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/>
  <mc:AlternateContent xmlns:mc="http://schemas.openxmlformats.org/markup-compatibility/2006">
    <mc:Choice Requires="x15">
      <x15ac:absPath xmlns:x15ac="http://schemas.microsoft.com/office/spreadsheetml/2010/11/ac" url="/Users/jeff.doyle/work/bca4abm/doc/"/>
    </mc:Choice>
  </mc:AlternateContent>
  <bookViews>
    <workbookView xWindow="940" yWindow="2740" windowWidth="50520" windowHeight="26220" firstSheet="3" activeTab="21"/>
  </bookViews>
  <sheets>
    <sheet name="TOC" sheetId="25" r:id="rId1"/>
    <sheet name="read me" sheetId="20" r:id="rId2"/>
    <sheet name="new structure and changes" sheetId="21" r:id="rId3"/>
    <sheet name="bca calculations" sheetId="19" r:id="rId4"/>
    <sheet name="households" sheetId="18" r:id="rId5"/>
    <sheet name="persons" sheetId="22" r:id="rId6"/>
    <sheet name="basetrips" sheetId="6" r:id="rId7"/>
    <sheet name="basetrips_normal" sheetId="29" r:id="rId8"/>
    <sheet name="basetrips_buildlos" sheetId="17" r:id="rId9"/>
    <sheet name="buildtrips" sheetId="8" r:id="rId10"/>
    <sheet name="buildtrips_normal" sheetId="28" r:id="rId11"/>
    <sheet name="buildtrips_baselos" sheetId="1" r:id="rId12"/>
    <sheet name="aggregate_data_manifest" sheetId="26" r:id="rId13"/>
    <sheet name="build_freight_trips" sheetId="9" r:id="rId14"/>
    <sheet name="base_freight_trips" sheetId="10" r:id="rId15"/>
    <sheet name="build_freight_ivt" sheetId="11" r:id="rId16"/>
    <sheet name="base_freight_ivt" sheetId="12" r:id="rId17"/>
    <sheet name="build_freight_cvt" sheetId="13" r:id="rId18"/>
    <sheet name="base_freight_cvt" sheetId="16" r:id="rId19"/>
    <sheet name="build_freight_aoc" sheetId="23" r:id="rId20"/>
    <sheet name="base_freight_aoc" sheetId="24" r:id="rId21"/>
    <sheet name="link_data_manifest" sheetId="30" r:id="rId22"/>
    <sheet name="trip file variables" sheetId="3" r:id="rId23"/>
    <sheet name="variable category codes" sheetId="5" r:id="rId24"/>
    <sheet name="daysim logic" sheetId="4" r:id="rId2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9" l="1"/>
  <c r="B1" i="29"/>
  <c r="C1" i="29"/>
  <c r="D1" i="29"/>
  <c r="E1" i="29"/>
  <c r="F1" i="29"/>
  <c r="G1" i="29"/>
  <c r="H1" i="29"/>
  <c r="I1" i="29"/>
  <c r="J1" i="29"/>
  <c r="K1" i="29"/>
  <c r="L1" i="29"/>
  <c r="M1" i="29"/>
  <c r="A2" i="29"/>
  <c r="B2" i="29"/>
  <c r="C2" i="29"/>
  <c r="D2" i="29"/>
  <c r="E2" i="29"/>
  <c r="F2" i="29"/>
  <c r="G2" i="29"/>
  <c r="H2" i="29"/>
  <c r="I2" i="29"/>
  <c r="J2" i="29"/>
  <c r="K2" i="29"/>
  <c r="L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A4" i="29"/>
  <c r="B4" i="29"/>
  <c r="C4" i="29"/>
  <c r="D4" i="29"/>
  <c r="E4" i="29"/>
  <c r="F4" i="29"/>
  <c r="G4" i="29"/>
  <c r="H4" i="29"/>
  <c r="I4" i="29"/>
  <c r="J4" i="29"/>
  <c r="K4" i="29"/>
  <c r="L4" i="29"/>
  <c r="M4" i="29"/>
  <c r="A5" i="29"/>
  <c r="B5" i="29"/>
  <c r="C5" i="29"/>
  <c r="D5" i="29"/>
  <c r="E5" i="29"/>
  <c r="F5" i="29"/>
  <c r="G5" i="29"/>
  <c r="H5" i="29"/>
  <c r="I5" i="29"/>
  <c r="J5" i="29"/>
  <c r="K5" i="29"/>
  <c r="L5" i="29"/>
  <c r="M5" i="29"/>
  <c r="A6" i="29"/>
  <c r="B6" i="29"/>
  <c r="C6" i="29"/>
  <c r="D6" i="29"/>
  <c r="E6" i="29"/>
  <c r="F6" i="29"/>
  <c r="G6" i="29"/>
  <c r="H6" i="29"/>
  <c r="I6" i="29"/>
  <c r="J6" i="29"/>
  <c r="K6" i="29"/>
  <c r="L6" i="29"/>
  <c r="M6" i="29"/>
  <c r="A7" i="29"/>
  <c r="B7" i="29"/>
  <c r="C7" i="29"/>
  <c r="D7" i="29"/>
  <c r="E7" i="29"/>
  <c r="F7" i="29"/>
  <c r="G7" i="29"/>
  <c r="H7" i="29"/>
  <c r="I7" i="29"/>
  <c r="J7" i="29"/>
  <c r="K7" i="29"/>
  <c r="L7" i="29"/>
  <c r="M7" i="29"/>
  <c r="A8" i="29"/>
  <c r="B8" i="29"/>
  <c r="C8" i="29"/>
  <c r="D8" i="29"/>
  <c r="E8" i="29"/>
  <c r="F8" i="29"/>
  <c r="G8" i="29"/>
  <c r="H8" i="29"/>
  <c r="I8" i="29"/>
  <c r="J8" i="29"/>
  <c r="K8" i="29"/>
  <c r="L8" i="29"/>
  <c r="M8" i="29"/>
  <c r="A9" i="29"/>
  <c r="B9" i="29"/>
  <c r="C9" i="29"/>
  <c r="D9" i="29"/>
  <c r="E9" i="29"/>
  <c r="F9" i="29"/>
  <c r="G9" i="29"/>
  <c r="H9" i="29"/>
  <c r="I9" i="29"/>
  <c r="J9" i="29"/>
  <c r="K9" i="29"/>
  <c r="L9" i="29"/>
  <c r="M9" i="29"/>
  <c r="A10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A11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A12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A13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A14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A15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A16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A17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A18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A19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A20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A21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A22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A23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A24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A25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A26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A27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A28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A29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A30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A31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A32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A33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A34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A35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A36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A37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A38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A39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A40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A41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A42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A43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A44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A45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A46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A47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A48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A49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A50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A51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A52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A53" i="29"/>
  <c r="B53" i="29"/>
  <c r="C53" i="29"/>
  <c r="D53" i="29"/>
  <c r="E53" i="29"/>
  <c r="F53" i="29"/>
  <c r="G53" i="29"/>
  <c r="H53" i="29"/>
  <c r="I53" i="29"/>
  <c r="J53" i="29"/>
  <c r="K53" i="29"/>
  <c r="L53" i="29"/>
  <c r="M53" i="29"/>
  <c r="A54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A55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A56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A57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A58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A59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A60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A61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A62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A63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A64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A65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A66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A67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A68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A69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A70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A71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A72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A73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A74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A75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A76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A77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A78" i="29"/>
  <c r="B78" i="29"/>
  <c r="C78" i="29"/>
  <c r="D78" i="29"/>
  <c r="E78" i="29"/>
  <c r="F78" i="29"/>
  <c r="G78" i="29"/>
  <c r="H78" i="29"/>
  <c r="I78" i="29"/>
  <c r="J78" i="29"/>
  <c r="K78" i="29"/>
  <c r="L78" i="29"/>
  <c r="M78" i="29"/>
  <c r="A79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A80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A81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A82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A83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A84" i="29"/>
  <c r="B84" i="29"/>
  <c r="C84" i="29"/>
  <c r="D84" i="29"/>
  <c r="E84" i="29"/>
  <c r="F84" i="29"/>
  <c r="G84" i="29"/>
  <c r="H84" i="29"/>
  <c r="I84" i="29"/>
  <c r="J84" i="29"/>
  <c r="K84" i="29"/>
  <c r="L84" i="29"/>
  <c r="M84" i="29"/>
  <c r="A85" i="29"/>
  <c r="B85" i="29"/>
  <c r="C85" i="29"/>
  <c r="D85" i="29"/>
  <c r="E85" i="29"/>
  <c r="F85" i="29"/>
  <c r="G85" i="29"/>
  <c r="H85" i="29"/>
  <c r="I85" i="29"/>
  <c r="J85" i="29"/>
  <c r="K85" i="29"/>
  <c r="L85" i="29"/>
  <c r="M85" i="29"/>
  <c r="A86" i="29"/>
  <c r="B86" i="29"/>
  <c r="C86" i="29"/>
  <c r="D86" i="29"/>
  <c r="E86" i="29"/>
  <c r="F86" i="29"/>
  <c r="G86" i="29"/>
  <c r="H86" i="29"/>
  <c r="I86" i="29"/>
  <c r="J86" i="29"/>
  <c r="K86" i="29"/>
  <c r="L86" i="29"/>
  <c r="M86" i="29"/>
  <c r="A87" i="29"/>
  <c r="B87" i="29"/>
  <c r="C87" i="29"/>
  <c r="D87" i="29"/>
  <c r="E87" i="29"/>
  <c r="F87" i="29"/>
  <c r="G87" i="29"/>
  <c r="H87" i="29"/>
  <c r="I87" i="29"/>
  <c r="J87" i="29"/>
  <c r="K87" i="29"/>
  <c r="L87" i="29"/>
  <c r="M87" i="29"/>
  <c r="A88" i="29"/>
  <c r="B88" i="29"/>
  <c r="C88" i="29"/>
  <c r="D88" i="29"/>
  <c r="E88" i="29"/>
  <c r="F88" i="29"/>
  <c r="G88" i="29"/>
  <c r="H88" i="29"/>
  <c r="I88" i="29"/>
  <c r="J88" i="29"/>
  <c r="K88" i="29"/>
  <c r="L88" i="29"/>
  <c r="M88" i="29"/>
  <c r="A89" i="29"/>
  <c r="B89" i="29"/>
  <c r="C89" i="29"/>
  <c r="D89" i="29"/>
  <c r="E89" i="29"/>
  <c r="F89" i="29"/>
  <c r="G89" i="29"/>
  <c r="H89" i="29"/>
  <c r="I89" i="29"/>
  <c r="J89" i="29"/>
  <c r="K89" i="29"/>
  <c r="L89" i="29"/>
  <c r="M89" i="29"/>
  <c r="A90" i="29"/>
  <c r="B90" i="29"/>
  <c r="C90" i="29"/>
  <c r="D90" i="29"/>
  <c r="E90" i="29"/>
  <c r="F90" i="29"/>
  <c r="G90" i="29"/>
  <c r="H90" i="29"/>
  <c r="I90" i="29"/>
  <c r="J90" i="29"/>
  <c r="K90" i="29"/>
  <c r="L90" i="29"/>
  <c r="M90" i="29"/>
  <c r="A91" i="29"/>
  <c r="B91" i="29"/>
  <c r="C91" i="29"/>
  <c r="D91" i="29"/>
  <c r="E91" i="29"/>
  <c r="F91" i="29"/>
  <c r="G91" i="29"/>
  <c r="H91" i="29"/>
  <c r="I91" i="29"/>
  <c r="J91" i="29"/>
  <c r="K91" i="29"/>
  <c r="L91" i="29"/>
  <c r="M91" i="29"/>
  <c r="A92" i="29"/>
  <c r="B92" i="29"/>
  <c r="C92" i="29"/>
  <c r="D92" i="29"/>
  <c r="E92" i="29"/>
  <c r="F92" i="29"/>
  <c r="G92" i="29"/>
  <c r="H92" i="29"/>
  <c r="I92" i="29"/>
  <c r="J92" i="29"/>
  <c r="K92" i="29"/>
  <c r="L92" i="29"/>
  <c r="M92" i="29"/>
  <c r="A93" i="29"/>
  <c r="B93" i="29"/>
  <c r="C93" i="29"/>
  <c r="D93" i="29"/>
  <c r="E93" i="29"/>
  <c r="F93" i="29"/>
  <c r="G93" i="29"/>
  <c r="H93" i="29"/>
  <c r="I93" i="29"/>
  <c r="J93" i="29"/>
  <c r="K93" i="29"/>
  <c r="L93" i="29"/>
  <c r="M93" i="29"/>
  <c r="A94" i="29"/>
  <c r="B94" i="29"/>
  <c r="C94" i="29"/>
  <c r="D94" i="29"/>
  <c r="E94" i="29"/>
  <c r="F94" i="29"/>
  <c r="G94" i="29"/>
  <c r="H94" i="29"/>
  <c r="I94" i="29"/>
  <c r="J94" i="29"/>
  <c r="K94" i="29"/>
  <c r="L94" i="29"/>
  <c r="M94" i="29"/>
  <c r="A95" i="29"/>
  <c r="B95" i="29"/>
  <c r="C95" i="29"/>
  <c r="D95" i="29"/>
  <c r="E95" i="29"/>
  <c r="F95" i="29"/>
  <c r="G95" i="29"/>
  <c r="H95" i="29"/>
  <c r="I95" i="29"/>
  <c r="J95" i="29"/>
  <c r="K95" i="29"/>
  <c r="L95" i="29"/>
  <c r="M95" i="29"/>
  <c r="A96" i="29"/>
  <c r="B96" i="29"/>
  <c r="C96" i="29"/>
  <c r="D96" i="29"/>
  <c r="E96" i="29"/>
  <c r="F96" i="29"/>
  <c r="G96" i="29"/>
  <c r="H96" i="29"/>
  <c r="I96" i="29"/>
  <c r="J96" i="29"/>
  <c r="K96" i="29"/>
  <c r="L96" i="29"/>
  <c r="M96" i="29"/>
  <c r="A97" i="29"/>
  <c r="B97" i="29"/>
  <c r="C97" i="29"/>
  <c r="D97" i="29"/>
  <c r="E97" i="29"/>
  <c r="F97" i="29"/>
  <c r="G97" i="29"/>
  <c r="H97" i="29"/>
  <c r="I97" i="29"/>
  <c r="J97" i="29"/>
  <c r="K97" i="29"/>
  <c r="L97" i="29"/>
  <c r="M97" i="29"/>
  <c r="A98" i="29"/>
  <c r="B98" i="29"/>
  <c r="C98" i="29"/>
  <c r="D98" i="29"/>
  <c r="E98" i="29"/>
  <c r="F98" i="29"/>
  <c r="G98" i="29"/>
  <c r="H98" i="29"/>
  <c r="I98" i="29"/>
  <c r="J98" i="29"/>
  <c r="K98" i="29"/>
  <c r="L98" i="29"/>
  <c r="M98" i="29"/>
  <c r="A99" i="29"/>
  <c r="B99" i="29"/>
  <c r="C99" i="29"/>
  <c r="D99" i="29"/>
  <c r="E99" i="29"/>
  <c r="F99" i="29"/>
  <c r="G99" i="29"/>
  <c r="H99" i="29"/>
  <c r="I99" i="29"/>
  <c r="J99" i="29"/>
  <c r="K99" i="29"/>
  <c r="L99" i="29"/>
  <c r="M99" i="29"/>
  <c r="A100" i="29"/>
  <c r="B100" i="29"/>
  <c r="C100" i="29"/>
  <c r="D100" i="29"/>
  <c r="E100" i="29"/>
  <c r="F100" i="29"/>
  <c r="G100" i="29"/>
  <c r="H100" i="29"/>
  <c r="I100" i="29"/>
  <c r="J100" i="29"/>
  <c r="K100" i="29"/>
  <c r="L100" i="29"/>
  <c r="M100" i="29"/>
  <c r="A101" i="29"/>
  <c r="B101" i="29"/>
  <c r="C101" i="29"/>
  <c r="D101" i="29"/>
  <c r="E101" i="29"/>
  <c r="F101" i="29"/>
  <c r="G101" i="29"/>
  <c r="H101" i="29"/>
  <c r="I101" i="29"/>
  <c r="J101" i="29"/>
  <c r="K101" i="29"/>
  <c r="L101" i="29"/>
  <c r="M101" i="29"/>
  <c r="A102" i="29"/>
  <c r="B102" i="29"/>
  <c r="C102" i="29"/>
  <c r="D102" i="29"/>
  <c r="E102" i="29"/>
  <c r="F102" i="29"/>
  <c r="G102" i="29"/>
  <c r="H102" i="29"/>
  <c r="I102" i="29"/>
  <c r="J102" i="29"/>
  <c r="K102" i="29"/>
  <c r="L102" i="29"/>
  <c r="M102" i="29"/>
  <c r="A103" i="29"/>
  <c r="B103" i="29"/>
  <c r="C103" i="29"/>
  <c r="D103" i="29"/>
  <c r="E103" i="29"/>
  <c r="F103" i="29"/>
  <c r="G103" i="29"/>
  <c r="H103" i="29"/>
  <c r="I103" i="29"/>
  <c r="J103" i="29"/>
  <c r="K103" i="29"/>
  <c r="L103" i="29"/>
  <c r="M103" i="29"/>
  <c r="A104" i="29"/>
  <c r="B104" i="29"/>
  <c r="C104" i="29"/>
  <c r="D104" i="29"/>
  <c r="E104" i="29"/>
  <c r="F104" i="29"/>
  <c r="G104" i="29"/>
  <c r="H104" i="29"/>
  <c r="I104" i="29"/>
  <c r="J104" i="29"/>
  <c r="K104" i="29"/>
  <c r="L104" i="29"/>
  <c r="M104" i="29"/>
  <c r="A105" i="29"/>
  <c r="B105" i="29"/>
  <c r="C105" i="29"/>
  <c r="D105" i="29"/>
  <c r="E105" i="29"/>
  <c r="F105" i="29"/>
  <c r="G105" i="29"/>
  <c r="H105" i="29"/>
  <c r="I105" i="29"/>
  <c r="J105" i="29"/>
  <c r="K105" i="29"/>
  <c r="L105" i="29"/>
  <c r="M105" i="29"/>
  <c r="A106" i="29"/>
  <c r="B106" i="29"/>
  <c r="C106" i="29"/>
  <c r="D106" i="29"/>
  <c r="E106" i="29"/>
  <c r="F106" i="29"/>
  <c r="G106" i="29"/>
  <c r="H106" i="29"/>
  <c r="I106" i="29"/>
  <c r="J106" i="29"/>
  <c r="K106" i="29"/>
  <c r="L106" i="29"/>
  <c r="M106" i="29"/>
  <c r="A107" i="29"/>
  <c r="B107" i="29"/>
  <c r="C107" i="29"/>
  <c r="D107" i="29"/>
  <c r="E107" i="29"/>
  <c r="F107" i="29"/>
  <c r="G107" i="29"/>
  <c r="H107" i="29"/>
  <c r="I107" i="29"/>
  <c r="J107" i="29"/>
  <c r="K107" i="29"/>
  <c r="L107" i="29"/>
  <c r="M107" i="29"/>
  <c r="A108" i="29"/>
  <c r="B108" i="29"/>
  <c r="C108" i="29"/>
  <c r="D108" i="29"/>
  <c r="E108" i="29"/>
  <c r="F108" i="29"/>
  <c r="G108" i="29"/>
  <c r="H108" i="29"/>
  <c r="I108" i="29"/>
  <c r="J108" i="29"/>
  <c r="K108" i="29"/>
  <c r="L108" i="29"/>
  <c r="M108" i="29"/>
  <c r="A109" i="29"/>
  <c r="B109" i="29"/>
  <c r="C109" i="29"/>
  <c r="D109" i="29"/>
  <c r="E109" i="29"/>
  <c r="F109" i="29"/>
  <c r="G109" i="29"/>
  <c r="H109" i="29"/>
  <c r="I109" i="29"/>
  <c r="J109" i="29"/>
  <c r="K109" i="29"/>
  <c r="L109" i="29"/>
  <c r="M109" i="29"/>
  <c r="A110" i="29"/>
  <c r="B110" i="29"/>
  <c r="C110" i="29"/>
  <c r="D110" i="29"/>
  <c r="E110" i="29"/>
  <c r="F110" i="29"/>
  <c r="G110" i="29"/>
  <c r="H110" i="29"/>
  <c r="I110" i="29"/>
  <c r="J110" i="29"/>
  <c r="K110" i="29"/>
  <c r="L110" i="29"/>
  <c r="M110" i="29"/>
  <c r="A111" i="29"/>
  <c r="B111" i="29"/>
  <c r="C111" i="29"/>
  <c r="D111" i="29"/>
  <c r="E111" i="29"/>
  <c r="F111" i="29"/>
  <c r="G111" i="29"/>
  <c r="H111" i="29"/>
  <c r="I111" i="29"/>
  <c r="J111" i="29"/>
  <c r="K111" i="29"/>
  <c r="L111" i="29"/>
  <c r="M111" i="29"/>
  <c r="A112" i="29"/>
  <c r="B112" i="29"/>
  <c r="C112" i="29"/>
  <c r="D112" i="29"/>
  <c r="E112" i="29"/>
  <c r="F112" i="29"/>
  <c r="G112" i="29"/>
  <c r="H112" i="29"/>
  <c r="I112" i="29"/>
  <c r="J112" i="29"/>
  <c r="K112" i="29"/>
  <c r="L112" i="29"/>
  <c r="M112" i="29"/>
  <c r="A113" i="29"/>
  <c r="B113" i="29"/>
  <c r="C113" i="29"/>
  <c r="D113" i="29"/>
  <c r="E113" i="29"/>
  <c r="F113" i="29"/>
  <c r="G113" i="29"/>
  <c r="H113" i="29"/>
  <c r="I113" i="29"/>
  <c r="J113" i="29"/>
  <c r="K113" i="29"/>
  <c r="L113" i="29"/>
  <c r="M113" i="29"/>
  <c r="A114" i="29"/>
  <c r="B114" i="29"/>
  <c r="C114" i="29"/>
  <c r="D114" i="29"/>
  <c r="E114" i="29"/>
  <c r="F114" i="29"/>
  <c r="G114" i="29"/>
  <c r="H114" i="29"/>
  <c r="I114" i="29"/>
  <c r="J114" i="29"/>
  <c r="K114" i="29"/>
  <c r="L114" i="29"/>
  <c r="M114" i="29"/>
  <c r="A115" i="29"/>
  <c r="B115" i="29"/>
  <c r="C115" i="29"/>
  <c r="D115" i="29"/>
  <c r="E115" i="29"/>
  <c r="F115" i="29"/>
  <c r="G115" i="29"/>
  <c r="H115" i="29"/>
  <c r="I115" i="29"/>
  <c r="J115" i="29"/>
  <c r="K115" i="29"/>
  <c r="L115" i="29"/>
  <c r="M115" i="29"/>
  <c r="A116" i="29"/>
  <c r="B116" i="29"/>
  <c r="C116" i="29"/>
  <c r="D116" i="29"/>
  <c r="E116" i="29"/>
  <c r="F116" i="29"/>
  <c r="G116" i="29"/>
  <c r="H116" i="29"/>
  <c r="I116" i="29"/>
  <c r="J116" i="29"/>
  <c r="K116" i="29"/>
  <c r="L116" i="29"/>
  <c r="M116" i="29"/>
  <c r="A117" i="29"/>
  <c r="B117" i="29"/>
  <c r="C117" i="29"/>
  <c r="D117" i="29"/>
  <c r="E117" i="29"/>
  <c r="F117" i="29"/>
  <c r="G117" i="29"/>
  <c r="H117" i="29"/>
  <c r="I117" i="29"/>
  <c r="J117" i="29"/>
  <c r="K117" i="29"/>
  <c r="L117" i="29"/>
  <c r="M117" i="29"/>
  <c r="A118" i="29"/>
  <c r="B118" i="29"/>
  <c r="C118" i="29"/>
  <c r="D118" i="29"/>
  <c r="E118" i="29"/>
  <c r="F118" i="29"/>
  <c r="G118" i="29"/>
  <c r="H118" i="29"/>
  <c r="I118" i="29"/>
  <c r="J118" i="29"/>
  <c r="K118" i="29"/>
  <c r="L118" i="29"/>
  <c r="M118" i="29"/>
  <c r="A119" i="29"/>
  <c r="B119" i="29"/>
  <c r="C119" i="29"/>
  <c r="D119" i="29"/>
  <c r="E119" i="29"/>
  <c r="F119" i="29"/>
  <c r="G119" i="29"/>
  <c r="H119" i="29"/>
  <c r="I119" i="29"/>
  <c r="J119" i="29"/>
  <c r="K119" i="29"/>
  <c r="L119" i="29"/>
  <c r="M119" i="29"/>
  <c r="A120" i="29"/>
  <c r="B120" i="29"/>
  <c r="C120" i="29"/>
  <c r="D120" i="29"/>
  <c r="E120" i="29"/>
  <c r="F120" i="29"/>
  <c r="G120" i="29"/>
  <c r="H120" i="29"/>
  <c r="I120" i="29"/>
  <c r="J120" i="29"/>
  <c r="K120" i="29"/>
  <c r="L120" i="29"/>
  <c r="M120" i="29"/>
  <c r="A121" i="29"/>
  <c r="B121" i="29"/>
  <c r="C121" i="29"/>
  <c r="D121" i="29"/>
  <c r="E121" i="29"/>
  <c r="F121" i="29"/>
  <c r="G121" i="29"/>
  <c r="H121" i="29"/>
  <c r="I121" i="29"/>
  <c r="J121" i="29"/>
  <c r="K121" i="29"/>
  <c r="L121" i="29"/>
  <c r="M121" i="29"/>
  <c r="A122" i="29"/>
  <c r="B122" i="29"/>
  <c r="C122" i="29"/>
  <c r="D122" i="29"/>
  <c r="E122" i="29"/>
  <c r="F122" i="29"/>
  <c r="G122" i="29"/>
  <c r="H122" i="29"/>
  <c r="I122" i="29"/>
  <c r="J122" i="29"/>
  <c r="K122" i="29"/>
  <c r="L122" i="29"/>
  <c r="M122" i="29"/>
  <c r="A123" i="29"/>
  <c r="B123" i="29"/>
  <c r="C123" i="29"/>
  <c r="D123" i="29"/>
  <c r="E123" i="29"/>
  <c r="F123" i="29"/>
  <c r="G123" i="29"/>
  <c r="H123" i="29"/>
  <c r="I123" i="29"/>
  <c r="J123" i="29"/>
  <c r="K123" i="29"/>
  <c r="L123" i="29"/>
  <c r="M123" i="29"/>
  <c r="A124" i="29"/>
  <c r="B124" i="29"/>
  <c r="C124" i="29"/>
  <c r="D124" i="29"/>
  <c r="E124" i="29"/>
  <c r="F124" i="29"/>
  <c r="G124" i="29"/>
  <c r="H124" i="29"/>
  <c r="I124" i="29"/>
  <c r="J124" i="29"/>
  <c r="K124" i="29"/>
  <c r="L124" i="29"/>
  <c r="M124" i="29"/>
  <c r="A1" i="28"/>
  <c r="B1" i="28"/>
  <c r="C1" i="28"/>
  <c r="D1" i="28"/>
  <c r="E1" i="28"/>
  <c r="F1" i="28"/>
  <c r="G1" i="28"/>
  <c r="H1" i="28"/>
  <c r="I1" i="28"/>
  <c r="J1" i="28"/>
  <c r="K1" i="28"/>
  <c r="L1" i="28"/>
  <c r="M1" i="28"/>
  <c r="A2" i="28"/>
  <c r="B2" i="28"/>
  <c r="C2" i="28"/>
  <c r="D2" i="28"/>
  <c r="E2" i="28"/>
  <c r="F2" i="28"/>
  <c r="G2" i="28"/>
  <c r="H2" i="28"/>
  <c r="I2" i="28"/>
  <c r="J2" i="28"/>
  <c r="K2" i="28"/>
  <c r="L2" i="28"/>
  <c r="M2" i="28"/>
  <c r="A3" i="28"/>
  <c r="B3" i="28"/>
  <c r="C3" i="28"/>
  <c r="D3" i="28"/>
  <c r="E3" i="28"/>
  <c r="F3" i="28"/>
  <c r="G3" i="28"/>
  <c r="H3" i="28"/>
  <c r="I3" i="28"/>
  <c r="J3" i="28"/>
  <c r="K3" i="28"/>
  <c r="L3" i="28"/>
  <c r="M3" i="28"/>
  <c r="A4" i="28"/>
  <c r="B4" i="28"/>
  <c r="C4" i="28"/>
  <c r="D4" i="28"/>
  <c r="E4" i="28"/>
  <c r="F4" i="28"/>
  <c r="G4" i="28"/>
  <c r="H4" i="28"/>
  <c r="I4" i="28"/>
  <c r="J4" i="28"/>
  <c r="K4" i="28"/>
  <c r="L4" i="28"/>
  <c r="M4" i="28"/>
  <c r="A5" i="28"/>
  <c r="B5" i="28"/>
  <c r="C5" i="28"/>
  <c r="D5" i="28"/>
  <c r="E5" i="28"/>
  <c r="F5" i="28"/>
  <c r="G5" i="28"/>
  <c r="H5" i="28"/>
  <c r="I5" i="28"/>
  <c r="J5" i="28"/>
  <c r="K5" i="28"/>
  <c r="L5" i="28"/>
  <c r="M5" i="28"/>
  <c r="A6" i="28"/>
  <c r="B6" i="28"/>
  <c r="C6" i="28"/>
  <c r="D6" i="28"/>
  <c r="E6" i="28"/>
  <c r="F6" i="28"/>
  <c r="G6" i="28"/>
  <c r="H6" i="28"/>
  <c r="I6" i="28"/>
  <c r="J6" i="28"/>
  <c r="K6" i="28"/>
  <c r="L6" i="28"/>
  <c r="M6" i="28"/>
  <c r="A7" i="28"/>
  <c r="B7" i="28"/>
  <c r="C7" i="28"/>
  <c r="D7" i="28"/>
  <c r="E7" i="28"/>
  <c r="F7" i="28"/>
  <c r="G7" i="28"/>
  <c r="H7" i="28"/>
  <c r="I7" i="28"/>
  <c r="J7" i="28"/>
  <c r="K7" i="28"/>
  <c r="L7" i="28"/>
  <c r="M7" i="28"/>
  <c r="A8" i="28"/>
  <c r="B8" i="28"/>
  <c r="C8" i="28"/>
  <c r="D8" i="28"/>
  <c r="E8" i="28"/>
  <c r="F8" i="28"/>
  <c r="G8" i="28"/>
  <c r="H8" i="28"/>
  <c r="I8" i="28"/>
  <c r="J8" i="28"/>
  <c r="K8" i="28"/>
  <c r="L8" i="28"/>
  <c r="M8" i="28"/>
  <c r="A9" i="28"/>
  <c r="B9" i="28"/>
  <c r="C9" i="28"/>
  <c r="D9" i="28"/>
  <c r="E9" i="28"/>
  <c r="F9" i="28"/>
  <c r="G9" i="28"/>
  <c r="H9" i="28"/>
  <c r="I9" i="28"/>
  <c r="J9" i="28"/>
  <c r="K9" i="28"/>
  <c r="L9" i="28"/>
  <c r="M9" i="28"/>
  <c r="A10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A11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A12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A13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A14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A15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A16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A17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A18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A19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A20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A21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A22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A23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A24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A25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A26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A27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A28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A29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A30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A31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A32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A33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A34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A35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A36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A37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A38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A39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A40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A41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A42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A43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A44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A45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A46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A47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A48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A49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A50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A51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A52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A53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A54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A55" i="28"/>
  <c r="B55" i="28"/>
  <c r="C55" i="28"/>
  <c r="D55" i="28"/>
  <c r="E55" i="28"/>
  <c r="F55" i="28"/>
  <c r="G55" i="28"/>
  <c r="H55" i="28"/>
  <c r="I55" i="28"/>
  <c r="J55" i="28"/>
  <c r="K55" i="28"/>
  <c r="L55" i="28"/>
  <c r="M55" i="28"/>
  <c r="A56" i="28"/>
  <c r="B56" i="28"/>
  <c r="C56" i="28"/>
  <c r="D56" i="28"/>
  <c r="E56" i="28"/>
  <c r="F56" i="28"/>
  <c r="G56" i="28"/>
  <c r="H56" i="28"/>
  <c r="I56" i="28"/>
  <c r="J56" i="28"/>
  <c r="K56" i="28"/>
  <c r="L56" i="28"/>
  <c r="M56" i="28"/>
  <c r="A57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A58" i="28"/>
  <c r="B58" i="28"/>
  <c r="C58" i="28"/>
  <c r="D58" i="28"/>
  <c r="E58" i="28"/>
  <c r="F58" i="28"/>
  <c r="G58" i="28"/>
  <c r="H58" i="28"/>
  <c r="I58" i="28"/>
  <c r="J58" i="28"/>
  <c r="K58" i="28"/>
  <c r="L58" i="28"/>
  <c r="M58" i="28"/>
  <c r="A59" i="28"/>
  <c r="B59" i="28"/>
  <c r="C59" i="28"/>
  <c r="D59" i="28"/>
  <c r="E59" i="28"/>
  <c r="F59" i="28"/>
  <c r="G59" i="28"/>
  <c r="H59" i="28"/>
  <c r="I59" i="28"/>
  <c r="J59" i="28"/>
  <c r="K59" i="28"/>
  <c r="L59" i="28"/>
  <c r="M59" i="28"/>
  <c r="A60" i="28"/>
  <c r="B60" i="28"/>
  <c r="C60" i="28"/>
  <c r="D60" i="28"/>
  <c r="E60" i="28"/>
  <c r="F60" i="28"/>
  <c r="G60" i="28"/>
  <c r="H60" i="28"/>
  <c r="I60" i="28"/>
  <c r="J60" i="28"/>
  <c r="K60" i="28"/>
  <c r="L60" i="28"/>
  <c r="M60" i="28"/>
  <c r="A61" i="28"/>
  <c r="B61" i="28"/>
  <c r="C61" i="28"/>
  <c r="D61" i="28"/>
  <c r="E61" i="28"/>
  <c r="F61" i="28"/>
  <c r="G61" i="28"/>
  <c r="H61" i="28"/>
  <c r="I61" i="28"/>
  <c r="J61" i="28"/>
  <c r="K61" i="28"/>
  <c r="L61" i="28"/>
  <c r="M61" i="28"/>
  <c r="A62" i="28"/>
  <c r="B62" i="28"/>
  <c r="C62" i="28"/>
  <c r="D62" i="28"/>
  <c r="E62" i="28"/>
  <c r="F62" i="28"/>
  <c r="G62" i="28"/>
  <c r="H62" i="28"/>
  <c r="I62" i="28"/>
  <c r="J62" i="28"/>
  <c r="K62" i="28"/>
  <c r="L62" i="28"/>
  <c r="M62" i="28"/>
  <c r="A63" i="28"/>
  <c r="B63" i="28"/>
  <c r="C63" i="28"/>
  <c r="D63" i="28"/>
  <c r="E63" i="28"/>
  <c r="F63" i="28"/>
  <c r="G63" i="28"/>
  <c r="H63" i="28"/>
  <c r="I63" i="28"/>
  <c r="J63" i="28"/>
  <c r="K63" i="28"/>
  <c r="L63" i="28"/>
  <c r="M63" i="28"/>
  <c r="A64" i="28"/>
  <c r="B64" i="28"/>
  <c r="C64" i="28"/>
  <c r="D64" i="28"/>
  <c r="E64" i="28"/>
  <c r="F64" i="28"/>
  <c r="G64" i="28"/>
  <c r="H64" i="28"/>
  <c r="I64" i="28"/>
  <c r="J64" i="28"/>
  <c r="K64" i="28"/>
  <c r="L64" i="28"/>
  <c r="M64" i="28"/>
  <c r="A65" i="28"/>
  <c r="B65" i="28"/>
  <c r="C65" i="28"/>
  <c r="D65" i="28"/>
  <c r="E65" i="28"/>
  <c r="F65" i="28"/>
  <c r="G65" i="28"/>
  <c r="H65" i="28"/>
  <c r="I65" i="28"/>
  <c r="J65" i="28"/>
  <c r="K65" i="28"/>
  <c r="L65" i="28"/>
  <c r="M65" i="28"/>
  <c r="A66" i="28"/>
  <c r="B66" i="28"/>
  <c r="C66" i="28"/>
  <c r="D66" i="28"/>
  <c r="E66" i="28"/>
  <c r="F66" i="28"/>
  <c r="G66" i="28"/>
  <c r="H66" i="28"/>
  <c r="I66" i="28"/>
  <c r="J66" i="28"/>
  <c r="K66" i="28"/>
  <c r="L66" i="28"/>
  <c r="M66" i="28"/>
  <c r="A67" i="28"/>
  <c r="B67" i="28"/>
  <c r="C67" i="28"/>
  <c r="D67" i="28"/>
  <c r="E67" i="28"/>
  <c r="F67" i="28"/>
  <c r="G67" i="28"/>
  <c r="H67" i="28"/>
  <c r="I67" i="28"/>
  <c r="J67" i="28"/>
  <c r="K67" i="28"/>
  <c r="L67" i="28"/>
  <c r="M67" i="28"/>
  <c r="A68" i="28"/>
  <c r="B68" i="28"/>
  <c r="C68" i="28"/>
  <c r="D68" i="28"/>
  <c r="E68" i="28"/>
  <c r="F68" i="28"/>
  <c r="G68" i="28"/>
  <c r="H68" i="28"/>
  <c r="I68" i="28"/>
  <c r="J68" i="28"/>
  <c r="K68" i="28"/>
  <c r="L68" i="28"/>
  <c r="M68" i="28"/>
  <c r="A69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A70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A71" i="28"/>
  <c r="B71" i="28"/>
  <c r="C71" i="28"/>
  <c r="D71" i="28"/>
  <c r="E71" i="28"/>
  <c r="F71" i="28"/>
  <c r="G71" i="28"/>
  <c r="H71" i="28"/>
  <c r="I71" i="28"/>
  <c r="J71" i="28"/>
  <c r="K71" i="28"/>
  <c r="L71" i="28"/>
  <c r="M71" i="28"/>
  <c r="A72" i="28"/>
  <c r="B72" i="28"/>
  <c r="C72" i="28"/>
  <c r="D72" i="28"/>
  <c r="E72" i="28"/>
  <c r="F72" i="28"/>
  <c r="G72" i="28"/>
  <c r="H72" i="28"/>
  <c r="I72" i="28"/>
  <c r="J72" i="28"/>
  <c r="K72" i="28"/>
  <c r="L72" i="28"/>
  <c r="M72" i="28"/>
  <c r="A73" i="28"/>
  <c r="B73" i="28"/>
  <c r="C73" i="28"/>
  <c r="D73" i="28"/>
  <c r="E73" i="28"/>
  <c r="F73" i="28"/>
  <c r="G73" i="28"/>
  <c r="H73" i="28"/>
  <c r="I73" i="28"/>
  <c r="J73" i="28"/>
  <c r="K73" i="28"/>
  <c r="L73" i="28"/>
  <c r="M73" i="28"/>
  <c r="A74" i="28"/>
  <c r="B74" i="28"/>
  <c r="C74" i="28"/>
  <c r="D74" i="28"/>
  <c r="E74" i="28"/>
  <c r="F74" i="28"/>
  <c r="G74" i="28"/>
  <c r="H74" i="28"/>
  <c r="I74" i="28"/>
  <c r="J74" i="28"/>
  <c r="K74" i="28"/>
  <c r="L74" i="28"/>
  <c r="M74" i="28"/>
  <c r="A75" i="28"/>
  <c r="B75" i="28"/>
  <c r="C75" i="28"/>
  <c r="D75" i="28"/>
  <c r="E75" i="28"/>
  <c r="F75" i="28"/>
  <c r="G75" i="28"/>
  <c r="H75" i="28"/>
  <c r="I75" i="28"/>
  <c r="J75" i="28"/>
  <c r="K75" i="28"/>
  <c r="L75" i="28"/>
  <c r="M75" i="28"/>
  <c r="A76" i="28"/>
  <c r="B76" i="28"/>
  <c r="C76" i="28"/>
  <c r="D76" i="28"/>
  <c r="E76" i="28"/>
  <c r="F76" i="28"/>
  <c r="G76" i="28"/>
  <c r="H76" i="28"/>
  <c r="I76" i="28"/>
  <c r="J76" i="28"/>
  <c r="K76" i="28"/>
  <c r="L76" i="28"/>
  <c r="M76" i="28"/>
  <c r="A77" i="28"/>
  <c r="B77" i="28"/>
  <c r="C77" i="28"/>
  <c r="D77" i="28"/>
  <c r="E77" i="28"/>
  <c r="F77" i="28"/>
  <c r="G77" i="28"/>
  <c r="H77" i="28"/>
  <c r="I77" i="28"/>
  <c r="J77" i="28"/>
  <c r="K77" i="28"/>
  <c r="L77" i="28"/>
  <c r="M77" i="28"/>
  <c r="A78" i="28"/>
  <c r="B78" i="28"/>
  <c r="C78" i="28"/>
  <c r="D78" i="28"/>
  <c r="E78" i="28"/>
  <c r="F78" i="28"/>
  <c r="G78" i="28"/>
  <c r="H78" i="28"/>
  <c r="I78" i="28"/>
  <c r="J78" i="28"/>
  <c r="K78" i="28"/>
  <c r="L78" i="28"/>
  <c r="M78" i="28"/>
  <c r="A79" i="28"/>
  <c r="B79" i="28"/>
  <c r="C79" i="28"/>
  <c r="D79" i="28"/>
  <c r="E79" i="28"/>
  <c r="F79" i="28"/>
  <c r="G79" i="28"/>
  <c r="H79" i="28"/>
  <c r="I79" i="28"/>
  <c r="J79" i="28"/>
  <c r="K79" i="28"/>
  <c r="L79" i="28"/>
  <c r="M79" i="28"/>
  <c r="A80" i="28"/>
  <c r="B80" i="28"/>
  <c r="C80" i="28"/>
  <c r="D80" i="28"/>
  <c r="E80" i="28"/>
  <c r="F80" i="28"/>
  <c r="G80" i="28"/>
  <c r="H80" i="28"/>
  <c r="I80" i="28"/>
  <c r="J80" i="28"/>
  <c r="K80" i="28"/>
  <c r="L80" i="28"/>
  <c r="M80" i="28"/>
  <c r="A81" i="28"/>
  <c r="B81" i="28"/>
  <c r="C81" i="28"/>
  <c r="D81" i="28"/>
  <c r="E81" i="28"/>
  <c r="F81" i="28"/>
  <c r="G81" i="28"/>
  <c r="H81" i="28"/>
  <c r="I81" i="28"/>
  <c r="J81" i="28"/>
  <c r="K81" i="28"/>
  <c r="L81" i="28"/>
  <c r="M81" i="28"/>
  <c r="A82" i="28"/>
  <c r="B82" i="28"/>
  <c r="C82" i="28"/>
  <c r="D82" i="28"/>
  <c r="E82" i="28"/>
  <c r="F82" i="28"/>
  <c r="G82" i="28"/>
  <c r="H82" i="28"/>
  <c r="I82" i="28"/>
  <c r="J82" i="28"/>
  <c r="K82" i="28"/>
  <c r="L82" i="28"/>
  <c r="M82" i="28"/>
  <c r="A83" i="28"/>
  <c r="B83" i="28"/>
  <c r="C83" i="28"/>
  <c r="D83" i="28"/>
  <c r="E83" i="28"/>
  <c r="F83" i="28"/>
  <c r="G83" i="28"/>
  <c r="H83" i="28"/>
  <c r="I83" i="28"/>
  <c r="J83" i="28"/>
  <c r="K83" i="28"/>
  <c r="L83" i="28"/>
  <c r="M83" i="28"/>
  <c r="A84" i="28"/>
  <c r="B84" i="28"/>
  <c r="C84" i="28"/>
  <c r="D84" i="28"/>
  <c r="E84" i="28"/>
  <c r="F84" i="28"/>
  <c r="G84" i="28"/>
  <c r="H84" i="28"/>
  <c r="I84" i="28"/>
  <c r="J84" i="28"/>
  <c r="K84" i="28"/>
  <c r="L84" i="28"/>
  <c r="M84" i="28"/>
  <c r="A85" i="28"/>
  <c r="B85" i="28"/>
  <c r="C85" i="28"/>
  <c r="D85" i="28"/>
  <c r="E85" i="28"/>
  <c r="F85" i="28"/>
  <c r="G85" i="28"/>
  <c r="H85" i="28"/>
  <c r="I85" i="28"/>
  <c r="J85" i="28"/>
  <c r="K85" i="28"/>
  <c r="L85" i="28"/>
  <c r="M85" i="28"/>
  <c r="A86" i="28"/>
  <c r="B86" i="28"/>
  <c r="C86" i="28"/>
  <c r="D86" i="28"/>
  <c r="E86" i="28"/>
  <c r="F86" i="28"/>
  <c r="G86" i="28"/>
  <c r="H86" i="28"/>
  <c r="I86" i="28"/>
  <c r="J86" i="28"/>
  <c r="K86" i="28"/>
  <c r="L86" i="28"/>
  <c r="M86" i="28"/>
  <c r="A87" i="28"/>
  <c r="B87" i="28"/>
  <c r="C87" i="28"/>
  <c r="D87" i="28"/>
  <c r="E87" i="28"/>
  <c r="F87" i="28"/>
  <c r="G87" i="28"/>
  <c r="H87" i="28"/>
  <c r="I87" i="28"/>
  <c r="J87" i="28"/>
  <c r="K87" i="28"/>
  <c r="L87" i="28"/>
  <c r="M87" i="28"/>
  <c r="A88" i="28"/>
  <c r="B88" i="28"/>
  <c r="C88" i="28"/>
  <c r="D88" i="28"/>
  <c r="E88" i="28"/>
  <c r="F88" i="28"/>
  <c r="G88" i="28"/>
  <c r="H88" i="28"/>
  <c r="I88" i="28"/>
  <c r="J88" i="28"/>
  <c r="K88" i="28"/>
  <c r="L88" i="28"/>
  <c r="M88" i="28"/>
  <c r="A89" i="28"/>
  <c r="B89" i="28"/>
  <c r="C89" i="28"/>
  <c r="D89" i="28"/>
  <c r="E89" i="28"/>
  <c r="F89" i="28"/>
  <c r="G89" i="28"/>
  <c r="H89" i="28"/>
  <c r="I89" i="28"/>
  <c r="J89" i="28"/>
  <c r="K89" i="28"/>
  <c r="L89" i="28"/>
  <c r="M89" i="28"/>
  <c r="A90" i="28"/>
  <c r="B90" i="28"/>
  <c r="C90" i="28"/>
  <c r="D90" i="28"/>
  <c r="E90" i="28"/>
  <c r="F90" i="28"/>
  <c r="G90" i="28"/>
  <c r="H90" i="28"/>
  <c r="I90" i="28"/>
  <c r="J90" i="28"/>
  <c r="K90" i="28"/>
  <c r="L90" i="28"/>
  <c r="M90" i="28"/>
  <c r="A91" i="28"/>
  <c r="B91" i="28"/>
  <c r="C91" i="28"/>
  <c r="D91" i="28"/>
  <c r="E91" i="28"/>
  <c r="F91" i="28"/>
  <c r="G91" i="28"/>
  <c r="H91" i="28"/>
  <c r="I91" i="28"/>
  <c r="J91" i="28"/>
  <c r="K91" i="28"/>
  <c r="L91" i="28"/>
  <c r="M91" i="28"/>
  <c r="A92" i="28"/>
  <c r="B92" i="28"/>
  <c r="C92" i="28"/>
  <c r="D92" i="28"/>
  <c r="E92" i="28"/>
  <c r="F92" i="28"/>
  <c r="G92" i="28"/>
  <c r="H92" i="28"/>
  <c r="I92" i="28"/>
  <c r="J92" i="28"/>
  <c r="K92" i="28"/>
  <c r="L92" i="28"/>
  <c r="M92" i="28"/>
  <c r="A93" i="28"/>
  <c r="B93" i="28"/>
  <c r="C93" i="28"/>
  <c r="D93" i="28"/>
  <c r="E93" i="28"/>
  <c r="F93" i="28"/>
  <c r="G93" i="28"/>
  <c r="H93" i="28"/>
  <c r="I93" i="28"/>
  <c r="J93" i="28"/>
  <c r="K93" i="28"/>
  <c r="L93" i="28"/>
  <c r="M93" i="28"/>
  <c r="A94" i="28"/>
  <c r="B94" i="28"/>
  <c r="C94" i="28"/>
  <c r="D94" i="28"/>
  <c r="E94" i="28"/>
  <c r="F94" i="28"/>
  <c r="G94" i="28"/>
  <c r="H94" i="28"/>
  <c r="I94" i="28"/>
  <c r="J94" i="28"/>
  <c r="K94" i="28"/>
  <c r="L94" i="28"/>
  <c r="M94" i="28"/>
  <c r="A95" i="28"/>
  <c r="B95" i="28"/>
  <c r="C95" i="28"/>
  <c r="D95" i="28"/>
  <c r="E95" i="28"/>
  <c r="F95" i="28"/>
  <c r="G95" i="28"/>
  <c r="H95" i="28"/>
  <c r="I95" i="28"/>
  <c r="J95" i="28"/>
  <c r="K95" i="28"/>
  <c r="L95" i="28"/>
  <c r="M95" i="28"/>
  <c r="A96" i="28"/>
  <c r="B96" i="28"/>
  <c r="C96" i="28"/>
  <c r="D96" i="28"/>
  <c r="E96" i="28"/>
  <c r="F96" i="28"/>
  <c r="G96" i="28"/>
  <c r="H96" i="28"/>
  <c r="I96" i="28"/>
  <c r="J96" i="28"/>
  <c r="K96" i="28"/>
  <c r="L96" i="28"/>
  <c r="M96" i="28"/>
  <c r="A97" i="28"/>
  <c r="B97" i="28"/>
  <c r="C97" i="28"/>
  <c r="D97" i="28"/>
  <c r="E97" i="28"/>
  <c r="F97" i="28"/>
  <c r="G97" i="28"/>
  <c r="H97" i="28"/>
  <c r="I97" i="28"/>
  <c r="J97" i="28"/>
  <c r="K97" i="28"/>
  <c r="L97" i="28"/>
  <c r="M97" i="28"/>
  <c r="A98" i="28"/>
  <c r="B98" i="28"/>
  <c r="C98" i="28"/>
  <c r="D98" i="28"/>
  <c r="E98" i="28"/>
  <c r="F98" i="28"/>
  <c r="G98" i="28"/>
  <c r="H98" i="28"/>
  <c r="I98" i="28"/>
  <c r="J98" i="28"/>
  <c r="K98" i="28"/>
  <c r="L98" i="28"/>
  <c r="M98" i="28"/>
  <c r="A99" i="28"/>
  <c r="B99" i="28"/>
  <c r="C99" i="28"/>
  <c r="D99" i="28"/>
  <c r="E99" i="28"/>
  <c r="F99" i="28"/>
  <c r="G99" i="28"/>
  <c r="H99" i="28"/>
  <c r="I99" i="28"/>
  <c r="J99" i="28"/>
  <c r="K99" i="28"/>
  <c r="L99" i="28"/>
  <c r="M99" i="28"/>
  <c r="A100" i="28"/>
  <c r="B100" i="28"/>
  <c r="C100" i="28"/>
  <c r="D100" i="28"/>
  <c r="E100" i="28"/>
  <c r="F100" i="28"/>
  <c r="G100" i="28"/>
  <c r="H100" i="28"/>
  <c r="I100" i="28"/>
  <c r="J100" i="28"/>
  <c r="K100" i="28"/>
  <c r="L100" i="28"/>
  <c r="M100" i="28"/>
  <c r="A101" i="28"/>
  <c r="B101" i="28"/>
  <c r="C101" i="28"/>
  <c r="D101" i="28"/>
  <c r="E101" i="28"/>
  <c r="F101" i="28"/>
  <c r="G101" i="28"/>
  <c r="H101" i="28"/>
  <c r="I101" i="28"/>
  <c r="J101" i="28"/>
  <c r="K101" i="28"/>
  <c r="L101" i="28"/>
  <c r="M101" i="28"/>
  <c r="A102" i="28"/>
  <c r="B102" i="28"/>
  <c r="C102" i="28"/>
  <c r="D102" i="28"/>
  <c r="E102" i="28"/>
  <c r="F102" i="28"/>
  <c r="G102" i="28"/>
  <c r="H102" i="28"/>
  <c r="I102" i="28"/>
  <c r="J102" i="28"/>
  <c r="K102" i="28"/>
  <c r="L102" i="28"/>
  <c r="M102" i="28"/>
  <c r="A103" i="28"/>
  <c r="B103" i="28"/>
  <c r="C103" i="28"/>
  <c r="D103" i="28"/>
  <c r="E103" i="28"/>
  <c r="F103" i="28"/>
  <c r="G103" i="28"/>
  <c r="H103" i="28"/>
  <c r="I103" i="28"/>
  <c r="J103" i="28"/>
  <c r="K103" i="28"/>
  <c r="L103" i="28"/>
  <c r="M103" i="28"/>
  <c r="A104" i="28"/>
  <c r="B104" i="28"/>
  <c r="C104" i="28"/>
  <c r="D104" i="28"/>
  <c r="E104" i="28"/>
  <c r="F104" i="28"/>
  <c r="G104" i="28"/>
  <c r="H104" i="28"/>
  <c r="I104" i="28"/>
  <c r="J104" i="28"/>
  <c r="K104" i="28"/>
  <c r="L104" i="28"/>
  <c r="M104" i="28"/>
  <c r="A105" i="28"/>
  <c r="B105" i="28"/>
  <c r="C105" i="28"/>
  <c r="D105" i="28"/>
  <c r="E105" i="28"/>
  <c r="F105" i="28"/>
  <c r="G105" i="28"/>
  <c r="H105" i="28"/>
  <c r="I105" i="28"/>
  <c r="J105" i="28"/>
  <c r="K105" i="28"/>
  <c r="L105" i="28"/>
  <c r="M105" i="28"/>
  <c r="A106" i="28"/>
  <c r="B106" i="28"/>
  <c r="C106" i="28"/>
  <c r="D106" i="28"/>
  <c r="E106" i="28"/>
  <c r="F106" i="28"/>
  <c r="G106" i="28"/>
  <c r="H106" i="28"/>
  <c r="I106" i="28"/>
  <c r="J106" i="28"/>
  <c r="K106" i="28"/>
  <c r="L106" i="28"/>
  <c r="M106" i="28"/>
  <c r="A107" i="28"/>
  <c r="B107" i="28"/>
  <c r="C107" i="28"/>
  <c r="D107" i="28"/>
  <c r="E107" i="28"/>
  <c r="F107" i="28"/>
  <c r="G107" i="28"/>
  <c r="H107" i="28"/>
  <c r="I107" i="28"/>
  <c r="J107" i="28"/>
  <c r="K107" i="28"/>
  <c r="L107" i="28"/>
  <c r="M107" i="28"/>
  <c r="A108" i="28"/>
  <c r="B108" i="28"/>
  <c r="C108" i="28"/>
  <c r="D108" i="28"/>
  <c r="E108" i="28"/>
  <c r="F108" i="28"/>
  <c r="G108" i="28"/>
  <c r="H108" i="28"/>
  <c r="I108" i="28"/>
  <c r="J108" i="28"/>
  <c r="K108" i="28"/>
  <c r="L108" i="28"/>
  <c r="M108" i="28"/>
  <c r="A109" i="28"/>
  <c r="B109" i="28"/>
  <c r="C109" i="28"/>
  <c r="D109" i="28"/>
  <c r="E109" i="28"/>
  <c r="F109" i="28"/>
  <c r="G109" i="28"/>
  <c r="H109" i="28"/>
  <c r="I109" i="28"/>
  <c r="J109" i="28"/>
  <c r="K109" i="28"/>
  <c r="L109" i="28"/>
  <c r="M109" i="28"/>
  <c r="A110" i="28"/>
  <c r="B110" i="28"/>
  <c r="C110" i="28"/>
  <c r="D110" i="28"/>
  <c r="E110" i="28"/>
  <c r="F110" i="28"/>
  <c r="G110" i="28"/>
  <c r="H110" i="28"/>
  <c r="I110" i="28"/>
  <c r="J110" i="28"/>
  <c r="K110" i="28"/>
  <c r="L110" i="28"/>
  <c r="M110" i="28"/>
  <c r="A111" i="28"/>
  <c r="B111" i="28"/>
  <c r="C111" i="28"/>
  <c r="D111" i="28"/>
  <c r="E111" i="28"/>
  <c r="F111" i="28"/>
  <c r="G111" i="28"/>
  <c r="H111" i="28"/>
  <c r="I111" i="28"/>
  <c r="J111" i="28"/>
  <c r="K111" i="28"/>
  <c r="L111" i="28"/>
  <c r="M111" i="28"/>
  <c r="A112" i="28"/>
  <c r="B112" i="28"/>
  <c r="C112" i="28"/>
  <c r="D112" i="28"/>
  <c r="E112" i="28"/>
  <c r="F112" i="28"/>
  <c r="G112" i="28"/>
  <c r="H112" i="28"/>
  <c r="I112" i="28"/>
  <c r="J112" i="28"/>
  <c r="K112" i="28"/>
  <c r="L112" i="28"/>
  <c r="M112" i="28"/>
  <c r="A113" i="28"/>
  <c r="B113" i="28"/>
  <c r="C113" i="28"/>
  <c r="D113" i="28"/>
  <c r="E113" i="28"/>
  <c r="F113" i="28"/>
  <c r="G113" i="28"/>
  <c r="H113" i="28"/>
  <c r="I113" i="28"/>
  <c r="J113" i="28"/>
  <c r="K113" i="28"/>
  <c r="L113" i="28"/>
  <c r="M113" i="28"/>
  <c r="A114" i="28"/>
  <c r="B114" i="28"/>
  <c r="C114" i="28"/>
  <c r="D114" i="28"/>
  <c r="E114" i="28"/>
  <c r="F114" i="28"/>
  <c r="G114" i="28"/>
  <c r="H114" i="28"/>
  <c r="I114" i="28"/>
  <c r="J114" i="28"/>
  <c r="K114" i="28"/>
  <c r="L114" i="28"/>
  <c r="M114" i="28"/>
  <c r="A115" i="28"/>
  <c r="B115" i="28"/>
  <c r="C115" i="28"/>
  <c r="D115" i="28"/>
  <c r="E115" i="28"/>
  <c r="F115" i="28"/>
  <c r="G115" i="28"/>
  <c r="H115" i="28"/>
  <c r="I115" i="28"/>
  <c r="J115" i="28"/>
  <c r="K115" i="28"/>
  <c r="L115" i="28"/>
  <c r="M115" i="28"/>
  <c r="A116" i="28"/>
  <c r="B116" i="28"/>
  <c r="C116" i="28"/>
  <c r="D116" i="28"/>
  <c r="E116" i="28"/>
  <c r="F116" i="28"/>
  <c r="G116" i="28"/>
  <c r="H116" i="28"/>
  <c r="I116" i="28"/>
  <c r="J116" i="28"/>
  <c r="K116" i="28"/>
  <c r="L116" i="28"/>
  <c r="M116" i="28"/>
  <c r="A117" i="28"/>
  <c r="B117" i="28"/>
  <c r="C117" i="28"/>
  <c r="D117" i="28"/>
  <c r="E117" i="28"/>
  <c r="F117" i="28"/>
  <c r="G117" i="28"/>
  <c r="H117" i="28"/>
  <c r="I117" i="28"/>
  <c r="J117" i="28"/>
  <c r="K117" i="28"/>
  <c r="L117" i="28"/>
  <c r="M117" i="28"/>
  <c r="A118" i="28"/>
  <c r="B118" i="28"/>
  <c r="C118" i="28"/>
  <c r="D118" i="28"/>
  <c r="E118" i="28"/>
  <c r="F118" i="28"/>
  <c r="G118" i="28"/>
  <c r="H118" i="28"/>
  <c r="I118" i="28"/>
  <c r="J118" i="28"/>
  <c r="K118" i="28"/>
  <c r="L118" i="28"/>
  <c r="M118" i="28"/>
  <c r="A119" i="28"/>
  <c r="B119" i="28"/>
  <c r="C119" i="28"/>
  <c r="D119" i="28"/>
  <c r="E119" i="28"/>
  <c r="F119" i="28"/>
  <c r="G119" i="28"/>
  <c r="H119" i="28"/>
  <c r="I119" i="28"/>
  <c r="J119" i="28"/>
  <c r="K119" i="28"/>
  <c r="L119" i="28"/>
  <c r="M119" i="28"/>
  <c r="A120" i="28"/>
  <c r="B120" i="28"/>
  <c r="C120" i="28"/>
  <c r="D120" i="28"/>
  <c r="E120" i="28"/>
  <c r="F120" i="28"/>
  <c r="G120" i="28"/>
  <c r="H120" i="28"/>
  <c r="I120" i="28"/>
  <c r="J120" i="28"/>
  <c r="K120" i="28"/>
  <c r="L120" i="28"/>
  <c r="M120" i="28"/>
  <c r="A121" i="28"/>
  <c r="B121" i="28"/>
  <c r="C121" i="28"/>
  <c r="D121" i="28"/>
  <c r="E121" i="28"/>
  <c r="F121" i="28"/>
  <c r="G121" i="28"/>
  <c r="H121" i="28"/>
  <c r="I121" i="28"/>
  <c r="J121" i="28"/>
  <c r="K121" i="28"/>
  <c r="L121" i="28"/>
  <c r="M121" i="28"/>
  <c r="A122" i="28"/>
  <c r="B122" i="28"/>
  <c r="C122" i="28"/>
  <c r="D122" i="28"/>
  <c r="E122" i="28"/>
  <c r="F122" i="28"/>
  <c r="G122" i="28"/>
  <c r="H122" i="28"/>
  <c r="I122" i="28"/>
  <c r="J122" i="28"/>
  <c r="K122" i="28"/>
  <c r="L122" i="28"/>
  <c r="M122" i="28"/>
  <c r="A123" i="28"/>
  <c r="B123" i="28"/>
  <c r="C123" i="28"/>
  <c r="D123" i="28"/>
  <c r="E123" i="28"/>
  <c r="F123" i="28"/>
  <c r="G123" i="28"/>
  <c r="H123" i="28"/>
  <c r="I123" i="28"/>
  <c r="J123" i="28"/>
  <c r="K123" i="28"/>
  <c r="L123" i="28"/>
  <c r="M123" i="28"/>
  <c r="A124" i="28"/>
  <c r="B124" i="28"/>
  <c r="C124" i="28"/>
  <c r="D124" i="28"/>
  <c r="E124" i="28"/>
  <c r="F124" i="28"/>
  <c r="G124" i="28"/>
  <c r="H124" i="28"/>
  <c r="I124" i="28"/>
  <c r="J124" i="28"/>
  <c r="K124" i="28"/>
  <c r="L124" i="28"/>
  <c r="M124" i="28"/>
  <c r="A125" i="28"/>
  <c r="B125" i="28"/>
  <c r="C125" i="28"/>
  <c r="D125" i="28"/>
  <c r="E125" i="28"/>
  <c r="F125" i="28"/>
  <c r="G125" i="28"/>
  <c r="H125" i="28"/>
  <c r="I125" i="28"/>
  <c r="J125" i="28"/>
  <c r="K125" i="28"/>
  <c r="L125" i="28"/>
  <c r="M125" i="28"/>
  <c r="A126" i="28"/>
  <c r="B126" i="28"/>
  <c r="C126" i="28"/>
  <c r="D126" i="28"/>
  <c r="E126" i="28"/>
  <c r="F126" i="28"/>
  <c r="G126" i="28"/>
  <c r="H126" i="28"/>
  <c r="I126" i="28"/>
  <c r="J126" i="28"/>
  <c r="K126" i="28"/>
  <c r="L126" i="28"/>
  <c r="M126" i="28"/>
  <c r="A127" i="28"/>
  <c r="B127" i="28"/>
  <c r="C127" i="28"/>
  <c r="D127" i="28"/>
  <c r="E127" i="28"/>
  <c r="F127" i="28"/>
  <c r="G127" i="28"/>
  <c r="H127" i="28"/>
  <c r="I127" i="28"/>
  <c r="J127" i="28"/>
  <c r="K127" i="28"/>
  <c r="L127" i="28"/>
  <c r="M127" i="28"/>
  <c r="A128" i="28"/>
  <c r="B128" i="28"/>
  <c r="C128" i="28"/>
  <c r="D128" i="28"/>
  <c r="E128" i="28"/>
  <c r="F128" i="28"/>
  <c r="G128" i="28"/>
  <c r="H128" i="28"/>
  <c r="I128" i="28"/>
  <c r="J128" i="28"/>
  <c r="K128" i="28"/>
  <c r="L128" i="28"/>
  <c r="M128" i="28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H4" i="19"/>
  <c r="H24" i="19"/>
  <c r="I24" i="19"/>
  <c r="J24" i="19"/>
  <c r="K24" i="19"/>
  <c r="M24" i="19"/>
  <c r="N24" i="19"/>
  <c r="O24" i="19"/>
  <c r="P24" i="19"/>
  <c r="Q24" i="19"/>
  <c r="S24" i="19"/>
  <c r="T24" i="19"/>
  <c r="U24" i="19"/>
  <c r="V24" i="19"/>
  <c r="W24" i="19"/>
  <c r="X24" i="19"/>
  <c r="Y24" i="19"/>
  <c r="Z24" i="19"/>
  <c r="AA24" i="19"/>
  <c r="AB24" i="19"/>
  <c r="AC24" i="19"/>
  <c r="S19" i="19"/>
  <c r="T19" i="19"/>
  <c r="U19" i="19"/>
  <c r="V19" i="19"/>
  <c r="W19" i="19"/>
  <c r="X19" i="19"/>
  <c r="Y19" i="19"/>
  <c r="Z19" i="19"/>
  <c r="AA19" i="19"/>
  <c r="AB19" i="19"/>
  <c r="S20" i="19"/>
  <c r="T20" i="19"/>
  <c r="U20" i="19"/>
  <c r="V20" i="19"/>
  <c r="W20" i="19"/>
  <c r="X20" i="19"/>
  <c r="Y20" i="19"/>
  <c r="Z20" i="19"/>
  <c r="AA20" i="19"/>
  <c r="AB20" i="19"/>
  <c r="S21" i="19"/>
  <c r="T21" i="19"/>
  <c r="U21" i="19"/>
  <c r="V21" i="19"/>
  <c r="W21" i="19"/>
  <c r="X21" i="19"/>
  <c r="Y21" i="19"/>
  <c r="Z21" i="19"/>
  <c r="AA21" i="19"/>
  <c r="AB21" i="19"/>
  <c r="S22" i="19"/>
  <c r="T22" i="19"/>
  <c r="U22" i="19"/>
  <c r="V22" i="19"/>
  <c r="W22" i="19"/>
  <c r="X22" i="19"/>
  <c r="Y22" i="19"/>
  <c r="Z22" i="19"/>
  <c r="AA22" i="19"/>
  <c r="AB22" i="19"/>
  <c r="S23" i="19"/>
  <c r="T23" i="19"/>
  <c r="U23" i="19"/>
  <c r="V23" i="19"/>
  <c r="W23" i="19"/>
  <c r="X23" i="19"/>
  <c r="Y23" i="19"/>
  <c r="Z23" i="19"/>
  <c r="AA23" i="19"/>
  <c r="AB23" i="19"/>
  <c r="S25" i="19"/>
  <c r="T25" i="19"/>
  <c r="U25" i="19"/>
  <c r="V25" i="19"/>
  <c r="W25" i="19"/>
  <c r="X25" i="19"/>
  <c r="Y25" i="19"/>
  <c r="Z25" i="19"/>
  <c r="AA25" i="19"/>
  <c r="AB25" i="19"/>
  <c r="S26" i="19"/>
  <c r="T26" i="19"/>
  <c r="U26" i="19"/>
  <c r="V26" i="19"/>
  <c r="W26" i="19"/>
  <c r="X26" i="19"/>
  <c r="Y26" i="19"/>
  <c r="Z26" i="19"/>
  <c r="AA26" i="19"/>
  <c r="AB26" i="19"/>
  <c r="S27" i="19"/>
  <c r="T27" i="19"/>
  <c r="U27" i="19"/>
  <c r="V27" i="19"/>
  <c r="W27" i="19"/>
  <c r="X27" i="19"/>
  <c r="Y27" i="19"/>
  <c r="Z27" i="19"/>
  <c r="AA27" i="19"/>
  <c r="AB27" i="19"/>
  <c r="T18" i="19"/>
  <c r="U18" i="19"/>
  <c r="V18" i="19"/>
  <c r="W18" i="19"/>
  <c r="X18" i="19"/>
  <c r="Y18" i="19"/>
  <c r="Z18" i="19"/>
  <c r="AA18" i="19"/>
  <c r="AB18" i="19"/>
  <c r="S18" i="19"/>
  <c r="S4" i="19"/>
  <c r="T4" i="19"/>
  <c r="U4" i="19"/>
  <c r="V4" i="19"/>
  <c r="W4" i="19"/>
  <c r="X4" i="19"/>
  <c r="Y4" i="19"/>
  <c r="Z4" i="19"/>
  <c r="AA4" i="19"/>
  <c r="AB4" i="19"/>
  <c r="S5" i="19"/>
  <c r="T5" i="19"/>
  <c r="U5" i="19"/>
  <c r="V5" i="19"/>
  <c r="W5" i="19"/>
  <c r="X5" i="19"/>
  <c r="Y5" i="19"/>
  <c r="Z5" i="19"/>
  <c r="AA5" i="19"/>
  <c r="AB5" i="19"/>
  <c r="S6" i="19"/>
  <c r="T6" i="19"/>
  <c r="U6" i="19"/>
  <c r="V6" i="19"/>
  <c r="W6" i="19"/>
  <c r="X6" i="19"/>
  <c r="Y6" i="19"/>
  <c r="Z6" i="19"/>
  <c r="AA6" i="19"/>
  <c r="AB6" i="19"/>
  <c r="S7" i="19"/>
  <c r="T7" i="19"/>
  <c r="U7" i="19"/>
  <c r="V7" i="19"/>
  <c r="W7" i="19"/>
  <c r="X7" i="19"/>
  <c r="Y7" i="19"/>
  <c r="Z7" i="19"/>
  <c r="AA7" i="19"/>
  <c r="AB7" i="19"/>
  <c r="S8" i="19"/>
  <c r="T8" i="19"/>
  <c r="U8" i="19"/>
  <c r="V8" i="19"/>
  <c r="W8" i="19"/>
  <c r="X8" i="19"/>
  <c r="Y8" i="19"/>
  <c r="Z8" i="19"/>
  <c r="AA8" i="19"/>
  <c r="AB8" i="19"/>
  <c r="S9" i="19"/>
  <c r="T9" i="19"/>
  <c r="U9" i="19"/>
  <c r="V9" i="19"/>
  <c r="W9" i="19"/>
  <c r="X9" i="19"/>
  <c r="Y9" i="19"/>
  <c r="Z9" i="19"/>
  <c r="AA9" i="19"/>
  <c r="AB9" i="19"/>
  <c r="S10" i="19"/>
  <c r="T10" i="19"/>
  <c r="U10" i="19"/>
  <c r="V10" i="19"/>
  <c r="W10" i="19"/>
  <c r="X10" i="19"/>
  <c r="Y10" i="19"/>
  <c r="Z10" i="19"/>
  <c r="AA10" i="19"/>
  <c r="AB10" i="19"/>
  <c r="S11" i="19"/>
  <c r="T11" i="19"/>
  <c r="U11" i="19"/>
  <c r="V11" i="19"/>
  <c r="W11" i="19"/>
  <c r="X11" i="19"/>
  <c r="Y11" i="19"/>
  <c r="Z11" i="19"/>
  <c r="AA11" i="19"/>
  <c r="AB11" i="19"/>
  <c r="S12" i="19"/>
  <c r="T12" i="19"/>
  <c r="U12" i="19"/>
  <c r="V12" i="19"/>
  <c r="W12" i="19"/>
  <c r="X12" i="19"/>
  <c r="Y12" i="19"/>
  <c r="Z12" i="19"/>
  <c r="AA12" i="19"/>
  <c r="AB12" i="19"/>
  <c r="T3" i="19"/>
  <c r="U3" i="19"/>
  <c r="V3" i="19"/>
  <c r="W3" i="19"/>
  <c r="X3" i="19"/>
  <c r="Y3" i="19"/>
  <c r="Z3" i="19"/>
  <c r="AA3" i="19"/>
  <c r="AB3" i="19"/>
  <c r="S3" i="19"/>
  <c r="M5" i="19"/>
  <c r="N5" i="19"/>
  <c r="O5" i="19"/>
  <c r="P5" i="19"/>
  <c r="M6" i="19"/>
  <c r="N6" i="19"/>
  <c r="O6" i="19"/>
  <c r="P6" i="19"/>
  <c r="M7" i="19"/>
  <c r="N7" i="19"/>
  <c r="O7" i="19"/>
  <c r="P7" i="19"/>
  <c r="M8" i="19"/>
  <c r="N8" i="19"/>
  <c r="O8" i="19"/>
  <c r="P8" i="19"/>
  <c r="M9" i="19"/>
  <c r="N9" i="19"/>
  <c r="O9" i="19"/>
  <c r="P9" i="19"/>
  <c r="M10" i="19"/>
  <c r="N10" i="19"/>
  <c r="O10" i="19"/>
  <c r="P10" i="19"/>
  <c r="M11" i="19"/>
  <c r="N11" i="19"/>
  <c r="O11" i="19"/>
  <c r="P11" i="19"/>
  <c r="M12" i="19"/>
  <c r="N12" i="19"/>
  <c r="O12" i="19"/>
  <c r="P12" i="19"/>
  <c r="M13" i="19"/>
  <c r="N13" i="19"/>
  <c r="O13" i="19"/>
  <c r="P13" i="19"/>
  <c r="M14" i="19"/>
  <c r="N14" i="19"/>
  <c r="O14" i="19"/>
  <c r="P14" i="19"/>
  <c r="M15" i="19"/>
  <c r="N15" i="19"/>
  <c r="O15" i="19"/>
  <c r="P15" i="19"/>
  <c r="M16" i="19"/>
  <c r="N16" i="19"/>
  <c r="O16" i="19"/>
  <c r="P16" i="19"/>
  <c r="M17" i="19"/>
  <c r="N17" i="19"/>
  <c r="O17" i="19"/>
  <c r="P17" i="19"/>
  <c r="M18" i="19"/>
  <c r="N18" i="19"/>
  <c r="O18" i="19"/>
  <c r="P18" i="19"/>
  <c r="M19" i="19"/>
  <c r="N19" i="19"/>
  <c r="O19" i="19"/>
  <c r="P19" i="19"/>
  <c r="M20" i="19"/>
  <c r="N20" i="19"/>
  <c r="O20" i="19"/>
  <c r="P20" i="19"/>
  <c r="M21" i="19"/>
  <c r="N21" i="19"/>
  <c r="O21" i="19"/>
  <c r="P21" i="19"/>
  <c r="M22" i="19"/>
  <c r="N22" i="19"/>
  <c r="O22" i="19"/>
  <c r="P22" i="19"/>
  <c r="M23" i="19"/>
  <c r="N23" i="19"/>
  <c r="O23" i="19"/>
  <c r="P23" i="19"/>
  <c r="M25" i="19"/>
  <c r="N25" i="19"/>
  <c r="O25" i="19"/>
  <c r="P25" i="19"/>
  <c r="M26" i="19"/>
  <c r="N26" i="19"/>
  <c r="O26" i="19"/>
  <c r="P26" i="19"/>
  <c r="M27" i="19"/>
  <c r="N27" i="19"/>
  <c r="O27" i="19"/>
  <c r="P27" i="19"/>
  <c r="M28" i="19"/>
  <c r="N28" i="19"/>
  <c r="O28" i="19"/>
  <c r="P28" i="19"/>
  <c r="M29" i="19"/>
  <c r="N29" i="19"/>
  <c r="O29" i="19"/>
  <c r="P29" i="19"/>
  <c r="M30" i="19"/>
  <c r="N30" i="19"/>
  <c r="O30" i="19"/>
  <c r="P30" i="19"/>
  <c r="M31" i="19"/>
  <c r="N31" i="19"/>
  <c r="O31" i="19"/>
  <c r="P31" i="19"/>
  <c r="M32" i="19"/>
  <c r="N32" i="19"/>
  <c r="O32" i="19"/>
  <c r="P32" i="19"/>
  <c r="M33" i="19"/>
  <c r="N33" i="19"/>
  <c r="O33" i="19"/>
  <c r="P33" i="19"/>
  <c r="M34" i="19"/>
  <c r="N34" i="19"/>
  <c r="O34" i="19"/>
  <c r="P34" i="19"/>
  <c r="M35" i="19"/>
  <c r="N35" i="19"/>
  <c r="O35" i="19"/>
  <c r="P35" i="19"/>
  <c r="M36" i="19"/>
  <c r="N36" i="19"/>
  <c r="O36" i="19"/>
  <c r="P36" i="19"/>
  <c r="M37" i="19"/>
  <c r="N37" i="19"/>
  <c r="O37" i="19"/>
  <c r="P37" i="19"/>
  <c r="M38" i="19"/>
  <c r="N38" i="19"/>
  <c r="O38" i="19"/>
  <c r="P38" i="19"/>
  <c r="M39" i="19"/>
  <c r="N39" i="19"/>
  <c r="O39" i="19"/>
  <c r="P39" i="19"/>
  <c r="M40" i="19"/>
  <c r="N40" i="19"/>
  <c r="O40" i="19"/>
  <c r="P40" i="19"/>
  <c r="M41" i="19"/>
  <c r="N41" i="19"/>
  <c r="O41" i="19"/>
  <c r="P41" i="19"/>
  <c r="M42" i="19"/>
  <c r="N42" i="19"/>
  <c r="O42" i="19"/>
  <c r="P42" i="19"/>
  <c r="M43" i="19"/>
  <c r="N43" i="19"/>
  <c r="O43" i="19"/>
  <c r="P43" i="19"/>
  <c r="M44" i="19"/>
  <c r="N44" i="19"/>
  <c r="O44" i="19"/>
  <c r="P44" i="19"/>
  <c r="M45" i="19"/>
  <c r="N45" i="19"/>
  <c r="O45" i="19"/>
  <c r="P45" i="19"/>
  <c r="M46" i="19"/>
  <c r="N46" i="19"/>
  <c r="O46" i="19"/>
  <c r="P46" i="19"/>
  <c r="M47" i="19"/>
  <c r="N47" i="19"/>
  <c r="O47" i="19"/>
  <c r="P47" i="19"/>
  <c r="M48" i="19"/>
  <c r="N48" i="19"/>
  <c r="O48" i="19"/>
  <c r="P48" i="19"/>
  <c r="M49" i="19"/>
  <c r="N49" i="19"/>
  <c r="O49" i="19"/>
  <c r="P49" i="19"/>
  <c r="M50" i="19"/>
  <c r="N50" i="19"/>
  <c r="O50" i="19"/>
  <c r="P50" i="19"/>
  <c r="M51" i="19"/>
  <c r="N51" i="19"/>
  <c r="O51" i="19"/>
  <c r="P51" i="19"/>
  <c r="M52" i="19"/>
  <c r="N52" i="19"/>
  <c r="O52" i="19"/>
  <c r="P52" i="19"/>
  <c r="M53" i="19"/>
  <c r="N53" i="19"/>
  <c r="O53" i="19"/>
  <c r="P53" i="19"/>
  <c r="M54" i="19"/>
  <c r="N54" i="19"/>
  <c r="O54" i="19"/>
  <c r="P54" i="19"/>
  <c r="M55" i="19"/>
  <c r="N55" i="19"/>
  <c r="O55" i="19"/>
  <c r="P55" i="19"/>
  <c r="M56" i="19"/>
  <c r="N56" i="19"/>
  <c r="O56" i="19"/>
  <c r="P56" i="19"/>
  <c r="M57" i="19"/>
  <c r="N57" i="19"/>
  <c r="O57" i="19"/>
  <c r="P57" i="19"/>
  <c r="M58" i="19"/>
  <c r="N58" i="19"/>
  <c r="O58" i="19"/>
  <c r="P58" i="19"/>
  <c r="M59" i="19"/>
  <c r="N59" i="19"/>
  <c r="O59" i="19"/>
  <c r="P59" i="19"/>
  <c r="M60" i="19"/>
  <c r="N60" i="19"/>
  <c r="O60" i="19"/>
  <c r="P60" i="19"/>
  <c r="M61" i="19"/>
  <c r="N61" i="19"/>
  <c r="O61" i="19"/>
  <c r="P61" i="19"/>
  <c r="M62" i="19"/>
  <c r="N62" i="19"/>
  <c r="O62" i="19"/>
  <c r="P62" i="19"/>
  <c r="M63" i="19"/>
  <c r="N63" i="19"/>
  <c r="O63" i="19"/>
  <c r="P63" i="19"/>
  <c r="M64" i="19"/>
  <c r="N64" i="19"/>
  <c r="O64" i="19"/>
  <c r="P64" i="19"/>
  <c r="M65" i="19"/>
  <c r="N65" i="19"/>
  <c r="O65" i="19"/>
  <c r="P65" i="19"/>
  <c r="M66" i="19"/>
  <c r="N66" i="19"/>
  <c r="O66" i="19"/>
  <c r="P66" i="19"/>
  <c r="M67" i="19"/>
  <c r="N67" i="19"/>
  <c r="O67" i="19"/>
  <c r="P67" i="19"/>
  <c r="M68" i="19"/>
  <c r="N68" i="19"/>
  <c r="O68" i="19"/>
  <c r="P68" i="19"/>
  <c r="M69" i="19"/>
  <c r="N69" i="19"/>
  <c r="O69" i="19"/>
  <c r="P69" i="19"/>
  <c r="M70" i="19"/>
  <c r="N70" i="19"/>
  <c r="O70" i="19"/>
  <c r="P70" i="19"/>
  <c r="M71" i="19"/>
  <c r="N71" i="19"/>
  <c r="O71" i="19"/>
  <c r="P71" i="19"/>
  <c r="M72" i="19"/>
  <c r="N72" i="19"/>
  <c r="O72" i="19"/>
  <c r="P72" i="19"/>
  <c r="M73" i="19"/>
  <c r="N73" i="19"/>
  <c r="O73" i="19"/>
  <c r="P73" i="19"/>
  <c r="M74" i="19"/>
  <c r="N74" i="19"/>
  <c r="O74" i="19"/>
  <c r="P74" i="19"/>
  <c r="M75" i="19"/>
  <c r="N75" i="19"/>
  <c r="O75" i="19"/>
  <c r="P75" i="19"/>
  <c r="M76" i="19"/>
  <c r="N76" i="19"/>
  <c r="O76" i="19"/>
  <c r="P76" i="19"/>
  <c r="M77" i="19"/>
  <c r="N77" i="19"/>
  <c r="O77" i="19"/>
  <c r="P77" i="19"/>
  <c r="M78" i="19"/>
  <c r="N78" i="19"/>
  <c r="O78" i="19"/>
  <c r="P78" i="19"/>
  <c r="M79" i="19"/>
  <c r="N79" i="19"/>
  <c r="O79" i="19"/>
  <c r="P79" i="19"/>
  <c r="M80" i="19"/>
  <c r="N80" i="19"/>
  <c r="O80" i="19"/>
  <c r="P80" i="19"/>
  <c r="M81" i="19"/>
  <c r="N81" i="19"/>
  <c r="O81" i="19"/>
  <c r="P81" i="19"/>
  <c r="M82" i="19"/>
  <c r="N82" i="19"/>
  <c r="O82" i="19"/>
  <c r="P82" i="19"/>
  <c r="M83" i="19"/>
  <c r="N83" i="19"/>
  <c r="O83" i="19"/>
  <c r="P83" i="19"/>
  <c r="M84" i="19"/>
  <c r="N84" i="19"/>
  <c r="O84" i="19"/>
  <c r="P84" i="19"/>
  <c r="M85" i="19"/>
  <c r="N85" i="19"/>
  <c r="O85" i="19"/>
  <c r="P85" i="19"/>
  <c r="M86" i="19"/>
  <c r="N86" i="19"/>
  <c r="O86" i="19"/>
  <c r="P86" i="19"/>
  <c r="M87" i="19"/>
  <c r="N87" i="19"/>
  <c r="O87" i="19"/>
  <c r="P87" i="19"/>
  <c r="M88" i="19"/>
  <c r="N88" i="19"/>
  <c r="O88" i="19"/>
  <c r="P88" i="19"/>
  <c r="M89" i="19"/>
  <c r="N89" i="19"/>
  <c r="O89" i="19"/>
  <c r="P89" i="19"/>
  <c r="M90" i="19"/>
  <c r="N90" i="19"/>
  <c r="O90" i="19"/>
  <c r="P90" i="19"/>
  <c r="M91" i="19"/>
  <c r="N91" i="19"/>
  <c r="O91" i="19"/>
  <c r="P91" i="19"/>
  <c r="M92" i="19"/>
  <c r="N92" i="19"/>
  <c r="O92" i="19"/>
  <c r="P92" i="19"/>
  <c r="M93" i="19"/>
  <c r="N93" i="19"/>
  <c r="O93" i="19"/>
  <c r="P93" i="19"/>
  <c r="M94" i="19"/>
  <c r="N94" i="19"/>
  <c r="O94" i="19"/>
  <c r="P94" i="19"/>
  <c r="M95" i="19"/>
  <c r="N95" i="19"/>
  <c r="O95" i="19"/>
  <c r="P95" i="19"/>
  <c r="M96" i="19"/>
  <c r="N96" i="19"/>
  <c r="O96" i="19"/>
  <c r="P96" i="19"/>
  <c r="M97" i="19"/>
  <c r="N97" i="19"/>
  <c r="O97" i="19"/>
  <c r="P97" i="19"/>
  <c r="M98" i="19"/>
  <c r="N98" i="19"/>
  <c r="O98" i="19"/>
  <c r="P98" i="19"/>
  <c r="M99" i="19"/>
  <c r="N99" i="19"/>
  <c r="O99" i="19"/>
  <c r="P99" i="19"/>
  <c r="M100" i="19"/>
  <c r="N100" i="19"/>
  <c r="O100" i="19"/>
  <c r="P100" i="19"/>
  <c r="M101" i="19"/>
  <c r="N101" i="19"/>
  <c r="O101" i="19"/>
  <c r="P101" i="19"/>
  <c r="M102" i="19"/>
  <c r="N102" i="19"/>
  <c r="O102" i="19"/>
  <c r="P102" i="19"/>
  <c r="M103" i="19"/>
  <c r="N103" i="19"/>
  <c r="O103" i="19"/>
  <c r="P103" i="19"/>
  <c r="M104" i="19"/>
  <c r="N104" i="19"/>
  <c r="O104" i="19"/>
  <c r="P104" i="19"/>
  <c r="M105" i="19"/>
  <c r="N105" i="19"/>
  <c r="O105" i="19"/>
  <c r="P105" i="19"/>
  <c r="M106" i="19"/>
  <c r="N106" i="19"/>
  <c r="O106" i="19"/>
  <c r="P106" i="19"/>
  <c r="M107" i="19"/>
  <c r="N107" i="19"/>
  <c r="O107" i="19"/>
  <c r="P107" i="19"/>
  <c r="M108" i="19"/>
  <c r="N108" i="19"/>
  <c r="O108" i="19"/>
  <c r="P108" i="19"/>
  <c r="M109" i="19"/>
  <c r="N109" i="19"/>
  <c r="O109" i="19"/>
  <c r="P109" i="19"/>
  <c r="M110" i="19"/>
  <c r="N110" i="19"/>
  <c r="O110" i="19"/>
  <c r="P110" i="19"/>
  <c r="M111" i="19"/>
  <c r="N111" i="19"/>
  <c r="O111" i="19"/>
  <c r="P111" i="19"/>
  <c r="M112" i="19"/>
  <c r="N112" i="19"/>
  <c r="O112" i="19"/>
  <c r="P112" i="19"/>
  <c r="M113" i="19"/>
  <c r="N113" i="19"/>
  <c r="O113" i="19"/>
  <c r="P113" i="19"/>
  <c r="M114" i="19"/>
  <c r="N114" i="19"/>
  <c r="O114" i="19"/>
  <c r="P114" i="19"/>
  <c r="M115" i="19"/>
  <c r="N115" i="19"/>
  <c r="O115" i="19"/>
  <c r="P115" i="19"/>
  <c r="M116" i="19"/>
  <c r="N116" i="19"/>
  <c r="O116" i="19"/>
  <c r="P116" i="19"/>
  <c r="M117" i="19"/>
  <c r="N117" i="19"/>
  <c r="O117" i="19"/>
  <c r="P117" i="19"/>
  <c r="M118" i="19"/>
  <c r="N118" i="19"/>
  <c r="O118" i="19"/>
  <c r="P118" i="19"/>
  <c r="M119" i="19"/>
  <c r="N119" i="19"/>
  <c r="O119" i="19"/>
  <c r="P119" i="19"/>
  <c r="M120" i="19"/>
  <c r="N120" i="19"/>
  <c r="O120" i="19"/>
  <c r="P120" i="19"/>
  <c r="M121" i="19"/>
  <c r="N121" i="19"/>
  <c r="O121" i="19"/>
  <c r="P121" i="19"/>
  <c r="M122" i="19"/>
  <c r="N122" i="19"/>
  <c r="O122" i="19"/>
  <c r="P122" i="19"/>
  <c r="M123" i="19"/>
  <c r="N123" i="19"/>
  <c r="O123" i="19"/>
  <c r="P123" i="19"/>
  <c r="M124" i="19"/>
  <c r="N124" i="19"/>
  <c r="O124" i="19"/>
  <c r="P124" i="19"/>
  <c r="M125" i="19"/>
  <c r="N125" i="19"/>
  <c r="O125" i="19"/>
  <c r="P125" i="19"/>
  <c r="M126" i="19"/>
  <c r="N126" i="19"/>
  <c r="O126" i="19"/>
  <c r="P126" i="19"/>
  <c r="M127" i="19"/>
  <c r="N127" i="19"/>
  <c r="O127" i="19"/>
  <c r="P127" i="19"/>
  <c r="M128" i="19"/>
  <c r="N128" i="19"/>
  <c r="O128" i="19"/>
  <c r="P128" i="19"/>
  <c r="M129" i="19"/>
  <c r="N129" i="19"/>
  <c r="O129" i="19"/>
  <c r="P129" i="19"/>
  <c r="M130" i="19"/>
  <c r="N130" i="19"/>
  <c r="O130" i="19"/>
  <c r="P130" i="19"/>
  <c r="N4" i="19"/>
  <c r="O4" i="19"/>
  <c r="P4" i="19"/>
  <c r="M4" i="19"/>
  <c r="H5" i="19"/>
  <c r="I5" i="19"/>
  <c r="J5" i="19"/>
  <c r="K5" i="19"/>
  <c r="H6" i="19"/>
  <c r="I6" i="19"/>
  <c r="J6" i="19"/>
  <c r="K6" i="19"/>
  <c r="H7" i="19"/>
  <c r="I7" i="19"/>
  <c r="J7" i="19"/>
  <c r="K7" i="19"/>
  <c r="H8" i="19"/>
  <c r="I8" i="19"/>
  <c r="J8" i="19"/>
  <c r="K8" i="19"/>
  <c r="H9" i="19"/>
  <c r="I9" i="19"/>
  <c r="J9" i="19"/>
  <c r="K9" i="19"/>
  <c r="H10" i="19"/>
  <c r="I10" i="19"/>
  <c r="J10" i="19"/>
  <c r="K10" i="19"/>
  <c r="H11" i="19"/>
  <c r="I11" i="19"/>
  <c r="J11" i="19"/>
  <c r="K11" i="19"/>
  <c r="H12" i="19"/>
  <c r="I12" i="19"/>
  <c r="J12" i="19"/>
  <c r="K12" i="19"/>
  <c r="H13" i="19"/>
  <c r="I13" i="19"/>
  <c r="J13" i="19"/>
  <c r="K13" i="19"/>
  <c r="H14" i="19"/>
  <c r="I14" i="19"/>
  <c r="J14" i="19"/>
  <c r="K14" i="19"/>
  <c r="H15" i="19"/>
  <c r="I15" i="19"/>
  <c r="J15" i="19"/>
  <c r="K15" i="19"/>
  <c r="H16" i="19"/>
  <c r="I16" i="19"/>
  <c r="J16" i="19"/>
  <c r="K16" i="19"/>
  <c r="H17" i="19"/>
  <c r="I17" i="19"/>
  <c r="J17" i="19"/>
  <c r="K17" i="19"/>
  <c r="H18" i="19"/>
  <c r="I18" i="19"/>
  <c r="J18" i="19"/>
  <c r="K18" i="19"/>
  <c r="H19" i="19"/>
  <c r="I19" i="19"/>
  <c r="J19" i="19"/>
  <c r="K19" i="19"/>
  <c r="H20" i="19"/>
  <c r="I20" i="19"/>
  <c r="J20" i="19"/>
  <c r="K20" i="19"/>
  <c r="H21" i="19"/>
  <c r="I21" i="19"/>
  <c r="J21" i="19"/>
  <c r="K21" i="19"/>
  <c r="H22" i="19"/>
  <c r="I22" i="19"/>
  <c r="J22" i="19"/>
  <c r="K22" i="19"/>
  <c r="H23" i="19"/>
  <c r="I23" i="19"/>
  <c r="J23" i="19"/>
  <c r="K23" i="19"/>
  <c r="H25" i="19"/>
  <c r="I25" i="19"/>
  <c r="J25" i="19"/>
  <c r="K25" i="19"/>
  <c r="H26" i="19"/>
  <c r="I26" i="19"/>
  <c r="J26" i="19"/>
  <c r="K26" i="19"/>
  <c r="H27" i="19"/>
  <c r="I27" i="19"/>
  <c r="J27" i="19"/>
  <c r="K27" i="19"/>
  <c r="H28" i="19"/>
  <c r="I28" i="19"/>
  <c r="J28" i="19"/>
  <c r="K28" i="19"/>
  <c r="H29" i="19"/>
  <c r="I29" i="19"/>
  <c r="J29" i="19"/>
  <c r="K29" i="19"/>
  <c r="H30" i="19"/>
  <c r="I30" i="19"/>
  <c r="J30" i="19"/>
  <c r="K30" i="19"/>
  <c r="H31" i="19"/>
  <c r="I31" i="19"/>
  <c r="J31" i="19"/>
  <c r="K31" i="19"/>
  <c r="H32" i="19"/>
  <c r="I32" i="19"/>
  <c r="J32" i="19"/>
  <c r="K32" i="19"/>
  <c r="H33" i="19"/>
  <c r="I33" i="19"/>
  <c r="J33" i="19"/>
  <c r="K33" i="19"/>
  <c r="H34" i="19"/>
  <c r="I34" i="19"/>
  <c r="J34" i="19"/>
  <c r="K34" i="19"/>
  <c r="H35" i="19"/>
  <c r="I35" i="19"/>
  <c r="J35" i="19"/>
  <c r="K35" i="19"/>
  <c r="H36" i="19"/>
  <c r="I36" i="19"/>
  <c r="J36" i="19"/>
  <c r="K36" i="19"/>
  <c r="H37" i="19"/>
  <c r="I37" i="19"/>
  <c r="J37" i="19"/>
  <c r="K37" i="19"/>
  <c r="H38" i="19"/>
  <c r="I38" i="19"/>
  <c r="J38" i="19"/>
  <c r="K38" i="19"/>
  <c r="H39" i="19"/>
  <c r="I39" i="19"/>
  <c r="J39" i="19"/>
  <c r="K39" i="19"/>
  <c r="H40" i="19"/>
  <c r="I40" i="19"/>
  <c r="J40" i="19"/>
  <c r="K40" i="19"/>
  <c r="H41" i="19"/>
  <c r="I41" i="19"/>
  <c r="J41" i="19"/>
  <c r="K41" i="19"/>
  <c r="H42" i="19"/>
  <c r="I42" i="19"/>
  <c r="J42" i="19"/>
  <c r="K42" i="19"/>
  <c r="H43" i="19"/>
  <c r="I43" i="19"/>
  <c r="J43" i="19"/>
  <c r="K43" i="19"/>
  <c r="H44" i="19"/>
  <c r="I44" i="19"/>
  <c r="J44" i="19"/>
  <c r="K44" i="19"/>
  <c r="H45" i="19"/>
  <c r="I45" i="19"/>
  <c r="J45" i="19"/>
  <c r="K45" i="19"/>
  <c r="H46" i="19"/>
  <c r="I46" i="19"/>
  <c r="J46" i="19"/>
  <c r="K46" i="19"/>
  <c r="H47" i="19"/>
  <c r="I47" i="19"/>
  <c r="J47" i="19"/>
  <c r="K47" i="19"/>
  <c r="H48" i="19"/>
  <c r="I48" i="19"/>
  <c r="J48" i="19"/>
  <c r="K48" i="19"/>
  <c r="H49" i="19"/>
  <c r="I49" i="19"/>
  <c r="J49" i="19"/>
  <c r="K49" i="19"/>
  <c r="H50" i="19"/>
  <c r="I50" i="19"/>
  <c r="J50" i="19"/>
  <c r="K50" i="19"/>
  <c r="H51" i="19"/>
  <c r="I51" i="19"/>
  <c r="J51" i="19"/>
  <c r="K51" i="19"/>
  <c r="H52" i="19"/>
  <c r="I52" i="19"/>
  <c r="J52" i="19"/>
  <c r="K52" i="19"/>
  <c r="H53" i="19"/>
  <c r="I53" i="19"/>
  <c r="J53" i="19"/>
  <c r="K53" i="19"/>
  <c r="H54" i="19"/>
  <c r="I54" i="19"/>
  <c r="J54" i="19"/>
  <c r="K54" i="19"/>
  <c r="H55" i="19"/>
  <c r="I55" i="19"/>
  <c r="J55" i="19"/>
  <c r="K55" i="19"/>
  <c r="H56" i="19"/>
  <c r="I56" i="19"/>
  <c r="J56" i="19"/>
  <c r="K56" i="19"/>
  <c r="H57" i="19"/>
  <c r="I57" i="19"/>
  <c r="J57" i="19"/>
  <c r="K57" i="19"/>
  <c r="H58" i="19"/>
  <c r="I58" i="19"/>
  <c r="J58" i="19"/>
  <c r="K58" i="19"/>
  <c r="H59" i="19"/>
  <c r="I59" i="19"/>
  <c r="J59" i="19"/>
  <c r="K59" i="19"/>
  <c r="H60" i="19"/>
  <c r="I60" i="19"/>
  <c r="J60" i="19"/>
  <c r="K60" i="19"/>
  <c r="H61" i="19"/>
  <c r="I61" i="19"/>
  <c r="J61" i="19"/>
  <c r="K61" i="19"/>
  <c r="H62" i="19"/>
  <c r="I62" i="19"/>
  <c r="J62" i="19"/>
  <c r="K62" i="19"/>
  <c r="H63" i="19"/>
  <c r="I63" i="19"/>
  <c r="J63" i="19"/>
  <c r="K63" i="19"/>
  <c r="H64" i="19"/>
  <c r="I64" i="19"/>
  <c r="J64" i="19"/>
  <c r="K64" i="19"/>
  <c r="H65" i="19"/>
  <c r="I65" i="19"/>
  <c r="J65" i="19"/>
  <c r="K65" i="19"/>
  <c r="H66" i="19"/>
  <c r="I66" i="19"/>
  <c r="J66" i="19"/>
  <c r="K66" i="19"/>
  <c r="H67" i="19"/>
  <c r="I67" i="19"/>
  <c r="J67" i="19"/>
  <c r="K67" i="19"/>
  <c r="H68" i="19"/>
  <c r="I68" i="19"/>
  <c r="J68" i="19"/>
  <c r="K68" i="19"/>
  <c r="H69" i="19"/>
  <c r="I69" i="19"/>
  <c r="J69" i="19"/>
  <c r="K69" i="19"/>
  <c r="H70" i="19"/>
  <c r="I70" i="19"/>
  <c r="J70" i="19"/>
  <c r="K70" i="19"/>
  <c r="H71" i="19"/>
  <c r="I71" i="19"/>
  <c r="J71" i="19"/>
  <c r="K71" i="19"/>
  <c r="H72" i="19"/>
  <c r="I72" i="19"/>
  <c r="J72" i="19"/>
  <c r="K72" i="19"/>
  <c r="H73" i="19"/>
  <c r="I73" i="19"/>
  <c r="J73" i="19"/>
  <c r="K73" i="19"/>
  <c r="H74" i="19"/>
  <c r="I74" i="19"/>
  <c r="J74" i="19"/>
  <c r="K74" i="19"/>
  <c r="H75" i="19"/>
  <c r="I75" i="19"/>
  <c r="J75" i="19"/>
  <c r="K75" i="19"/>
  <c r="H76" i="19"/>
  <c r="I76" i="19"/>
  <c r="J76" i="19"/>
  <c r="K76" i="19"/>
  <c r="H77" i="19"/>
  <c r="I77" i="19"/>
  <c r="J77" i="19"/>
  <c r="K77" i="19"/>
  <c r="H78" i="19"/>
  <c r="I78" i="19"/>
  <c r="J78" i="19"/>
  <c r="K78" i="19"/>
  <c r="H79" i="19"/>
  <c r="I79" i="19"/>
  <c r="J79" i="19"/>
  <c r="K79" i="19"/>
  <c r="H80" i="19"/>
  <c r="I80" i="19"/>
  <c r="J80" i="19"/>
  <c r="K80" i="19"/>
  <c r="H81" i="19"/>
  <c r="I81" i="19"/>
  <c r="J81" i="19"/>
  <c r="K81" i="19"/>
  <c r="H82" i="19"/>
  <c r="I82" i="19"/>
  <c r="J82" i="19"/>
  <c r="K82" i="19"/>
  <c r="H83" i="19"/>
  <c r="I83" i="19"/>
  <c r="J83" i="19"/>
  <c r="K83" i="19"/>
  <c r="H84" i="19"/>
  <c r="I84" i="19"/>
  <c r="J84" i="19"/>
  <c r="K84" i="19"/>
  <c r="H85" i="19"/>
  <c r="I85" i="19"/>
  <c r="J85" i="19"/>
  <c r="K85" i="19"/>
  <c r="H86" i="19"/>
  <c r="I86" i="19"/>
  <c r="J86" i="19"/>
  <c r="K86" i="19"/>
  <c r="H87" i="19"/>
  <c r="I87" i="19"/>
  <c r="J87" i="19"/>
  <c r="K87" i="19"/>
  <c r="H88" i="19"/>
  <c r="I88" i="19"/>
  <c r="J88" i="19"/>
  <c r="K88" i="19"/>
  <c r="H89" i="19"/>
  <c r="I89" i="19"/>
  <c r="J89" i="19"/>
  <c r="K89" i="19"/>
  <c r="H90" i="19"/>
  <c r="I90" i="19"/>
  <c r="J90" i="19"/>
  <c r="K90" i="19"/>
  <c r="H91" i="19"/>
  <c r="I91" i="19"/>
  <c r="J91" i="19"/>
  <c r="K91" i="19"/>
  <c r="H92" i="19"/>
  <c r="I92" i="19"/>
  <c r="J92" i="19"/>
  <c r="K92" i="19"/>
  <c r="H93" i="19"/>
  <c r="I93" i="19"/>
  <c r="J93" i="19"/>
  <c r="K93" i="19"/>
  <c r="H94" i="19"/>
  <c r="I94" i="19"/>
  <c r="J94" i="19"/>
  <c r="K94" i="19"/>
  <c r="H95" i="19"/>
  <c r="I95" i="19"/>
  <c r="J95" i="19"/>
  <c r="K95" i="19"/>
  <c r="H96" i="19"/>
  <c r="I96" i="19"/>
  <c r="J96" i="19"/>
  <c r="K96" i="19"/>
  <c r="H97" i="19"/>
  <c r="I97" i="19"/>
  <c r="J97" i="19"/>
  <c r="K97" i="19"/>
  <c r="H98" i="19"/>
  <c r="I98" i="19"/>
  <c r="J98" i="19"/>
  <c r="K98" i="19"/>
  <c r="H99" i="19"/>
  <c r="I99" i="19"/>
  <c r="J99" i="19"/>
  <c r="K99" i="19"/>
  <c r="H100" i="19"/>
  <c r="I100" i="19"/>
  <c r="J100" i="19"/>
  <c r="K100" i="19"/>
  <c r="H101" i="19"/>
  <c r="I101" i="19"/>
  <c r="J101" i="19"/>
  <c r="K101" i="19"/>
  <c r="H102" i="19"/>
  <c r="I102" i="19"/>
  <c r="J102" i="19"/>
  <c r="K102" i="19"/>
  <c r="H103" i="19"/>
  <c r="I103" i="19"/>
  <c r="J103" i="19"/>
  <c r="K103" i="19"/>
  <c r="H104" i="19"/>
  <c r="I104" i="19"/>
  <c r="J104" i="19"/>
  <c r="K104" i="19"/>
  <c r="H105" i="19"/>
  <c r="I105" i="19"/>
  <c r="J105" i="19"/>
  <c r="K105" i="19"/>
  <c r="H106" i="19"/>
  <c r="I106" i="19"/>
  <c r="J106" i="19"/>
  <c r="K106" i="19"/>
  <c r="H107" i="19"/>
  <c r="I107" i="19"/>
  <c r="J107" i="19"/>
  <c r="K107" i="19"/>
  <c r="H108" i="19"/>
  <c r="I108" i="19"/>
  <c r="J108" i="19"/>
  <c r="K108" i="19"/>
  <c r="H109" i="19"/>
  <c r="I109" i="19"/>
  <c r="J109" i="19"/>
  <c r="K109" i="19"/>
  <c r="H110" i="19"/>
  <c r="I110" i="19"/>
  <c r="J110" i="19"/>
  <c r="K110" i="19"/>
  <c r="H111" i="19"/>
  <c r="I111" i="19"/>
  <c r="J111" i="19"/>
  <c r="K111" i="19"/>
  <c r="H112" i="19"/>
  <c r="I112" i="19"/>
  <c r="J112" i="19"/>
  <c r="K112" i="19"/>
  <c r="H113" i="19"/>
  <c r="I113" i="19"/>
  <c r="J113" i="19"/>
  <c r="K113" i="19"/>
  <c r="H114" i="19"/>
  <c r="I114" i="19"/>
  <c r="J114" i="19"/>
  <c r="K114" i="19"/>
  <c r="H115" i="19"/>
  <c r="I115" i="19"/>
  <c r="J115" i="19"/>
  <c r="K115" i="19"/>
  <c r="H116" i="19"/>
  <c r="I116" i="19"/>
  <c r="J116" i="19"/>
  <c r="K116" i="19"/>
  <c r="H117" i="19"/>
  <c r="I117" i="19"/>
  <c r="J117" i="19"/>
  <c r="K117" i="19"/>
  <c r="H118" i="19"/>
  <c r="I118" i="19"/>
  <c r="J118" i="19"/>
  <c r="K118" i="19"/>
  <c r="H119" i="19"/>
  <c r="I119" i="19"/>
  <c r="J119" i="19"/>
  <c r="K119" i="19"/>
  <c r="H120" i="19"/>
  <c r="I120" i="19"/>
  <c r="J120" i="19"/>
  <c r="K120" i="19"/>
  <c r="H121" i="19"/>
  <c r="I121" i="19"/>
  <c r="J121" i="19"/>
  <c r="K121" i="19"/>
  <c r="H122" i="19"/>
  <c r="I122" i="19"/>
  <c r="J122" i="19"/>
  <c r="K122" i="19"/>
  <c r="H123" i="19"/>
  <c r="I123" i="19"/>
  <c r="J123" i="19"/>
  <c r="K123" i="19"/>
  <c r="H124" i="19"/>
  <c r="I124" i="19"/>
  <c r="J124" i="19"/>
  <c r="K124" i="19"/>
  <c r="H125" i="19"/>
  <c r="I125" i="19"/>
  <c r="J125" i="19"/>
  <c r="K125" i="19"/>
  <c r="H126" i="19"/>
  <c r="I126" i="19"/>
  <c r="J126" i="19"/>
  <c r="K126" i="19"/>
  <c r="K4" i="19"/>
  <c r="I4" i="19"/>
  <c r="J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4" i="19"/>
  <c r="AB13" i="19"/>
  <c r="X13" i="19"/>
  <c r="T13" i="19"/>
  <c r="X28" i="19"/>
  <c r="AC9" i="19"/>
  <c r="AC5" i="19"/>
  <c r="AA13" i="19"/>
  <c r="W13" i="19"/>
  <c r="Z13" i="19"/>
  <c r="V13" i="19"/>
  <c r="AC12" i="19"/>
  <c r="AC11" i="19"/>
  <c r="AC10" i="19"/>
  <c r="AC8" i="19"/>
  <c r="AC7" i="19"/>
  <c r="AC6" i="19"/>
  <c r="AC4" i="19"/>
  <c r="Y28" i="19"/>
  <c r="AC3" i="19"/>
  <c r="Y13" i="19"/>
  <c r="U13" i="19"/>
  <c r="AC20" i="19"/>
  <c r="P3" i="19"/>
  <c r="K3" i="19"/>
  <c r="AB28" i="19"/>
  <c r="T28" i="19"/>
  <c r="S13" i="19"/>
  <c r="AC23" i="19"/>
  <c r="AC22" i="19"/>
  <c r="AC19" i="19"/>
  <c r="AC25" i="19"/>
  <c r="AC21" i="19"/>
  <c r="AC27" i="19"/>
  <c r="AC26" i="19"/>
  <c r="J3" i="19"/>
  <c r="I3" i="19"/>
  <c r="H3" i="19"/>
  <c r="N3" i="19"/>
  <c r="M3" i="19"/>
  <c r="U28" i="19"/>
  <c r="Z28" i="19"/>
  <c r="V28" i="19"/>
  <c r="W28" i="19"/>
  <c r="AA28" i="19"/>
  <c r="AC18" i="19"/>
  <c r="S28" i="19"/>
  <c r="Q3" i="19"/>
  <c r="O3" i="19"/>
  <c r="G3" i="19"/>
  <c r="B13" i="19"/>
  <c r="C13" i="19"/>
  <c r="B15" i="19"/>
  <c r="C15" i="19"/>
  <c r="B14" i="19"/>
  <c r="C14" i="19"/>
  <c r="B11" i="19"/>
  <c r="B12" i="19"/>
  <c r="C12" i="19"/>
  <c r="AC13" i="19"/>
  <c r="AC28" i="19"/>
  <c r="C11" i="19"/>
  <c r="B16" i="19"/>
  <c r="C16" i="19"/>
  <c r="C18" i="19"/>
  <c r="B18" i="19"/>
</calcChain>
</file>

<file path=xl/sharedStrings.xml><?xml version="1.0" encoding="utf-8"?>
<sst xmlns="http://schemas.openxmlformats.org/spreadsheetml/2006/main" count="709" uniqueCount="426">
  <si>
    <t>hhno</t>
  </si>
  <si>
    <t>hhincome</t>
  </si>
  <si>
    <t>hhsize</t>
  </si>
  <si>
    <t>hhwkrs</t>
  </si>
  <si>
    <t>hhftw</t>
  </si>
  <si>
    <t>hhptw</t>
  </si>
  <si>
    <t>hhret</t>
  </si>
  <si>
    <t>hhoad</t>
  </si>
  <si>
    <t>hhuni</t>
  </si>
  <si>
    <t>hhhsc</t>
  </si>
  <si>
    <t>hh515</t>
  </si>
  <si>
    <t>hhcu5</t>
  </si>
  <si>
    <t>hhtaz</t>
  </si>
  <si>
    <t>hhexpfac</t>
  </si>
  <si>
    <t>pno</t>
  </si>
  <si>
    <t>pptyp</t>
  </si>
  <si>
    <t>pagey</t>
  </si>
  <si>
    <t>pgend</t>
  </si>
  <si>
    <t>pwtyp</t>
  </si>
  <si>
    <t>hhvehs</t>
  </si>
  <si>
    <t>ptpass</t>
  </si>
  <si>
    <t>ppaidprk</t>
  </si>
  <si>
    <t>wbtours</t>
  </si>
  <si>
    <t>tour</t>
  </si>
  <si>
    <t>parent</t>
  </si>
  <si>
    <t>pdpurp</t>
  </si>
  <si>
    <t>topcl</t>
  </si>
  <si>
    <t>totaz</t>
  </si>
  <si>
    <t>tdpcl</t>
  </si>
  <si>
    <t>tdtaz</t>
  </si>
  <si>
    <t>tlvorig</t>
  </si>
  <si>
    <t>tardest</t>
  </si>
  <si>
    <t>tlvdest</t>
  </si>
  <si>
    <t>tarorig</t>
  </si>
  <si>
    <t>tmodetp</t>
  </si>
  <si>
    <t>tpathtp</t>
  </si>
  <si>
    <t>tripsh1</t>
  </si>
  <si>
    <t>tripsh2</t>
  </si>
  <si>
    <t>half</t>
  </si>
  <si>
    <t>tseg</t>
  </si>
  <si>
    <t>opurp</t>
  </si>
  <si>
    <t>dpurp</t>
  </si>
  <si>
    <t>otaz</t>
  </si>
  <si>
    <t>dtaz</t>
  </si>
  <si>
    <t>mode</t>
  </si>
  <si>
    <t>pathtype</t>
  </si>
  <si>
    <t>dorp</t>
  </si>
  <si>
    <t>deptm</t>
  </si>
  <si>
    <t>arrtm</t>
  </si>
  <si>
    <t>travcost</t>
  </si>
  <si>
    <t>travdist</t>
  </si>
  <si>
    <t>vot</t>
  </si>
  <si>
    <t>Name</t>
  </si>
  <si>
    <t>Source</t>
  </si>
  <si>
    <t>Household ID</t>
  </si>
  <si>
    <t>Synthetic population</t>
  </si>
  <si>
    <t>Household income</t>
  </si>
  <si>
    <t>Household # of persons</t>
  </si>
  <si>
    <t>Household # of workers</t>
  </si>
  <si>
    <t>Household # of full time workers</t>
  </si>
  <si>
    <t>hpftw</t>
  </si>
  <si>
    <t>Household # of part time workers</t>
  </si>
  <si>
    <t>Household # of non-workers age 65+</t>
  </si>
  <si>
    <t>Household # of other adults</t>
  </si>
  <si>
    <t>Household # of university students</t>
  </si>
  <si>
    <t>Household # of other students age 16+</t>
  </si>
  <si>
    <t>Household # of children age 5 to 15</t>
  </si>
  <si>
    <t>Household # of children under age 5</t>
  </si>
  <si>
    <t>Household location microzone/parcel</t>
  </si>
  <si>
    <t>Household location TAZ</t>
  </si>
  <si>
    <t>Household expansion factor</t>
  </si>
  <si>
    <t>Simulation control</t>
  </si>
  <si>
    <t>Person index within household</t>
  </si>
  <si>
    <t>Person age in years</t>
  </si>
  <si>
    <t>Household auto ownership</t>
  </si>
  <si>
    <t>Auto ownership model</t>
  </si>
  <si>
    <t>Transit pass model</t>
  </si>
  <si>
    <t>Pay to park at work model</t>
  </si>
  <si>
    <t>Day pattern models</t>
  </si>
  <si>
    <t>Person work-based subtours in the day</t>
  </si>
  <si>
    <t>Tour index within person day</t>
  </si>
  <si>
    <t>Tour object creation</t>
  </si>
  <si>
    <t>Tour parent tour index (work-based subtour)</t>
  </si>
  <si>
    <t>Tour origin microzone/parcel</t>
  </si>
  <si>
    <t>Tour origin TAZ</t>
  </si>
  <si>
    <t>Tour primary destination microzone/parcel</t>
  </si>
  <si>
    <t>Tour destination models</t>
  </si>
  <si>
    <t>Tour primary destination TAZ</t>
  </si>
  <si>
    <t>Tour/trip scheduling models</t>
  </si>
  <si>
    <t>Tour mode choice models</t>
  </si>
  <si>
    <t>tpathtyp</t>
  </si>
  <si>
    <r>
      <t>Tour number of intermediate stops- 1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half tour</t>
    </r>
  </si>
  <si>
    <t>Stop generation models</t>
  </si>
  <si>
    <r>
      <t>Tour number of intermediate stops- 2nd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half tour</t>
    </r>
  </si>
  <si>
    <t>Trip half tour index</t>
  </si>
  <si>
    <t>Trip object creation</t>
  </si>
  <si>
    <t>Trip index within half tour</t>
  </si>
  <si>
    <t>Trip origin microzone/parcel</t>
  </si>
  <si>
    <t>Trip origin TAZ</t>
  </si>
  <si>
    <t>Trip destination microzone/parcel</t>
  </si>
  <si>
    <t>Stop location model (or trip object creation)</t>
  </si>
  <si>
    <t>Trip destination TAZ</t>
  </si>
  <si>
    <t>Trip mode choice model</t>
  </si>
  <si>
    <t>Trip mode choice extra</t>
  </si>
  <si>
    <t>deptim</t>
  </si>
  <si>
    <t>Trip scheduling model (or trip object creation)</t>
  </si>
  <si>
    <t>arrtim</t>
  </si>
  <si>
    <t>Path type model for trip mode &amp; time of day</t>
  </si>
  <si>
    <t>Trip travel cost</t>
  </si>
  <si>
    <t>Trip travel distance</t>
  </si>
  <si>
    <t>Trip value of time used in the models</t>
  </si>
  <si>
    <t>VOT distributions</t>
  </si>
  <si>
    <t>Loads raw data, converts to DaySim format</t>
  </si>
  <si>
    <t>n/a</t>
  </si>
  <si>
    <t>Imports HH, person files from synthetic pop.</t>
  </si>
  <si>
    <t>Imports HH, person files from survey data</t>
  </si>
  <si>
    <t>Imports person-day, tour, trip files from survey data</t>
  </si>
  <si>
    <t>Imports HH, person files from previous run</t>
  </si>
  <si>
    <t>Imports person-day, tour, trip files from previous run</t>
  </si>
  <si>
    <t>Comments</t>
  </si>
  <si>
    <t xml:space="preserve">Identical formats </t>
  </si>
  <si>
    <t>Loads microzone and node data and skims</t>
  </si>
  <si>
    <t>Calculates aggregate accessibility logsums</t>
  </si>
  <si>
    <t>Calculates destination sampling weights</t>
  </si>
  <si>
    <t>Runs all the choice models</t>
  </si>
  <si>
    <t/>
  </si>
  <si>
    <t>Only uses code for a single estimation model</t>
  </si>
  <si>
    <t>Writes out all output file types</t>
  </si>
  <si>
    <t>Writes out Alogit format data for single model</t>
  </si>
  <si>
    <t>Write out new trip file with replaced LOS</t>
  </si>
  <si>
    <t>hhmaz</t>
  </si>
  <si>
    <t>hbtours</t>
  </si>
  <si>
    <t>omaz</t>
  </si>
  <si>
    <t>dmaz</t>
  </si>
  <si>
    <t>walktime</t>
  </si>
  <si>
    <t>biketime</t>
  </si>
  <si>
    <t>transittime</t>
  </si>
  <si>
    <t>autotime</t>
  </si>
  <si>
    <t>Person home-based tours in the day</t>
  </si>
  <si>
    <t>Trip travel time by auto</t>
  </si>
  <si>
    <t>Trip travel time by transit/school bus</t>
  </si>
  <si>
    <t>Trip travel time by bike</t>
  </si>
  <si>
    <t>Trip travel time by walk (including transit access/egress)</t>
  </si>
  <si>
    <t>PPTYP</t>
  </si>
  <si>
    <t>1 Full time worker</t>
  </si>
  <si>
    <t>2 Part time worker</t>
  </si>
  <si>
    <t>3 Non working adult age 65+</t>
  </si>
  <si>
    <t>4 Non working adult age&lt;65</t>
  </si>
  <si>
    <t>5 University student</t>
  </si>
  <si>
    <t>6 High school student age 16+</t>
  </si>
  <si>
    <t>7 Child age 5-15</t>
  </si>
  <si>
    <t>8 Child age 0-4</t>
  </si>
  <si>
    <t>PWTYP</t>
  </si>
  <si>
    <t xml:space="preserve">  0    Not a paid worker</t>
  </si>
  <si>
    <t xml:space="preserve">   1    A PAID full-time worker</t>
  </si>
  <si>
    <t xml:space="preserve">   2    A PAID part-time worker</t>
  </si>
  <si>
    <t>PGEND</t>
  </si>
  <si>
    <t>1 Male</t>
  </si>
  <si>
    <t>2 Female</t>
  </si>
  <si>
    <t>PTPASS</t>
  </si>
  <si>
    <t>0 does not own transit pass</t>
  </si>
  <si>
    <t>1 owns transit pass</t>
  </si>
  <si>
    <t>Item (* for categorical variables)</t>
  </si>
  <si>
    <t>Person type (8 categories) *</t>
  </si>
  <si>
    <t>Person gender *</t>
  </si>
  <si>
    <t>Person employment status *</t>
  </si>
  <si>
    <t>Person transit pass ownership *</t>
  </si>
  <si>
    <t>Person pay to park at work status *</t>
  </si>
  <si>
    <t>PPAIDPRK</t>
  </si>
  <si>
    <t>0 has to pay to park at work</t>
  </si>
  <si>
    <t>1 does not have to pay to park at work</t>
  </si>
  <si>
    <t>1 full network</t>
  </si>
  <si>
    <t>2 no-toll network</t>
  </si>
  <si>
    <t>4 light rail</t>
  </si>
  <si>
    <t>5 premium bus</t>
  </si>
  <si>
    <t>6 commuter rail</t>
  </si>
  <si>
    <t>7 ferry</t>
  </si>
  <si>
    <t>TMODETP</t>
  </si>
  <si>
    <t>&amp; MODE</t>
  </si>
  <si>
    <t>1 walk</t>
  </si>
  <si>
    <t>2 bike</t>
  </si>
  <si>
    <t>3 drive alone</t>
  </si>
  <si>
    <t>4 shared ride 2</t>
  </si>
  <si>
    <t>5 shared ride 3+</t>
  </si>
  <si>
    <t>6 walk-transit</t>
  </si>
  <si>
    <t xml:space="preserve"> </t>
  </si>
  <si>
    <t>8 school bus</t>
  </si>
  <si>
    <t>7 drive-transit (tours only)</t>
  </si>
  <si>
    <t>TPATHTP</t>
  </si>
  <si>
    <t>&amp; PATHTYPE</t>
  </si>
  <si>
    <t>3 local bus</t>
  </si>
  <si>
    <t>1 'work'</t>
  </si>
  <si>
    <t>2 'school'</t>
  </si>
  <si>
    <t>3 'escort'</t>
  </si>
  <si>
    <t>4 'pers.bus'</t>
  </si>
  <si>
    <t>5 'shop'</t>
  </si>
  <si>
    <t>6 'meal'</t>
  </si>
  <si>
    <t>DORP</t>
  </si>
  <si>
    <t xml:space="preserve"> 1  Driver</t>
  </si>
  <si>
    <t xml:space="preserve"> 2 Passenger</t>
  </si>
  <si>
    <t>0 'home'</t>
  </si>
  <si>
    <t>7 'social/recreation'</t>
  </si>
  <si>
    <t>10 'change mode (park and ride)</t>
  </si>
  <si>
    <t>PDPURP</t>
  </si>
  <si>
    <t>OPURP</t>
  </si>
  <si>
    <t>&amp; DPURP</t>
  </si>
  <si>
    <t>0 N/A</t>
  </si>
  <si>
    <t>tomaz</t>
  </si>
  <si>
    <t>tdmaz</t>
  </si>
  <si>
    <t>Tour main mode *</t>
  </si>
  <si>
    <t>Tour main mode path type *</t>
  </si>
  <si>
    <t>Trip origin purpose *</t>
  </si>
  <si>
    <t>Tour primary destination purpose *</t>
  </si>
  <si>
    <t>Trip destination purpose *</t>
  </si>
  <si>
    <t>Trip mode *</t>
  </si>
  <si>
    <t>Trip path type *</t>
  </si>
  <si>
    <t>Trip driver or passenger *</t>
  </si>
  <si>
    <t>Tour time leaving origin (minutes past midnight)</t>
  </si>
  <si>
    <t>Tour time arriving at primary destination (minutes past midnight)</t>
  </si>
  <si>
    <t>Tour time leaving primary destination (minutes past midnight)</t>
  </si>
  <si>
    <t>Tour time arriving at origin (minutes past midnight)</t>
  </si>
  <si>
    <t>Trip departure time (minutes past midnight)</t>
  </si>
  <si>
    <t>Trip arrival time (minutes past midnight)</t>
  </si>
  <si>
    <t>Application mode- produces an output trip file</t>
  </si>
  <si>
    <t>Estimation mode- for comparison purposes</t>
  </si>
  <si>
    <t>Does not import any other data-it is simulated instead</t>
  </si>
  <si>
    <t>Loads microzone and node data and skims from a different run</t>
  </si>
  <si>
    <t>New run logic to attach LOS to a previous trip file</t>
  </si>
  <si>
    <t>Destination sampling weights are not needed</t>
  </si>
  <si>
    <t>Loops on households, persons, tours, trips</t>
  </si>
  <si>
    <t>Loops on households, persons, simulates tours, trips</t>
  </si>
  <si>
    <t>Does not run any chance models</t>
  </si>
  <si>
    <t>Does not create any of the standard output files</t>
  </si>
  <si>
    <t>Creates all standard output files with predicted choices</t>
  </si>
  <si>
    <t>Only creates an Alogit data file for the estimation model</t>
  </si>
  <si>
    <t>Write Extra TDM Trip file</t>
  </si>
  <si>
    <t>Also on second version with different LOS</t>
  </si>
  <si>
    <t>X</t>
  </si>
  <si>
    <t>Values of time ($/hour)</t>
  </si>
  <si>
    <t>freighttime</t>
  </si>
  <si>
    <t>Discount rate to current dollars</t>
  </si>
  <si>
    <t>first record</t>
  </si>
  <si>
    <t>second record</t>
  </si>
  <si>
    <t>etc.</t>
  </si>
  <si>
    <t>Last record</t>
  </si>
  <si>
    <t>Total</t>
  </si>
  <si>
    <t>Old trip change in generalized costs</t>
  </si>
  <si>
    <t>New trip change in generalized costs</t>
  </si>
  <si>
    <t>Old freight trip change in generalized costs</t>
  </si>
  <si>
    <t>Zones</t>
  </si>
  <si>
    <t>New freight trip change in generalized costs</t>
  </si>
  <si>
    <t>Benefits</t>
  </si>
  <si>
    <t>Auto time</t>
  </si>
  <si>
    <t>Transit time</t>
  </si>
  <si>
    <t>Bike time</t>
  </si>
  <si>
    <t>Walk time</t>
  </si>
  <si>
    <t>Travel cost</t>
  </si>
  <si>
    <t>Discounted</t>
  </si>
  <si>
    <t>Nominal</t>
  </si>
  <si>
    <t>Freight</t>
  </si>
  <si>
    <t>Note: Need to add …..</t>
  </si>
  <si>
    <t xml:space="preserve">  Physical activity - function of biketime and walktime</t>
  </si>
  <si>
    <t xml:space="preserve">  Emissions - not sure what form (matrices?)</t>
  </si>
  <si>
    <t xml:space="preserve">  Accidents- not sure what form (matrices?)</t>
  </si>
  <si>
    <t xml:space="preserve">  Reliability - will try to include as attached skim - not in current tool</t>
  </si>
  <si>
    <t xml:space="preserve">  Externals, special generators- included in current tool?  What form?</t>
  </si>
  <si>
    <t>TOTAL</t>
  </si>
  <si>
    <t>BCA Calculations – has the user control parameters and equations to use the data from the other sheets.</t>
  </si>
  <si>
    <t>New trip records- New LOS- The full test trip record file for the “build” or “policy” scenario.  It uses a somewhat stripped down version of what I had before – the logsums fields are not included.  Travel times are split out by auto, transit, bike and walk.</t>
  </si>
  <si>
    <t>New trip records-Old LOS- The same trip records, but with travel times and costs from a “no build” or “base” scenario attached to replace the “new” ones.  I only changed the auto travel times – the “old” ones are 10% higher than the “new” ones, so it’s a policy that reduces road travel times across the board by about 10%. This file has fewer variables than the first one, since most of them would be identical – it only has the ID variables needed to identify a unique trip, plus the travel time and cost variables.</t>
  </si>
  <si>
    <t>Old trip records-Old LOS – The full test trip record file for the “no build” or “base” scenario. Same format as “New trip records-New LOS”.  Since this has higher auto times, I created it by starting with that file and (a) changing the auto times to use the “old” LOS, (2) getting rid of a few trip records, so that the new trip records have a few induced trips relative to the old trip records, (3) changing a few trips from car to transit and bike, so that the new trip records have a few trips that changed mode to auto because of the faster times, and (4) changing a couple of car trips to be to a nearer destination, so that the new trip records have a couple of trips that changed destination to a more distance destination because of the faster times.</t>
  </si>
  <si>
    <t>The worksheets are…</t>
  </si>
  <si>
    <t>Old trip records-New LOS- The same “old” trip records, but with travel times and costs from the “build” or “policy scenario.  The file has the shorter format - trip identifiers plus times and costs</t>
  </si>
  <si>
    <t>New freight trip matrix- A 10 x 10 zone to zone matrix of freight trips for the build scenario</t>
  </si>
  <si>
    <t>Old freight trip matrix- A 10 x 10 zone to zone matrix of freight trips for the no-build scenario about 1% lower than the build scenario across the board</t>
  </si>
  <si>
    <t>New freight time matrix- A 10 x 10 zone to zone matrix of freight road travel times for the build scenario. (If there is any freight by modes other than road, it would need separate matrices)</t>
  </si>
  <si>
    <t>Old freight time matrix- A 10 x 10 zone to zone matrix of freight road travel times for the no-build scenario. (About 10% higher than the build scenario for every zone pair)</t>
  </si>
  <si>
    <t>New freight cost matrix- A 10 x 10 zone to zone matrix of freight road travel costs for the build scenario.)</t>
  </si>
  <si>
    <t>New freight cost matrix- A 10 x 10 zone to zone matrix of freight road travel costs for the no-build scenario. (same for both scenarios)</t>
  </si>
  <si>
    <t>Trip file variables: A listing of the variable names and definitions on the trip files (plus an indicator of which varibles are included on the shorter files that include only the opposite scenario LOS</t>
  </si>
  <si>
    <t>Variable category codes: The coding for all categorical variables</t>
  </si>
  <si>
    <t>Daysim logic - Some notes to help me figure out how to attach spatial data from one scenario to trips predicted from another scenario, using existing Daysim methods.</t>
  </si>
  <si>
    <t>Calculations based on trip lists…</t>
  </si>
  <si>
    <t>Each trip file needs….</t>
  </si>
  <si>
    <t>Household, person, tour, trip IDs</t>
  </si>
  <si>
    <t>Tour purpose category - for value of time</t>
  </si>
  <si>
    <t>Trip mode category</t>
  </si>
  <si>
    <t>Travel time split out by…</t>
  </si>
  <si>
    <t xml:space="preserve">  Auto in-vehicle</t>
  </si>
  <si>
    <t xml:space="preserve">  Transit in-vehicle</t>
  </si>
  <si>
    <t xml:space="preserve">   Transit wait</t>
  </si>
  <si>
    <t xml:space="preserve">   Transit walk</t>
  </si>
  <si>
    <t xml:space="preserve">   Walk</t>
  </si>
  <si>
    <t xml:space="preserve">   Bike</t>
  </si>
  <si>
    <t>Travel cost split out by…</t>
  </si>
  <si>
    <t xml:space="preserve">  Auto fuel</t>
  </si>
  <si>
    <t xml:space="preserve">  Auto tolls</t>
  </si>
  <si>
    <t xml:space="preserve">   Auto parking at destination end</t>
  </si>
  <si>
    <t xml:space="preserve">  Transit fare</t>
  </si>
  <si>
    <t>Travel distance on road network</t>
  </si>
  <si>
    <t>Need 4 trip files…..</t>
  </si>
  <si>
    <t xml:space="preserve"> - Base scenario trips w/ base scenario times, costs</t>
  </si>
  <si>
    <t xml:space="preserve"> - Base scenario trips w/ policy scenario times, costs</t>
  </si>
  <si>
    <t xml:space="preserve"> - Policy scenario trips w/ base scenario times, costs</t>
  </si>
  <si>
    <t xml:space="preserve"> - Policy scenario trips w/ policy scenario times, costs</t>
  </si>
  <si>
    <t>Need input values of time by type of time and purpose category</t>
  </si>
  <si>
    <t xml:space="preserve">Need person-level file with demographic group indicators </t>
  </si>
  <si>
    <t xml:space="preserve">  - Has a link to household and person IDs on trip files</t>
  </si>
  <si>
    <t xml:space="preserve"> - Has a 0/1 indicator for each relevant demographic segmentation</t>
  </si>
  <si>
    <t xml:space="preserve"> - Segmentation labels can be on header record</t>
  </si>
  <si>
    <t>Later - will add logsum outputs to the trip files</t>
  </si>
  <si>
    <t>Need a list of types of matrix demand, e.g.</t>
  </si>
  <si>
    <t xml:space="preserve">  - Light vehicle commercial</t>
  </si>
  <si>
    <t xml:space="preserve">  - Medium vehicle commercial</t>
  </si>
  <si>
    <t>Calculations based on  OD matrices</t>
  </si>
  <si>
    <t xml:space="preserve">  - Heavy vehicle commercial</t>
  </si>
  <si>
    <t xml:space="preserve">  - Internal-extenal trips</t>
  </si>
  <si>
    <t xml:space="preserve">  - Others?  Can be client-specific</t>
  </si>
  <si>
    <t>For each matrix type, need matrices of ….</t>
  </si>
  <si>
    <t xml:space="preserve">  - Number of trips in base scenario</t>
  </si>
  <si>
    <t xml:space="preserve">  - Road travel time in base scenario</t>
  </si>
  <si>
    <t xml:space="preserve">  - Fuel cost in base scenario</t>
  </si>
  <si>
    <t xml:space="preserve">  - Toll cost in base scenario</t>
  </si>
  <si>
    <t xml:space="preserve">  - The same four matrices for the policy scenario</t>
  </si>
  <si>
    <t>Need input values of time for each demand type</t>
  </si>
  <si>
    <t>Later - may add auto time variability to list</t>
  </si>
  <si>
    <t>Calculations…</t>
  </si>
  <si>
    <t xml:space="preserve"> - Rule of half = D1*(P2-P1)/2 + D2*(P2-P1)/2</t>
  </si>
  <si>
    <t xml:space="preserve">  - Physical activity - multipliers on walk and bike times</t>
  </si>
  <si>
    <t>Calculations</t>
  </si>
  <si>
    <t xml:space="preserve">  - Rule of half by OD matrix cells</t>
  </si>
  <si>
    <t>Calculations based on link data</t>
  </si>
  <si>
    <t>Need link records….</t>
  </si>
  <si>
    <t xml:space="preserve">  - Distance</t>
  </si>
  <si>
    <t xml:space="preserve">  - Road class</t>
  </si>
  <si>
    <t xml:space="preserve">  - Capacity</t>
  </si>
  <si>
    <t xml:space="preserve">  - Volume</t>
  </si>
  <si>
    <t xml:space="preserve">  - Free flow speed</t>
  </si>
  <si>
    <t xml:space="preserve">  - Predicted speed</t>
  </si>
  <si>
    <t xml:space="preserve">  - Accidents as function of link data</t>
  </si>
  <si>
    <t xml:space="preserve">  - Maybe reliabiliy as function of link data</t>
  </si>
  <si>
    <t>Need two files</t>
  </si>
  <si>
    <t xml:space="preserve">  - Base scenario</t>
  </si>
  <si>
    <t xml:space="preserve">  - Policy scenario</t>
  </si>
  <si>
    <t xml:space="preserve">  - No rule of half - just totals per scenaroi</t>
  </si>
  <si>
    <t>Results from extenal calculations</t>
  </si>
  <si>
    <t>Results that are already regionwide totals</t>
  </si>
  <si>
    <t>Emissions for each pollutant</t>
  </si>
  <si>
    <t>Any others?</t>
  </si>
  <si>
    <t>Need results for each scenario</t>
  </si>
  <si>
    <t>Need cost (disbenefit) factors- e.g. per ton of Ozone</t>
  </si>
  <si>
    <t>missing row added here</t>
  </si>
  <si>
    <t>persons</t>
  </si>
  <si>
    <t>normalized - households from basetrips - indexed by hhno</t>
  </si>
  <si>
    <t>normalized - persons from basetrips - indexed by hhno, pno</t>
  </si>
  <si>
    <t>basetrips</t>
  </si>
  <si>
    <t>basetrips_buildlos</t>
  </si>
  <si>
    <t>buildtrips</t>
  </si>
  <si>
    <t>buildtrips_baselos</t>
  </si>
  <si>
    <t>build_freight_trips</t>
  </si>
  <si>
    <t>base _freight_trips</t>
  </si>
  <si>
    <t>commercial traffic trip count matrix - converted to omx</t>
  </si>
  <si>
    <t>build_freight_ivt</t>
  </si>
  <si>
    <t>base _freight_ivt</t>
  </si>
  <si>
    <t>travel time matrix - converted to omx</t>
  </si>
  <si>
    <t>build_freight_cvt</t>
  </si>
  <si>
    <t>base _freight_cvt</t>
  </si>
  <si>
    <t>toll matrix - converted to omx</t>
  </si>
  <si>
    <t>build_freight_aoc</t>
  </si>
  <si>
    <t>base _freight_aoc</t>
  </si>
  <si>
    <t>operating cost matrix - converted to omx</t>
  </si>
  <si>
    <t>description</t>
  </si>
  <si>
    <t>trip_file_name</t>
  </si>
  <si>
    <t>trip_table_name</t>
  </si>
  <si>
    <t>ivt_file_name</t>
  </si>
  <si>
    <t>ivt_table_name</t>
  </si>
  <si>
    <t>aoc_file_name</t>
  </si>
  <si>
    <t>aoc_table_name</t>
  </si>
  <si>
    <t>aoc_units</t>
  </si>
  <si>
    <t>toll_file_name</t>
  </si>
  <si>
    <t>toll_table_name</t>
  </si>
  <si>
    <t>toll_units</t>
  </si>
  <si>
    <t>Commercial vehicles non-toll</t>
  </si>
  <si>
    <t>trips.omx</t>
  </si>
  <si>
    <t>non_toll</t>
  </si>
  <si>
    <t>skim.omx</t>
  </si>
  <si>
    <t>ivt</t>
  </si>
  <si>
    <t>aoc</t>
  </si>
  <si>
    <t>dollars</t>
  </si>
  <si>
    <t>commercial vehicles toll</t>
  </si>
  <si>
    <t>toll</t>
  </si>
  <si>
    <t>cvt</t>
  </si>
  <si>
    <t>cents</t>
  </si>
  <si>
    <t>aggregate_data_manifest</t>
  </si>
  <si>
    <t>list of omx trip fiels and skims for aggreate_trips_processor</t>
  </si>
  <si>
    <t>households</t>
  </si>
  <si>
    <t>tab</t>
  </si>
  <si>
    <t>households.cvs</t>
  </si>
  <si>
    <t>data file name</t>
  </si>
  <si>
    <t>persons.csv</t>
  </si>
  <si>
    <t>basetrips.csv</t>
  </si>
  <si>
    <t>basetrips_buildlos.csv</t>
  </si>
  <si>
    <t>buildtrips.csv</t>
  </si>
  <si>
    <t>buildtrips_baselos.csv</t>
  </si>
  <si>
    <t>directory</t>
  </si>
  <si>
    <t>data/</t>
  </si>
  <si>
    <t>aggregate_data_manifest.csv</t>
  </si>
  <si>
    <t>data/build-matrices</t>
  </si>
  <si>
    <t>data/base-matrices</t>
  </si>
  <si>
    <t>distraction-free subset of basetrips columns required for MVP (linked from basetrips tab)</t>
  </si>
  <si>
    <t>base trips base level of service - denormalized and fully populated</t>
  </si>
  <si>
    <t>build level of service - denormalized and fully populated</t>
  </si>
  <si>
    <t>base trips with time columns derived from build level of service</t>
  </si>
  <si>
    <t>build trips with time columns derived from base level of service</t>
  </si>
  <si>
    <t>Note: MVP = minimal viable product</t>
  </si>
  <si>
    <t>basetrips_normal</t>
  </si>
  <si>
    <t>buildtrips_normal</t>
  </si>
  <si>
    <t>link_file_name</t>
  </si>
  <si>
    <t>ha_DIR_LINK_AMPK.csv</t>
  </si>
  <si>
    <t>ha_DIR_LINK_EVOP.csv</t>
  </si>
  <si>
    <t>ha_DIR_LINK_MDOP.csv</t>
  </si>
  <si>
    <t>ha_DIR_LINK_PMPK.csv</t>
  </si>
  <si>
    <t>a.m. peak</t>
  </si>
  <si>
    <t>evening think</t>
  </si>
  <si>
    <t>mid-day thing</t>
  </si>
  <si>
    <t>p.m.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</si>
</sst>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262626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/>
    <xf numFmtId="0" fontId="0" fillId="0" borderId="0" xfId="0" quotePrefix="1"/>
    <xf numFmtId="0" fontId="1" fillId="0" borderId="0" xfId="0" applyFont="1" applyFill="1"/>
    <xf numFmtId="0" fontId="0" fillId="0" borderId="0" xfId="0" applyFill="1"/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164" fontId="5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/>
    <xf numFmtId="0" fontId="5" fillId="2" borderId="0" xfId="0" applyFont="1" applyFill="1"/>
    <xf numFmtId="0" fontId="6" fillId="0" borderId="0" xfId="0" applyFont="1"/>
    <xf numFmtId="164" fontId="4" fillId="0" borderId="0" xfId="0" applyNumberFormat="1" applyFont="1" applyFill="1"/>
    <xf numFmtId="164" fontId="0" fillId="0" borderId="0" xfId="0" applyNumberFormat="1" applyFill="1"/>
    <xf numFmtId="0" fontId="7" fillId="0" borderId="0" xfId="0" applyFont="1"/>
    <xf numFmtId="0" fontId="7" fillId="0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57" sqref="C57"/>
    </sheetView>
  </sheetViews>
  <sheetFormatPr baseColWidth="10" defaultRowHeight="15" x14ac:dyDescent="0.2"/>
  <cols>
    <col min="1" max="2" width="24.1640625" customWidth="1"/>
    <col min="3" max="3" width="67" customWidth="1"/>
    <col min="4" max="4" width="72.6640625" customWidth="1"/>
  </cols>
  <sheetData>
    <row r="1" spans="1:4" x14ac:dyDescent="0.2">
      <c r="A1" s="7" t="s">
        <v>396</v>
      </c>
      <c r="B1" s="7" t="s">
        <v>404</v>
      </c>
      <c r="C1" s="7" t="s">
        <v>398</v>
      </c>
      <c r="D1" s="7"/>
    </row>
    <row r="2" spans="1:4" x14ac:dyDescent="0.2">
      <c r="A2" s="7"/>
      <c r="B2" s="7"/>
      <c r="C2" s="7"/>
      <c r="D2" s="7"/>
    </row>
    <row r="3" spans="1:4" x14ac:dyDescent="0.2">
      <c r="A3" s="7"/>
      <c r="B3" s="7"/>
      <c r="C3" s="7"/>
      <c r="D3" s="7"/>
    </row>
    <row r="4" spans="1:4" x14ac:dyDescent="0.2">
      <c r="A4" s="7"/>
      <c r="B4" s="7"/>
      <c r="C4" s="7"/>
      <c r="D4" s="7"/>
    </row>
    <row r="5" spans="1:4" x14ac:dyDescent="0.2">
      <c r="A5" s="7"/>
      <c r="B5" s="7"/>
      <c r="C5" s="7"/>
      <c r="D5" s="7"/>
    </row>
    <row r="6" spans="1:4" x14ac:dyDescent="0.2">
      <c r="A6" s="7" t="s">
        <v>395</v>
      </c>
      <c r="B6" s="7" t="s">
        <v>405</v>
      </c>
      <c r="C6" s="28" t="s">
        <v>397</v>
      </c>
      <c r="D6" t="s">
        <v>353</v>
      </c>
    </row>
    <row r="7" spans="1:4" x14ac:dyDescent="0.2">
      <c r="A7" s="7" t="s">
        <v>352</v>
      </c>
      <c r="B7" s="7" t="s">
        <v>405</v>
      </c>
      <c r="C7" s="28" t="s">
        <v>399</v>
      </c>
      <c r="D7" t="s">
        <v>354</v>
      </c>
    </row>
    <row r="8" spans="1:4" x14ac:dyDescent="0.2">
      <c r="A8" s="7" t="s">
        <v>355</v>
      </c>
      <c r="B8" s="7" t="s">
        <v>405</v>
      </c>
      <c r="C8" s="28"/>
      <c r="D8" t="s">
        <v>410</v>
      </c>
    </row>
    <row r="9" spans="1:4" x14ac:dyDescent="0.2">
      <c r="A9" s="7" t="s">
        <v>415</v>
      </c>
      <c r="B9" s="7" t="s">
        <v>405</v>
      </c>
      <c r="C9" s="28" t="s">
        <v>400</v>
      </c>
      <c r="D9" t="s">
        <v>409</v>
      </c>
    </row>
    <row r="10" spans="1:4" x14ac:dyDescent="0.2">
      <c r="A10" s="7" t="s">
        <v>356</v>
      </c>
      <c r="B10" s="7" t="s">
        <v>405</v>
      </c>
      <c r="C10" s="28" t="s">
        <v>401</v>
      </c>
      <c r="D10" t="s">
        <v>412</v>
      </c>
    </row>
    <row r="11" spans="1:4" x14ac:dyDescent="0.2">
      <c r="A11" s="7" t="s">
        <v>357</v>
      </c>
      <c r="B11" s="7" t="s">
        <v>405</v>
      </c>
      <c r="C11" s="28"/>
      <c r="D11" t="s">
        <v>411</v>
      </c>
    </row>
    <row r="12" spans="1:4" x14ac:dyDescent="0.2">
      <c r="A12" s="7" t="s">
        <v>416</v>
      </c>
      <c r="B12" s="7" t="s">
        <v>405</v>
      </c>
      <c r="C12" s="28" t="s">
        <v>402</v>
      </c>
      <c r="D12" t="s">
        <v>409</v>
      </c>
    </row>
    <row r="13" spans="1:4" x14ac:dyDescent="0.2">
      <c r="A13" s="7" t="s">
        <v>358</v>
      </c>
      <c r="B13" s="7" t="s">
        <v>405</v>
      </c>
      <c r="C13" s="28" t="s">
        <v>403</v>
      </c>
      <c r="D13" t="s">
        <v>413</v>
      </c>
    </row>
    <row r="14" spans="1:4" x14ac:dyDescent="0.2">
      <c r="A14" s="7"/>
      <c r="B14" s="7"/>
      <c r="C14" s="28"/>
    </row>
    <row r="15" spans="1:4" x14ac:dyDescent="0.2">
      <c r="A15" s="7" t="s">
        <v>393</v>
      </c>
      <c r="B15" s="7" t="s">
        <v>405</v>
      </c>
      <c r="C15" s="28" t="s">
        <v>406</v>
      </c>
      <c r="D15" t="s">
        <v>394</v>
      </c>
    </row>
    <row r="16" spans="1:4" x14ac:dyDescent="0.2">
      <c r="A16" s="7" t="s">
        <v>359</v>
      </c>
      <c r="B16" s="7" t="s">
        <v>407</v>
      </c>
      <c r="C16" s="28" t="s">
        <v>383</v>
      </c>
      <c r="D16" t="s">
        <v>361</v>
      </c>
    </row>
    <row r="17" spans="1:4" x14ac:dyDescent="0.2">
      <c r="A17" s="7" t="s">
        <v>360</v>
      </c>
      <c r="B17" s="7" t="s">
        <v>408</v>
      </c>
      <c r="C17" s="28" t="s">
        <v>383</v>
      </c>
      <c r="D17" t="s">
        <v>361</v>
      </c>
    </row>
    <row r="18" spans="1:4" x14ac:dyDescent="0.2">
      <c r="A18" s="7" t="s">
        <v>362</v>
      </c>
      <c r="B18" s="7" t="s">
        <v>407</v>
      </c>
      <c r="C18" s="28" t="s">
        <v>385</v>
      </c>
      <c r="D18" t="s">
        <v>364</v>
      </c>
    </row>
    <row r="19" spans="1:4" x14ac:dyDescent="0.2">
      <c r="A19" s="7" t="s">
        <v>363</v>
      </c>
      <c r="B19" s="7" t="s">
        <v>408</v>
      </c>
      <c r="C19" s="28" t="s">
        <v>385</v>
      </c>
      <c r="D19" t="s">
        <v>364</v>
      </c>
    </row>
    <row r="20" spans="1:4" x14ac:dyDescent="0.2">
      <c r="A20" s="7" t="s">
        <v>365</v>
      </c>
      <c r="B20" s="7" t="s">
        <v>407</v>
      </c>
      <c r="C20" s="28" t="s">
        <v>385</v>
      </c>
      <c r="D20" t="s">
        <v>367</v>
      </c>
    </row>
    <row r="21" spans="1:4" x14ac:dyDescent="0.2">
      <c r="A21" s="7" t="s">
        <v>366</v>
      </c>
      <c r="B21" s="7" t="s">
        <v>408</v>
      </c>
      <c r="C21" s="28" t="s">
        <v>385</v>
      </c>
      <c r="D21" t="s">
        <v>367</v>
      </c>
    </row>
    <row r="22" spans="1:4" x14ac:dyDescent="0.2">
      <c r="A22" s="7" t="s">
        <v>368</v>
      </c>
      <c r="B22" s="7" t="s">
        <v>407</v>
      </c>
      <c r="C22" s="28" t="s">
        <v>385</v>
      </c>
      <c r="D22" t="s">
        <v>370</v>
      </c>
    </row>
    <row r="23" spans="1:4" x14ac:dyDescent="0.2">
      <c r="A23" s="7" t="s">
        <v>369</v>
      </c>
      <c r="B23" s="7" t="s">
        <v>408</v>
      </c>
      <c r="C23" s="28" t="s">
        <v>385</v>
      </c>
      <c r="D23" t="s">
        <v>370</v>
      </c>
    </row>
    <row r="24" spans="1:4" x14ac:dyDescent="0.2">
      <c r="C24" s="28"/>
    </row>
    <row r="25" spans="1:4" x14ac:dyDescent="0.2">
      <c r="C25" s="28"/>
    </row>
    <row r="26" spans="1:4" x14ac:dyDescent="0.2">
      <c r="C26" s="28"/>
    </row>
    <row r="27" spans="1:4" x14ac:dyDescent="0.2">
      <c r="C27" s="28"/>
      <c r="D27" t="s">
        <v>414</v>
      </c>
    </row>
    <row r="28" spans="1:4" x14ac:dyDescent="0.2">
      <c r="C28" s="28"/>
    </row>
    <row r="29" spans="1:4" x14ac:dyDescent="0.2">
      <c r="C29" s="28"/>
    </row>
    <row r="30" spans="1:4" x14ac:dyDescent="0.2">
      <c r="C30" s="28"/>
    </row>
    <row r="31" spans="1:4" x14ac:dyDescent="0.2">
      <c r="C31" s="28"/>
    </row>
    <row r="32" spans="1:4" x14ac:dyDescent="0.2">
      <c r="C32" s="28"/>
    </row>
    <row r="33" spans="3:3" x14ac:dyDescent="0.2">
      <c r="C33" s="28"/>
    </row>
    <row r="34" spans="3:3" x14ac:dyDescent="0.2">
      <c r="C34" s="28"/>
    </row>
    <row r="35" spans="3:3" x14ac:dyDescent="0.2">
      <c r="C35" s="28"/>
    </row>
    <row r="36" spans="3:3" x14ac:dyDescent="0.2">
      <c r="C36" s="28"/>
    </row>
    <row r="37" spans="3:3" x14ac:dyDescent="0.2">
      <c r="C37" s="28"/>
    </row>
    <row r="38" spans="3:3" x14ac:dyDescent="0.2">
      <c r="C38" s="28"/>
    </row>
    <row r="39" spans="3:3" x14ac:dyDescent="0.2">
      <c r="C39" s="28"/>
    </row>
    <row r="40" spans="3:3" x14ac:dyDescent="0.2">
      <c r="C40" s="28"/>
    </row>
    <row r="41" spans="3:3" x14ac:dyDescent="0.2">
      <c r="C41" s="28"/>
    </row>
    <row r="42" spans="3:3" x14ac:dyDescent="0.2">
      <c r="C42" s="28"/>
    </row>
    <row r="43" spans="3:3" x14ac:dyDescent="0.2">
      <c r="C43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8"/>
  <sheetViews>
    <sheetView workbookViewId="0">
      <selection sqref="A1:BH128"/>
    </sheetView>
  </sheetViews>
  <sheetFormatPr baseColWidth="10" defaultColWidth="8.83203125" defaultRowHeight="15" x14ac:dyDescent="0.2"/>
  <cols>
    <col min="1" max="16384" width="8.83203125" style="25"/>
  </cols>
  <sheetData>
    <row r="1" spans="1:60" s="24" customFormat="1" x14ac:dyDescent="0.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130</v>
      </c>
      <c r="N1" s="27" t="s">
        <v>12</v>
      </c>
      <c r="O1" s="27" t="s">
        <v>19</v>
      </c>
      <c r="P1" s="27" t="s">
        <v>13</v>
      </c>
      <c r="Q1" s="26" t="s">
        <v>14</v>
      </c>
      <c r="R1" s="27" t="s">
        <v>15</v>
      </c>
      <c r="S1" s="27" t="s">
        <v>16</v>
      </c>
      <c r="T1" s="27" t="s">
        <v>17</v>
      </c>
      <c r="U1" s="27" t="s">
        <v>18</v>
      </c>
      <c r="V1" s="27" t="s">
        <v>20</v>
      </c>
      <c r="W1" s="27" t="s">
        <v>21</v>
      </c>
      <c r="X1" s="27" t="s">
        <v>131</v>
      </c>
      <c r="Y1" s="27" t="s">
        <v>22</v>
      </c>
      <c r="Z1" s="26" t="s">
        <v>23</v>
      </c>
      <c r="AA1" s="27" t="s">
        <v>24</v>
      </c>
      <c r="AB1" s="26" t="s">
        <v>25</v>
      </c>
      <c r="AC1" s="27" t="s">
        <v>26</v>
      </c>
      <c r="AD1" s="27" t="s">
        <v>27</v>
      </c>
      <c r="AE1" s="27" t="s">
        <v>28</v>
      </c>
      <c r="AF1" s="27" t="s">
        <v>29</v>
      </c>
      <c r="AG1" s="27" t="s">
        <v>30</v>
      </c>
      <c r="AH1" s="27" t="s">
        <v>31</v>
      </c>
      <c r="AI1" s="27" t="s">
        <v>32</v>
      </c>
      <c r="AJ1" s="27" t="s">
        <v>33</v>
      </c>
      <c r="AK1" s="27" t="s">
        <v>34</v>
      </c>
      <c r="AL1" s="27" t="s">
        <v>35</v>
      </c>
      <c r="AM1" s="27" t="s">
        <v>36</v>
      </c>
      <c r="AN1" s="27" t="s">
        <v>37</v>
      </c>
      <c r="AO1" s="26" t="s">
        <v>38</v>
      </c>
      <c r="AP1" s="26" t="s">
        <v>39</v>
      </c>
      <c r="AQ1" s="27" t="s">
        <v>40</v>
      </c>
      <c r="AR1" s="27" t="s">
        <v>41</v>
      </c>
      <c r="AS1" s="27" t="s">
        <v>132</v>
      </c>
      <c r="AT1" s="27" t="s">
        <v>42</v>
      </c>
      <c r="AU1" s="27" t="s">
        <v>133</v>
      </c>
      <c r="AV1" s="27" t="s">
        <v>43</v>
      </c>
      <c r="AW1" s="26" t="s">
        <v>44</v>
      </c>
      <c r="AX1" s="27" t="s">
        <v>45</v>
      </c>
      <c r="AY1" s="27" t="s">
        <v>46</v>
      </c>
      <c r="AZ1" s="27" t="s">
        <v>47</v>
      </c>
      <c r="BA1" s="27" t="s">
        <v>48</v>
      </c>
      <c r="BB1" s="27" t="s">
        <v>51</v>
      </c>
      <c r="BC1" s="26" t="s">
        <v>137</v>
      </c>
      <c r="BD1" s="26" t="s">
        <v>136</v>
      </c>
      <c r="BE1" s="26" t="s">
        <v>135</v>
      </c>
      <c r="BF1" s="26" t="s">
        <v>134</v>
      </c>
      <c r="BG1" s="26" t="s">
        <v>49</v>
      </c>
      <c r="BH1" s="26" t="s">
        <v>50</v>
      </c>
    </row>
    <row r="2" spans="1:60" x14ac:dyDescent="0.2">
      <c r="A2" s="25">
        <v>10</v>
      </c>
      <c r="B2" s="25">
        <v>31539</v>
      </c>
      <c r="C2" s="25">
        <v>2</v>
      </c>
      <c r="D2" s="25">
        <v>1</v>
      </c>
      <c r="E2" s="25">
        <v>1</v>
      </c>
      <c r="F2" s="25">
        <v>0</v>
      </c>
      <c r="G2" s="25">
        <v>1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1</v>
      </c>
      <c r="N2" s="25">
        <v>1</v>
      </c>
      <c r="O2" s="25">
        <v>1</v>
      </c>
      <c r="P2" s="25">
        <v>10000</v>
      </c>
      <c r="Q2" s="25">
        <v>1</v>
      </c>
      <c r="R2" s="25">
        <v>1</v>
      </c>
      <c r="S2" s="25">
        <v>67</v>
      </c>
      <c r="T2" s="25">
        <v>1</v>
      </c>
      <c r="U2" s="25">
        <v>1</v>
      </c>
      <c r="V2" s="25">
        <v>0</v>
      </c>
      <c r="W2" s="25">
        <v>0</v>
      </c>
      <c r="X2" s="25">
        <v>3</v>
      </c>
      <c r="Y2" s="25">
        <v>0</v>
      </c>
      <c r="Z2" s="25">
        <v>1</v>
      </c>
      <c r="AA2" s="25">
        <v>0</v>
      </c>
      <c r="AB2" s="25">
        <v>1</v>
      </c>
      <c r="AC2" s="25">
        <v>2</v>
      </c>
      <c r="AD2" s="25">
        <v>1</v>
      </c>
      <c r="AE2" s="25">
        <v>6792</v>
      </c>
      <c r="AF2" s="25">
        <v>4</v>
      </c>
      <c r="AG2" s="25">
        <v>364</v>
      </c>
      <c r="AH2" s="25">
        <v>383</v>
      </c>
      <c r="AI2" s="25">
        <v>412</v>
      </c>
      <c r="AJ2" s="25">
        <v>483</v>
      </c>
      <c r="AK2" s="25">
        <v>3</v>
      </c>
      <c r="AL2" s="25">
        <v>1</v>
      </c>
      <c r="AM2" s="25">
        <v>1</v>
      </c>
      <c r="AN2" s="25">
        <v>2</v>
      </c>
      <c r="AO2" s="25">
        <v>1</v>
      </c>
      <c r="AP2" s="25">
        <v>1</v>
      </c>
      <c r="AQ2" s="25">
        <v>0</v>
      </c>
      <c r="AR2" s="25">
        <v>1</v>
      </c>
      <c r="AS2" s="25">
        <v>2</v>
      </c>
      <c r="AT2" s="25">
        <v>1</v>
      </c>
      <c r="AU2" s="25">
        <v>6792</v>
      </c>
      <c r="AV2" s="25">
        <v>4</v>
      </c>
      <c r="AW2" s="25">
        <v>2</v>
      </c>
      <c r="AX2" s="25">
        <v>1</v>
      </c>
      <c r="AY2" s="25">
        <v>1</v>
      </c>
      <c r="AZ2" s="25">
        <v>364</v>
      </c>
      <c r="BA2" s="25">
        <v>383</v>
      </c>
      <c r="BB2" s="25">
        <v>13.3576</v>
      </c>
      <c r="BC2" s="25">
        <v>0</v>
      </c>
      <c r="BD2" s="25">
        <v>0</v>
      </c>
      <c r="BE2" s="25">
        <v>30</v>
      </c>
      <c r="BF2" s="25">
        <v>0</v>
      </c>
      <c r="BG2" s="25">
        <v>1.2</v>
      </c>
      <c r="BH2" s="25">
        <v>6</v>
      </c>
    </row>
    <row r="3" spans="1:60" x14ac:dyDescent="0.2">
      <c r="A3" s="25">
        <v>10</v>
      </c>
      <c r="B3" s="25">
        <v>31539</v>
      </c>
      <c r="C3" s="25">
        <v>2</v>
      </c>
      <c r="D3" s="25">
        <v>1</v>
      </c>
      <c r="E3" s="25">
        <v>1</v>
      </c>
      <c r="F3" s="25">
        <v>0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1</v>
      </c>
      <c r="N3" s="25">
        <v>1</v>
      </c>
      <c r="O3" s="25">
        <v>1</v>
      </c>
      <c r="P3" s="25">
        <v>10000</v>
      </c>
      <c r="Q3" s="25">
        <v>1</v>
      </c>
      <c r="R3" s="25">
        <v>1</v>
      </c>
      <c r="S3" s="25">
        <v>67</v>
      </c>
      <c r="T3" s="25">
        <v>1</v>
      </c>
      <c r="U3" s="25">
        <v>1</v>
      </c>
      <c r="V3" s="25">
        <v>0</v>
      </c>
      <c r="W3" s="25">
        <v>0</v>
      </c>
      <c r="X3" s="25">
        <v>3</v>
      </c>
      <c r="Y3" s="25">
        <v>0</v>
      </c>
      <c r="Z3" s="25">
        <v>1</v>
      </c>
      <c r="AA3" s="25">
        <v>0</v>
      </c>
      <c r="AB3" s="25">
        <v>1</v>
      </c>
      <c r="AC3" s="25">
        <v>2</v>
      </c>
      <c r="AD3" s="25">
        <v>1</v>
      </c>
      <c r="AE3" s="25">
        <v>6792</v>
      </c>
      <c r="AF3" s="25">
        <v>4</v>
      </c>
      <c r="AG3" s="25">
        <v>364</v>
      </c>
      <c r="AH3" s="25">
        <v>383</v>
      </c>
      <c r="AI3" s="25">
        <v>412</v>
      </c>
      <c r="AJ3" s="25">
        <v>483</v>
      </c>
      <c r="AK3" s="25">
        <v>3</v>
      </c>
      <c r="AL3" s="25">
        <v>1</v>
      </c>
      <c r="AM3" s="25">
        <v>1</v>
      </c>
      <c r="AN3" s="25">
        <v>2</v>
      </c>
      <c r="AO3" s="25">
        <v>2</v>
      </c>
      <c r="AP3" s="25">
        <v>1</v>
      </c>
      <c r="AQ3" s="25">
        <v>1</v>
      </c>
      <c r="AR3" s="25">
        <v>5</v>
      </c>
      <c r="AS3" s="25">
        <v>6792</v>
      </c>
      <c r="AT3" s="25">
        <v>4</v>
      </c>
      <c r="AU3" s="25">
        <v>431</v>
      </c>
      <c r="AV3" s="25">
        <v>1</v>
      </c>
      <c r="AW3" s="25">
        <v>2</v>
      </c>
      <c r="AX3" s="25">
        <v>1</v>
      </c>
      <c r="AY3" s="25">
        <v>1</v>
      </c>
      <c r="AZ3" s="25">
        <v>412</v>
      </c>
      <c r="BA3" s="25">
        <v>433</v>
      </c>
      <c r="BB3" s="25">
        <v>13.3576</v>
      </c>
      <c r="BC3" s="25">
        <v>0</v>
      </c>
      <c r="BD3" s="25">
        <v>0</v>
      </c>
      <c r="BE3" s="25">
        <v>30</v>
      </c>
      <c r="BF3" s="25">
        <v>0</v>
      </c>
      <c r="BG3" s="25">
        <v>1.2</v>
      </c>
      <c r="BH3" s="25">
        <v>6</v>
      </c>
    </row>
    <row r="4" spans="1:60" x14ac:dyDescent="0.2">
      <c r="A4" s="25">
        <v>10</v>
      </c>
      <c r="B4" s="25">
        <v>31539</v>
      </c>
      <c r="C4" s="25">
        <v>2</v>
      </c>
      <c r="D4" s="25">
        <v>1</v>
      </c>
      <c r="E4" s="25">
        <v>1</v>
      </c>
      <c r="F4" s="25">
        <v>0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1</v>
      </c>
      <c r="N4" s="25">
        <v>1</v>
      </c>
      <c r="O4" s="25">
        <v>1</v>
      </c>
      <c r="P4" s="25">
        <v>10000</v>
      </c>
      <c r="Q4" s="25">
        <v>1</v>
      </c>
      <c r="R4" s="25">
        <v>1</v>
      </c>
      <c r="S4" s="25">
        <v>67</v>
      </c>
      <c r="T4" s="25">
        <v>1</v>
      </c>
      <c r="U4" s="25">
        <v>1</v>
      </c>
      <c r="V4" s="25">
        <v>0</v>
      </c>
      <c r="W4" s="25">
        <v>0</v>
      </c>
      <c r="X4" s="25">
        <v>3</v>
      </c>
      <c r="Y4" s="25">
        <v>0</v>
      </c>
      <c r="Z4" s="25">
        <v>1</v>
      </c>
      <c r="AA4" s="25">
        <v>0</v>
      </c>
      <c r="AB4" s="25">
        <v>1</v>
      </c>
      <c r="AC4" s="25">
        <v>2</v>
      </c>
      <c r="AD4" s="25">
        <v>1</v>
      </c>
      <c r="AE4" s="25">
        <v>6792</v>
      </c>
      <c r="AF4" s="25">
        <v>4</v>
      </c>
      <c r="AG4" s="25">
        <v>364</v>
      </c>
      <c r="AH4" s="25">
        <v>383</v>
      </c>
      <c r="AI4" s="25">
        <v>412</v>
      </c>
      <c r="AJ4" s="25">
        <v>483</v>
      </c>
      <c r="AK4" s="25">
        <v>3</v>
      </c>
      <c r="AL4" s="25">
        <v>1</v>
      </c>
      <c r="AM4" s="25">
        <v>1</v>
      </c>
      <c r="AN4" s="25">
        <v>2</v>
      </c>
      <c r="AO4" s="25">
        <v>2</v>
      </c>
      <c r="AP4" s="25">
        <v>2</v>
      </c>
      <c r="AQ4" s="25">
        <v>5</v>
      </c>
      <c r="AR4" s="25">
        <v>0</v>
      </c>
      <c r="AS4" s="25">
        <v>431</v>
      </c>
      <c r="AT4" s="25">
        <v>1</v>
      </c>
      <c r="AU4" s="25">
        <v>2</v>
      </c>
      <c r="AV4" s="25">
        <v>1</v>
      </c>
      <c r="AW4" s="25">
        <v>3</v>
      </c>
      <c r="AX4" s="25">
        <v>1</v>
      </c>
      <c r="AY4" s="25">
        <v>1</v>
      </c>
      <c r="AZ4" s="25">
        <v>464</v>
      </c>
      <c r="BA4" s="25">
        <v>483</v>
      </c>
      <c r="BB4" s="25">
        <v>13.3576</v>
      </c>
      <c r="BC4" s="25">
        <v>3</v>
      </c>
      <c r="BD4" s="25">
        <v>0</v>
      </c>
      <c r="BE4" s="25">
        <v>0</v>
      </c>
      <c r="BF4" s="25">
        <v>0</v>
      </c>
      <c r="BG4" s="25">
        <v>0.1</v>
      </c>
      <c r="BH4" s="25">
        <v>0.5</v>
      </c>
    </row>
    <row r="5" spans="1:60" x14ac:dyDescent="0.2">
      <c r="A5" s="25">
        <v>10</v>
      </c>
      <c r="B5" s="25">
        <v>31539</v>
      </c>
      <c r="C5" s="25">
        <v>2</v>
      </c>
      <c r="D5" s="25">
        <v>1</v>
      </c>
      <c r="E5" s="25">
        <v>1</v>
      </c>
      <c r="F5" s="25">
        <v>0</v>
      </c>
      <c r="G5" s="25">
        <v>1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1</v>
      </c>
      <c r="N5" s="25">
        <v>1</v>
      </c>
      <c r="O5" s="25">
        <v>1</v>
      </c>
      <c r="P5" s="25">
        <v>10000</v>
      </c>
      <c r="Q5" s="25">
        <v>1</v>
      </c>
      <c r="R5" s="25">
        <v>1</v>
      </c>
      <c r="S5" s="25">
        <v>67</v>
      </c>
      <c r="T5" s="25">
        <v>1</v>
      </c>
      <c r="U5" s="25">
        <v>1</v>
      </c>
      <c r="V5" s="25">
        <v>0</v>
      </c>
      <c r="W5" s="25">
        <v>0</v>
      </c>
      <c r="X5" s="25">
        <v>3</v>
      </c>
      <c r="Y5" s="25">
        <v>0</v>
      </c>
      <c r="Z5" s="25">
        <v>2</v>
      </c>
      <c r="AA5" s="25">
        <v>0</v>
      </c>
      <c r="AB5" s="25">
        <v>3</v>
      </c>
      <c r="AC5" s="25">
        <v>2</v>
      </c>
      <c r="AD5" s="25">
        <v>1</v>
      </c>
      <c r="AE5" s="25">
        <v>6685</v>
      </c>
      <c r="AF5" s="25">
        <v>8</v>
      </c>
      <c r="AG5" s="25">
        <v>511</v>
      </c>
      <c r="AH5" s="25">
        <v>522</v>
      </c>
      <c r="AI5" s="25">
        <v>625</v>
      </c>
      <c r="AJ5" s="25">
        <v>674</v>
      </c>
      <c r="AK5" s="25">
        <v>4</v>
      </c>
      <c r="AL5" s="25">
        <v>1</v>
      </c>
      <c r="AM5" s="25">
        <v>1</v>
      </c>
      <c r="AN5" s="25">
        <v>2</v>
      </c>
      <c r="AO5" s="25">
        <v>1</v>
      </c>
      <c r="AP5" s="25">
        <v>1</v>
      </c>
      <c r="AQ5" s="25">
        <v>0</v>
      </c>
      <c r="AR5" s="25">
        <v>3</v>
      </c>
      <c r="AS5" s="25">
        <v>2</v>
      </c>
      <c r="AT5" s="25">
        <v>1</v>
      </c>
      <c r="AU5" s="25">
        <v>6685</v>
      </c>
      <c r="AV5" s="25">
        <v>8</v>
      </c>
      <c r="AW5" s="25">
        <v>4</v>
      </c>
      <c r="AX5" s="25">
        <v>1</v>
      </c>
      <c r="AY5" s="25">
        <v>2</v>
      </c>
      <c r="AZ5" s="25">
        <v>511</v>
      </c>
      <c r="BA5" s="25">
        <v>522</v>
      </c>
      <c r="BB5" s="25">
        <v>8.7909000000000006</v>
      </c>
      <c r="BC5" s="25">
        <v>30</v>
      </c>
      <c r="BD5" s="25">
        <v>0</v>
      </c>
      <c r="BE5" s="25">
        <v>0</v>
      </c>
      <c r="BF5" s="25">
        <v>0</v>
      </c>
      <c r="BG5" s="25">
        <v>2.8</v>
      </c>
      <c r="BH5" s="25">
        <v>14</v>
      </c>
    </row>
    <row r="6" spans="1:60" x14ac:dyDescent="0.2">
      <c r="A6" s="25">
        <v>10</v>
      </c>
      <c r="B6" s="25">
        <v>31539</v>
      </c>
      <c r="C6" s="25">
        <v>2</v>
      </c>
      <c r="D6" s="25">
        <v>1</v>
      </c>
      <c r="E6" s="25">
        <v>1</v>
      </c>
      <c r="F6" s="25">
        <v>0</v>
      </c>
      <c r="G6" s="25">
        <v>1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1</v>
      </c>
      <c r="N6" s="25">
        <v>1</v>
      </c>
      <c r="O6" s="25">
        <v>1</v>
      </c>
      <c r="P6" s="25">
        <v>10000</v>
      </c>
      <c r="Q6" s="25">
        <v>1</v>
      </c>
      <c r="R6" s="25">
        <v>1</v>
      </c>
      <c r="S6" s="25">
        <v>67</v>
      </c>
      <c r="T6" s="25">
        <v>1</v>
      </c>
      <c r="U6" s="25">
        <v>1</v>
      </c>
      <c r="V6" s="25">
        <v>0</v>
      </c>
      <c r="W6" s="25">
        <v>0</v>
      </c>
      <c r="X6" s="25">
        <v>3</v>
      </c>
      <c r="Y6" s="25">
        <v>0</v>
      </c>
      <c r="Z6" s="25">
        <v>2</v>
      </c>
      <c r="AA6" s="25">
        <v>0</v>
      </c>
      <c r="AB6" s="25">
        <v>3</v>
      </c>
      <c r="AC6" s="25">
        <v>2</v>
      </c>
      <c r="AD6" s="25">
        <v>1</v>
      </c>
      <c r="AE6" s="25">
        <v>6685</v>
      </c>
      <c r="AF6" s="25">
        <v>8</v>
      </c>
      <c r="AG6" s="25">
        <v>511</v>
      </c>
      <c r="AH6" s="25">
        <v>522</v>
      </c>
      <c r="AI6" s="25">
        <v>625</v>
      </c>
      <c r="AJ6" s="25">
        <v>674</v>
      </c>
      <c r="AK6" s="25">
        <v>4</v>
      </c>
      <c r="AL6" s="25">
        <v>1</v>
      </c>
      <c r="AM6" s="25">
        <v>1</v>
      </c>
      <c r="AN6" s="25">
        <v>2</v>
      </c>
      <c r="AO6" s="25">
        <v>2</v>
      </c>
      <c r="AP6" s="25">
        <v>1</v>
      </c>
      <c r="AQ6" s="25">
        <v>3</v>
      </c>
      <c r="AR6" s="25">
        <v>4</v>
      </c>
      <c r="AS6" s="25">
        <v>6685</v>
      </c>
      <c r="AT6" s="25">
        <v>8</v>
      </c>
      <c r="AU6" s="25">
        <v>123</v>
      </c>
      <c r="AV6" s="25">
        <v>1</v>
      </c>
      <c r="AW6" s="25">
        <v>3</v>
      </c>
      <c r="AX6" s="25">
        <v>1</v>
      </c>
      <c r="AY6" s="25">
        <v>0</v>
      </c>
      <c r="AZ6" s="25">
        <v>625</v>
      </c>
      <c r="BA6" s="25">
        <v>656</v>
      </c>
      <c r="BB6" s="25">
        <v>5.4097999999999997</v>
      </c>
      <c r="BC6" s="25">
        <v>30</v>
      </c>
      <c r="BD6" s="25">
        <v>0</v>
      </c>
      <c r="BE6" s="25">
        <v>0</v>
      </c>
      <c r="BF6" s="25">
        <v>0</v>
      </c>
      <c r="BG6" s="25">
        <v>2.8</v>
      </c>
      <c r="BH6" s="25">
        <v>14</v>
      </c>
    </row>
    <row r="7" spans="1:60" x14ac:dyDescent="0.2">
      <c r="A7" s="25">
        <v>10</v>
      </c>
      <c r="B7" s="25">
        <v>31539</v>
      </c>
      <c r="C7" s="25">
        <v>2</v>
      </c>
      <c r="D7" s="25">
        <v>1</v>
      </c>
      <c r="E7" s="25">
        <v>1</v>
      </c>
      <c r="F7" s="25">
        <v>0</v>
      </c>
      <c r="G7" s="25">
        <v>1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1</v>
      </c>
      <c r="N7" s="25">
        <v>1</v>
      </c>
      <c r="O7" s="25">
        <v>1</v>
      </c>
      <c r="P7" s="25">
        <v>10000</v>
      </c>
      <c r="Q7" s="25">
        <v>1</v>
      </c>
      <c r="R7" s="25">
        <v>1</v>
      </c>
      <c r="S7" s="25">
        <v>67</v>
      </c>
      <c r="T7" s="25">
        <v>1</v>
      </c>
      <c r="U7" s="25">
        <v>1</v>
      </c>
      <c r="V7" s="25">
        <v>0</v>
      </c>
      <c r="W7" s="25">
        <v>0</v>
      </c>
      <c r="X7" s="25">
        <v>3</v>
      </c>
      <c r="Y7" s="25">
        <v>0</v>
      </c>
      <c r="Z7" s="25">
        <v>2</v>
      </c>
      <c r="AA7" s="25">
        <v>0</v>
      </c>
      <c r="AB7" s="25">
        <v>3</v>
      </c>
      <c r="AC7" s="25">
        <v>2</v>
      </c>
      <c r="AD7" s="25">
        <v>1</v>
      </c>
      <c r="AE7" s="25">
        <v>6685</v>
      </c>
      <c r="AF7" s="25">
        <v>8</v>
      </c>
      <c r="AG7" s="25">
        <v>511</v>
      </c>
      <c r="AH7" s="25">
        <v>522</v>
      </c>
      <c r="AI7" s="25">
        <v>625</v>
      </c>
      <c r="AJ7" s="25">
        <v>674</v>
      </c>
      <c r="AK7" s="25">
        <v>4</v>
      </c>
      <c r="AL7" s="25">
        <v>1</v>
      </c>
      <c r="AM7" s="25">
        <v>1</v>
      </c>
      <c r="AN7" s="25">
        <v>2</v>
      </c>
      <c r="AO7" s="25">
        <v>2</v>
      </c>
      <c r="AP7" s="25">
        <v>2</v>
      </c>
      <c r="AQ7" s="25">
        <v>4</v>
      </c>
      <c r="AR7" s="25">
        <v>0</v>
      </c>
      <c r="AS7" s="25">
        <v>123</v>
      </c>
      <c r="AT7" s="25">
        <v>1</v>
      </c>
      <c r="AU7" s="25">
        <v>2</v>
      </c>
      <c r="AV7" s="25">
        <v>1</v>
      </c>
      <c r="AW7" s="25">
        <v>4</v>
      </c>
      <c r="AX7" s="25">
        <v>1</v>
      </c>
      <c r="AY7" s="25">
        <v>2</v>
      </c>
      <c r="AZ7" s="25">
        <v>667</v>
      </c>
      <c r="BA7" s="25">
        <v>674</v>
      </c>
      <c r="BB7" s="25">
        <v>8.7909000000000006</v>
      </c>
      <c r="BC7" s="25">
        <v>3</v>
      </c>
      <c r="BD7" s="25">
        <v>0</v>
      </c>
      <c r="BE7" s="25">
        <v>0</v>
      </c>
      <c r="BF7" s="25">
        <v>0</v>
      </c>
      <c r="BG7" s="25">
        <v>0.1</v>
      </c>
      <c r="BH7" s="25">
        <v>0.5</v>
      </c>
    </row>
    <row r="8" spans="1:60" x14ac:dyDescent="0.2">
      <c r="A8" s="25">
        <v>10</v>
      </c>
      <c r="B8" s="25">
        <v>31539</v>
      </c>
      <c r="C8" s="25">
        <v>2</v>
      </c>
      <c r="D8" s="25">
        <v>1</v>
      </c>
      <c r="E8" s="25">
        <v>1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10000</v>
      </c>
      <c r="Q8" s="25">
        <v>1</v>
      </c>
      <c r="R8" s="25">
        <v>1</v>
      </c>
      <c r="S8" s="25">
        <v>67</v>
      </c>
      <c r="T8" s="25">
        <v>1</v>
      </c>
      <c r="U8" s="25">
        <v>1</v>
      </c>
      <c r="V8" s="25">
        <v>0</v>
      </c>
      <c r="W8" s="25">
        <v>0</v>
      </c>
      <c r="X8" s="25">
        <v>3</v>
      </c>
      <c r="Y8" s="25">
        <v>0</v>
      </c>
      <c r="Z8" s="25">
        <v>3</v>
      </c>
      <c r="AA8" s="25">
        <v>0</v>
      </c>
      <c r="AB8" s="25">
        <v>4</v>
      </c>
      <c r="AC8" s="25">
        <v>2</v>
      </c>
      <c r="AD8" s="25">
        <v>1</v>
      </c>
      <c r="AE8" s="25">
        <v>1176</v>
      </c>
      <c r="AF8" s="25">
        <v>2</v>
      </c>
      <c r="AG8" s="25">
        <v>974</v>
      </c>
      <c r="AH8" s="25">
        <v>983</v>
      </c>
      <c r="AI8" s="25">
        <v>1091</v>
      </c>
      <c r="AJ8" s="25">
        <v>1101</v>
      </c>
      <c r="AK8" s="25">
        <v>4</v>
      </c>
      <c r="AL8" s="25">
        <v>1</v>
      </c>
      <c r="AM8" s="25">
        <v>1</v>
      </c>
      <c r="AN8" s="25">
        <v>1</v>
      </c>
      <c r="AO8" s="25">
        <v>1</v>
      </c>
      <c r="AP8" s="25">
        <v>1</v>
      </c>
      <c r="AQ8" s="25">
        <v>0</v>
      </c>
      <c r="AR8" s="25">
        <v>4</v>
      </c>
      <c r="AS8" s="25">
        <v>2</v>
      </c>
      <c r="AT8" s="25">
        <v>1</v>
      </c>
      <c r="AU8" s="25">
        <v>1176</v>
      </c>
      <c r="AV8" s="25">
        <v>2</v>
      </c>
      <c r="AW8" s="25">
        <v>4</v>
      </c>
      <c r="AX8" s="25">
        <v>1</v>
      </c>
      <c r="AY8" s="25">
        <v>1</v>
      </c>
      <c r="AZ8" s="25">
        <v>974</v>
      </c>
      <c r="BA8" s="25">
        <v>983</v>
      </c>
      <c r="BB8" s="25">
        <v>6.4652000000000003</v>
      </c>
      <c r="BC8" s="25">
        <v>6</v>
      </c>
      <c r="BD8" s="25">
        <v>0</v>
      </c>
      <c r="BE8" s="25">
        <v>0</v>
      </c>
      <c r="BF8" s="25">
        <v>0</v>
      </c>
      <c r="BG8" s="25">
        <v>0.4</v>
      </c>
      <c r="BH8" s="25">
        <v>2</v>
      </c>
    </row>
    <row r="9" spans="1:60" x14ac:dyDescent="0.2">
      <c r="A9" s="25">
        <v>10</v>
      </c>
      <c r="B9" s="25">
        <v>31539</v>
      </c>
      <c r="C9" s="25">
        <v>2</v>
      </c>
      <c r="D9" s="25">
        <v>1</v>
      </c>
      <c r="E9" s="25">
        <v>1</v>
      </c>
      <c r="F9" s="25">
        <v>0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1</v>
      </c>
      <c r="N9" s="25">
        <v>1</v>
      </c>
      <c r="O9" s="25">
        <v>1</v>
      </c>
      <c r="P9" s="25">
        <v>10000</v>
      </c>
      <c r="Q9" s="25">
        <v>1</v>
      </c>
      <c r="R9" s="25">
        <v>1</v>
      </c>
      <c r="S9" s="25">
        <v>67</v>
      </c>
      <c r="T9" s="25">
        <v>1</v>
      </c>
      <c r="U9" s="25">
        <v>1</v>
      </c>
      <c r="V9" s="25">
        <v>0</v>
      </c>
      <c r="W9" s="25">
        <v>0</v>
      </c>
      <c r="X9" s="25">
        <v>3</v>
      </c>
      <c r="Y9" s="25">
        <v>0</v>
      </c>
      <c r="Z9" s="25">
        <v>3</v>
      </c>
      <c r="AA9" s="25">
        <v>0</v>
      </c>
      <c r="AB9" s="25">
        <v>4</v>
      </c>
      <c r="AC9" s="25">
        <v>2</v>
      </c>
      <c r="AD9" s="25">
        <v>1</v>
      </c>
      <c r="AE9" s="25">
        <v>1176</v>
      </c>
      <c r="AF9" s="25">
        <v>2</v>
      </c>
      <c r="AG9" s="25">
        <v>974</v>
      </c>
      <c r="AH9" s="25">
        <v>983</v>
      </c>
      <c r="AI9" s="25">
        <v>1091</v>
      </c>
      <c r="AJ9" s="25">
        <v>1101</v>
      </c>
      <c r="AK9" s="25">
        <v>4</v>
      </c>
      <c r="AL9" s="25">
        <v>1</v>
      </c>
      <c r="AM9" s="25">
        <v>1</v>
      </c>
      <c r="AN9" s="25">
        <v>1</v>
      </c>
      <c r="AO9" s="25">
        <v>2</v>
      </c>
      <c r="AP9" s="25">
        <v>1</v>
      </c>
      <c r="AQ9" s="25">
        <v>4</v>
      </c>
      <c r="AR9" s="25">
        <v>0</v>
      </c>
      <c r="AS9" s="25">
        <v>1176</v>
      </c>
      <c r="AT9" s="25">
        <v>2</v>
      </c>
      <c r="AU9" s="25">
        <v>2</v>
      </c>
      <c r="AV9" s="25">
        <v>1</v>
      </c>
      <c r="AW9" s="25">
        <v>4</v>
      </c>
      <c r="AX9" s="25">
        <v>1</v>
      </c>
      <c r="AY9" s="25">
        <v>2</v>
      </c>
      <c r="AZ9" s="25">
        <v>1091</v>
      </c>
      <c r="BA9" s="25">
        <v>1101</v>
      </c>
      <c r="BB9" s="25">
        <v>6.4652000000000003</v>
      </c>
      <c r="BC9" s="25">
        <v>6</v>
      </c>
      <c r="BD9" s="25">
        <v>0</v>
      </c>
      <c r="BE9" s="25">
        <v>0</v>
      </c>
      <c r="BF9" s="25">
        <v>0</v>
      </c>
      <c r="BG9" s="25">
        <v>0.4</v>
      </c>
      <c r="BH9" s="25">
        <v>2</v>
      </c>
    </row>
    <row r="10" spans="1:60" x14ac:dyDescent="0.2">
      <c r="A10" s="25">
        <v>20</v>
      </c>
      <c r="B10" s="25">
        <v>182927</v>
      </c>
      <c r="C10" s="25">
        <v>2</v>
      </c>
      <c r="D10" s="25">
        <v>1</v>
      </c>
      <c r="E10" s="25">
        <v>1</v>
      </c>
      <c r="F10" s="25">
        <v>0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2</v>
      </c>
      <c r="N10" s="25">
        <v>2</v>
      </c>
      <c r="O10" s="25">
        <v>2</v>
      </c>
      <c r="P10" s="25">
        <v>10000</v>
      </c>
      <c r="Q10" s="25">
        <v>1</v>
      </c>
      <c r="R10" s="25">
        <v>1</v>
      </c>
      <c r="S10" s="25">
        <v>54</v>
      </c>
      <c r="T10" s="25">
        <v>2</v>
      </c>
      <c r="U10" s="25">
        <v>1</v>
      </c>
      <c r="V10" s="25">
        <v>0</v>
      </c>
      <c r="W10" s="25">
        <v>0</v>
      </c>
      <c r="X10" s="25">
        <v>1</v>
      </c>
      <c r="Y10" s="25">
        <v>0</v>
      </c>
      <c r="Z10" s="25">
        <v>1</v>
      </c>
      <c r="AA10" s="25">
        <v>0</v>
      </c>
      <c r="AB10" s="25">
        <v>5</v>
      </c>
      <c r="AC10" s="25">
        <v>3</v>
      </c>
      <c r="AD10" s="25">
        <v>2</v>
      </c>
      <c r="AE10" s="25">
        <v>124</v>
      </c>
      <c r="AF10" s="25">
        <v>10</v>
      </c>
      <c r="AG10" s="25">
        <v>534</v>
      </c>
      <c r="AH10" s="25">
        <v>615</v>
      </c>
      <c r="AI10" s="25">
        <v>616</v>
      </c>
      <c r="AJ10" s="25">
        <v>693</v>
      </c>
      <c r="AK10" s="25">
        <v>3</v>
      </c>
      <c r="AL10" s="25">
        <v>1</v>
      </c>
      <c r="AM10" s="25">
        <v>2</v>
      </c>
      <c r="AN10" s="25">
        <v>2</v>
      </c>
      <c r="AO10" s="25">
        <v>1</v>
      </c>
      <c r="AP10" s="25">
        <v>1</v>
      </c>
      <c r="AQ10" s="25">
        <v>0</v>
      </c>
      <c r="AR10" s="25">
        <v>4</v>
      </c>
      <c r="AS10" s="25">
        <v>3</v>
      </c>
      <c r="AT10" s="25">
        <v>2</v>
      </c>
      <c r="AU10" s="25">
        <v>124</v>
      </c>
      <c r="AV10" s="25">
        <v>10</v>
      </c>
      <c r="AW10" s="25">
        <v>3</v>
      </c>
      <c r="AX10" s="25">
        <v>1</v>
      </c>
      <c r="AY10" s="25">
        <v>1</v>
      </c>
      <c r="AZ10" s="25">
        <v>534</v>
      </c>
      <c r="BA10" s="25">
        <v>541</v>
      </c>
      <c r="BB10" s="25">
        <v>15.788600000000001</v>
      </c>
      <c r="BC10" s="25">
        <v>34</v>
      </c>
      <c r="BD10" s="25">
        <v>0</v>
      </c>
      <c r="BE10" s="25">
        <v>0</v>
      </c>
      <c r="BF10" s="25">
        <v>0</v>
      </c>
      <c r="BG10" s="25">
        <v>3.2</v>
      </c>
      <c r="BH10" s="25">
        <v>16</v>
      </c>
    </row>
    <row r="11" spans="1:60" x14ac:dyDescent="0.2">
      <c r="A11" s="25">
        <v>20</v>
      </c>
      <c r="B11" s="25">
        <v>182927</v>
      </c>
      <c r="C11" s="25">
        <v>2</v>
      </c>
      <c r="D11" s="25">
        <v>1</v>
      </c>
      <c r="E11" s="25">
        <v>1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2</v>
      </c>
      <c r="N11" s="25">
        <v>2</v>
      </c>
      <c r="O11" s="25">
        <v>2</v>
      </c>
      <c r="P11" s="25">
        <v>10000</v>
      </c>
      <c r="Q11" s="25">
        <v>1</v>
      </c>
      <c r="R11" s="25">
        <v>1</v>
      </c>
      <c r="S11" s="25">
        <v>54</v>
      </c>
      <c r="T11" s="25">
        <v>2</v>
      </c>
      <c r="U11" s="25">
        <v>1</v>
      </c>
      <c r="V11" s="25">
        <v>0</v>
      </c>
      <c r="W11" s="25">
        <v>0</v>
      </c>
      <c r="X11" s="25">
        <v>1</v>
      </c>
      <c r="Y11" s="25">
        <v>0</v>
      </c>
      <c r="Z11" s="25">
        <v>1</v>
      </c>
      <c r="AA11" s="25">
        <v>0</v>
      </c>
      <c r="AB11" s="25">
        <v>5</v>
      </c>
      <c r="AC11" s="25">
        <v>3</v>
      </c>
      <c r="AD11" s="25">
        <v>2</v>
      </c>
      <c r="AE11" s="25">
        <v>124</v>
      </c>
      <c r="AF11" s="25">
        <v>10</v>
      </c>
      <c r="AG11" s="25">
        <v>534</v>
      </c>
      <c r="AH11" s="25">
        <v>615</v>
      </c>
      <c r="AI11" s="25">
        <v>616</v>
      </c>
      <c r="AJ11" s="25">
        <v>693</v>
      </c>
      <c r="AK11" s="25">
        <v>3</v>
      </c>
      <c r="AL11" s="25">
        <v>1</v>
      </c>
      <c r="AM11" s="25">
        <v>2</v>
      </c>
      <c r="AN11" s="25">
        <v>2</v>
      </c>
      <c r="AO11" s="25">
        <v>1</v>
      </c>
      <c r="AP11" s="25">
        <v>2</v>
      </c>
      <c r="AQ11" s="25">
        <v>4</v>
      </c>
      <c r="AR11" s="25">
        <v>5</v>
      </c>
      <c r="AS11" s="25">
        <v>124</v>
      </c>
      <c r="AT11" s="25">
        <v>10</v>
      </c>
      <c r="AU11" s="25">
        <v>124</v>
      </c>
      <c r="AV11" s="25">
        <v>10</v>
      </c>
      <c r="AW11" s="25">
        <v>3</v>
      </c>
      <c r="AX11" s="25">
        <v>1</v>
      </c>
      <c r="AY11" s="25">
        <v>1</v>
      </c>
      <c r="AZ11" s="25">
        <v>555</v>
      </c>
      <c r="BA11" s="25">
        <v>615</v>
      </c>
      <c r="BB11" s="25">
        <v>15.788600000000001</v>
      </c>
      <c r="BC11" s="25">
        <v>3</v>
      </c>
      <c r="BD11" s="25">
        <v>0</v>
      </c>
      <c r="BE11" s="25">
        <v>0</v>
      </c>
      <c r="BF11" s="25">
        <v>0</v>
      </c>
      <c r="BG11" s="25">
        <v>0.1</v>
      </c>
      <c r="BH11" s="25">
        <v>0.5</v>
      </c>
    </row>
    <row r="12" spans="1:60" x14ac:dyDescent="0.2">
      <c r="A12" s="25">
        <v>20</v>
      </c>
      <c r="B12" s="25">
        <v>182927</v>
      </c>
      <c r="C12" s="25">
        <v>2</v>
      </c>
      <c r="D12" s="25">
        <v>1</v>
      </c>
      <c r="E12" s="25">
        <v>1</v>
      </c>
      <c r="F12" s="25">
        <v>0</v>
      </c>
      <c r="G12" s="25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2</v>
      </c>
      <c r="N12" s="25">
        <v>2</v>
      </c>
      <c r="O12" s="25">
        <v>2</v>
      </c>
      <c r="P12" s="25">
        <v>10000</v>
      </c>
      <c r="Q12" s="25">
        <v>1</v>
      </c>
      <c r="R12" s="25">
        <v>1</v>
      </c>
      <c r="S12" s="25">
        <v>54</v>
      </c>
      <c r="T12" s="25">
        <v>2</v>
      </c>
      <c r="U12" s="25">
        <v>1</v>
      </c>
      <c r="V12" s="25">
        <v>0</v>
      </c>
      <c r="W12" s="25">
        <v>0</v>
      </c>
      <c r="X12" s="25">
        <v>1</v>
      </c>
      <c r="Y12" s="25">
        <v>0</v>
      </c>
      <c r="Z12" s="25">
        <v>1</v>
      </c>
      <c r="AA12" s="25">
        <v>0</v>
      </c>
      <c r="AB12" s="25">
        <v>5</v>
      </c>
      <c r="AC12" s="25">
        <v>3</v>
      </c>
      <c r="AD12" s="25">
        <v>2</v>
      </c>
      <c r="AE12" s="25">
        <v>124</v>
      </c>
      <c r="AF12" s="25">
        <v>10</v>
      </c>
      <c r="AG12" s="25">
        <v>534</v>
      </c>
      <c r="AH12" s="25">
        <v>615</v>
      </c>
      <c r="AI12" s="25">
        <v>616</v>
      </c>
      <c r="AJ12" s="25">
        <v>693</v>
      </c>
      <c r="AK12" s="25">
        <v>3</v>
      </c>
      <c r="AL12" s="25">
        <v>1</v>
      </c>
      <c r="AM12" s="25">
        <v>2</v>
      </c>
      <c r="AN12" s="25">
        <v>2</v>
      </c>
      <c r="AO12" s="25">
        <v>2</v>
      </c>
      <c r="AP12" s="25">
        <v>1</v>
      </c>
      <c r="AQ12" s="25">
        <v>5</v>
      </c>
      <c r="AR12" s="25">
        <v>5</v>
      </c>
      <c r="AS12" s="25">
        <v>124</v>
      </c>
      <c r="AT12" s="25">
        <v>10</v>
      </c>
      <c r="AU12" s="25">
        <v>124</v>
      </c>
      <c r="AV12" s="25">
        <v>2</v>
      </c>
      <c r="AW12" s="25">
        <v>3</v>
      </c>
      <c r="AX12" s="25">
        <v>1</v>
      </c>
      <c r="AY12" s="25">
        <v>1</v>
      </c>
      <c r="AZ12" s="25">
        <v>616</v>
      </c>
      <c r="BA12" s="25">
        <v>676</v>
      </c>
      <c r="BB12" s="25">
        <v>15.788600000000001</v>
      </c>
      <c r="BC12" s="25">
        <v>34</v>
      </c>
      <c r="BD12" s="25">
        <v>0</v>
      </c>
      <c r="BE12" s="25">
        <v>0</v>
      </c>
      <c r="BF12" s="25">
        <v>0</v>
      </c>
      <c r="BG12" s="25">
        <v>3.2</v>
      </c>
      <c r="BH12" s="25">
        <v>16</v>
      </c>
    </row>
    <row r="13" spans="1:60" x14ac:dyDescent="0.2">
      <c r="A13" s="25">
        <v>20</v>
      </c>
      <c r="B13" s="25">
        <v>182927</v>
      </c>
      <c r="C13" s="25">
        <v>2</v>
      </c>
      <c r="D13" s="25">
        <v>1</v>
      </c>
      <c r="E13" s="25">
        <v>1</v>
      </c>
      <c r="F13" s="25">
        <v>0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2</v>
      </c>
      <c r="N13" s="25">
        <v>2</v>
      </c>
      <c r="O13" s="25">
        <v>2</v>
      </c>
      <c r="P13" s="25">
        <v>10000</v>
      </c>
      <c r="Q13" s="25">
        <v>1</v>
      </c>
      <c r="R13" s="25">
        <v>1</v>
      </c>
      <c r="S13" s="25">
        <v>54</v>
      </c>
      <c r="T13" s="25">
        <v>2</v>
      </c>
      <c r="U13" s="25">
        <v>1</v>
      </c>
      <c r="V13" s="25">
        <v>0</v>
      </c>
      <c r="W13" s="25">
        <v>0</v>
      </c>
      <c r="X13" s="25">
        <v>1</v>
      </c>
      <c r="Y13" s="25">
        <v>0</v>
      </c>
      <c r="Z13" s="25">
        <v>1</v>
      </c>
      <c r="AA13" s="25">
        <v>0</v>
      </c>
      <c r="AB13" s="25">
        <v>5</v>
      </c>
      <c r="AC13" s="25">
        <v>3</v>
      </c>
      <c r="AD13" s="25">
        <v>2</v>
      </c>
      <c r="AE13" s="25">
        <v>124</v>
      </c>
      <c r="AF13" s="25">
        <v>10</v>
      </c>
      <c r="AG13" s="25">
        <v>534</v>
      </c>
      <c r="AH13" s="25">
        <v>615</v>
      </c>
      <c r="AI13" s="25">
        <v>616</v>
      </c>
      <c r="AJ13" s="25">
        <v>693</v>
      </c>
      <c r="AK13" s="25">
        <v>3</v>
      </c>
      <c r="AL13" s="25">
        <v>1</v>
      </c>
      <c r="AM13" s="25">
        <v>2</v>
      </c>
      <c r="AN13" s="25">
        <v>2</v>
      </c>
      <c r="AO13" s="25">
        <v>2</v>
      </c>
      <c r="AP13" s="25">
        <v>2</v>
      </c>
      <c r="AQ13" s="25">
        <v>5</v>
      </c>
      <c r="AR13" s="25">
        <v>0</v>
      </c>
      <c r="AS13" s="25">
        <v>124</v>
      </c>
      <c r="AT13" s="25">
        <v>2</v>
      </c>
      <c r="AU13" s="25">
        <v>3</v>
      </c>
      <c r="AV13" s="25">
        <v>2</v>
      </c>
      <c r="AW13" s="25">
        <v>3</v>
      </c>
      <c r="AX13" s="25">
        <v>1</v>
      </c>
      <c r="AY13" s="25">
        <v>1</v>
      </c>
      <c r="AZ13" s="25">
        <v>686</v>
      </c>
      <c r="BA13" s="25">
        <v>693</v>
      </c>
      <c r="BB13" s="25">
        <v>15.788600000000001</v>
      </c>
      <c r="BC13" s="25">
        <v>3</v>
      </c>
      <c r="BD13" s="25">
        <v>0</v>
      </c>
      <c r="BE13" s="25">
        <v>0</v>
      </c>
      <c r="BF13" s="25">
        <v>0</v>
      </c>
      <c r="BG13" s="25">
        <v>0.1</v>
      </c>
      <c r="BH13" s="25">
        <v>0.5</v>
      </c>
    </row>
    <row r="14" spans="1:60" x14ac:dyDescent="0.2">
      <c r="A14" s="25">
        <v>20</v>
      </c>
      <c r="B14" s="25">
        <v>182927</v>
      </c>
      <c r="C14" s="25">
        <v>2</v>
      </c>
      <c r="D14" s="25">
        <v>1</v>
      </c>
      <c r="E14" s="25">
        <v>1</v>
      </c>
      <c r="F14" s="25">
        <v>0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2</v>
      </c>
      <c r="N14" s="25">
        <v>2</v>
      </c>
      <c r="O14" s="25">
        <v>2</v>
      </c>
      <c r="P14" s="25">
        <v>10000</v>
      </c>
      <c r="Q14" s="25">
        <v>2</v>
      </c>
      <c r="R14" s="25">
        <v>3</v>
      </c>
      <c r="S14" s="25">
        <v>65</v>
      </c>
      <c r="T14" s="25">
        <v>1</v>
      </c>
      <c r="U14" s="25">
        <v>0</v>
      </c>
      <c r="V14" s="25">
        <v>0</v>
      </c>
      <c r="W14" s="25">
        <v>1</v>
      </c>
      <c r="X14" s="25">
        <v>1</v>
      </c>
      <c r="Y14" s="25">
        <v>0</v>
      </c>
      <c r="Z14" s="25">
        <v>1</v>
      </c>
      <c r="AA14" s="25">
        <v>0</v>
      </c>
      <c r="AB14" s="25">
        <v>6</v>
      </c>
      <c r="AC14" s="25">
        <v>3</v>
      </c>
      <c r="AD14" s="25">
        <v>2</v>
      </c>
      <c r="AE14" s="25">
        <v>13</v>
      </c>
      <c r="AF14" s="25">
        <v>2</v>
      </c>
      <c r="AG14" s="25">
        <v>903</v>
      </c>
      <c r="AH14" s="25">
        <v>905</v>
      </c>
      <c r="AI14" s="25">
        <v>967</v>
      </c>
      <c r="AJ14" s="25">
        <v>969</v>
      </c>
      <c r="AK14" s="25">
        <v>4</v>
      </c>
      <c r="AL14" s="25">
        <v>1</v>
      </c>
      <c r="AM14" s="25">
        <v>1</v>
      </c>
      <c r="AN14" s="25">
        <v>1</v>
      </c>
      <c r="AO14" s="25">
        <v>1</v>
      </c>
      <c r="AP14" s="25">
        <v>1</v>
      </c>
      <c r="AQ14" s="25">
        <v>0</v>
      </c>
      <c r="AR14" s="25">
        <v>6</v>
      </c>
      <c r="AS14" s="25">
        <v>3</v>
      </c>
      <c r="AT14" s="25">
        <v>2</v>
      </c>
      <c r="AU14" s="25">
        <v>13</v>
      </c>
      <c r="AV14" s="25">
        <v>2</v>
      </c>
      <c r="AW14" s="25">
        <v>4</v>
      </c>
      <c r="AX14" s="25">
        <v>1</v>
      </c>
      <c r="AY14" s="25">
        <v>1</v>
      </c>
      <c r="AZ14" s="25">
        <v>903</v>
      </c>
      <c r="BA14" s="25">
        <v>905</v>
      </c>
      <c r="BB14" s="25">
        <v>20.728100000000001</v>
      </c>
      <c r="BC14" s="25">
        <v>3</v>
      </c>
      <c r="BD14" s="25">
        <v>0</v>
      </c>
      <c r="BE14" s="25">
        <v>0</v>
      </c>
      <c r="BF14" s="25">
        <v>0</v>
      </c>
      <c r="BG14" s="25">
        <v>0.1</v>
      </c>
      <c r="BH14" s="25">
        <v>0.5</v>
      </c>
    </row>
    <row r="15" spans="1:60" x14ac:dyDescent="0.2">
      <c r="A15" s="25">
        <v>20</v>
      </c>
      <c r="B15" s="25">
        <v>182927</v>
      </c>
      <c r="C15" s="25">
        <v>2</v>
      </c>
      <c r="D15" s="25">
        <v>1</v>
      </c>
      <c r="E15" s="25">
        <v>1</v>
      </c>
      <c r="F15" s="25">
        <v>0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2</v>
      </c>
      <c r="N15" s="25">
        <v>2</v>
      </c>
      <c r="O15" s="25">
        <v>2</v>
      </c>
      <c r="P15" s="25">
        <v>10000</v>
      </c>
      <c r="Q15" s="25">
        <v>2</v>
      </c>
      <c r="R15" s="25">
        <v>3</v>
      </c>
      <c r="S15" s="25">
        <v>65</v>
      </c>
      <c r="T15" s="25">
        <v>1</v>
      </c>
      <c r="U15" s="25">
        <v>0</v>
      </c>
      <c r="V15" s="25">
        <v>0</v>
      </c>
      <c r="W15" s="25">
        <v>1</v>
      </c>
      <c r="X15" s="25">
        <v>1</v>
      </c>
      <c r="Y15" s="25">
        <v>0</v>
      </c>
      <c r="Z15" s="25">
        <v>1</v>
      </c>
      <c r="AA15" s="25">
        <v>0</v>
      </c>
      <c r="AB15" s="25">
        <v>6</v>
      </c>
      <c r="AC15" s="25">
        <v>3</v>
      </c>
      <c r="AD15" s="25">
        <v>2</v>
      </c>
      <c r="AE15" s="25">
        <v>13</v>
      </c>
      <c r="AF15" s="25">
        <v>2</v>
      </c>
      <c r="AG15" s="25">
        <v>903</v>
      </c>
      <c r="AH15" s="25">
        <v>905</v>
      </c>
      <c r="AI15" s="25">
        <v>967</v>
      </c>
      <c r="AJ15" s="25">
        <v>969</v>
      </c>
      <c r="AK15" s="25">
        <v>4</v>
      </c>
      <c r="AL15" s="25">
        <v>1</v>
      </c>
      <c r="AM15" s="25">
        <v>1</v>
      </c>
      <c r="AN15" s="25">
        <v>1</v>
      </c>
      <c r="AO15" s="25">
        <v>2</v>
      </c>
      <c r="AP15" s="25">
        <v>1</v>
      </c>
      <c r="AQ15" s="25">
        <v>6</v>
      </c>
      <c r="AR15" s="25">
        <v>0</v>
      </c>
      <c r="AS15" s="25">
        <v>13</v>
      </c>
      <c r="AT15" s="25">
        <v>2</v>
      </c>
      <c r="AU15" s="25">
        <v>3</v>
      </c>
      <c r="AV15" s="25">
        <v>2</v>
      </c>
      <c r="AW15" s="25">
        <v>4</v>
      </c>
      <c r="AX15" s="25">
        <v>1</v>
      </c>
      <c r="AY15" s="25">
        <v>1</v>
      </c>
      <c r="AZ15" s="25">
        <v>967</v>
      </c>
      <c r="BA15" s="25">
        <v>969</v>
      </c>
      <c r="BB15" s="25">
        <v>20.728100000000001</v>
      </c>
      <c r="BC15" s="25">
        <v>3</v>
      </c>
      <c r="BD15" s="25">
        <v>0</v>
      </c>
      <c r="BE15" s="25">
        <v>0</v>
      </c>
      <c r="BF15" s="25">
        <v>0</v>
      </c>
      <c r="BG15" s="25">
        <v>0.1</v>
      </c>
      <c r="BH15" s="25">
        <v>0.5</v>
      </c>
    </row>
    <row r="16" spans="1:60" x14ac:dyDescent="0.2">
      <c r="A16" s="25">
        <v>40</v>
      </c>
      <c r="B16" s="25">
        <v>128014</v>
      </c>
      <c r="C16" s="25">
        <v>6</v>
      </c>
      <c r="D16" s="25">
        <v>3</v>
      </c>
      <c r="E16" s="25">
        <v>2</v>
      </c>
      <c r="F16" s="25">
        <v>1</v>
      </c>
      <c r="G16" s="25">
        <v>0</v>
      </c>
      <c r="H16" s="25">
        <v>1</v>
      </c>
      <c r="I16" s="25">
        <v>0</v>
      </c>
      <c r="J16" s="25">
        <v>0</v>
      </c>
      <c r="K16" s="25">
        <v>0</v>
      </c>
      <c r="L16" s="25">
        <v>2</v>
      </c>
      <c r="M16" s="25">
        <v>4</v>
      </c>
      <c r="N16" s="25">
        <v>4</v>
      </c>
      <c r="O16" s="25">
        <v>2</v>
      </c>
      <c r="P16" s="25">
        <v>10000</v>
      </c>
      <c r="Q16" s="25">
        <v>1</v>
      </c>
      <c r="R16" s="25">
        <v>1</v>
      </c>
      <c r="S16" s="25">
        <v>40</v>
      </c>
      <c r="T16" s="25">
        <v>1</v>
      </c>
      <c r="U16" s="25">
        <v>1</v>
      </c>
      <c r="V16" s="25">
        <v>0</v>
      </c>
      <c r="W16" s="25">
        <v>1</v>
      </c>
      <c r="X16" s="25">
        <v>1</v>
      </c>
      <c r="Y16" s="25">
        <v>0</v>
      </c>
      <c r="Z16" s="25">
        <v>1</v>
      </c>
      <c r="AA16" s="25">
        <v>0</v>
      </c>
      <c r="AB16" s="25">
        <v>1</v>
      </c>
      <c r="AC16" s="25">
        <v>4</v>
      </c>
      <c r="AD16" s="25">
        <v>4</v>
      </c>
      <c r="AE16" s="25">
        <v>1042</v>
      </c>
      <c r="AF16" s="25">
        <v>8</v>
      </c>
      <c r="AG16" s="25">
        <v>553</v>
      </c>
      <c r="AH16" s="25">
        <v>626</v>
      </c>
      <c r="AI16" s="25">
        <v>948</v>
      </c>
      <c r="AJ16" s="25">
        <v>1142</v>
      </c>
      <c r="AK16" s="25">
        <v>3</v>
      </c>
      <c r="AL16" s="25">
        <v>1</v>
      </c>
      <c r="AM16" s="25">
        <v>2</v>
      </c>
      <c r="AN16" s="25">
        <v>3</v>
      </c>
      <c r="AO16" s="25">
        <v>1</v>
      </c>
      <c r="AP16" s="25">
        <v>1</v>
      </c>
      <c r="AQ16" s="25">
        <v>0</v>
      </c>
      <c r="AR16" s="25">
        <v>1</v>
      </c>
      <c r="AS16" s="25">
        <v>4</v>
      </c>
      <c r="AT16" s="25">
        <v>4</v>
      </c>
      <c r="AU16" s="25">
        <v>121</v>
      </c>
      <c r="AV16" s="25">
        <v>8</v>
      </c>
      <c r="AW16" s="25">
        <v>3</v>
      </c>
      <c r="AX16" s="25">
        <v>1</v>
      </c>
      <c r="AY16" s="25">
        <v>1</v>
      </c>
      <c r="AZ16" s="25">
        <v>553</v>
      </c>
      <c r="BA16" s="25">
        <v>559</v>
      </c>
      <c r="BB16" s="25">
        <v>25.1309</v>
      </c>
      <c r="BC16" s="25">
        <v>18</v>
      </c>
      <c r="BD16" s="25">
        <v>0</v>
      </c>
      <c r="BE16" s="25">
        <v>0</v>
      </c>
      <c r="BF16" s="25">
        <v>0</v>
      </c>
      <c r="BG16" s="25">
        <v>1.6</v>
      </c>
      <c r="BH16" s="25">
        <v>8</v>
      </c>
    </row>
    <row r="17" spans="1:60" x14ac:dyDescent="0.2">
      <c r="A17" s="25">
        <v>40</v>
      </c>
      <c r="B17" s="25">
        <v>128014</v>
      </c>
      <c r="C17" s="25">
        <v>6</v>
      </c>
      <c r="D17" s="25">
        <v>3</v>
      </c>
      <c r="E17" s="25">
        <v>2</v>
      </c>
      <c r="F17" s="25">
        <v>1</v>
      </c>
      <c r="G17" s="25">
        <v>0</v>
      </c>
      <c r="H17" s="25">
        <v>1</v>
      </c>
      <c r="I17" s="25">
        <v>0</v>
      </c>
      <c r="J17" s="25">
        <v>0</v>
      </c>
      <c r="K17" s="25">
        <v>0</v>
      </c>
      <c r="L17" s="25">
        <v>2</v>
      </c>
      <c r="M17" s="25">
        <v>4</v>
      </c>
      <c r="N17" s="25">
        <v>4</v>
      </c>
      <c r="O17" s="25">
        <v>2</v>
      </c>
      <c r="P17" s="25">
        <v>10000</v>
      </c>
      <c r="Q17" s="25">
        <v>1</v>
      </c>
      <c r="R17" s="25">
        <v>1</v>
      </c>
      <c r="S17" s="25">
        <v>40</v>
      </c>
      <c r="T17" s="25">
        <v>1</v>
      </c>
      <c r="U17" s="25">
        <v>1</v>
      </c>
      <c r="V17" s="25">
        <v>0</v>
      </c>
      <c r="W17" s="25">
        <v>1</v>
      </c>
      <c r="X17" s="25">
        <v>1</v>
      </c>
      <c r="Y17" s="25">
        <v>0</v>
      </c>
      <c r="Z17" s="25">
        <v>1</v>
      </c>
      <c r="AA17" s="25">
        <v>0</v>
      </c>
      <c r="AB17" s="25">
        <v>1</v>
      </c>
      <c r="AC17" s="25">
        <v>4</v>
      </c>
      <c r="AD17" s="25">
        <v>4</v>
      </c>
      <c r="AE17" s="25">
        <v>1042</v>
      </c>
      <c r="AF17" s="25">
        <v>8</v>
      </c>
      <c r="AG17" s="25">
        <v>553</v>
      </c>
      <c r="AH17" s="25">
        <v>626</v>
      </c>
      <c r="AI17" s="25">
        <v>948</v>
      </c>
      <c r="AJ17" s="25">
        <v>1142</v>
      </c>
      <c r="AK17" s="25">
        <v>3</v>
      </c>
      <c r="AL17" s="25">
        <v>1</v>
      </c>
      <c r="AM17" s="25">
        <v>2</v>
      </c>
      <c r="AN17" s="25">
        <v>3</v>
      </c>
      <c r="AO17" s="25">
        <v>1</v>
      </c>
      <c r="AP17" s="25">
        <v>2</v>
      </c>
      <c r="AQ17" s="25">
        <v>1</v>
      </c>
      <c r="AR17" s="25">
        <v>1</v>
      </c>
      <c r="AS17" s="25">
        <v>121</v>
      </c>
      <c r="AT17" s="25">
        <v>8</v>
      </c>
      <c r="AU17" s="25">
        <v>1042</v>
      </c>
      <c r="AV17" s="25">
        <v>8</v>
      </c>
      <c r="AW17" s="25">
        <v>3</v>
      </c>
      <c r="AX17" s="25">
        <v>1</v>
      </c>
      <c r="AY17" s="25">
        <v>1</v>
      </c>
      <c r="AZ17" s="25">
        <v>589</v>
      </c>
      <c r="BA17" s="25">
        <v>626</v>
      </c>
      <c r="BB17" s="25">
        <v>25.1309</v>
      </c>
      <c r="BC17" s="25">
        <v>3</v>
      </c>
      <c r="BD17" s="25">
        <v>0</v>
      </c>
      <c r="BE17" s="25">
        <v>0</v>
      </c>
      <c r="BF17" s="25">
        <v>0</v>
      </c>
      <c r="BG17" s="25">
        <v>0.1</v>
      </c>
      <c r="BH17" s="25">
        <v>0.5</v>
      </c>
    </row>
    <row r="18" spans="1:60" x14ac:dyDescent="0.2">
      <c r="A18" s="25">
        <v>40</v>
      </c>
      <c r="B18" s="25">
        <v>128014</v>
      </c>
      <c r="C18" s="25">
        <v>6</v>
      </c>
      <c r="D18" s="25">
        <v>3</v>
      </c>
      <c r="E18" s="25">
        <v>2</v>
      </c>
      <c r="F18" s="25">
        <v>1</v>
      </c>
      <c r="G18" s="25">
        <v>0</v>
      </c>
      <c r="H18" s="25">
        <v>1</v>
      </c>
      <c r="I18" s="25">
        <v>0</v>
      </c>
      <c r="J18" s="25">
        <v>0</v>
      </c>
      <c r="K18" s="25">
        <v>0</v>
      </c>
      <c r="L18" s="25">
        <v>2</v>
      </c>
      <c r="M18" s="25">
        <v>4</v>
      </c>
      <c r="N18" s="25">
        <v>4</v>
      </c>
      <c r="O18" s="25">
        <v>2</v>
      </c>
      <c r="P18" s="25">
        <v>10000</v>
      </c>
      <c r="Q18" s="25">
        <v>1</v>
      </c>
      <c r="R18" s="25">
        <v>1</v>
      </c>
      <c r="S18" s="25">
        <v>40</v>
      </c>
      <c r="T18" s="25">
        <v>1</v>
      </c>
      <c r="U18" s="25">
        <v>1</v>
      </c>
      <c r="V18" s="25">
        <v>0</v>
      </c>
      <c r="W18" s="25">
        <v>1</v>
      </c>
      <c r="X18" s="25">
        <v>1</v>
      </c>
      <c r="Y18" s="25">
        <v>0</v>
      </c>
      <c r="Z18" s="25">
        <v>1</v>
      </c>
      <c r="AA18" s="25">
        <v>0</v>
      </c>
      <c r="AB18" s="25">
        <v>1</v>
      </c>
      <c r="AC18" s="25">
        <v>4</v>
      </c>
      <c r="AD18" s="25">
        <v>4</v>
      </c>
      <c r="AE18" s="25">
        <v>1042</v>
      </c>
      <c r="AF18" s="25">
        <v>8</v>
      </c>
      <c r="AG18" s="25">
        <v>553</v>
      </c>
      <c r="AH18" s="25">
        <v>626</v>
      </c>
      <c r="AI18" s="25">
        <v>948</v>
      </c>
      <c r="AJ18" s="25">
        <v>1142</v>
      </c>
      <c r="AK18" s="25">
        <v>3</v>
      </c>
      <c r="AL18" s="25">
        <v>1</v>
      </c>
      <c r="AM18" s="25">
        <v>2</v>
      </c>
      <c r="AN18" s="25">
        <v>3</v>
      </c>
      <c r="AO18" s="25">
        <v>2</v>
      </c>
      <c r="AP18" s="25">
        <v>1</v>
      </c>
      <c r="AQ18" s="25">
        <v>1</v>
      </c>
      <c r="AR18" s="25">
        <v>1</v>
      </c>
      <c r="AS18" s="25">
        <v>1042</v>
      </c>
      <c r="AT18" s="25">
        <v>8</v>
      </c>
      <c r="AU18" s="25">
        <v>2231</v>
      </c>
      <c r="AV18" s="25">
        <v>4</v>
      </c>
      <c r="AW18" s="25">
        <v>3</v>
      </c>
      <c r="AX18" s="25">
        <v>1</v>
      </c>
      <c r="AY18" s="25">
        <v>1</v>
      </c>
      <c r="AZ18" s="25">
        <v>948</v>
      </c>
      <c r="BA18" s="25">
        <v>968</v>
      </c>
      <c r="BB18" s="25">
        <v>25.1309</v>
      </c>
      <c r="BC18" s="25">
        <v>18</v>
      </c>
      <c r="BD18" s="25">
        <v>0</v>
      </c>
      <c r="BE18" s="25">
        <v>0</v>
      </c>
      <c r="BF18" s="25">
        <v>0</v>
      </c>
      <c r="BG18" s="25">
        <v>1.6</v>
      </c>
      <c r="BH18" s="25">
        <v>8</v>
      </c>
    </row>
    <row r="19" spans="1:60" x14ac:dyDescent="0.2">
      <c r="A19" s="25">
        <v>40</v>
      </c>
      <c r="B19" s="25">
        <v>128014</v>
      </c>
      <c r="C19" s="25">
        <v>6</v>
      </c>
      <c r="D19" s="25">
        <v>3</v>
      </c>
      <c r="E19" s="25">
        <v>2</v>
      </c>
      <c r="F19" s="25">
        <v>1</v>
      </c>
      <c r="G19" s="25">
        <v>0</v>
      </c>
      <c r="H19" s="25">
        <v>1</v>
      </c>
      <c r="I19" s="25">
        <v>0</v>
      </c>
      <c r="J19" s="25">
        <v>0</v>
      </c>
      <c r="K19" s="25">
        <v>0</v>
      </c>
      <c r="L19" s="25">
        <v>2</v>
      </c>
      <c r="M19" s="25">
        <v>4</v>
      </c>
      <c r="N19" s="25">
        <v>4</v>
      </c>
      <c r="O19" s="25">
        <v>2</v>
      </c>
      <c r="P19" s="25">
        <v>10000</v>
      </c>
      <c r="Q19" s="25">
        <v>1</v>
      </c>
      <c r="R19" s="25">
        <v>1</v>
      </c>
      <c r="S19" s="25">
        <v>40</v>
      </c>
      <c r="T19" s="25">
        <v>1</v>
      </c>
      <c r="U19" s="25">
        <v>1</v>
      </c>
      <c r="V19" s="25">
        <v>0</v>
      </c>
      <c r="W19" s="25">
        <v>1</v>
      </c>
      <c r="X19" s="25">
        <v>1</v>
      </c>
      <c r="Y19" s="25">
        <v>0</v>
      </c>
      <c r="Z19" s="25">
        <v>1</v>
      </c>
      <c r="AA19" s="25">
        <v>0</v>
      </c>
      <c r="AB19" s="25">
        <v>1</v>
      </c>
      <c r="AC19" s="25">
        <v>4</v>
      </c>
      <c r="AD19" s="25">
        <v>4</v>
      </c>
      <c r="AE19" s="25">
        <v>1042</v>
      </c>
      <c r="AF19" s="25">
        <v>8</v>
      </c>
      <c r="AG19" s="25">
        <v>553</v>
      </c>
      <c r="AH19" s="25">
        <v>626</v>
      </c>
      <c r="AI19" s="25">
        <v>948</v>
      </c>
      <c r="AJ19" s="25">
        <v>1142</v>
      </c>
      <c r="AK19" s="25">
        <v>3</v>
      </c>
      <c r="AL19" s="25">
        <v>1</v>
      </c>
      <c r="AM19" s="25">
        <v>2</v>
      </c>
      <c r="AN19" s="25">
        <v>3</v>
      </c>
      <c r="AO19" s="25">
        <v>2</v>
      </c>
      <c r="AP19" s="25">
        <v>2</v>
      </c>
      <c r="AQ19" s="25">
        <v>1</v>
      </c>
      <c r="AR19" s="25">
        <v>1</v>
      </c>
      <c r="AS19" s="25">
        <v>2231</v>
      </c>
      <c r="AT19" s="25">
        <v>4</v>
      </c>
      <c r="AU19" s="25">
        <v>22220</v>
      </c>
      <c r="AV19" s="25">
        <v>4</v>
      </c>
      <c r="AW19" s="25">
        <v>3</v>
      </c>
      <c r="AX19" s="25">
        <v>1</v>
      </c>
      <c r="AY19" s="25">
        <v>1</v>
      </c>
      <c r="AZ19" s="25">
        <v>1008</v>
      </c>
      <c r="BA19" s="25">
        <v>1078</v>
      </c>
      <c r="BB19" s="25">
        <v>25.1309</v>
      </c>
      <c r="BC19" s="25">
        <v>3</v>
      </c>
      <c r="BD19" s="25">
        <v>0</v>
      </c>
      <c r="BE19" s="25">
        <v>0</v>
      </c>
      <c r="BF19" s="25">
        <v>0</v>
      </c>
      <c r="BG19" s="25">
        <v>0.1</v>
      </c>
      <c r="BH19" s="25">
        <v>0.5</v>
      </c>
    </row>
    <row r="20" spans="1:60" x14ac:dyDescent="0.2">
      <c r="A20" s="25">
        <v>40</v>
      </c>
      <c r="B20" s="25">
        <v>128014</v>
      </c>
      <c r="C20" s="25">
        <v>6</v>
      </c>
      <c r="D20" s="25">
        <v>3</v>
      </c>
      <c r="E20" s="25">
        <v>2</v>
      </c>
      <c r="F20" s="25">
        <v>1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2</v>
      </c>
      <c r="M20" s="25">
        <v>4</v>
      </c>
      <c r="N20" s="25">
        <v>4</v>
      </c>
      <c r="O20" s="25">
        <v>2</v>
      </c>
      <c r="P20" s="25">
        <v>10000</v>
      </c>
      <c r="Q20" s="25">
        <v>1</v>
      </c>
      <c r="R20" s="25">
        <v>1</v>
      </c>
      <c r="S20" s="25">
        <v>40</v>
      </c>
      <c r="T20" s="25">
        <v>1</v>
      </c>
      <c r="U20" s="25">
        <v>1</v>
      </c>
      <c r="V20" s="25">
        <v>0</v>
      </c>
      <c r="W20" s="25">
        <v>1</v>
      </c>
      <c r="X20" s="25">
        <v>1</v>
      </c>
      <c r="Y20" s="25">
        <v>0</v>
      </c>
      <c r="Z20" s="25">
        <v>1</v>
      </c>
      <c r="AA20" s="25">
        <v>0</v>
      </c>
      <c r="AB20" s="25">
        <v>1</v>
      </c>
      <c r="AC20" s="25">
        <v>4</v>
      </c>
      <c r="AD20" s="25">
        <v>4</v>
      </c>
      <c r="AE20" s="25">
        <v>1042</v>
      </c>
      <c r="AF20" s="25">
        <v>8</v>
      </c>
      <c r="AG20" s="25">
        <v>553</v>
      </c>
      <c r="AH20" s="25">
        <v>626</v>
      </c>
      <c r="AI20" s="25">
        <v>948</v>
      </c>
      <c r="AJ20" s="25">
        <v>1142</v>
      </c>
      <c r="AK20" s="25">
        <v>3</v>
      </c>
      <c r="AL20" s="25">
        <v>1</v>
      </c>
      <c r="AM20" s="25">
        <v>2</v>
      </c>
      <c r="AN20" s="25">
        <v>3</v>
      </c>
      <c r="AO20" s="25">
        <v>2</v>
      </c>
      <c r="AP20" s="25">
        <v>3</v>
      </c>
      <c r="AQ20" s="25">
        <v>1</v>
      </c>
      <c r="AR20" s="25">
        <v>0</v>
      </c>
      <c r="AS20" s="25">
        <v>22220</v>
      </c>
      <c r="AT20" s="25">
        <v>4</v>
      </c>
      <c r="AU20" s="25">
        <v>4</v>
      </c>
      <c r="AV20" s="25">
        <v>4</v>
      </c>
      <c r="AW20" s="25">
        <v>3</v>
      </c>
      <c r="AX20" s="25">
        <v>1</v>
      </c>
      <c r="AY20" s="25">
        <v>1</v>
      </c>
      <c r="AZ20" s="25">
        <v>1082</v>
      </c>
      <c r="BA20" s="25">
        <v>1142</v>
      </c>
      <c r="BB20" s="25">
        <v>25.1309</v>
      </c>
      <c r="BC20" s="25">
        <v>3</v>
      </c>
      <c r="BD20" s="25">
        <v>0</v>
      </c>
      <c r="BE20" s="25">
        <v>0</v>
      </c>
      <c r="BF20" s="25">
        <v>0</v>
      </c>
      <c r="BG20" s="25">
        <v>0.1</v>
      </c>
      <c r="BH20" s="25">
        <v>0.5</v>
      </c>
    </row>
    <row r="21" spans="1:60" x14ac:dyDescent="0.2">
      <c r="A21" s="25">
        <v>40</v>
      </c>
      <c r="B21" s="25">
        <v>128014</v>
      </c>
      <c r="C21" s="25">
        <v>6</v>
      </c>
      <c r="D21" s="25">
        <v>3</v>
      </c>
      <c r="E21" s="25">
        <v>2</v>
      </c>
      <c r="F21" s="25">
        <v>1</v>
      </c>
      <c r="G21" s="25">
        <v>0</v>
      </c>
      <c r="H21" s="25">
        <v>1</v>
      </c>
      <c r="I21" s="25">
        <v>0</v>
      </c>
      <c r="J21" s="25">
        <v>0</v>
      </c>
      <c r="K21" s="25">
        <v>0</v>
      </c>
      <c r="L21" s="25">
        <v>2</v>
      </c>
      <c r="M21" s="25">
        <v>4</v>
      </c>
      <c r="N21" s="25">
        <v>4</v>
      </c>
      <c r="O21" s="25">
        <v>2</v>
      </c>
      <c r="P21" s="25">
        <v>10000</v>
      </c>
      <c r="Q21" s="25">
        <v>2</v>
      </c>
      <c r="R21" s="25">
        <v>1</v>
      </c>
      <c r="S21" s="25">
        <v>35</v>
      </c>
      <c r="T21" s="25">
        <v>2</v>
      </c>
      <c r="U21" s="25">
        <v>1</v>
      </c>
      <c r="V21" s="25">
        <v>0</v>
      </c>
      <c r="W21" s="25">
        <v>0</v>
      </c>
      <c r="X21" s="25">
        <v>2</v>
      </c>
      <c r="Y21" s="25">
        <v>0</v>
      </c>
      <c r="Z21" s="25">
        <v>1</v>
      </c>
      <c r="AA21" s="25">
        <v>0</v>
      </c>
      <c r="AB21" s="25">
        <v>1</v>
      </c>
      <c r="AC21" s="25">
        <v>4</v>
      </c>
      <c r="AD21" s="25">
        <v>4</v>
      </c>
      <c r="AE21" s="25">
        <v>124</v>
      </c>
      <c r="AF21" s="25">
        <v>10</v>
      </c>
      <c r="AG21" s="25">
        <v>824</v>
      </c>
      <c r="AH21" s="25">
        <v>896</v>
      </c>
      <c r="AI21" s="25">
        <v>71</v>
      </c>
      <c r="AJ21" s="25">
        <v>77</v>
      </c>
      <c r="AK21" s="25">
        <v>4</v>
      </c>
      <c r="AL21" s="25">
        <v>1</v>
      </c>
      <c r="AM21" s="25">
        <v>2</v>
      </c>
      <c r="AN21" s="25">
        <v>1</v>
      </c>
      <c r="AO21" s="25">
        <v>1</v>
      </c>
      <c r="AP21" s="25">
        <v>1</v>
      </c>
      <c r="AQ21" s="25">
        <v>0</v>
      </c>
      <c r="AR21" s="25">
        <v>4</v>
      </c>
      <c r="AS21" s="25">
        <v>4</v>
      </c>
      <c r="AT21" s="25">
        <v>4</v>
      </c>
      <c r="AU21" s="25">
        <v>1852</v>
      </c>
      <c r="AV21" s="25">
        <v>10</v>
      </c>
      <c r="AW21" s="25">
        <v>4</v>
      </c>
      <c r="AX21" s="25">
        <v>1</v>
      </c>
      <c r="AY21" s="25">
        <v>1</v>
      </c>
      <c r="AZ21" s="25">
        <v>824</v>
      </c>
      <c r="BA21" s="25">
        <v>843</v>
      </c>
      <c r="BB21" s="25">
        <v>42.708500000000001</v>
      </c>
      <c r="BC21" s="25">
        <v>26</v>
      </c>
      <c r="BD21" s="25">
        <v>0</v>
      </c>
      <c r="BE21" s="25">
        <v>0</v>
      </c>
      <c r="BF21" s="25">
        <v>0</v>
      </c>
      <c r="BG21" s="25">
        <v>2.4</v>
      </c>
      <c r="BH21" s="25">
        <v>12</v>
      </c>
    </row>
    <row r="22" spans="1:60" x14ac:dyDescent="0.2">
      <c r="A22" s="25">
        <v>40</v>
      </c>
      <c r="B22" s="25">
        <v>128014</v>
      </c>
      <c r="C22" s="25">
        <v>6</v>
      </c>
      <c r="D22" s="25">
        <v>3</v>
      </c>
      <c r="E22" s="25">
        <v>2</v>
      </c>
      <c r="F22" s="25">
        <v>1</v>
      </c>
      <c r="G22" s="25">
        <v>0</v>
      </c>
      <c r="H22" s="25">
        <v>1</v>
      </c>
      <c r="I22" s="25">
        <v>0</v>
      </c>
      <c r="J22" s="25">
        <v>0</v>
      </c>
      <c r="K22" s="25">
        <v>0</v>
      </c>
      <c r="L22" s="25">
        <v>2</v>
      </c>
      <c r="M22" s="25">
        <v>4</v>
      </c>
      <c r="N22" s="25">
        <v>4</v>
      </c>
      <c r="O22" s="25">
        <v>2</v>
      </c>
      <c r="P22" s="25">
        <v>10000</v>
      </c>
      <c r="Q22" s="25">
        <v>2</v>
      </c>
      <c r="R22" s="25">
        <v>1</v>
      </c>
      <c r="S22" s="25">
        <v>35</v>
      </c>
      <c r="T22" s="25">
        <v>2</v>
      </c>
      <c r="U22" s="25">
        <v>1</v>
      </c>
      <c r="V22" s="25">
        <v>0</v>
      </c>
      <c r="W22" s="25">
        <v>0</v>
      </c>
      <c r="X22" s="25">
        <v>2</v>
      </c>
      <c r="Y22" s="25">
        <v>0</v>
      </c>
      <c r="Z22" s="25">
        <v>1</v>
      </c>
      <c r="AA22" s="25">
        <v>0</v>
      </c>
      <c r="AB22" s="25">
        <v>1</v>
      </c>
      <c r="AC22" s="25">
        <v>4</v>
      </c>
      <c r="AD22" s="25">
        <v>4</v>
      </c>
      <c r="AE22" s="25">
        <v>124</v>
      </c>
      <c r="AF22" s="25">
        <v>10</v>
      </c>
      <c r="AG22" s="25">
        <v>824</v>
      </c>
      <c r="AH22" s="25">
        <v>896</v>
      </c>
      <c r="AI22" s="25">
        <v>71</v>
      </c>
      <c r="AJ22" s="25">
        <v>77</v>
      </c>
      <c r="AK22" s="25">
        <v>4</v>
      </c>
      <c r="AL22" s="25">
        <v>1</v>
      </c>
      <c r="AM22" s="25">
        <v>2</v>
      </c>
      <c r="AN22" s="25">
        <v>1</v>
      </c>
      <c r="AO22" s="25">
        <v>1</v>
      </c>
      <c r="AP22" s="25">
        <v>2</v>
      </c>
      <c r="AQ22" s="25">
        <v>4</v>
      </c>
      <c r="AR22" s="25">
        <v>1</v>
      </c>
      <c r="AS22" s="25">
        <v>1852</v>
      </c>
      <c r="AT22" s="25">
        <v>10</v>
      </c>
      <c r="AU22" s="25">
        <v>124</v>
      </c>
      <c r="AV22" s="25">
        <v>10</v>
      </c>
      <c r="AW22" s="25">
        <v>3</v>
      </c>
      <c r="AX22" s="25">
        <v>1</v>
      </c>
      <c r="AY22" s="25">
        <v>1</v>
      </c>
      <c r="AZ22" s="25">
        <v>880</v>
      </c>
      <c r="BA22" s="25">
        <v>896</v>
      </c>
      <c r="BB22" s="25">
        <v>24.530999999999999</v>
      </c>
      <c r="BC22" s="25">
        <v>3</v>
      </c>
      <c r="BD22" s="25">
        <v>0</v>
      </c>
      <c r="BE22" s="25">
        <v>0</v>
      </c>
      <c r="BF22" s="25">
        <v>0</v>
      </c>
      <c r="BG22" s="25">
        <v>0.1</v>
      </c>
      <c r="BH22" s="25">
        <v>0.5</v>
      </c>
    </row>
    <row r="23" spans="1:60" x14ac:dyDescent="0.2">
      <c r="A23" s="25">
        <v>40</v>
      </c>
      <c r="B23" s="25">
        <v>128014</v>
      </c>
      <c r="C23" s="25">
        <v>6</v>
      </c>
      <c r="D23" s="25">
        <v>3</v>
      </c>
      <c r="E23" s="25">
        <v>2</v>
      </c>
      <c r="F23" s="25">
        <v>1</v>
      </c>
      <c r="G23" s="25">
        <v>0</v>
      </c>
      <c r="H23" s="25">
        <v>1</v>
      </c>
      <c r="I23" s="25">
        <v>0</v>
      </c>
      <c r="J23" s="25">
        <v>0</v>
      </c>
      <c r="K23" s="25">
        <v>0</v>
      </c>
      <c r="L23" s="25">
        <v>2</v>
      </c>
      <c r="M23" s="25">
        <v>4</v>
      </c>
      <c r="N23" s="25">
        <v>4</v>
      </c>
      <c r="O23" s="25">
        <v>2</v>
      </c>
      <c r="P23" s="25">
        <v>10000</v>
      </c>
      <c r="Q23" s="25">
        <v>2</v>
      </c>
      <c r="R23" s="25">
        <v>1</v>
      </c>
      <c r="S23" s="25">
        <v>35</v>
      </c>
      <c r="T23" s="25">
        <v>2</v>
      </c>
      <c r="U23" s="25">
        <v>1</v>
      </c>
      <c r="V23" s="25">
        <v>0</v>
      </c>
      <c r="W23" s="25">
        <v>0</v>
      </c>
      <c r="X23" s="25">
        <v>2</v>
      </c>
      <c r="Y23" s="25">
        <v>0</v>
      </c>
      <c r="Z23" s="25">
        <v>1</v>
      </c>
      <c r="AA23" s="25">
        <v>0</v>
      </c>
      <c r="AB23" s="25">
        <v>1</v>
      </c>
      <c r="AC23" s="25">
        <v>4</v>
      </c>
      <c r="AD23" s="25">
        <v>4</v>
      </c>
      <c r="AE23" s="25">
        <v>124</v>
      </c>
      <c r="AF23" s="25">
        <v>10</v>
      </c>
      <c r="AG23" s="25">
        <v>824</v>
      </c>
      <c r="AH23" s="25">
        <v>896</v>
      </c>
      <c r="AI23" s="25">
        <v>71</v>
      </c>
      <c r="AJ23" s="25">
        <v>77</v>
      </c>
      <c r="AK23" s="25">
        <v>4</v>
      </c>
      <c r="AL23" s="25">
        <v>1</v>
      </c>
      <c r="AM23" s="25">
        <v>2</v>
      </c>
      <c r="AN23" s="25">
        <v>1</v>
      </c>
      <c r="AO23" s="25">
        <v>2</v>
      </c>
      <c r="AP23" s="25">
        <v>1</v>
      </c>
      <c r="AQ23" s="25">
        <v>1</v>
      </c>
      <c r="AR23" s="25">
        <v>0</v>
      </c>
      <c r="AS23" s="25">
        <v>124</v>
      </c>
      <c r="AT23" s="25">
        <v>10</v>
      </c>
      <c r="AU23" s="25">
        <v>4</v>
      </c>
      <c r="AV23" s="25">
        <v>4</v>
      </c>
      <c r="AW23" s="25">
        <v>3</v>
      </c>
      <c r="AX23" s="25">
        <v>1</v>
      </c>
      <c r="AY23" s="25">
        <v>1</v>
      </c>
      <c r="AZ23" s="25">
        <v>71</v>
      </c>
      <c r="BA23" s="25">
        <v>77</v>
      </c>
      <c r="BB23" s="25">
        <v>24.530999999999999</v>
      </c>
      <c r="BC23" s="25">
        <v>26</v>
      </c>
      <c r="BD23" s="25">
        <v>0</v>
      </c>
      <c r="BE23" s="25">
        <v>0</v>
      </c>
      <c r="BF23" s="25">
        <v>0</v>
      </c>
      <c r="BG23" s="25">
        <v>2.4</v>
      </c>
      <c r="BH23" s="25">
        <v>12</v>
      </c>
    </row>
    <row r="24" spans="1:60" x14ac:dyDescent="0.2">
      <c r="A24" s="25">
        <v>40</v>
      </c>
      <c r="B24" s="25">
        <v>128014</v>
      </c>
      <c r="C24" s="25">
        <v>6</v>
      </c>
      <c r="D24" s="25">
        <v>3</v>
      </c>
      <c r="E24" s="25">
        <v>2</v>
      </c>
      <c r="F24" s="25">
        <v>1</v>
      </c>
      <c r="G24" s="25">
        <v>0</v>
      </c>
      <c r="H24" s="25">
        <v>1</v>
      </c>
      <c r="I24" s="25">
        <v>0</v>
      </c>
      <c r="J24" s="25">
        <v>0</v>
      </c>
      <c r="K24" s="25">
        <v>0</v>
      </c>
      <c r="L24" s="25">
        <v>2</v>
      </c>
      <c r="M24" s="25">
        <v>4</v>
      </c>
      <c r="N24" s="25">
        <v>4</v>
      </c>
      <c r="O24" s="25">
        <v>2</v>
      </c>
      <c r="P24" s="25">
        <v>10000</v>
      </c>
      <c r="Q24" s="25">
        <v>2</v>
      </c>
      <c r="R24" s="25">
        <v>1</v>
      </c>
      <c r="S24" s="25">
        <v>35</v>
      </c>
      <c r="T24" s="25">
        <v>2</v>
      </c>
      <c r="U24" s="25">
        <v>1</v>
      </c>
      <c r="V24" s="25">
        <v>0</v>
      </c>
      <c r="W24" s="25">
        <v>0</v>
      </c>
      <c r="X24" s="25">
        <v>2</v>
      </c>
      <c r="Y24" s="25">
        <v>0</v>
      </c>
      <c r="Z24" s="25">
        <v>2</v>
      </c>
      <c r="AA24" s="25">
        <v>0</v>
      </c>
      <c r="AB24" s="25">
        <v>3</v>
      </c>
      <c r="AC24" s="25">
        <v>4</v>
      </c>
      <c r="AD24" s="25">
        <v>4</v>
      </c>
      <c r="AE24" s="25">
        <v>6857</v>
      </c>
      <c r="AF24" s="25">
        <v>10</v>
      </c>
      <c r="AG24" s="25">
        <v>733</v>
      </c>
      <c r="AH24" s="25">
        <v>745</v>
      </c>
      <c r="AI24" s="25">
        <v>798</v>
      </c>
      <c r="AJ24" s="25">
        <v>809</v>
      </c>
      <c r="AK24" s="25">
        <v>5</v>
      </c>
      <c r="AL24" s="25">
        <v>1</v>
      </c>
      <c r="AM24" s="25">
        <v>1</v>
      </c>
      <c r="AN24" s="25">
        <v>1</v>
      </c>
      <c r="AO24" s="25">
        <v>1</v>
      </c>
      <c r="AP24" s="25">
        <v>1</v>
      </c>
      <c r="AQ24" s="25">
        <v>0</v>
      </c>
      <c r="AR24" s="25">
        <v>3</v>
      </c>
      <c r="AS24" s="25">
        <v>4</v>
      </c>
      <c r="AT24" s="25">
        <v>4</v>
      </c>
      <c r="AU24" s="25">
        <v>6857</v>
      </c>
      <c r="AV24" s="25">
        <v>10</v>
      </c>
      <c r="AW24" s="25">
        <v>6</v>
      </c>
      <c r="AX24" s="25">
        <v>1</v>
      </c>
      <c r="AY24" s="25">
        <v>1</v>
      </c>
      <c r="AZ24" s="25">
        <v>733</v>
      </c>
      <c r="BA24" s="25">
        <v>745</v>
      </c>
      <c r="BB24" s="25">
        <v>24.1646</v>
      </c>
      <c r="BC24" s="25">
        <v>0</v>
      </c>
      <c r="BD24" s="25">
        <v>16</v>
      </c>
      <c r="BE24" s="25">
        <v>0</v>
      </c>
      <c r="BF24" s="25">
        <v>10</v>
      </c>
      <c r="BG24" s="25">
        <v>2.4</v>
      </c>
      <c r="BH24" s="25">
        <v>12</v>
      </c>
    </row>
    <row r="25" spans="1:60" x14ac:dyDescent="0.2">
      <c r="A25" s="25">
        <v>40</v>
      </c>
      <c r="B25" s="25">
        <v>128014</v>
      </c>
      <c r="C25" s="25">
        <v>6</v>
      </c>
      <c r="D25" s="25">
        <v>3</v>
      </c>
      <c r="E25" s="25">
        <v>2</v>
      </c>
      <c r="F25" s="25">
        <v>1</v>
      </c>
      <c r="G25" s="25">
        <v>0</v>
      </c>
      <c r="H25" s="25">
        <v>1</v>
      </c>
      <c r="I25" s="25">
        <v>0</v>
      </c>
      <c r="J25" s="25">
        <v>0</v>
      </c>
      <c r="K25" s="25">
        <v>0</v>
      </c>
      <c r="L25" s="25">
        <v>2</v>
      </c>
      <c r="M25" s="25">
        <v>4</v>
      </c>
      <c r="N25" s="25">
        <v>4</v>
      </c>
      <c r="O25" s="25">
        <v>2</v>
      </c>
      <c r="P25" s="25">
        <v>10000</v>
      </c>
      <c r="Q25" s="25">
        <v>2</v>
      </c>
      <c r="R25" s="25">
        <v>1</v>
      </c>
      <c r="S25" s="25">
        <v>35</v>
      </c>
      <c r="T25" s="25">
        <v>2</v>
      </c>
      <c r="U25" s="25">
        <v>1</v>
      </c>
      <c r="V25" s="25">
        <v>0</v>
      </c>
      <c r="W25" s="25">
        <v>0</v>
      </c>
      <c r="X25" s="25">
        <v>2</v>
      </c>
      <c r="Y25" s="25">
        <v>0</v>
      </c>
      <c r="Z25" s="25">
        <v>2</v>
      </c>
      <c r="AA25" s="25">
        <v>0</v>
      </c>
      <c r="AB25" s="25">
        <v>3</v>
      </c>
      <c r="AC25" s="25">
        <v>4</v>
      </c>
      <c r="AD25" s="25">
        <v>4</v>
      </c>
      <c r="AE25" s="25">
        <v>6857</v>
      </c>
      <c r="AF25" s="25">
        <v>10</v>
      </c>
      <c r="AG25" s="25">
        <v>733</v>
      </c>
      <c r="AH25" s="25">
        <v>745</v>
      </c>
      <c r="AI25" s="25">
        <v>798</v>
      </c>
      <c r="AJ25" s="25">
        <v>809</v>
      </c>
      <c r="AK25" s="25">
        <v>5</v>
      </c>
      <c r="AL25" s="25">
        <v>1</v>
      </c>
      <c r="AM25" s="25">
        <v>1</v>
      </c>
      <c r="AN25" s="25">
        <v>1</v>
      </c>
      <c r="AO25" s="25">
        <v>2</v>
      </c>
      <c r="AP25" s="25">
        <v>1</v>
      </c>
      <c r="AQ25" s="25">
        <v>3</v>
      </c>
      <c r="AR25" s="25">
        <v>0</v>
      </c>
      <c r="AS25" s="25">
        <v>6857</v>
      </c>
      <c r="AT25" s="25">
        <v>10</v>
      </c>
      <c r="AU25" s="25">
        <v>4</v>
      </c>
      <c r="AV25" s="25">
        <v>4</v>
      </c>
      <c r="AW25" s="25">
        <v>6</v>
      </c>
      <c r="AX25" s="25">
        <v>1</v>
      </c>
      <c r="AY25" s="25">
        <v>2</v>
      </c>
      <c r="AZ25" s="25">
        <v>798</v>
      </c>
      <c r="BA25" s="25">
        <v>809</v>
      </c>
      <c r="BB25" s="25">
        <v>24.1646</v>
      </c>
      <c r="BC25" s="25">
        <v>0</v>
      </c>
      <c r="BD25" s="25">
        <v>16</v>
      </c>
      <c r="BE25" s="25">
        <v>0</v>
      </c>
      <c r="BF25" s="25">
        <v>10</v>
      </c>
      <c r="BG25" s="25">
        <v>2.4</v>
      </c>
      <c r="BH25" s="25">
        <v>12</v>
      </c>
    </row>
    <row r="26" spans="1:60" x14ac:dyDescent="0.2">
      <c r="A26" s="25">
        <v>40</v>
      </c>
      <c r="B26" s="25">
        <v>128014</v>
      </c>
      <c r="C26" s="25">
        <v>6</v>
      </c>
      <c r="D26" s="25">
        <v>3</v>
      </c>
      <c r="E26" s="25">
        <v>2</v>
      </c>
      <c r="F26" s="25">
        <v>1</v>
      </c>
      <c r="G26" s="25">
        <v>0</v>
      </c>
      <c r="H26" s="25">
        <v>1</v>
      </c>
      <c r="I26" s="25">
        <v>0</v>
      </c>
      <c r="J26" s="25">
        <v>0</v>
      </c>
      <c r="K26" s="25">
        <v>0</v>
      </c>
      <c r="L26" s="25">
        <v>2</v>
      </c>
      <c r="M26" s="25">
        <v>4</v>
      </c>
      <c r="N26" s="25">
        <v>4</v>
      </c>
      <c r="O26" s="25">
        <v>2</v>
      </c>
      <c r="P26" s="25">
        <v>10000</v>
      </c>
      <c r="Q26" s="25">
        <v>3</v>
      </c>
      <c r="R26" s="25">
        <v>8</v>
      </c>
      <c r="S26" s="25">
        <v>2</v>
      </c>
      <c r="T26" s="25">
        <v>2</v>
      </c>
      <c r="U26" s="25">
        <v>0</v>
      </c>
      <c r="V26" s="25">
        <v>0</v>
      </c>
      <c r="W26" s="25">
        <v>1</v>
      </c>
      <c r="X26" s="25">
        <v>1</v>
      </c>
      <c r="Y26" s="25">
        <v>0</v>
      </c>
      <c r="Z26" s="25">
        <v>1</v>
      </c>
      <c r="AA26" s="25">
        <v>0</v>
      </c>
      <c r="AB26" s="25">
        <v>3</v>
      </c>
      <c r="AC26" s="25">
        <v>4</v>
      </c>
      <c r="AD26" s="25">
        <v>4</v>
      </c>
      <c r="AE26" s="25">
        <v>24785</v>
      </c>
      <c r="AF26" s="25">
        <v>4</v>
      </c>
      <c r="AG26" s="25">
        <v>521</v>
      </c>
      <c r="AH26" s="25">
        <v>632</v>
      </c>
      <c r="AI26" s="25">
        <v>653</v>
      </c>
      <c r="AJ26" s="25">
        <v>897</v>
      </c>
      <c r="AK26" s="25">
        <v>5</v>
      </c>
      <c r="AL26" s="25">
        <v>1</v>
      </c>
      <c r="AM26" s="25">
        <v>2</v>
      </c>
      <c r="AN26" s="25">
        <v>2</v>
      </c>
      <c r="AO26" s="25">
        <v>1</v>
      </c>
      <c r="AP26" s="25">
        <v>1</v>
      </c>
      <c r="AQ26" s="25">
        <v>0</v>
      </c>
      <c r="AR26" s="25">
        <v>4</v>
      </c>
      <c r="AS26" s="25">
        <v>4</v>
      </c>
      <c r="AT26" s="25">
        <v>4</v>
      </c>
      <c r="AU26" s="25">
        <v>5453</v>
      </c>
      <c r="AV26" s="25">
        <v>4</v>
      </c>
      <c r="AW26" s="25">
        <v>5</v>
      </c>
      <c r="AX26" s="25">
        <v>1</v>
      </c>
      <c r="AY26" s="25">
        <v>2</v>
      </c>
      <c r="AZ26" s="25">
        <v>521</v>
      </c>
      <c r="BA26" s="25">
        <v>550</v>
      </c>
      <c r="BB26" s="25">
        <v>20.5273</v>
      </c>
      <c r="BC26" s="25">
        <v>3</v>
      </c>
      <c r="BD26" s="25">
        <v>0</v>
      </c>
      <c r="BE26" s="25">
        <v>0</v>
      </c>
      <c r="BF26" s="25">
        <v>0</v>
      </c>
      <c r="BG26" s="25">
        <v>0.1</v>
      </c>
      <c r="BH26" s="25">
        <v>0.5</v>
      </c>
    </row>
    <row r="27" spans="1:60" x14ac:dyDescent="0.2">
      <c r="A27" s="25">
        <v>40</v>
      </c>
      <c r="B27" s="25">
        <v>128014</v>
      </c>
      <c r="C27" s="25">
        <v>6</v>
      </c>
      <c r="D27" s="25">
        <v>3</v>
      </c>
      <c r="E27" s="25">
        <v>2</v>
      </c>
      <c r="F27" s="25">
        <v>1</v>
      </c>
      <c r="G27" s="25">
        <v>0</v>
      </c>
      <c r="H27" s="25">
        <v>1</v>
      </c>
      <c r="I27" s="25">
        <v>0</v>
      </c>
      <c r="J27" s="25">
        <v>0</v>
      </c>
      <c r="K27" s="25">
        <v>0</v>
      </c>
      <c r="L27" s="25">
        <v>2</v>
      </c>
      <c r="M27" s="25">
        <v>4</v>
      </c>
      <c r="N27" s="25">
        <v>4</v>
      </c>
      <c r="O27" s="25">
        <v>2</v>
      </c>
      <c r="P27" s="25">
        <v>10000</v>
      </c>
      <c r="Q27" s="25">
        <v>3</v>
      </c>
      <c r="R27" s="25">
        <v>8</v>
      </c>
      <c r="S27" s="25">
        <v>2</v>
      </c>
      <c r="T27" s="25">
        <v>2</v>
      </c>
      <c r="U27" s="25">
        <v>0</v>
      </c>
      <c r="V27" s="25">
        <v>0</v>
      </c>
      <c r="W27" s="25">
        <v>1</v>
      </c>
      <c r="X27" s="25">
        <v>1</v>
      </c>
      <c r="Y27" s="25">
        <v>0</v>
      </c>
      <c r="Z27" s="25">
        <v>1</v>
      </c>
      <c r="AA27" s="25">
        <v>0</v>
      </c>
      <c r="AB27" s="25">
        <v>3</v>
      </c>
      <c r="AC27" s="25">
        <v>4</v>
      </c>
      <c r="AD27" s="25">
        <v>4</v>
      </c>
      <c r="AE27" s="25">
        <v>24785</v>
      </c>
      <c r="AF27" s="25">
        <v>4</v>
      </c>
      <c r="AG27" s="25">
        <v>521</v>
      </c>
      <c r="AH27" s="25">
        <v>632</v>
      </c>
      <c r="AI27" s="25">
        <v>653</v>
      </c>
      <c r="AJ27" s="25">
        <v>897</v>
      </c>
      <c r="AK27" s="25">
        <v>5</v>
      </c>
      <c r="AL27" s="25">
        <v>1</v>
      </c>
      <c r="AM27" s="25">
        <v>2</v>
      </c>
      <c r="AN27" s="25">
        <v>2</v>
      </c>
      <c r="AO27" s="25">
        <v>1</v>
      </c>
      <c r="AP27" s="25">
        <v>2</v>
      </c>
      <c r="AQ27" s="25">
        <v>4</v>
      </c>
      <c r="AR27" s="25">
        <v>3</v>
      </c>
      <c r="AS27" s="25">
        <v>5453</v>
      </c>
      <c r="AT27" s="25">
        <v>4</v>
      </c>
      <c r="AU27" s="25">
        <v>24785</v>
      </c>
      <c r="AV27" s="25">
        <v>4</v>
      </c>
      <c r="AW27" s="25">
        <v>5</v>
      </c>
      <c r="AX27" s="25">
        <v>1</v>
      </c>
      <c r="AY27" s="25">
        <v>2</v>
      </c>
      <c r="AZ27" s="25">
        <v>622</v>
      </c>
      <c r="BA27" s="25">
        <v>632</v>
      </c>
      <c r="BB27" s="25">
        <v>20.5273</v>
      </c>
      <c r="BC27" s="25">
        <v>3</v>
      </c>
      <c r="BD27" s="25">
        <v>0</v>
      </c>
      <c r="BE27" s="25">
        <v>0</v>
      </c>
      <c r="BF27" s="25">
        <v>0</v>
      </c>
      <c r="BG27" s="25">
        <v>0.1</v>
      </c>
      <c r="BH27" s="25">
        <v>0.5</v>
      </c>
    </row>
    <row r="28" spans="1:60" x14ac:dyDescent="0.2">
      <c r="A28" s="25">
        <v>40</v>
      </c>
      <c r="B28" s="25">
        <v>128014</v>
      </c>
      <c r="C28" s="25">
        <v>6</v>
      </c>
      <c r="D28" s="25">
        <v>3</v>
      </c>
      <c r="E28" s="25">
        <v>2</v>
      </c>
      <c r="F28" s="25">
        <v>1</v>
      </c>
      <c r="G28" s="25">
        <v>0</v>
      </c>
      <c r="H28" s="25">
        <v>1</v>
      </c>
      <c r="I28" s="25">
        <v>0</v>
      </c>
      <c r="J28" s="25">
        <v>0</v>
      </c>
      <c r="K28" s="25">
        <v>0</v>
      </c>
      <c r="L28" s="25">
        <v>2</v>
      </c>
      <c r="M28" s="25">
        <v>4</v>
      </c>
      <c r="N28" s="25">
        <v>4</v>
      </c>
      <c r="O28" s="25">
        <v>2</v>
      </c>
      <c r="P28" s="25">
        <v>10000</v>
      </c>
      <c r="Q28" s="25">
        <v>3</v>
      </c>
      <c r="R28" s="25">
        <v>8</v>
      </c>
      <c r="S28" s="25">
        <v>2</v>
      </c>
      <c r="T28" s="25">
        <v>2</v>
      </c>
      <c r="U28" s="25">
        <v>0</v>
      </c>
      <c r="V28" s="25">
        <v>0</v>
      </c>
      <c r="W28" s="25">
        <v>1</v>
      </c>
      <c r="X28" s="25">
        <v>1</v>
      </c>
      <c r="Y28" s="25">
        <v>0</v>
      </c>
      <c r="Z28" s="25">
        <v>1</v>
      </c>
      <c r="AA28" s="25">
        <v>0</v>
      </c>
      <c r="AB28" s="25">
        <v>3</v>
      </c>
      <c r="AC28" s="25">
        <v>4</v>
      </c>
      <c r="AD28" s="25">
        <v>4</v>
      </c>
      <c r="AE28" s="25">
        <v>24785</v>
      </c>
      <c r="AF28" s="25">
        <v>4</v>
      </c>
      <c r="AG28" s="25">
        <v>521</v>
      </c>
      <c r="AH28" s="25">
        <v>632</v>
      </c>
      <c r="AI28" s="25">
        <v>653</v>
      </c>
      <c r="AJ28" s="25">
        <v>897</v>
      </c>
      <c r="AK28" s="25">
        <v>5</v>
      </c>
      <c r="AL28" s="25">
        <v>1</v>
      </c>
      <c r="AM28" s="25">
        <v>2</v>
      </c>
      <c r="AN28" s="25">
        <v>2</v>
      </c>
      <c r="AO28" s="25">
        <v>2</v>
      </c>
      <c r="AP28" s="25">
        <v>1</v>
      </c>
      <c r="AQ28" s="25">
        <v>3</v>
      </c>
      <c r="AR28" s="25">
        <v>7</v>
      </c>
      <c r="AS28" s="25">
        <v>24785</v>
      </c>
      <c r="AT28" s="25">
        <v>4</v>
      </c>
      <c r="AU28" s="25">
        <v>119</v>
      </c>
      <c r="AV28" s="25">
        <v>4</v>
      </c>
      <c r="AW28" s="25">
        <v>4</v>
      </c>
      <c r="AX28" s="25">
        <v>1</v>
      </c>
      <c r="AY28" s="25">
        <v>2</v>
      </c>
      <c r="AZ28" s="25">
        <v>653</v>
      </c>
      <c r="BA28" s="25">
        <v>681</v>
      </c>
      <c r="BB28" s="25">
        <v>15.4573</v>
      </c>
      <c r="BC28" s="25">
        <v>3</v>
      </c>
      <c r="BD28" s="25">
        <v>0</v>
      </c>
      <c r="BE28" s="25">
        <v>0</v>
      </c>
      <c r="BF28" s="25">
        <v>0</v>
      </c>
      <c r="BG28" s="25">
        <v>0.1</v>
      </c>
      <c r="BH28" s="25">
        <v>0.5</v>
      </c>
    </row>
    <row r="29" spans="1:60" x14ac:dyDescent="0.2">
      <c r="A29" s="25">
        <v>40</v>
      </c>
      <c r="B29" s="25">
        <v>128014</v>
      </c>
      <c r="C29" s="25">
        <v>6</v>
      </c>
      <c r="D29" s="25">
        <v>3</v>
      </c>
      <c r="E29" s="25">
        <v>2</v>
      </c>
      <c r="F29" s="25">
        <v>1</v>
      </c>
      <c r="G29" s="25">
        <v>0</v>
      </c>
      <c r="H29" s="25">
        <v>1</v>
      </c>
      <c r="I29" s="25">
        <v>0</v>
      </c>
      <c r="J29" s="25">
        <v>0</v>
      </c>
      <c r="K29" s="25">
        <v>0</v>
      </c>
      <c r="L29" s="25">
        <v>2</v>
      </c>
      <c r="M29" s="25">
        <v>4</v>
      </c>
      <c r="N29" s="25">
        <v>4</v>
      </c>
      <c r="O29" s="25">
        <v>2</v>
      </c>
      <c r="P29" s="25">
        <v>10000</v>
      </c>
      <c r="Q29" s="25">
        <v>3</v>
      </c>
      <c r="R29" s="25">
        <v>8</v>
      </c>
      <c r="S29" s="25">
        <v>2</v>
      </c>
      <c r="T29" s="25">
        <v>2</v>
      </c>
      <c r="U29" s="25">
        <v>0</v>
      </c>
      <c r="V29" s="25">
        <v>0</v>
      </c>
      <c r="W29" s="25">
        <v>1</v>
      </c>
      <c r="X29" s="25">
        <v>1</v>
      </c>
      <c r="Y29" s="25">
        <v>0</v>
      </c>
      <c r="Z29" s="25">
        <v>1</v>
      </c>
      <c r="AA29" s="25">
        <v>0</v>
      </c>
      <c r="AB29" s="25">
        <v>3</v>
      </c>
      <c r="AC29" s="25">
        <v>4</v>
      </c>
      <c r="AD29" s="25">
        <v>4</v>
      </c>
      <c r="AE29" s="25">
        <v>24785</v>
      </c>
      <c r="AF29" s="25">
        <v>4</v>
      </c>
      <c r="AG29" s="25">
        <v>521</v>
      </c>
      <c r="AH29" s="25">
        <v>632</v>
      </c>
      <c r="AI29" s="25">
        <v>653</v>
      </c>
      <c r="AJ29" s="25">
        <v>897</v>
      </c>
      <c r="AK29" s="25">
        <v>5</v>
      </c>
      <c r="AL29" s="25">
        <v>1</v>
      </c>
      <c r="AM29" s="25">
        <v>2</v>
      </c>
      <c r="AN29" s="25">
        <v>2</v>
      </c>
      <c r="AO29" s="25">
        <v>2</v>
      </c>
      <c r="AP29" s="25">
        <v>2</v>
      </c>
      <c r="AQ29" s="25">
        <v>7</v>
      </c>
      <c r="AR29" s="25">
        <v>0</v>
      </c>
      <c r="AS29" s="25">
        <v>119</v>
      </c>
      <c r="AT29" s="25">
        <v>4</v>
      </c>
      <c r="AU29" s="25">
        <v>4</v>
      </c>
      <c r="AV29" s="25">
        <v>4</v>
      </c>
      <c r="AW29" s="25">
        <v>5</v>
      </c>
      <c r="AX29" s="25">
        <v>1</v>
      </c>
      <c r="AY29" s="25">
        <v>2</v>
      </c>
      <c r="AZ29" s="25">
        <v>889</v>
      </c>
      <c r="BA29" s="25">
        <v>897</v>
      </c>
      <c r="BB29" s="25">
        <v>20.5273</v>
      </c>
      <c r="BC29" s="25">
        <v>3</v>
      </c>
      <c r="BD29" s="25">
        <v>0</v>
      </c>
      <c r="BE29" s="25">
        <v>0</v>
      </c>
      <c r="BF29" s="25">
        <v>0</v>
      </c>
      <c r="BG29" s="25">
        <v>0.1</v>
      </c>
      <c r="BH29" s="25">
        <v>0.5</v>
      </c>
    </row>
    <row r="30" spans="1:60" x14ac:dyDescent="0.2">
      <c r="A30" s="25">
        <v>40</v>
      </c>
      <c r="B30" s="25">
        <v>128014</v>
      </c>
      <c r="C30" s="25">
        <v>6</v>
      </c>
      <c r="D30" s="25">
        <v>3</v>
      </c>
      <c r="E30" s="25">
        <v>2</v>
      </c>
      <c r="F30" s="25">
        <v>1</v>
      </c>
      <c r="G30" s="25">
        <v>0</v>
      </c>
      <c r="H30" s="25">
        <v>1</v>
      </c>
      <c r="I30" s="25">
        <v>0</v>
      </c>
      <c r="J30" s="25">
        <v>0</v>
      </c>
      <c r="K30" s="25">
        <v>0</v>
      </c>
      <c r="L30" s="25">
        <v>2</v>
      </c>
      <c r="M30" s="25">
        <v>4</v>
      </c>
      <c r="N30" s="25">
        <v>4</v>
      </c>
      <c r="O30" s="25">
        <v>2</v>
      </c>
      <c r="P30" s="25">
        <v>10000</v>
      </c>
      <c r="Q30" s="25">
        <v>4</v>
      </c>
      <c r="R30" s="25">
        <v>8</v>
      </c>
      <c r="S30" s="25">
        <v>2</v>
      </c>
      <c r="T30" s="25">
        <v>2</v>
      </c>
      <c r="U30" s="25">
        <v>0</v>
      </c>
      <c r="V30" s="25">
        <v>0</v>
      </c>
      <c r="W30" s="25">
        <v>1</v>
      </c>
      <c r="X30" s="25">
        <v>1</v>
      </c>
      <c r="Y30" s="25">
        <v>0</v>
      </c>
      <c r="Z30" s="25">
        <v>1</v>
      </c>
      <c r="AA30" s="25">
        <v>0</v>
      </c>
      <c r="AB30" s="25">
        <v>4</v>
      </c>
      <c r="AC30" s="25">
        <v>4</v>
      </c>
      <c r="AD30" s="25">
        <v>4</v>
      </c>
      <c r="AE30" s="25">
        <v>13</v>
      </c>
      <c r="AF30" s="25">
        <v>2</v>
      </c>
      <c r="AG30" s="25">
        <v>524</v>
      </c>
      <c r="AH30" s="25">
        <v>527</v>
      </c>
      <c r="AI30" s="25">
        <v>686</v>
      </c>
      <c r="AJ30" s="25">
        <v>689</v>
      </c>
      <c r="AK30" s="25">
        <v>4</v>
      </c>
      <c r="AL30" s="25">
        <v>1</v>
      </c>
      <c r="AM30" s="25">
        <v>1</v>
      </c>
      <c r="AN30" s="25">
        <v>1</v>
      </c>
      <c r="AO30" s="25">
        <v>1</v>
      </c>
      <c r="AP30" s="25">
        <v>1</v>
      </c>
      <c r="AQ30" s="25">
        <v>0</v>
      </c>
      <c r="AR30" s="25">
        <v>4</v>
      </c>
      <c r="AS30" s="25">
        <v>4</v>
      </c>
      <c r="AT30" s="25">
        <v>4</v>
      </c>
      <c r="AU30" s="25">
        <v>13</v>
      </c>
      <c r="AV30" s="25">
        <v>2</v>
      </c>
      <c r="AW30" s="25">
        <v>4</v>
      </c>
      <c r="AX30" s="25">
        <v>1</v>
      </c>
      <c r="AY30" s="25">
        <v>2</v>
      </c>
      <c r="AZ30" s="25">
        <v>524</v>
      </c>
      <c r="BA30" s="25">
        <v>527</v>
      </c>
      <c r="BB30" s="25">
        <v>22.772099999999998</v>
      </c>
      <c r="BC30" s="25">
        <v>10</v>
      </c>
      <c r="BD30" s="25">
        <v>0</v>
      </c>
      <c r="BE30" s="25">
        <v>0</v>
      </c>
      <c r="BF30" s="25">
        <v>0</v>
      </c>
      <c r="BG30" s="25">
        <v>0.8</v>
      </c>
      <c r="BH30" s="25">
        <v>4</v>
      </c>
    </row>
    <row r="31" spans="1:60" x14ac:dyDescent="0.2">
      <c r="A31" s="25">
        <v>40</v>
      </c>
      <c r="B31" s="25">
        <v>128014</v>
      </c>
      <c r="C31" s="25">
        <v>6</v>
      </c>
      <c r="D31" s="25">
        <v>3</v>
      </c>
      <c r="E31" s="25">
        <v>2</v>
      </c>
      <c r="F31" s="25">
        <v>1</v>
      </c>
      <c r="G31" s="25">
        <v>0</v>
      </c>
      <c r="H31" s="25">
        <v>1</v>
      </c>
      <c r="I31" s="25">
        <v>0</v>
      </c>
      <c r="J31" s="25">
        <v>0</v>
      </c>
      <c r="K31" s="25">
        <v>0</v>
      </c>
      <c r="L31" s="25">
        <v>2</v>
      </c>
      <c r="M31" s="25">
        <v>4</v>
      </c>
      <c r="N31" s="25">
        <v>4</v>
      </c>
      <c r="O31" s="25">
        <v>2</v>
      </c>
      <c r="P31" s="25">
        <v>10000</v>
      </c>
      <c r="Q31" s="25">
        <v>4</v>
      </c>
      <c r="R31" s="25">
        <v>8</v>
      </c>
      <c r="S31" s="25">
        <v>2</v>
      </c>
      <c r="T31" s="25">
        <v>2</v>
      </c>
      <c r="U31" s="25">
        <v>0</v>
      </c>
      <c r="V31" s="25">
        <v>0</v>
      </c>
      <c r="W31" s="25">
        <v>1</v>
      </c>
      <c r="X31" s="25">
        <v>1</v>
      </c>
      <c r="Y31" s="25">
        <v>0</v>
      </c>
      <c r="Z31" s="25">
        <v>1</v>
      </c>
      <c r="AA31" s="25">
        <v>0</v>
      </c>
      <c r="AB31" s="25">
        <v>4</v>
      </c>
      <c r="AC31" s="25">
        <v>4</v>
      </c>
      <c r="AD31" s="25">
        <v>4</v>
      </c>
      <c r="AE31" s="25">
        <v>13</v>
      </c>
      <c r="AF31" s="25">
        <v>2</v>
      </c>
      <c r="AG31" s="25">
        <v>524</v>
      </c>
      <c r="AH31" s="25">
        <v>527</v>
      </c>
      <c r="AI31" s="25">
        <v>686</v>
      </c>
      <c r="AJ31" s="25">
        <v>689</v>
      </c>
      <c r="AK31" s="25">
        <v>4</v>
      </c>
      <c r="AL31" s="25">
        <v>1</v>
      </c>
      <c r="AM31" s="25">
        <v>1</v>
      </c>
      <c r="AN31" s="25">
        <v>1</v>
      </c>
      <c r="AO31" s="25">
        <v>2</v>
      </c>
      <c r="AP31" s="25">
        <v>1</v>
      </c>
      <c r="AQ31" s="25">
        <v>4</v>
      </c>
      <c r="AR31" s="25">
        <v>0</v>
      </c>
      <c r="AS31" s="25">
        <v>13</v>
      </c>
      <c r="AT31" s="25">
        <v>2</v>
      </c>
      <c r="AU31" s="25">
        <v>4</v>
      </c>
      <c r="AV31" s="25">
        <v>4</v>
      </c>
      <c r="AW31" s="25">
        <v>4</v>
      </c>
      <c r="AX31" s="25">
        <v>1</v>
      </c>
      <c r="AY31" s="25">
        <v>2</v>
      </c>
      <c r="AZ31" s="25">
        <v>686</v>
      </c>
      <c r="BA31" s="25">
        <v>689</v>
      </c>
      <c r="BB31" s="25">
        <v>22.772099999999998</v>
      </c>
      <c r="BC31" s="25">
        <v>10</v>
      </c>
      <c r="BD31" s="25">
        <v>0</v>
      </c>
      <c r="BE31" s="25">
        <v>0</v>
      </c>
      <c r="BF31" s="25">
        <v>0</v>
      </c>
      <c r="BG31" s="25">
        <v>0.8</v>
      </c>
      <c r="BH31" s="25">
        <v>4</v>
      </c>
    </row>
    <row r="32" spans="1:60" x14ac:dyDescent="0.2">
      <c r="A32" s="25">
        <v>40</v>
      </c>
      <c r="B32" s="25">
        <v>128014</v>
      </c>
      <c r="C32" s="25">
        <v>6</v>
      </c>
      <c r="D32" s="25">
        <v>3</v>
      </c>
      <c r="E32" s="25">
        <v>2</v>
      </c>
      <c r="F32" s="25">
        <v>1</v>
      </c>
      <c r="G32" s="25">
        <v>0</v>
      </c>
      <c r="H32" s="25">
        <v>1</v>
      </c>
      <c r="I32" s="25">
        <v>0</v>
      </c>
      <c r="J32" s="25">
        <v>0</v>
      </c>
      <c r="K32" s="25">
        <v>0</v>
      </c>
      <c r="L32" s="25">
        <v>2</v>
      </c>
      <c r="M32" s="25">
        <v>4</v>
      </c>
      <c r="N32" s="25">
        <v>4</v>
      </c>
      <c r="O32" s="25">
        <v>2</v>
      </c>
      <c r="P32" s="25">
        <v>10000</v>
      </c>
      <c r="Q32" s="25">
        <v>5</v>
      </c>
      <c r="R32" s="25">
        <v>2</v>
      </c>
      <c r="S32" s="25">
        <v>70</v>
      </c>
      <c r="T32" s="25">
        <v>1</v>
      </c>
      <c r="U32" s="25">
        <v>2</v>
      </c>
      <c r="V32" s="25">
        <v>0</v>
      </c>
      <c r="W32" s="25">
        <v>1</v>
      </c>
      <c r="X32" s="25">
        <v>3</v>
      </c>
      <c r="Y32" s="25">
        <v>0</v>
      </c>
      <c r="Z32" s="25">
        <v>1</v>
      </c>
      <c r="AA32" s="25">
        <v>0</v>
      </c>
      <c r="AB32" s="25">
        <v>3</v>
      </c>
      <c r="AC32" s="25">
        <v>4</v>
      </c>
      <c r="AD32" s="25">
        <v>4</v>
      </c>
      <c r="AE32" s="25">
        <v>6694</v>
      </c>
      <c r="AF32" s="25">
        <v>10</v>
      </c>
      <c r="AG32" s="25">
        <v>654</v>
      </c>
      <c r="AH32" s="25">
        <v>664</v>
      </c>
      <c r="AI32" s="25">
        <v>675</v>
      </c>
      <c r="AJ32" s="25">
        <v>711</v>
      </c>
      <c r="AK32" s="25">
        <v>5</v>
      </c>
      <c r="AL32" s="25">
        <v>1</v>
      </c>
      <c r="AM32" s="25">
        <v>1</v>
      </c>
      <c r="AN32" s="25">
        <v>3</v>
      </c>
      <c r="AO32" s="25">
        <v>1</v>
      </c>
      <c r="AP32" s="25">
        <v>1</v>
      </c>
      <c r="AQ32" s="25">
        <v>0</v>
      </c>
      <c r="AR32" s="25">
        <v>3</v>
      </c>
      <c r="AS32" s="25">
        <v>4</v>
      </c>
      <c r="AT32" s="25">
        <v>4</v>
      </c>
      <c r="AU32" s="25">
        <v>6694</v>
      </c>
      <c r="AV32" s="25">
        <v>10</v>
      </c>
      <c r="AW32" s="25">
        <v>5</v>
      </c>
      <c r="AX32" s="25">
        <v>1</v>
      </c>
      <c r="AY32" s="25">
        <v>1</v>
      </c>
      <c r="AZ32" s="25">
        <v>654</v>
      </c>
      <c r="BA32" s="25">
        <v>664</v>
      </c>
      <c r="BB32" s="25">
        <v>27.482600000000001</v>
      </c>
      <c r="BC32" s="25">
        <v>26</v>
      </c>
      <c r="BD32" s="25">
        <v>0</v>
      </c>
      <c r="BE32" s="25">
        <v>0</v>
      </c>
      <c r="BF32" s="25">
        <v>0</v>
      </c>
      <c r="BG32" s="25">
        <v>2.4</v>
      </c>
      <c r="BH32" s="25">
        <v>12</v>
      </c>
    </row>
    <row r="33" spans="1:60" x14ac:dyDescent="0.2">
      <c r="A33" s="25">
        <v>40</v>
      </c>
      <c r="B33" s="25">
        <v>128014</v>
      </c>
      <c r="C33" s="25">
        <v>6</v>
      </c>
      <c r="D33" s="25">
        <v>3</v>
      </c>
      <c r="E33" s="25">
        <v>2</v>
      </c>
      <c r="F33" s="25">
        <v>1</v>
      </c>
      <c r="G33" s="25">
        <v>0</v>
      </c>
      <c r="H33" s="25">
        <v>1</v>
      </c>
      <c r="I33" s="25">
        <v>0</v>
      </c>
      <c r="J33" s="25">
        <v>0</v>
      </c>
      <c r="K33" s="25">
        <v>0</v>
      </c>
      <c r="L33" s="25">
        <v>2</v>
      </c>
      <c r="M33" s="25">
        <v>4</v>
      </c>
      <c r="N33" s="25">
        <v>4</v>
      </c>
      <c r="O33" s="25">
        <v>2</v>
      </c>
      <c r="P33" s="25">
        <v>10000</v>
      </c>
      <c r="Q33" s="25">
        <v>5</v>
      </c>
      <c r="R33" s="25">
        <v>2</v>
      </c>
      <c r="S33" s="25">
        <v>70</v>
      </c>
      <c r="T33" s="25">
        <v>1</v>
      </c>
      <c r="U33" s="25">
        <v>2</v>
      </c>
      <c r="V33" s="25">
        <v>0</v>
      </c>
      <c r="W33" s="25">
        <v>1</v>
      </c>
      <c r="X33" s="25">
        <v>3</v>
      </c>
      <c r="Y33" s="25">
        <v>0</v>
      </c>
      <c r="Z33" s="25">
        <v>1</v>
      </c>
      <c r="AA33" s="25">
        <v>0</v>
      </c>
      <c r="AB33" s="25">
        <v>3</v>
      </c>
      <c r="AC33" s="25">
        <v>4</v>
      </c>
      <c r="AD33" s="25">
        <v>4</v>
      </c>
      <c r="AE33" s="25">
        <v>6694</v>
      </c>
      <c r="AF33" s="25">
        <v>10</v>
      </c>
      <c r="AG33" s="25">
        <v>654</v>
      </c>
      <c r="AH33" s="25">
        <v>664</v>
      </c>
      <c r="AI33" s="25">
        <v>675</v>
      </c>
      <c r="AJ33" s="25">
        <v>711</v>
      </c>
      <c r="AK33" s="25">
        <v>5</v>
      </c>
      <c r="AL33" s="25">
        <v>1</v>
      </c>
      <c r="AM33" s="25">
        <v>1</v>
      </c>
      <c r="AN33" s="25">
        <v>3</v>
      </c>
      <c r="AO33" s="25">
        <v>2</v>
      </c>
      <c r="AP33" s="25">
        <v>1</v>
      </c>
      <c r="AQ33" s="25">
        <v>3</v>
      </c>
      <c r="AR33" s="25">
        <v>4</v>
      </c>
      <c r="AS33" s="25">
        <v>6694</v>
      </c>
      <c r="AT33" s="25">
        <v>10</v>
      </c>
      <c r="AU33" s="25">
        <v>6855</v>
      </c>
      <c r="AV33" s="25">
        <v>4</v>
      </c>
      <c r="AW33" s="25">
        <v>3</v>
      </c>
      <c r="AX33" s="25">
        <v>1</v>
      </c>
      <c r="AY33" s="25">
        <v>1</v>
      </c>
      <c r="AZ33" s="25">
        <v>675</v>
      </c>
      <c r="BA33" s="25">
        <v>679</v>
      </c>
      <c r="BB33" s="25">
        <v>12.735200000000001</v>
      </c>
      <c r="BC33" s="25">
        <v>26</v>
      </c>
      <c r="BD33" s="25">
        <v>0</v>
      </c>
      <c r="BE33" s="25">
        <v>0</v>
      </c>
      <c r="BF33" s="25">
        <v>0</v>
      </c>
      <c r="BG33" s="25">
        <v>2.4</v>
      </c>
      <c r="BH33" s="25">
        <v>12</v>
      </c>
    </row>
    <row r="34" spans="1:60" x14ac:dyDescent="0.2">
      <c r="A34" s="25">
        <v>40</v>
      </c>
      <c r="B34" s="25">
        <v>128014</v>
      </c>
      <c r="C34" s="25">
        <v>6</v>
      </c>
      <c r="D34" s="25">
        <v>3</v>
      </c>
      <c r="E34" s="25">
        <v>2</v>
      </c>
      <c r="F34" s="25">
        <v>1</v>
      </c>
      <c r="G34" s="25">
        <v>0</v>
      </c>
      <c r="H34" s="25">
        <v>1</v>
      </c>
      <c r="I34" s="25">
        <v>0</v>
      </c>
      <c r="J34" s="25">
        <v>0</v>
      </c>
      <c r="K34" s="25">
        <v>0</v>
      </c>
      <c r="L34" s="25">
        <v>2</v>
      </c>
      <c r="M34" s="25">
        <v>4</v>
      </c>
      <c r="N34" s="25">
        <v>4</v>
      </c>
      <c r="O34" s="25">
        <v>2</v>
      </c>
      <c r="P34" s="25">
        <v>10000</v>
      </c>
      <c r="Q34" s="25">
        <v>5</v>
      </c>
      <c r="R34" s="25">
        <v>2</v>
      </c>
      <c r="S34" s="25">
        <v>70</v>
      </c>
      <c r="T34" s="25">
        <v>1</v>
      </c>
      <c r="U34" s="25">
        <v>2</v>
      </c>
      <c r="V34" s="25">
        <v>0</v>
      </c>
      <c r="W34" s="25">
        <v>1</v>
      </c>
      <c r="X34" s="25">
        <v>3</v>
      </c>
      <c r="Y34" s="25">
        <v>0</v>
      </c>
      <c r="Z34" s="25">
        <v>1</v>
      </c>
      <c r="AA34" s="25">
        <v>0</v>
      </c>
      <c r="AB34" s="25">
        <v>3</v>
      </c>
      <c r="AC34" s="25">
        <v>4</v>
      </c>
      <c r="AD34" s="25">
        <v>4</v>
      </c>
      <c r="AE34" s="25">
        <v>6694</v>
      </c>
      <c r="AF34" s="25">
        <v>10</v>
      </c>
      <c r="AG34" s="25">
        <v>654</v>
      </c>
      <c r="AH34" s="25">
        <v>664</v>
      </c>
      <c r="AI34" s="25">
        <v>675</v>
      </c>
      <c r="AJ34" s="25">
        <v>711</v>
      </c>
      <c r="AK34" s="25">
        <v>5</v>
      </c>
      <c r="AL34" s="25">
        <v>1</v>
      </c>
      <c r="AM34" s="25">
        <v>1</v>
      </c>
      <c r="AN34" s="25">
        <v>3</v>
      </c>
      <c r="AO34" s="25">
        <v>2</v>
      </c>
      <c r="AP34" s="25">
        <v>2</v>
      </c>
      <c r="AQ34" s="25">
        <v>4</v>
      </c>
      <c r="AR34" s="25">
        <v>5</v>
      </c>
      <c r="AS34" s="25">
        <v>6855</v>
      </c>
      <c r="AT34" s="25">
        <v>4</v>
      </c>
      <c r="AU34" s="25">
        <v>6854</v>
      </c>
      <c r="AV34" s="25">
        <v>4</v>
      </c>
      <c r="AW34" s="25">
        <v>3</v>
      </c>
      <c r="AX34" s="25">
        <v>1</v>
      </c>
      <c r="AY34" s="25">
        <v>1</v>
      </c>
      <c r="AZ34" s="25">
        <v>686</v>
      </c>
      <c r="BA34" s="25">
        <v>686</v>
      </c>
      <c r="BB34" s="25">
        <v>12.735200000000001</v>
      </c>
      <c r="BC34" s="25">
        <v>3</v>
      </c>
      <c r="BD34" s="25">
        <v>0</v>
      </c>
      <c r="BE34" s="25">
        <v>0</v>
      </c>
      <c r="BF34" s="25">
        <v>0</v>
      </c>
      <c r="BG34" s="25">
        <v>0.1</v>
      </c>
      <c r="BH34" s="25">
        <v>0.5</v>
      </c>
    </row>
    <row r="35" spans="1:60" x14ac:dyDescent="0.2">
      <c r="A35" s="25">
        <v>40</v>
      </c>
      <c r="B35" s="25">
        <v>128014</v>
      </c>
      <c r="C35" s="25">
        <v>6</v>
      </c>
      <c r="D35" s="25">
        <v>3</v>
      </c>
      <c r="E35" s="25">
        <v>2</v>
      </c>
      <c r="F35" s="25">
        <v>1</v>
      </c>
      <c r="G35" s="25">
        <v>0</v>
      </c>
      <c r="H35" s="25">
        <v>1</v>
      </c>
      <c r="I35" s="25">
        <v>0</v>
      </c>
      <c r="J35" s="25">
        <v>0</v>
      </c>
      <c r="K35" s="25">
        <v>0</v>
      </c>
      <c r="L35" s="25">
        <v>2</v>
      </c>
      <c r="M35" s="25">
        <v>4</v>
      </c>
      <c r="N35" s="25">
        <v>4</v>
      </c>
      <c r="O35" s="25">
        <v>2</v>
      </c>
      <c r="P35" s="25">
        <v>10000</v>
      </c>
      <c r="Q35" s="25">
        <v>5</v>
      </c>
      <c r="R35" s="25">
        <v>2</v>
      </c>
      <c r="S35" s="25">
        <v>70</v>
      </c>
      <c r="T35" s="25">
        <v>1</v>
      </c>
      <c r="U35" s="25">
        <v>2</v>
      </c>
      <c r="V35" s="25">
        <v>0</v>
      </c>
      <c r="W35" s="25">
        <v>1</v>
      </c>
      <c r="X35" s="25">
        <v>3</v>
      </c>
      <c r="Y35" s="25">
        <v>0</v>
      </c>
      <c r="Z35" s="25">
        <v>1</v>
      </c>
      <c r="AA35" s="25">
        <v>0</v>
      </c>
      <c r="AB35" s="25">
        <v>3</v>
      </c>
      <c r="AC35" s="25">
        <v>4</v>
      </c>
      <c r="AD35" s="25">
        <v>4</v>
      </c>
      <c r="AE35" s="25">
        <v>6694</v>
      </c>
      <c r="AF35" s="25">
        <v>10</v>
      </c>
      <c r="AG35" s="25">
        <v>654</v>
      </c>
      <c r="AH35" s="25">
        <v>664</v>
      </c>
      <c r="AI35" s="25">
        <v>675</v>
      </c>
      <c r="AJ35" s="25">
        <v>711</v>
      </c>
      <c r="AK35" s="25">
        <v>5</v>
      </c>
      <c r="AL35" s="25">
        <v>1</v>
      </c>
      <c r="AM35" s="25">
        <v>1</v>
      </c>
      <c r="AN35" s="25">
        <v>3</v>
      </c>
      <c r="AO35" s="25">
        <v>2</v>
      </c>
      <c r="AP35" s="25">
        <v>3</v>
      </c>
      <c r="AQ35" s="25">
        <v>5</v>
      </c>
      <c r="AR35" s="25">
        <v>0</v>
      </c>
      <c r="AS35" s="25">
        <v>6854</v>
      </c>
      <c r="AT35" s="25">
        <v>4</v>
      </c>
      <c r="AU35" s="25">
        <v>4</v>
      </c>
      <c r="AV35" s="25">
        <v>4</v>
      </c>
      <c r="AW35" s="25">
        <v>5</v>
      </c>
      <c r="AX35" s="25">
        <v>1</v>
      </c>
      <c r="AY35" s="25">
        <v>1</v>
      </c>
      <c r="AZ35" s="25">
        <v>700</v>
      </c>
      <c r="BA35" s="25">
        <v>711</v>
      </c>
      <c r="BB35" s="25">
        <v>27.482600000000001</v>
      </c>
      <c r="BC35" s="25">
        <v>3</v>
      </c>
      <c r="BD35" s="25">
        <v>0</v>
      </c>
      <c r="BE35" s="25">
        <v>0</v>
      </c>
      <c r="BF35" s="25">
        <v>0</v>
      </c>
      <c r="BG35" s="25">
        <v>0.1</v>
      </c>
      <c r="BH35" s="25">
        <v>0.5</v>
      </c>
    </row>
    <row r="36" spans="1:60" x14ac:dyDescent="0.2">
      <c r="A36" s="25">
        <v>40</v>
      </c>
      <c r="B36" s="25">
        <v>128014</v>
      </c>
      <c r="C36" s="25">
        <v>6</v>
      </c>
      <c r="D36" s="25">
        <v>3</v>
      </c>
      <c r="E36" s="25">
        <v>2</v>
      </c>
      <c r="F36" s="25">
        <v>1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L36" s="25">
        <v>2</v>
      </c>
      <c r="M36" s="25">
        <v>4</v>
      </c>
      <c r="N36" s="25">
        <v>4</v>
      </c>
      <c r="O36" s="25">
        <v>2</v>
      </c>
      <c r="P36" s="25">
        <v>10000</v>
      </c>
      <c r="Q36" s="25">
        <v>5</v>
      </c>
      <c r="R36" s="25">
        <v>2</v>
      </c>
      <c r="S36" s="25">
        <v>70</v>
      </c>
      <c r="T36" s="25">
        <v>1</v>
      </c>
      <c r="U36" s="25">
        <v>2</v>
      </c>
      <c r="V36" s="25">
        <v>0</v>
      </c>
      <c r="W36" s="25">
        <v>1</v>
      </c>
      <c r="X36" s="25">
        <v>3</v>
      </c>
      <c r="Y36" s="25">
        <v>0</v>
      </c>
      <c r="Z36" s="25">
        <v>2</v>
      </c>
      <c r="AA36" s="25">
        <v>0</v>
      </c>
      <c r="AB36" s="25">
        <v>4</v>
      </c>
      <c r="AC36" s="25">
        <v>4</v>
      </c>
      <c r="AD36" s="25">
        <v>4</v>
      </c>
      <c r="AE36" s="25">
        <v>1519</v>
      </c>
      <c r="AF36" s="25">
        <v>4</v>
      </c>
      <c r="AG36" s="25">
        <v>983</v>
      </c>
      <c r="AH36" s="25">
        <v>995</v>
      </c>
      <c r="AI36" s="25">
        <v>1105</v>
      </c>
      <c r="AJ36" s="25">
        <v>1119</v>
      </c>
      <c r="AK36" s="25">
        <v>4</v>
      </c>
      <c r="AL36" s="25">
        <v>1</v>
      </c>
      <c r="AM36" s="25">
        <v>1</v>
      </c>
      <c r="AN36" s="25">
        <v>1</v>
      </c>
      <c r="AO36" s="25">
        <v>1</v>
      </c>
      <c r="AP36" s="25">
        <v>1</v>
      </c>
      <c r="AQ36" s="25">
        <v>0</v>
      </c>
      <c r="AR36" s="25">
        <v>4</v>
      </c>
      <c r="AS36" s="25">
        <v>4</v>
      </c>
      <c r="AT36" s="25">
        <v>4</v>
      </c>
      <c r="AU36" s="25">
        <v>1519</v>
      </c>
      <c r="AV36" s="25">
        <v>4</v>
      </c>
      <c r="AW36" s="25">
        <v>4</v>
      </c>
      <c r="AX36" s="25">
        <v>1</v>
      </c>
      <c r="AY36" s="25">
        <v>1</v>
      </c>
      <c r="AZ36" s="25">
        <v>983</v>
      </c>
      <c r="BA36" s="25">
        <v>995</v>
      </c>
      <c r="BB36" s="25">
        <v>19.505199999999999</v>
      </c>
      <c r="BC36" s="25">
        <v>3</v>
      </c>
      <c r="BD36" s="25">
        <v>0</v>
      </c>
      <c r="BE36" s="25">
        <v>0</v>
      </c>
      <c r="BF36" s="25">
        <v>0</v>
      </c>
      <c r="BG36" s="25">
        <v>0.1</v>
      </c>
      <c r="BH36" s="25">
        <v>0.5</v>
      </c>
    </row>
    <row r="37" spans="1:60" x14ac:dyDescent="0.2">
      <c r="A37" s="25">
        <v>40</v>
      </c>
      <c r="B37" s="25">
        <v>128014</v>
      </c>
      <c r="C37" s="25">
        <v>6</v>
      </c>
      <c r="D37" s="25">
        <v>3</v>
      </c>
      <c r="E37" s="25">
        <v>2</v>
      </c>
      <c r="F37" s="25">
        <v>1</v>
      </c>
      <c r="G37" s="25">
        <v>0</v>
      </c>
      <c r="H37" s="25">
        <v>1</v>
      </c>
      <c r="I37" s="25">
        <v>0</v>
      </c>
      <c r="J37" s="25">
        <v>0</v>
      </c>
      <c r="K37" s="25">
        <v>0</v>
      </c>
      <c r="L37" s="25">
        <v>2</v>
      </c>
      <c r="M37" s="25">
        <v>4</v>
      </c>
      <c r="N37" s="25">
        <v>4</v>
      </c>
      <c r="O37" s="25">
        <v>2</v>
      </c>
      <c r="P37" s="25">
        <v>10000</v>
      </c>
      <c r="Q37" s="25">
        <v>5</v>
      </c>
      <c r="R37" s="25">
        <v>2</v>
      </c>
      <c r="S37" s="25">
        <v>70</v>
      </c>
      <c r="T37" s="25">
        <v>1</v>
      </c>
      <c r="U37" s="25">
        <v>2</v>
      </c>
      <c r="V37" s="25">
        <v>0</v>
      </c>
      <c r="W37" s="25">
        <v>1</v>
      </c>
      <c r="X37" s="25">
        <v>3</v>
      </c>
      <c r="Y37" s="25">
        <v>0</v>
      </c>
      <c r="Z37" s="25">
        <v>2</v>
      </c>
      <c r="AA37" s="25">
        <v>0</v>
      </c>
      <c r="AB37" s="25">
        <v>4</v>
      </c>
      <c r="AC37" s="25">
        <v>4</v>
      </c>
      <c r="AD37" s="25">
        <v>4</v>
      </c>
      <c r="AE37" s="25">
        <v>1519</v>
      </c>
      <c r="AF37" s="25">
        <v>4</v>
      </c>
      <c r="AG37" s="25">
        <v>983</v>
      </c>
      <c r="AH37" s="25">
        <v>995</v>
      </c>
      <c r="AI37" s="25">
        <v>1105</v>
      </c>
      <c r="AJ37" s="25">
        <v>1119</v>
      </c>
      <c r="AK37" s="25">
        <v>4</v>
      </c>
      <c r="AL37" s="25">
        <v>1</v>
      </c>
      <c r="AM37" s="25">
        <v>1</v>
      </c>
      <c r="AN37" s="25">
        <v>1</v>
      </c>
      <c r="AO37" s="25">
        <v>2</v>
      </c>
      <c r="AP37" s="25">
        <v>1</v>
      </c>
      <c r="AQ37" s="25">
        <v>4</v>
      </c>
      <c r="AR37" s="25">
        <v>0</v>
      </c>
      <c r="AS37" s="25">
        <v>1519</v>
      </c>
      <c r="AT37" s="25">
        <v>4</v>
      </c>
      <c r="AU37" s="25">
        <v>4</v>
      </c>
      <c r="AV37" s="25">
        <v>4</v>
      </c>
      <c r="AW37" s="25">
        <v>4</v>
      </c>
      <c r="AX37" s="25">
        <v>1</v>
      </c>
      <c r="AY37" s="25">
        <v>1</v>
      </c>
      <c r="AZ37" s="25">
        <v>1105</v>
      </c>
      <c r="BA37" s="25">
        <v>1119</v>
      </c>
      <c r="BB37" s="25">
        <v>19.505199999999999</v>
      </c>
      <c r="BC37" s="25">
        <v>3</v>
      </c>
      <c r="BD37" s="25">
        <v>0</v>
      </c>
      <c r="BE37" s="25">
        <v>0</v>
      </c>
      <c r="BF37" s="25">
        <v>0</v>
      </c>
      <c r="BG37" s="25">
        <v>0.1</v>
      </c>
      <c r="BH37" s="25">
        <v>0.5</v>
      </c>
    </row>
    <row r="38" spans="1:60" x14ac:dyDescent="0.2">
      <c r="A38" s="25">
        <v>40</v>
      </c>
      <c r="B38" s="25">
        <v>128014</v>
      </c>
      <c r="C38" s="25">
        <v>6</v>
      </c>
      <c r="D38" s="25">
        <v>3</v>
      </c>
      <c r="E38" s="25">
        <v>2</v>
      </c>
      <c r="F38" s="25">
        <v>1</v>
      </c>
      <c r="G38" s="25">
        <v>0</v>
      </c>
      <c r="H38" s="25">
        <v>1</v>
      </c>
      <c r="I38" s="25">
        <v>0</v>
      </c>
      <c r="J38" s="25">
        <v>0</v>
      </c>
      <c r="K38" s="25">
        <v>0</v>
      </c>
      <c r="L38" s="25">
        <v>2</v>
      </c>
      <c r="M38" s="25">
        <v>4</v>
      </c>
      <c r="N38" s="25">
        <v>4</v>
      </c>
      <c r="O38" s="25">
        <v>2</v>
      </c>
      <c r="P38" s="25">
        <v>10000</v>
      </c>
      <c r="Q38" s="25">
        <v>5</v>
      </c>
      <c r="R38" s="25">
        <v>2</v>
      </c>
      <c r="S38" s="25">
        <v>70</v>
      </c>
      <c r="T38" s="25">
        <v>1</v>
      </c>
      <c r="U38" s="25">
        <v>2</v>
      </c>
      <c r="V38" s="25">
        <v>0</v>
      </c>
      <c r="W38" s="25">
        <v>1</v>
      </c>
      <c r="X38" s="25">
        <v>3</v>
      </c>
      <c r="Y38" s="25">
        <v>0</v>
      </c>
      <c r="Z38" s="25">
        <v>3</v>
      </c>
      <c r="AA38" s="25">
        <v>0</v>
      </c>
      <c r="AB38" s="25">
        <v>5</v>
      </c>
      <c r="AC38" s="25">
        <v>4</v>
      </c>
      <c r="AD38" s="25">
        <v>4</v>
      </c>
      <c r="AE38" s="25">
        <v>118</v>
      </c>
      <c r="AF38" s="25">
        <v>6</v>
      </c>
      <c r="AG38" s="25">
        <v>584</v>
      </c>
      <c r="AH38" s="25">
        <v>592</v>
      </c>
      <c r="AI38" s="25">
        <v>621</v>
      </c>
      <c r="AJ38" s="25">
        <v>629</v>
      </c>
      <c r="AK38" s="25">
        <v>4</v>
      </c>
      <c r="AL38" s="25">
        <v>1</v>
      </c>
      <c r="AM38" s="25">
        <v>1</v>
      </c>
      <c r="AN38" s="25">
        <v>1</v>
      </c>
      <c r="AO38" s="25">
        <v>1</v>
      </c>
      <c r="AP38" s="25">
        <v>1</v>
      </c>
      <c r="AQ38" s="25">
        <v>0</v>
      </c>
      <c r="AR38" s="25">
        <v>5</v>
      </c>
      <c r="AS38" s="25">
        <v>4</v>
      </c>
      <c r="AT38" s="25">
        <v>4</v>
      </c>
      <c r="AU38" s="25">
        <v>118</v>
      </c>
      <c r="AV38" s="25">
        <v>6</v>
      </c>
      <c r="AW38" s="25">
        <v>4</v>
      </c>
      <c r="AX38" s="25">
        <v>1</v>
      </c>
      <c r="AY38" s="25">
        <v>1</v>
      </c>
      <c r="AZ38" s="25">
        <v>584</v>
      </c>
      <c r="BA38" s="25">
        <v>592</v>
      </c>
      <c r="BB38" s="25">
        <v>19.068000000000001</v>
      </c>
      <c r="BC38" s="25">
        <v>10</v>
      </c>
      <c r="BD38" s="25">
        <v>0</v>
      </c>
      <c r="BE38" s="25">
        <v>0</v>
      </c>
      <c r="BF38" s="25">
        <v>0</v>
      </c>
      <c r="BG38" s="25">
        <v>0.8</v>
      </c>
      <c r="BH38" s="25">
        <v>4</v>
      </c>
    </row>
    <row r="39" spans="1:60" x14ac:dyDescent="0.2">
      <c r="A39" s="25">
        <v>40</v>
      </c>
      <c r="B39" s="25">
        <v>128014</v>
      </c>
      <c r="C39" s="25">
        <v>6</v>
      </c>
      <c r="D39" s="25">
        <v>3</v>
      </c>
      <c r="E39" s="25">
        <v>2</v>
      </c>
      <c r="F39" s="25">
        <v>1</v>
      </c>
      <c r="G39" s="25">
        <v>0</v>
      </c>
      <c r="H39" s="25">
        <v>1</v>
      </c>
      <c r="I39" s="25">
        <v>0</v>
      </c>
      <c r="J39" s="25">
        <v>0</v>
      </c>
      <c r="K39" s="25">
        <v>0</v>
      </c>
      <c r="L39" s="25">
        <v>2</v>
      </c>
      <c r="M39" s="25">
        <v>4</v>
      </c>
      <c r="N39" s="25">
        <v>4</v>
      </c>
      <c r="O39" s="25">
        <v>2</v>
      </c>
      <c r="P39" s="25">
        <v>10000</v>
      </c>
      <c r="Q39" s="25">
        <v>5</v>
      </c>
      <c r="R39" s="25">
        <v>2</v>
      </c>
      <c r="S39" s="25">
        <v>70</v>
      </c>
      <c r="T39" s="25">
        <v>1</v>
      </c>
      <c r="U39" s="25">
        <v>2</v>
      </c>
      <c r="V39" s="25">
        <v>0</v>
      </c>
      <c r="W39" s="25">
        <v>1</v>
      </c>
      <c r="X39" s="25">
        <v>3</v>
      </c>
      <c r="Y39" s="25">
        <v>0</v>
      </c>
      <c r="Z39" s="25">
        <v>3</v>
      </c>
      <c r="AA39" s="25">
        <v>0</v>
      </c>
      <c r="AB39" s="25">
        <v>5</v>
      </c>
      <c r="AC39" s="25">
        <v>4</v>
      </c>
      <c r="AD39" s="25">
        <v>4</v>
      </c>
      <c r="AE39" s="25">
        <v>118</v>
      </c>
      <c r="AF39" s="25">
        <v>6</v>
      </c>
      <c r="AG39" s="25">
        <v>584</v>
      </c>
      <c r="AH39" s="25">
        <v>592</v>
      </c>
      <c r="AI39" s="25">
        <v>621</v>
      </c>
      <c r="AJ39" s="25">
        <v>629</v>
      </c>
      <c r="AK39" s="25">
        <v>4</v>
      </c>
      <c r="AL39" s="25">
        <v>1</v>
      </c>
      <c r="AM39" s="25">
        <v>1</v>
      </c>
      <c r="AN39" s="25">
        <v>1</v>
      </c>
      <c r="AO39" s="25">
        <v>2</v>
      </c>
      <c r="AP39" s="25">
        <v>1</v>
      </c>
      <c r="AQ39" s="25">
        <v>5</v>
      </c>
      <c r="AR39" s="25">
        <v>0</v>
      </c>
      <c r="AS39" s="25">
        <v>118</v>
      </c>
      <c r="AT39" s="25">
        <v>6</v>
      </c>
      <c r="AU39" s="25">
        <v>4</v>
      </c>
      <c r="AV39" s="25">
        <v>4</v>
      </c>
      <c r="AW39" s="25">
        <v>4</v>
      </c>
      <c r="AX39" s="25">
        <v>1</v>
      </c>
      <c r="AY39" s="25">
        <v>1</v>
      </c>
      <c r="AZ39" s="25">
        <v>621</v>
      </c>
      <c r="BA39" s="25">
        <v>629</v>
      </c>
      <c r="BB39" s="25">
        <v>19.068000000000001</v>
      </c>
      <c r="BC39" s="25">
        <v>10</v>
      </c>
      <c r="BD39" s="25">
        <v>0</v>
      </c>
      <c r="BE39" s="25">
        <v>0</v>
      </c>
      <c r="BF39" s="25">
        <v>0</v>
      </c>
      <c r="BG39" s="25">
        <v>0.8</v>
      </c>
      <c r="BH39" s="25">
        <v>4</v>
      </c>
    </row>
    <row r="40" spans="1:60" x14ac:dyDescent="0.2">
      <c r="A40" s="25">
        <v>40</v>
      </c>
      <c r="B40" s="25">
        <v>128014</v>
      </c>
      <c r="C40" s="25">
        <v>6</v>
      </c>
      <c r="D40" s="25">
        <v>3</v>
      </c>
      <c r="E40" s="25">
        <v>2</v>
      </c>
      <c r="F40" s="25">
        <v>1</v>
      </c>
      <c r="G40" s="25">
        <v>0</v>
      </c>
      <c r="H40" s="25">
        <v>1</v>
      </c>
      <c r="I40" s="25">
        <v>0</v>
      </c>
      <c r="J40" s="25">
        <v>0</v>
      </c>
      <c r="K40" s="25">
        <v>0</v>
      </c>
      <c r="L40" s="25">
        <v>2</v>
      </c>
      <c r="M40" s="25">
        <v>4</v>
      </c>
      <c r="N40" s="25">
        <v>4</v>
      </c>
      <c r="O40" s="25">
        <v>2</v>
      </c>
      <c r="P40" s="25">
        <v>10000</v>
      </c>
      <c r="Q40" s="25">
        <v>6</v>
      </c>
      <c r="R40" s="25">
        <v>4</v>
      </c>
      <c r="S40" s="25">
        <v>64</v>
      </c>
      <c r="T40" s="25">
        <v>2</v>
      </c>
      <c r="U40" s="25">
        <v>0</v>
      </c>
      <c r="V40" s="25">
        <v>0</v>
      </c>
      <c r="W40" s="25">
        <v>1</v>
      </c>
      <c r="X40" s="25">
        <v>2</v>
      </c>
      <c r="Y40" s="25">
        <v>0</v>
      </c>
      <c r="Z40" s="25">
        <v>1</v>
      </c>
      <c r="AA40" s="25">
        <v>0</v>
      </c>
      <c r="AB40" s="25">
        <v>7</v>
      </c>
      <c r="AC40" s="25">
        <v>4</v>
      </c>
      <c r="AD40" s="25">
        <v>4</v>
      </c>
      <c r="AE40" s="25">
        <v>22461</v>
      </c>
      <c r="AF40" s="25">
        <v>2</v>
      </c>
      <c r="AG40" s="25">
        <v>527</v>
      </c>
      <c r="AH40" s="25">
        <v>596</v>
      </c>
      <c r="AI40" s="25">
        <v>701</v>
      </c>
      <c r="AJ40" s="25">
        <v>868</v>
      </c>
      <c r="AK40" s="25">
        <v>4</v>
      </c>
      <c r="AL40" s="25">
        <v>1</v>
      </c>
      <c r="AM40" s="25">
        <v>2</v>
      </c>
      <c r="AN40" s="25">
        <v>2</v>
      </c>
      <c r="AO40" s="25">
        <v>1</v>
      </c>
      <c r="AP40" s="25">
        <v>1</v>
      </c>
      <c r="AQ40" s="25">
        <v>0</v>
      </c>
      <c r="AR40" s="25">
        <v>6</v>
      </c>
      <c r="AS40" s="25">
        <v>4</v>
      </c>
      <c r="AT40" s="25">
        <v>4</v>
      </c>
      <c r="AU40" s="25">
        <v>5293</v>
      </c>
      <c r="AV40" s="25">
        <v>2</v>
      </c>
      <c r="AW40" s="25">
        <v>4</v>
      </c>
      <c r="AX40" s="25">
        <v>1</v>
      </c>
      <c r="AY40" s="25">
        <v>1</v>
      </c>
      <c r="AZ40" s="25">
        <v>527</v>
      </c>
      <c r="BA40" s="25">
        <v>563</v>
      </c>
      <c r="BB40" s="25">
        <v>23.025300000000001</v>
      </c>
      <c r="BC40" s="25">
        <v>10</v>
      </c>
      <c r="BD40" s="25">
        <v>0</v>
      </c>
      <c r="BE40" s="25">
        <v>0</v>
      </c>
      <c r="BF40" s="25">
        <v>0</v>
      </c>
      <c r="BG40" s="25">
        <v>0.8</v>
      </c>
      <c r="BH40" s="25">
        <v>4</v>
      </c>
    </row>
    <row r="41" spans="1:60" x14ac:dyDescent="0.2">
      <c r="A41" s="25">
        <v>40</v>
      </c>
      <c r="B41" s="25">
        <v>128014</v>
      </c>
      <c r="C41" s="25">
        <v>6</v>
      </c>
      <c r="D41" s="25">
        <v>3</v>
      </c>
      <c r="E41" s="25">
        <v>2</v>
      </c>
      <c r="F41" s="25">
        <v>1</v>
      </c>
      <c r="G41" s="25">
        <v>0</v>
      </c>
      <c r="H41" s="25">
        <v>1</v>
      </c>
      <c r="I41" s="25">
        <v>0</v>
      </c>
      <c r="J41" s="25">
        <v>0</v>
      </c>
      <c r="K41" s="25">
        <v>0</v>
      </c>
      <c r="L41" s="25">
        <v>2</v>
      </c>
      <c r="M41" s="25">
        <v>4</v>
      </c>
      <c r="N41" s="25">
        <v>4</v>
      </c>
      <c r="O41" s="25">
        <v>2</v>
      </c>
      <c r="P41" s="25">
        <v>10000</v>
      </c>
      <c r="Q41" s="25">
        <v>6</v>
      </c>
      <c r="R41" s="25">
        <v>4</v>
      </c>
      <c r="S41" s="25">
        <v>64</v>
      </c>
      <c r="T41" s="25">
        <v>2</v>
      </c>
      <c r="U41" s="25">
        <v>0</v>
      </c>
      <c r="V41" s="25">
        <v>0</v>
      </c>
      <c r="W41" s="25">
        <v>1</v>
      </c>
      <c r="X41" s="25">
        <v>2</v>
      </c>
      <c r="Y41" s="25">
        <v>0</v>
      </c>
      <c r="Z41" s="25">
        <v>1</v>
      </c>
      <c r="AA41" s="25">
        <v>0</v>
      </c>
      <c r="AB41" s="25">
        <v>7</v>
      </c>
      <c r="AC41" s="25">
        <v>4</v>
      </c>
      <c r="AD41" s="25">
        <v>4</v>
      </c>
      <c r="AE41" s="25">
        <v>22461</v>
      </c>
      <c r="AF41" s="25">
        <v>2</v>
      </c>
      <c r="AG41" s="25">
        <v>527</v>
      </c>
      <c r="AH41" s="25">
        <v>596</v>
      </c>
      <c r="AI41" s="25">
        <v>701</v>
      </c>
      <c r="AJ41" s="25">
        <v>868</v>
      </c>
      <c r="AK41" s="25">
        <v>4</v>
      </c>
      <c r="AL41" s="25">
        <v>1</v>
      </c>
      <c r="AM41" s="25">
        <v>2</v>
      </c>
      <c r="AN41" s="25">
        <v>2</v>
      </c>
      <c r="AO41" s="25">
        <v>1</v>
      </c>
      <c r="AP41" s="25">
        <v>2</v>
      </c>
      <c r="AQ41" s="25">
        <v>6</v>
      </c>
      <c r="AR41" s="25">
        <v>7</v>
      </c>
      <c r="AS41" s="25">
        <v>5293</v>
      </c>
      <c r="AT41" s="25">
        <v>2</v>
      </c>
      <c r="AU41" s="25">
        <v>22461</v>
      </c>
      <c r="AV41" s="25">
        <v>2</v>
      </c>
      <c r="AW41" s="25">
        <v>3</v>
      </c>
      <c r="AX41" s="25">
        <v>1</v>
      </c>
      <c r="AY41" s="25">
        <v>1</v>
      </c>
      <c r="AZ41" s="25">
        <v>586</v>
      </c>
      <c r="BA41" s="25">
        <v>596</v>
      </c>
      <c r="BB41" s="25">
        <v>14.1694</v>
      </c>
      <c r="BC41" s="25">
        <v>3</v>
      </c>
      <c r="BD41" s="25">
        <v>0</v>
      </c>
      <c r="BE41" s="25">
        <v>0</v>
      </c>
      <c r="BF41" s="25">
        <v>0</v>
      </c>
      <c r="BG41" s="25">
        <v>0.1</v>
      </c>
      <c r="BH41" s="25">
        <v>0.5</v>
      </c>
    </row>
    <row r="42" spans="1:60" x14ac:dyDescent="0.2">
      <c r="A42" s="25">
        <v>40</v>
      </c>
      <c r="B42" s="25">
        <v>128014</v>
      </c>
      <c r="C42" s="25">
        <v>6</v>
      </c>
      <c r="D42" s="25">
        <v>3</v>
      </c>
      <c r="E42" s="25">
        <v>2</v>
      </c>
      <c r="F42" s="25">
        <v>1</v>
      </c>
      <c r="G42" s="25">
        <v>0</v>
      </c>
      <c r="H42" s="25">
        <v>1</v>
      </c>
      <c r="I42" s="25">
        <v>0</v>
      </c>
      <c r="J42" s="25">
        <v>0</v>
      </c>
      <c r="K42" s="25">
        <v>0</v>
      </c>
      <c r="L42" s="25">
        <v>2</v>
      </c>
      <c r="M42" s="25">
        <v>4</v>
      </c>
      <c r="N42" s="25">
        <v>4</v>
      </c>
      <c r="O42" s="25">
        <v>2</v>
      </c>
      <c r="P42" s="25">
        <v>10000</v>
      </c>
      <c r="Q42" s="25">
        <v>6</v>
      </c>
      <c r="R42" s="25">
        <v>4</v>
      </c>
      <c r="S42" s="25">
        <v>64</v>
      </c>
      <c r="T42" s="25">
        <v>2</v>
      </c>
      <c r="U42" s="25">
        <v>0</v>
      </c>
      <c r="V42" s="25">
        <v>0</v>
      </c>
      <c r="W42" s="25">
        <v>1</v>
      </c>
      <c r="X42" s="25">
        <v>2</v>
      </c>
      <c r="Y42" s="25">
        <v>0</v>
      </c>
      <c r="Z42" s="25">
        <v>1</v>
      </c>
      <c r="AA42" s="25">
        <v>0</v>
      </c>
      <c r="AB42" s="25">
        <v>7</v>
      </c>
      <c r="AC42" s="25">
        <v>4</v>
      </c>
      <c r="AD42" s="25">
        <v>4</v>
      </c>
      <c r="AE42" s="25">
        <v>22461</v>
      </c>
      <c r="AF42" s="25">
        <v>2</v>
      </c>
      <c r="AG42" s="25">
        <v>527</v>
      </c>
      <c r="AH42" s="25">
        <v>596</v>
      </c>
      <c r="AI42" s="25">
        <v>701</v>
      </c>
      <c r="AJ42" s="25">
        <v>868</v>
      </c>
      <c r="AK42" s="25">
        <v>4</v>
      </c>
      <c r="AL42" s="25">
        <v>1</v>
      </c>
      <c r="AM42" s="25">
        <v>2</v>
      </c>
      <c r="AN42" s="25">
        <v>2</v>
      </c>
      <c r="AO42" s="25">
        <v>2</v>
      </c>
      <c r="AP42" s="25">
        <v>1</v>
      </c>
      <c r="AQ42" s="25">
        <v>7</v>
      </c>
      <c r="AR42" s="25">
        <v>6</v>
      </c>
      <c r="AS42" s="25">
        <v>22461</v>
      </c>
      <c r="AT42" s="25">
        <v>2</v>
      </c>
      <c r="AU42" s="25">
        <v>22536</v>
      </c>
      <c r="AV42" s="25">
        <v>4</v>
      </c>
      <c r="AW42" s="25">
        <v>4</v>
      </c>
      <c r="AX42" s="25">
        <v>1</v>
      </c>
      <c r="AY42" s="25">
        <v>1</v>
      </c>
      <c r="AZ42" s="25">
        <v>701</v>
      </c>
      <c r="BA42" s="25">
        <v>709</v>
      </c>
      <c r="BB42" s="25">
        <v>23.025300000000001</v>
      </c>
      <c r="BC42" s="25">
        <v>10</v>
      </c>
      <c r="BD42" s="25">
        <v>0</v>
      </c>
      <c r="BE42" s="25">
        <v>0</v>
      </c>
      <c r="BF42" s="25">
        <v>0</v>
      </c>
      <c r="BG42" s="25">
        <v>0.8</v>
      </c>
      <c r="BH42" s="25">
        <v>4</v>
      </c>
    </row>
    <row r="43" spans="1:60" x14ac:dyDescent="0.2">
      <c r="A43" s="25">
        <v>40</v>
      </c>
      <c r="B43" s="25">
        <v>128014</v>
      </c>
      <c r="C43" s="25">
        <v>6</v>
      </c>
      <c r="D43" s="25">
        <v>3</v>
      </c>
      <c r="E43" s="25">
        <v>2</v>
      </c>
      <c r="F43" s="25">
        <v>1</v>
      </c>
      <c r="G43" s="25">
        <v>0</v>
      </c>
      <c r="H43" s="25">
        <v>1</v>
      </c>
      <c r="I43" s="25">
        <v>0</v>
      </c>
      <c r="J43" s="25">
        <v>0</v>
      </c>
      <c r="K43" s="25">
        <v>0</v>
      </c>
      <c r="L43" s="25">
        <v>2</v>
      </c>
      <c r="M43" s="25">
        <v>4</v>
      </c>
      <c r="N43" s="25">
        <v>4</v>
      </c>
      <c r="O43" s="25">
        <v>2</v>
      </c>
      <c r="P43" s="25">
        <v>10000</v>
      </c>
      <c r="Q43" s="25">
        <v>6</v>
      </c>
      <c r="R43" s="25">
        <v>4</v>
      </c>
      <c r="S43" s="25">
        <v>64</v>
      </c>
      <c r="T43" s="25">
        <v>2</v>
      </c>
      <c r="U43" s="25">
        <v>0</v>
      </c>
      <c r="V43" s="25">
        <v>0</v>
      </c>
      <c r="W43" s="25">
        <v>1</v>
      </c>
      <c r="X43" s="25">
        <v>2</v>
      </c>
      <c r="Y43" s="25">
        <v>0</v>
      </c>
      <c r="Z43" s="25">
        <v>1</v>
      </c>
      <c r="AA43" s="25">
        <v>0</v>
      </c>
      <c r="AB43" s="25">
        <v>7</v>
      </c>
      <c r="AC43" s="25">
        <v>4</v>
      </c>
      <c r="AD43" s="25">
        <v>4</v>
      </c>
      <c r="AE43" s="25">
        <v>22461</v>
      </c>
      <c r="AF43" s="25">
        <v>2</v>
      </c>
      <c r="AG43" s="25">
        <v>527</v>
      </c>
      <c r="AH43" s="25">
        <v>596</v>
      </c>
      <c r="AI43" s="25">
        <v>701</v>
      </c>
      <c r="AJ43" s="25">
        <v>868</v>
      </c>
      <c r="AK43" s="25">
        <v>4</v>
      </c>
      <c r="AL43" s="25">
        <v>1</v>
      </c>
      <c r="AM43" s="25">
        <v>2</v>
      </c>
      <c r="AN43" s="25">
        <v>2</v>
      </c>
      <c r="AO43" s="25">
        <v>2</v>
      </c>
      <c r="AP43" s="25">
        <v>2</v>
      </c>
      <c r="AQ43" s="25">
        <v>6</v>
      </c>
      <c r="AR43" s="25">
        <v>0</v>
      </c>
      <c r="AS43" s="25">
        <v>22536</v>
      </c>
      <c r="AT43" s="25">
        <v>4</v>
      </c>
      <c r="AU43" s="25">
        <v>4</v>
      </c>
      <c r="AV43" s="25">
        <v>4</v>
      </c>
      <c r="AW43" s="25">
        <v>4</v>
      </c>
      <c r="AX43" s="25">
        <v>1</v>
      </c>
      <c r="AY43" s="25">
        <v>1</v>
      </c>
      <c r="AZ43" s="25">
        <v>831</v>
      </c>
      <c r="BA43" s="25">
        <v>868</v>
      </c>
      <c r="BB43" s="25">
        <v>23.025300000000001</v>
      </c>
      <c r="BC43" s="25">
        <v>3</v>
      </c>
      <c r="BD43" s="25">
        <v>0</v>
      </c>
      <c r="BE43" s="25">
        <v>0</v>
      </c>
      <c r="BF43" s="25">
        <v>0</v>
      </c>
      <c r="BG43" s="25">
        <v>0.1</v>
      </c>
      <c r="BH43" s="25">
        <v>0.5</v>
      </c>
    </row>
    <row r="44" spans="1:60" x14ac:dyDescent="0.2">
      <c r="A44" s="25">
        <v>40</v>
      </c>
      <c r="B44" s="25">
        <v>128014</v>
      </c>
      <c r="C44" s="25">
        <v>6</v>
      </c>
      <c r="D44" s="25">
        <v>3</v>
      </c>
      <c r="E44" s="25">
        <v>2</v>
      </c>
      <c r="F44" s="25">
        <v>1</v>
      </c>
      <c r="G44" s="25">
        <v>0</v>
      </c>
      <c r="H44" s="25">
        <v>1</v>
      </c>
      <c r="I44" s="25">
        <v>0</v>
      </c>
      <c r="J44" s="25">
        <v>0</v>
      </c>
      <c r="K44" s="25">
        <v>0</v>
      </c>
      <c r="L44" s="25">
        <v>2</v>
      </c>
      <c r="M44" s="25">
        <v>4</v>
      </c>
      <c r="N44" s="25">
        <v>4</v>
      </c>
      <c r="O44" s="25">
        <v>2</v>
      </c>
      <c r="P44" s="25">
        <v>10000</v>
      </c>
      <c r="Q44" s="25">
        <v>6</v>
      </c>
      <c r="R44" s="25">
        <v>4</v>
      </c>
      <c r="S44" s="25">
        <v>64</v>
      </c>
      <c r="T44" s="25">
        <v>2</v>
      </c>
      <c r="U44" s="25">
        <v>0</v>
      </c>
      <c r="V44" s="25">
        <v>0</v>
      </c>
      <c r="W44" s="25">
        <v>1</v>
      </c>
      <c r="X44" s="25">
        <v>2</v>
      </c>
      <c r="Y44" s="25">
        <v>0</v>
      </c>
      <c r="Z44" s="25">
        <v>2</v>
      </c>
      <c r="AA44" s="25">
        <v>0</v>
      </c>
      <c r="AB44" s="25">
        <v>7</v>
      </c>
      <c r="AC44" s="25">
        <v>4</v>
      </c>
      <c r="AD44" s="25">
        <v>4</v>
      </c>
      <c r="AE44" s="25">
        <v>19</v>
      </c>
      <c r="AF44" s="25">
        <v>4</v>
      </c>
      <c r="AG44" s="25">
        <v>1191</v>
      </c>
      <c r="AH44" s="25">
        <v>1277</v>
      </c>
      <c r="AI44" s="25">
        <v>1388</v>
      </c>
      <c r="AJ44" s="25">
        <v>1393</v>
      </c>
      <c r="AK44" s="25">
        <v>5</v>
      </c>
      <c r="AL44" s="25">
        <v>1</v>
      </c>
      <c r="AM44" s="25">
        <v>2</v>
      </c>
      <c r="AN44" s="25">
        <v>1</v>
      </c>
      <c r="AO44" s="25">
        <v>1</v>
      </c>
      <c r="AP44" s="25">
        <v>1</v>
      </c>
      <c r="AQ44" s="25">
        <v>0</v>
      </c>
      <c r="AR44" s="25">
        <v>4</v>
      </c>
      <c r="AS44" s="25">
        <v>4</v>
      </c>
      <c r="AT44" s="25">
        <v>4</v>
      </c>
      <c r="AU44" s="25">
        <v>8</v>
      </c>
      <c r="AV44" s="25">
        <v>4</v>
      </c>
      <c r="AW44" s="25">
        <v>5</v>
      </c>
      <c r="AX44" s="25">
        <v>1</v>
      </c>
      <c r="AY44" s="25">
        <v>2</v>
      </c>
      <c r="AZ44" s="25">
        <v>1191</v>
      </c>
      <c r="BA44" s="25">
        <v>1193</v>
      </c>
      <c r="BB44" s="25">
        <v>25.470099999999999</v>
      </c>
      <c r="BC44" s="25">
        <v>3</v>
      </c>
      <c r="BD44" s="25">
        <v>0</v>
      </c>
      <c r="BE44" s="25">
        <v>0</v>
      </c>
      <c r="BF44" s="25">
        <v>0</v>
      </c>
      <c r="BG44" s="25">
        <v>0.1</v>
      </c>
      <c r="BH44" s="25">
        <v>0.5</v>
      </c>
    </row>
    <row r="45" spans="1:60" x14ac:dyDescent="0.2">
      <c r="A45" s="25">
        <v>40</v>
      </c>
      <c r="B45" s="25">
        <v>128014</v>
      </c>
      <c r="C45" s="25">
        <v>6</v>
      </c>
      <c r="D45" s="25">
        <v>3</v>
      </c>
      <c r="E45" s="25">
        <v>2</v>
      </c>
      <c r="F45" s="25">
        <v>1</v>
      </c>
      <c r="G45" s="25">
        <v>0</v>
      </c>
      <c r="H45" s="25">
        <v>1</v>
      </c>
      <c r="I45" s="25">
        <v>0</v>
      </c>
      <c r="J45" s="25">
        <v>0</v>
      </c>
      <c r="K45" s="25">
        <v>0</v>
      </c>
      <c r="L45" s="25">
        <v>2</v>
      </c>
      <c r="M45" s="25">
        <v>4</v>
      </c>
      <c r="N45" s="25">
        <v>4</v>
      </c>
      <c r="O45" s="25">
        <v>2</v>
      </c>
      <c r="P45" s="25">
        <v>10000</v>
      </c>
      <c r="Q45" s="25">
        <v>6</v>
      </c>
      <c r="R45" s="25">
        <v>4</v>
      </c>
      <c r="S45" s="25">
        <v>64</v>
      </c>
      <c r="T45" s="25">
        <v>2</v>
      </c>
      <c r="U45" s="25">
        <v>0</v>
      </c>
      <c r="V45" s="25">
        <v>0</v>
      </c>
      <c r="W45" s="25">
        <v>1</v>
      </c>
      <c r="X45" s="25">
        <v>2</v>
      </c>
      <c r="Y45" s="25">
        <v>0</v>
      </c>
      <c r="Z45" s="25">
        <v>2</v>
      </c>
      <c r="AA45" s="25">
        <v>0</v>
      </c>
      <c r="AB45" s="25">
        <v>7</v>
      </c>
      <c r="AC45" s="25">
        <v>4</v>
      </c>
      <c r="AD45" s="25">
        <v>4</v>
      </c>
      <c r="AE45" s="25">
        <v>19</v>
      </c>
      <c r="AF45" s="25">
        <v>4</v>
      </c>
      <c r="AG45" s="25">
        <v>1191</v>
      </c>
      <c r="AH45" s="25">
        <v>1277</v>
      </c>
      <c r="AI45" s="25">
        <v>1388</v>
      </c>
      <c r="AJ45" s="25">
        <v>1393</v>
      </c>
      <c r="AK45" s="25">
        <v>5</v>
      </c>
      <c r="AL45" s="25">
        <v>1</v>
      </c>
      <c r="AM45" s="25">
        <v>2</v>
      </c>
      <c r="AN45" s="25">
        <v>1</v>
      </c>
      <c r="AO45" s="25">
        <v>1</v>
      </c>
      <c r="AP45" s="25">
        <v>2</v>
      </c>
      <c r="AQ45" s="25">
        <v>4</v>
      </c>
      <c r="AR45" s="25">
        <v>7</v>
      </c>
      <c r="AS45" s="25">
        <v>8</v>
      </c>
      <c r="AT45" s="25">
        <v>4</v>
      </c>
      <c r="AU45" s="25">
        <v>19</v>
      </c>
      <c r="AV45" s="25">
        <v>4</v>
      </c>
      <c r="AW45" s="25">
        <v>5</v>
      </c>
      <c r="AX45" s="25">
        <v>1</v>
      </c>
      <c r="AY45" s="25">
        <v>2</v>
      </c>
      <c r="AZ45" s="25">
        <v>1272</v>
      </c>
      <c r="BA45" s="25">
        <v>1277</v>
      </c>
      <c r="BB45" s="25">
        <v>25.470099999999999</v>
      </c>
      <c r="BC45" s="25">
        <v>3</v>
      </c>
      <c r="BD45" s="25">
        <v>0</v>
      </c>
      <c r="BE45" s="25">
        <v>0</v>
      </c>
      <c r="BF45" s="25">
        <v>0</v>
      </c>
      <c r="BG45" s="25">
        <v>0.1</v>
      </c>
      <c r="BH45" s="25">
        <v>0.5</v>
      </c>
    </row>
    <row r="46" spans="1:60" x14ac:dyDescent="0.2">
      <c r="A46" s="25">
        <v>40</v>
      </c>
      <c r="B46" s="25">
        <v>128014</v>
      </c>
      <c r="C46" s="25">
        <v>6</v>
      </c>
      <c r="D46" s="25">
        <v>3</v>
      </c>
      <c r="E46" s="25">
        <v>2</v>
      </c>
      <c r="F46" s="25">
        <v>1</v>
      </c>
      <c r="G46" s="25">
        <v>0</v>
      </c>
      <c r="H46" s="25">
        <v>1</v>
      </c>
      <c r="I46" s="25">
        <v>0</v>
      </c>
      <c r="J46" s="25">
        <v>0</v>
      </c>
      <c r="K46" s="25">
        <v>0</v>
      </c>
      <c r="L46" s="25">
        <v>2</v>
      </c>
      <c r="M46" s="25">
        <v>4</v>
      </c>
      <c r="N46" s="25">
        <v>4</v>
      </c>
      <c r="O46" s="25">
        <v>2</v>
      </c>
      <c r="P46" s="25">
        <v>10000</v>
      </c>
      <c r="Q46" s="25">
        <v>6</v>
      </c>
      <c r="R46" s="25">
        <v>4</v>
      </c>
      <c r="S46" s="25">
        <v>64</v>
      </c>
      <c r="T46" s="25">
        <v>2</v>
      </c>
      <c r="U46" s="25">
        <v>0</v>
      </c>
      <c r="V46" s="25">
        <v>0</v>
      </c>
      <c r="W46" s="25">
        <v>1</v>
      </c>
      <c r="X46" s="25">
        <v>2</v>
      </c>
      <c r="Y46" s="25">
        <v>0</v>
      </c>
      <c r="Z46" s="25">
        <v>2</v>
      </c>
      <c r="AA46" s="25">
        <v>0</v>
      </c>
      <c r="AB46" s="25">
        <v>7</v>
      </c>
      <c r="AC46" s="25">
        <v>4</v>
      </c>
      <c r="AD46" s="25">
        <v>4</v>
      </c>
      <c r="AE46" s="25">
        <v>19</v>
      </c>
      <c r="AF46" s="25">
        <v>4</v>
      </c>
      <c r="AG46" s="25">
        <v>1191</v>
      </c>
      <c r="AH46" s="25">
        <v>1277</v>
      </c>
      <c r="AI46" s="25">
        <v>1388</v>
      </c>
      <c r="AJ46" s="25">
        <v>1393</v>
      </c>
      <c r="AK46" s="25">
        <v>5</v>
      </c>
      <c r="AL46" s="25">
        <v>1</v>
      </c>
      <c r="AM46" s="25">
        <v>2</v>
      </c>
      <c r="AN46" s="25">
        <v>1</v>
      </c>
      <c r="AO46" s="25">
        <v>2</v>
      </c>
      <c r="AP46" s="25">
        <v>1</v>
      </c>
      <c r="AQ46" s="25">
        <v>7</v>
      </c>
      <c r="AR46" s="25">
        <v>0</v>
      </c>
      <c r="AS46" s="25">
        <v>19</v>
      </c>
      <c r="AT46" s="25">
        <v>4</v>
      </c>
      <c r="AU46" s="25">
        <v>4</v>
      </c>
      <c r="AV46" s="25">
        <v>4</v>
      </c>
      <c r="AW46" s="25">
        <v>5</v>
      </c>
      <c r="AX46" s="25">
        <v>1</v>
      </c>
      <c r="AY46" s="25">
        <v>1</v>
      </c>
      <c r="AZ46" s="25">
        <v>1388</v>
      </c>
      <c r="BA46" s="25">
        <v>1393</v>
      </c>
      <c r="BB46" s="25">
        <v>25.470099999999999</v>
      </c>
      <c r="BC46" s="25">
        <v>3</v>
      </c>
      <c r="BD46" s="25">
        <v>0</v>
      </c>
      <c r="BE46" s="25">
        <v>0</v>
      </c>
      <c r="BF46" s="25">
        <v>0</v>
      </c>
      <c r="BG46" s="25">
        <v>0.1</v>
      </c>
      <c r="BH46" s="25">
        <v>0.5</v>
      </c>
    </row>
    <row r="47" spans="1:60" x14ac:dyDescent="0.2">
      <c r="A47" s="25">
        <v>50</v>
      </c>
      <c r="B47" s="25">
        <v>22352</v>
      </c>
      <c r="C47" s="25">
        <v>3</v>
      </c>
      <c r="D47" s="25">
        <v>1</v>
      </c>
      <c r="E47" s="25">
        <v>1</v>
      </c>
      <c r="F47" s="25">
        <v>0</v>
      </c>
      <c r="G47" s="25">
        <v>0</v>
      </c>
      <c r="H47" s="25">
        <v>1</v>
      </c>
      <c r="I47" s="25">
        <v>0</v>
      </c>
      <c r="J47" s="25">
        <v>0</v>
      </c>
      <c r="K47" s="25">
        <v>1</v>
      </c>
      <c r="L47" s="25">
        <v>0</v>
      </c>
      <c r="M47" s="25">
        <v>5</v>
      </c>
      <c r="N47" s="25">
        <v>5</v>
      </c>
      <c r="O47" s="25">
        <v>1</v>
      </c>
      <c r="P47" s="25">
        <v>10000</v>
      </c>
      <c r="Q47" s="25">
        <v>1</v>
      </c>
      <c r="R47" s="25">
        <v>4</v>
      </c>
      <c r="S47" s="25">
        <v>55</v>
      </c>
      <c r="T47" s="25">
        <v>2</v>
      </c>
      <c r="U47" s="25">
        <v>0</v>
      </c>
      <c r="V47" s="25">
        <v>0</v>
      </c>
      <c r="W47" s="25">
        <v>1</v>
      </c>
      <c r="X47" s="25">
        <v>1</v>
      </c>
      <c r="Y47" s="25">
        <v>0</v>
      </c>
      <c r="Z47" s="25">
        <v>1</v>
      </c>
      <c r="AA47" s="25">
        <v>0</v>
      </c>
      <c r="AB47" s="25">
        <v>6</v>
      </c>
      <c r="AC47" s="25">
        <v>6</v>
      </c>
      <c r="AD47" s="25">
        <v>5</v>
      </c>
      <c r="AE47" s="25">
        <v>120</v>
      </c>
      <c r="AF47" s="25">
        <v>6</v>
      </c>
      <c r="AG47" s="25">
        <v>674</v>
      </c>
      <c r="AH47" s="25">
        <v>682</v>
      </c>
      <c r="AI47" s="25">
        <v>765</v>
      </c>
      <c r="AJ47" s="25">
        <v>933</v>
      </c>
      <c r="AK47" s="25">
        <v>5</v>
      </c>
      <c r="AL47" s="25">
        <v>1</v>
      </c>
      <c r="AM47" s="25">
        <v>1</v>
      </c>
      <c r="AN47" s="25">
        <v>2</v>
      </c>
      <c r="AO47" s="25">
        <v>1</v>
      </c>
      <c r="AP47" s="25">
        <v>1</v>
      </c>
      <c r="AQ47" s="25">
        <v>0</v>
      </c>
      <c r="AR47" s="25">
        <v>6</v>
      </c>
      <c r="AS47" s="25">
        <v>6</v>
      </c>
      <c r="AT47" s="25">
        <v>5</v>
      </c>
      <c r="AU47" s="25">
        <v>120</v>
      </c>
      <c r="AV47" s="25">
        <v>6</v>
      </c>
      <c r="AW47" s="25">
        <v>5</v>
      </c>
      <c r="AX47" s="25">
        <v>1</v>
      </c>
      <c r="AY47" s="25">
        <v>2</v>
      </c>
      <c r="AZ47" s="25">
        <v>674</v>
      </c>
      <c r="BA47" s="25">
        <v>682</v>
      </c>
      <c r="BB47" s="25">
        <v>12.787000000000001</v>
      </c>
      <c r="BC47" s="25">
        <v>6</v>
      </c>
      <c r="BD47" s="25">
        <v>0</v>
      </c>
      <c r="BE47" s="25">
        <v>0</v>
      </c>
      <c r="BF47" s="25">
        <v>0</v>
      </c>
      <c r="BG47" s="25">
        <v>0.4</v>
      </c>
      <c r="BH47" s="25">
        <v>2</v>
      </c>
    </row>
    <row r="48" spans="1:60" x14ac:dyDescent="0.2">
      <c r="A48" s="25">
        <v>50</v>
      </c>
      <c r="B48" s="25">
        <v>22352</v>
      </c>
      <c r="C48" s="25">
        <v>3</v>
      </c>
      <c r="D48" s="25">
        <v>1</v>
      </c>
      <c r="E48" s="25">
        <v>1</v>
      </c>
      <c r="F48" s="25">
        <v>0</v>
      </c>
      <c r="G48" s="25">
        <v>0</v>
      </c>
      <c r="H48" s="25">
        <v>1</v>
      </c>
      <c r="I48" s="25">
        <v>0</v>
      </c>
      <c r="J48" s="25">
        <v>0</v>
      </c>
      <c r="K48" s="25">
        <v>1</v>
      </c>
      <c r="L48" s="25">
        <v>0</v>
      </c>
      <c r="M48" s="25">
        <v>5</v>
      </c>
      <c r="N48" s="25">
        <v>5</v>
      </c>
      <c r="O48" s="25">
        <v>1</v>
      </c>
      <c r="P48" s="25">
        <v>10000</v>
      </c>
      <c r="Q48" s="25">
        <v>1</v>
      </c>
      <c r="R48" s="25">
        <v>4</v>
      </c>
      <c r="S48" s="25">
        <v>55</v>
      </c>
      <c r="T48" s="25">
        <v>2</v>
      </c>
      <c r="U48" s="25">
        <v>0</v>
      </c>
      <c r="V48" s="25">
        <v>0</v>
      </c>
      <c r="W48" s="25">
        <v>1</v>
      </c>
      <c r="X48" s="25">
        <v>1</v>
      </c>
      <c r="Y48" s="25">
        <v>0</v>
      </c>
      <c r="Z48" s="25">
        <v>1</v>
      </c>
      <c r="AA48" s="25">
        <v>0</v>
      </c>
      <c r="AB48" s="25">
        <v>6</v>
      </c>
      <c r="AC48" s="25">
        <v>6</v>
      </c>
      <c r="AD48" s="25">
        <v>5</v>
      </c>
      <c r="AE48" s="25">
        <v>120</v>
      </c>
      <c r="AF48" s="25">
        <v>6</v>
      </c>
      <c r="AG48" s="25">
        <v>674</v>
      </c>
      <c r="AH48" s="25">
        <v>682</v>
      </c>
      <c r="AI48" s="25">
        <v>765</v>
      </c>
      <c r="AJ48" s="25">
        <v>933</v>
      </c>
      <c r="AK48" s="25">
        <v>5</v>
      </c>
      <c r="AL48" s="25">
        <v>1</v>
      </c>
      <c r="AM48" s="25">
        <v>1</v>
      </c>
      <c r="AN48" s="25">
        <v>2</v>
      </c>
      <c r="AO48" s="25">
        <v>2</v>
      </c>
      <c r="AP48" s="25">
        <v>1</v>
      </c>
      <c r="AQ48" s="25">
        <v>6</v>
      </c>
      <c r="AR48" s="25">
        <v>5</v>
      </c>
      <c r="AS48" s="25">
        <v>120</v>
      </c>
      <c r="AT48" s="25">
        <v>6</v>
      </c>
      <c r="AU48" s="25">
        <v>119</v>
      </c>
      <c r="AV48" s="25">
        <v>5</v>
      </c>
      <c r="AW48" s="25">
        <v>5</v>
      </c>
      <c r="AX48" s="25">
        <v>1</v>
      </c>
      <c r="AY48" s="25">
        <v>1</v>
      </c>
      <c r="AZ48" s="25">
        <v>765</v>
      </c>
      <c r="BA48" s="25">
        <v>765</v>
      </c>
      <c r="BB48" s="25">
        <v>12.787000000000001</v>
      </c>
      <c r="BC48" s="25">
        <v>6</v>
      </c>
      <c r="BD48" s="25">
        <v>0</v>
      </c>
      <c r="BE48" s="25">
        <v>0</v>
      </c>
      <c r="BF48" s="25">
        <v>0</v>
      </c>
      <c r="BG48" s="25">
        <v>0.4</v>
      </c>
      <c r="BH48" s="25">
        <v>2</v>
      </c>
    </row>
    <row r="49" spans="1:60" x14ac:dyDescent="0.2">
      <c r="A49" s="25">
        <v>50</v>
      </c>
      <c r="B49" s="25">
        <v>22352</v>
      </c>
      <c r="C49" s="25">
        <v>3</v>
      </c>
      <c r="D49" s="25">
        <v>1</v>
      </c>
      <c r="E49" s="25">
        <v>1</v>
      </c>
      <c r="F49" s="25">
        <v>0</v>
      </c>
      <c r="G49" s="25">
        <v>0</v>
      </c>
      <c r="H49" s="25">
        <v>1</v>
      </c>
      <c r="I49" s="25">
        <v>0</v>
      </c>
      <c r="J49" s="25">
        <v>0</v>
      </c>
      <c r="K49" s="25">
        <v>1</v>
      </c>
      <c r="L49" s="25">
        <v>0</v>
      </c>
      <c r="M49" s="25">
        <v>5</v>
      </c>
      <c r="N49" s="25">
        <v>5</v>
      </c>
      <c r="O49" s="25">
        <v>1</v>
      </c>
      <c r="P49" s="25">
        <v>10000</v>
      </c>
      <c r="Q49" s="25">
        <v>1</v>
      </c>
      <c r="R49" s="25">
        <v>4</v>
      </c>
      <c r="S49" s="25">
        <v>55</v>
      </c>
      <c r="T49" s="25">
        <v>2</v>
      </c>
      <c r="U49" s="25">
        <v>0</v>
      </c>
      <c r="V49" s="25">
        <v>0</v>
      </c>
      <c r="W49" s="25">
        <v>1</v>
      </c>
      <c r="X49" s="25">
        <v>1</v>
      </c>
      <c r="Y49" s="25">
        <v>0</v>
      </c>
      <c r="Z49" s="25">
        <v>1</v>
      </c>
      <c r="AA49" s="25">
        <v>0</v>
      </c>
      <c r="AB49" s="25">
        <v>6</v>
      </c>
      <c r="AC49" s="25">
        <v>6</v>
      </c>
      <c r="AD49" s="25">
        <v>5</v>
      </c>
      <c r="AE49" s="25">
        <v>120</v>
      </c>
      <c r="AF49" s="25">
        <v>6</v>
      </c>
      <c r="AG49" s="25">
        <v>674</v>
      </c>
      <c r="AH49" s="25">
        <v>682</v>
      </c>
      <c r="AI49" s="25">
        <v>765</v>
      </c>
      <c r="AJ49" s="25">
        <v>933</v>
      </c>
      <c r="AK49" s="25">
        <v>5</v>
      </c>
      <c r="AL49" s="25">
        <v>1</v>
      </c>
      <c r="AM49" s="25">
        <v>1</v>
      </c>
      <c r="AN49" s="25">
        <v>2</v>
      </c>
      <c r="AO49" s="25">
        <v>2</v>
      </c>
      <c r="AP49" s="25">
        <v>2</v>
      </c>
      <c r="AQ49" s="25">
        <v>5</v>
      </c>
      <c r="AR49" s="25">
        <v>0</v>
      </c>
      <c r="AS49" s="25">
        <v>119</v>
      </c>
      <c r="AT49" s="25">
        <v>5</v>
      </c>
      <c r="AU49" s="25">
        <v>6</v>
      </c>
      <c r="AV49" s="25">
        <v>5</v>
      </c>
      <c r="AW49" s="25">
        <v>4</v>
      </c>
      <c r="AX49" s="25">
        <v>1</v>
      </c>
      <c r="AY49" s="25">
        <v>2</v>
      </c>
      <c r="AZ49" s="25">
        <v>925</v>
      </c>
      <c r="BA49" s="25">
        <v>933</v>
      </c>
      <c r="BB49" s="25">
        <v>9.6288</v>
      </c>
      <c r="BC49" s="25">
        <v>3</v>
      </c>
      <c r="BD49" s="25">
        <v>0</v>
      </c>
      <c r="BE49" s="25">
        <v>0</v>
      </c>
      <c r="BF49" s="25">
        <v>0</v>
      </c>
      <c r="BG49" s="25">
        <v>0.1</v>
      </c>
      <c r="BH49" s="25">
        <v>0.5</v>
      </c>
    </row>
    <row r="50" spans="1:60" x14ac:dyDescent="0.2">
      <c r="A50" s="25">
        <v>50</v>
      </c>
      <c r="B50" s="25">
        <v>22352</v>
      </c>
      <c r="C50" s="25">
        <v>3</v>
      </c>
      <c r="D50" s="25">
        <v>1</v>
      </c>
      <c r="E50" s="25">
        <v>1</v>
      </c>
      <c r="F50" s="25">
        <v>0</v>
      </c>
      <c r="G50" s="25">
        <v>0</v>
      </c>
      <c r="H50" s="25">
        <v>1</v>
      </c>
      <c r="I50" s="25">
        <v>0</v>
      </c>
      <c r="J50" s="25">
        <v>0</v>
      </c>
      <c r="K50" s="25">
        <v>1</v>
      </c>
      <c r="L50" s="25">
        <v>0</v>
      </c>
      <c r="M50" s="25">
        <v>5</v>
      </c>
      <c r="N50" s="25">
        <v>5</v>
      </c>
      <c r="O50" s="25">
        <v>1</v>
      </c>
      <c r="P50" s="25">
        <v>10000</v>
      </c>
      <c r="Q50" s="25">
        <v>2</v>
      </c>
      <c r="R50" s="25">
        <v>1</v>
      </c>
      <c r="S50" s="25">
        <v>26</v>
      </c>
      <c r="T50" s="25">
        <v>2</v>
      </c>
      <c r="U50" s="25">
        <v>1</v>
      </c>
      <c r="V50" s="25">
        <v>0</v>
      </c>
      <c r="W50" s="25">
        <v>0</v>
      </c>
      <c r="X50" s="25">
        <v>1</v>
      </c>
      <c r="Y50" s="25">
        <v>1</v>
      </c>
      <c r="Z50" s="25">
        <v>1</v>
      </c>
      <c r="AA50" s="25">
        <v>0</v>
      </c>
      <c r="AB50" s="25">
        <v>1</v>
      </c>
      <c r="AC50" s="25">
        <v>6</v>
      </c>
      <c r="AD50" s="25">
        <v>5</v>
      </c>
      <c r="AE50" s="25">
        <v>5603</v>
      </c>
      <c r="AF50" s="25">
        <v>4</v>
      </c>
      <c r="AG50" s="25">
        <v>337</v>
      </c>
      <c r="AH50" s="25">
        <v>364</v>
      </c>
      <c r="AI50" s="25">
        <v>798</v>
      </c>
      <c r="AJ50" s="25">
        <v>851</v>
      </c>
      <c r="AK50" s="25">
        <v>5</v>
      </c>
      <c r="AL50" s="25">
        <v>1</v>
      </c>
      <c r="AM50" s="25">
        <v>1</v>
      </c>
      <c r="AN50" s="25">
        <v>2</v>
      </c>
      <c r="AO50" s="25">
        <v>1</v>
      </c>
      <c r="AP50" s="25">
        <v>1</v>
      </c>
      <c r="AQ50" s="25">
        <v>0</v>
      </c>
      <c r="AR50" s="25">
        <v>1</v>
      </c>
      <c r="AS50" s="25">
        <v>6</v>
      </c>
      <c r="AT50" s="25">
        <v>5</v>
      </c>
      <c r="AU50" s="25">
        <v>5603</v>
      </c>
      <c r="AV50" s="25">
        <v>4</v>
      </c>
      <c r="AW50" s="25">
        <v>5</v>
      </c>
      <c r="AX50" s="25">
        <v>1</v>
      </c>
      <c r="AY50" s="25">
        <v>2</v>
      </c>
      <c r="AZ50" s="25">
        <v>337</v>
      </c>
      <c r="BA50" s="25">
        <v>364</v>
      </c>
      <c r="BB50" s="25">
        <v>21.055399999999999</v>
      </c>
      <c r="BC50" s="25">
        <v>6</v>
      </c>
      <c r="BD50" s="25">
        <v>0</v>
      </c>
      <c r="BE50" s="25">
        <v>0</v>
      </c>
      <c r="BF50" s="25">
        <v>0</v>
      </c>
      <c r="BG50" s="25">
        <v>0.4</v>
      </c>
      <c r="BH50" s="25">
        <v>2</v>
      </c>
    </row>
    <row r="51" spans="1:60" x14ac:dyDescent="0.2">
      <c r="A51" s="25">
        <v>50</v>
      </c>
      <c r="B51" s="25">
        <v>22352</v>
      </c>
      <c r="C51" s="25">
        <v>3</v>
      </c>
      <c r="D51" s="25">
        <v>1</v>
      </c>
      <c r="E51" s="25">
        <v>1</v>
      </c>
      <c r="F51" s="25">
        <v>0</v>
      </c>
      <c r="G51" s="25">
        <v>0</v>
      </c>
      <c r="H51" s="25">
        <v>1</v>
      </c>
      <c r="I51" s="25">
        <v>0</v>
      </c>
      <c r="J51" s="25">
        <v>0</v>
      </c>
      <c r="K51" s="25">
        <v>1</v>
      </c>
      <c r="L51" s="25">
        <v>0</v>
      </c>
      <c r="M51" s="25">
        <v>5</v>
      </c>
      <c r="N51" s="25">
        <v>5</v>
      </c>
      <c r="O51" s="25">
        <v>1</v>
      </c>
      <c r="P51" s="25">
        <v>10000</v>
      </c>
      <c r="Q51" s="25">
        <v>2</v>
      </c>
      <c r="R51" s="25">
        <v>1</v>
      </c>
      <c r="S51" s="25">
        <v>26</v>
      </c>
      <c r="T51" s="25">
        <v>2</v>
      </c>
      <c r="U51" s="25">
        <v>1</v>
      </c>
      <c r="V51" s="25">
        <v>0</v>
      </c>
      <c r="W51" s="25">
        <v>0</v>
      </c>
      <c r="X51" s="25">
        <v>1</v>
      </c>
      <c r="Y51" s="25">
        <v>1</v>
      </c>
      <c r="Z51" s="25">
        <v>1</v>
      </c>
      <c r="AA51" s="25">
        <v>0</v>
      </c>
      <c r="AB51" s="25">
        <v>1</v>
      </c>
      <c r="AC51" s="25">
        <v>6</v>
      </c>
      <c r="AD51" s="25">
        <v>5</v>
      </c>
      <c r="AE51" s="25">
        <v>5603</v>
      </c>
      <c r="AF51" s="25">
        <v>4</v>
      </c>
      <c r="AG51" s="25">
        <v>337</v>
      </c>
      <c r="AH51" s="25">
        <v>364</v>
      </c>
      <c r="AI51" s="25">
        <v>798</v>
      </c>
      <c r="AJ51" s="25">
        <v>851</v>
      </c>
      <c r="AK51" s="25">
        <v>5</v>
      </c>
      <c r="AL51" s="25">
        <v>1</v>
      </c>
      <c r="AM51" s="25">
        <v>1</v>
      </c>
      <c r="AN51" s="25">
        <v>2</v>
      </c>
      <c r="AO51" s="25">
        <v>2</v>
      </c>
      <c r="AP51" s="25">
        <v>1</v>
      </c>
      <c r="AQ51" s="25">
        <v>1</v>
      </c>
      <c r="AR51" s="25">
        <v>3</v>
      </c>
      <c r="AS51" s="25">
        <v>5603</v>
      </c>
      <c r="AT51" s="25">
        <v>4</v>
      </c>
      <c r="AU51" s="25">
        <v>258</v>
      </c>
      <c r="AV51" s="25">
        <v>5</v>
      </c>
      <c r="AW51" s="25">
        <v>5</v>
      </c>
      <c r="AX51" s="25">
        <v>1</v>
      </c>
      <c r="AY51" s="25">
        <v>1</v>
      </c>
      <c r="AZ51" s="25">
        <v>798</v>
      </c>
      <c r="BA51" s="25">
        <v>811</v>
      </c>
      <c r="BB51" s="25">
        <v>21.055399999999999</v>
      </c>
      <c r="BC51" s="25">
        <v>6</v>
      </c>
      <c r="BD51" s="25">
        <v>0</v>
      </c>
      <c r="BE51" s="25">
        <v>0</v>
      </c>
      <c r="BF51" s="25">
        <v>0</v>
      </c>
      <c r="BG51" s="25">
        <v>0.4</v>
      </c>
      <c r="BH51" s="25">
        <v>2</v>
      </c>
    </row>
    <row r="52" spans="1:60" x14ac:dyDescent="0.2">
      <c r="A52" s="25">
        <v>50</v>
      </c>
      <c r="B52" s="25">
        <v>22352</v>
      </c>
      <c r="C52" s="25">
        <v>3</v>
      </c>
      <c r="D52" s="25">
        <v>1</v>
      </c>
      <c r="E52" s="25">
        <v>1</v>
      </c>
      <c r="F52" s="25">
        <v>0</v>
      </c>
      <c r="G52" s="25">
        <v>0</v>
      </c>
      <c r="H52" s="25">
        <v>1</v>
      </c>
      <c r="I52" s="25">
        <v>0</v>
      </c>
      <c r="J52" s="25">
        <v>0</v>
      </c>
      <c r="K52" s="25">
        <v>1</v>
      </c>
      <c r="L52" s="25">
        <v>0</v>
      </c>
      <c r="M52" s="25">
        <v>5</v>
      </c>
      <c r="N52" s="25">
        <v>5</v>
      </c>
      <c r="O52" s="25">
        <v>1</v>
      </c>
      <c r="P52" s="25">
        <v>10000</v>
      </c>
      <c r="Q52" s="25">
        <v>2</v>
      </c>
      <c r="R52" s="25">
        <v>1</v>
      </c>
      <c r="S52" s="25">
        <v>26</v>
      </c>
      <c r="T52" s="25">
        <v>2</v>
      </c>
      <c r="U52" s="25">
        <v>1</v>
      </c>
      <c r="V52" s="25">
        <v>0</v>
      </c>
      <c r="W52" s="25">
        <v>0</v>
      </c>
      <c r="X52" s="25">
        <v>1</v>
      </c>
      <c r="Y52" s="25">
        <v>1</v>
      </c>
      <c r="Z52" s="25">
        <v>1</v>
      </c>
      <c r="AA52" s="25">
        <v>0</v>
      </c>
      <c r="AB52" s="25">
        <v>1</v>
      </c>
      <c r="AC52" s="25">
        <v>6</v>
      </c>
      <c r="AD52" s="25">
        <v>5</v>
      </c>
      <c r="AE52" s="25">
        <v>5603</v>
      </c>
      <c r="AF52" s="25">
        <v>4</v>
      </c>
      <c r="AG52" s="25">
        <v>337</v>
      </c>
      <c r="AH52" s="25">
        <v>364</v>
      </c>
      <c r="AI52" s="25">
        <v>798</v>
      </c>
      <c r="AJ52" s="25">
        <v>851</v>
      </c>
      <c r="AK52" s="25">
        <v>5</v>
      </c>
      <c r="AL52" s="25">
        <v>1</v>
      </c>
      <c r="AM52" s="25">
        <v>1</v>
      </c>
      <c r="AN52" s="25">
        <v>2</v>
      </c>
      <c r="AO52" s="25">
        <v>2</v>
      </c>
      <c r="AP52" s="25">
        <v>2</v>
      </c>
      <c r="AQ52" s="25">
        <v>3</v>
      </c>
      <c r="AR52" s="25">
        <v>0</v>
      </c>
      <c r="AS52" s="25">
        <v>258</v>
      </c>
      <c r="AT52" s="25">
        <v>5</v>
      </c>
      <c r="AU52" s="25">
        <v>6</v>
      </c>
      <c r="AV52" s="25">
        <v>5</v>
      </c>
      <c r="AW52" s="25">
        <v>5</v>
      </c>
      <c r="AX52" s="25">
        <v>1</v>
      </c>
      <c r="AY52" s="25">
        <v>1</v>
      </c>
      <c r="AZ52" s="25">
        <v>841</v>
      </c>
      <c r="BA52" s="25">
        <v>851</v>
      </c>
      <c r="BB52" s="25">
        <v>21.055399999999999</v>
      </c>
      <c r="BC52" s="25">
        <v>3</v>
      </c>
      <c r="BD52" s="25">
        <v>0</v>
      </c>
      <c r="BE52" s="25">
        <v>0</v>
      </c>
      <c r="BF52" s="25">
        <v>0</v>
      </c>
      <c r="BG52" s="25">
        <v>0.1</v>
      </c>
      <c r="BH52" s="25">
        <v>0.5</v>
      </c>
    </row>
    <row r="53" spans="1:60" x14ac:dyDescent="0.2">
      <c r="A53" s="25">
        <v>50</v>
      </c>
      <c r="B53" s="25">
        <v>22352</v>
      </c>
      <c r="C53" s="25">
        <v>3</v>
      </c>
      <c r="D53" s="25">
        <v>1</v>
      </c>
      <c r="E53" s="25">
        <v>1</v>
      </c>
      <c r="F53" s="25">
        <v>0</v>
      </c>
      <c r="G53" s="25">
        <v>0</v>
      </c>
      <c r="H53" s="25">
        <v>1</v>
      </c>
      <c r="I53" s="25">
        <v>0</v>
      </c>
      <c r="J53" s="25">
        <v>0</v>
      </c>
      <c r="K53" s="25">
        <v>1</v>
      </c>
      <c r="L53" s="25">
        <v>0</v>
      </c>
      <c r="M53" s="25">
        <v>5</v>
      </c>
      <c r="N53" s="25">
        <v>5</v>
      </c>
      <c r="O53" s="25">
        <v>1</v>
      </c>
      <c r="P53" s="25">
        <v>10000</v>
      </c>
      <c r="Q53" s="25">
        <v>2</v>
      </c>
      <c r="R53" s="25">
        <v>1</v>
      </c>
      <c r="S53" s="25">
        <v>26</v>
      </c>
      <c r="T53" s="25">
        <v>2</v>
      </c>
      <c r="U53" s="25">
        <v>1</v>
      </c>
      <c r="V53" s="25">
        <v>0</v>
      </c>
      <c r="W53" s="25">
        <v>0</v>
      </c>
      <c r="X53" s="25">
        <v>1</v>
      </c>
      <c r="Y53" s="25">
        <v>1</v>
      </c>
      <c r="Z53" s="25">
        <v>2</v>
      </c>
      <c r="AA53" s="25">
        <v>0</v>
      </c>
      <c r="AB53" s="25">
        <v>1</v>
      </c>
      <c r="AC53" s="25">
        <v>6</v>
      </c>
      <c r="AD53" s="25">
        <v>5</v>
      </c>
      <c r="AE53" s="25">
        <v>5603</v>
      </c>
      <c r="AF53" s="25">
        <v>4</v>
      </c>
      <c r="AG53" s="25">
        <v>853</v>
      </c>
      <c r="AH53" s="25">
        <v>894</v>
      </c>
      <c r="AI53" s="25">
        <v>1289</v>
      </c>
      <c r="AJ53" s="25">
        <v>1303</v>
      </c>
      <c r="AK53" s="25">
        <v>5</v>
      </c>
      <c r="AL53" s="25">
        <v>1</v>
      </c>
      <c r="AM53" s="25">
        <v>4</v>
      </c>
      <c r="AN53" s="25">
        <v>1</v>
      </c>
      <c r="AO53" s="25">
        <v>1</v>
      </c>
      <c r="AP53" s="25">
        <v>1</v>
      </c>
      <c r="AQ53" s="25">
        <v>0</v>
      </c>
      <c r="AR53" s="25">
        <v>3</v>
      </c>
      <c r="AS53" s="25">
        <v>6</v>
      </c>
      <c r="AT53" s="25">
        <v>5</v>
      </c>
      <c r="AU53" s="25">
        <v>121</v>
      </c>
      <c r="AV53" s="25">
        <v>4</v>
      </c>
      <c r="AW53" s="25">
        <v>3</v>
      </c>
      <c r="AX53" s="25">
        <v>1</v>
      </c>
      <c r="AY53" s="25">
        <v>1</v>
      </c>
      <c r="AZ53" s="25">
        <v>853</v>
      </c>
      <c r="BA53" s="25">
        <v>859</v>
      </c>
      <c r="BB53" s="25">
        <v>9.0960999999999999</v>
      </c>
      <c r="BC53" s="25">
        <v>6</v>
      </c>
      <c r="BD53" s="25">
        <v>0</v>
      </c>
      <c r="BE53" s="25">
        <v>0</v>
      </c>
      <c r="BF53" s="25">
        <v>0</v>
      </c>
      <c r="BG53" s="25">
        <v>0.4</v>
      </c>
      <c r="BH53" s="25">
        <v>2</v>
      </c>
    </row>
    <row r="54" spans="1:60" x14ac:dyDescent="0.2">
      <c r="A54" s="25">
        <v>50</v>
      </c>
      <c r="B54" s="25">
        <v>22352</v>
      </c>
      <c r="C54" s="25">
        <v>3</v>
      </c>
      <c r="D54" s="25">
        <v>1</v>
      </c>
      <c r="E54" s="25">
        <v>1</v>
      </c>
      <c r="F54" s="25">
        <v>0</v>
      </c>
      <c r="G54" s="25">
        <v>0</v>
      </c>
      <c r="H54" s="25">
        <v>1</v>
      </c>
      <c r="I54" s="25">
        <v>0</v>
      </c>
      <c r="J54" s="25">
        <v>0</v>
      </c>
      <c r="K54" s="25">
        <v>1</v>
      </c>
      <c r="L54" s="25">
        <v>0</v>
      </c>
      <c r="M54" s="25">
        <v>5</v>
      </c>
      <c r="N54" s="25">
        <v>5</v>
      </c>
      <c r="O54" s="25">
        <v>1</v>
      </c>
      <c r="P54" s="25">
        <v>10000</v>
      </c>
      <c r="Q54" s="25">
        <v>2</v>
      </c>
      <c r="R54" s="25">
        <v>1</v>
      </c>
      <c r="S54" s="25">
        <v>26</v>
      </c>
      <c r="T54" s="25">
        <v>2</v>
      </c>
      <c r="U54" s="25">
        <v>1</v>
      </c>
      <c r="V54" s="25">
        <v>0</v>
      </c>
      <c r="W54" s="25">
        <v>0</v>
      </c>
      <c r="X54" s="25">
        <v>1</v>
      </c>
      <c r="Y54" s="25">
        <v>1</v>
      </c>
      <c r="Z54" s="25">
        <v>2</v>
      </c>
      <c r="AA54" s="25">
        <v>0</v>
      </c>
      <c r="AB54" s="25">
        <v>1</v>
      </c>
      <c r="AC54" s="25">
        <v>6</v>
      </c>
      <c r="AD54" s="25">
        <v>5</v>
      </c>
      <c r="AE54" s="25">
        <v>5603</v>
      </c>
      <c r="AF54" s="25">
        <v>4</v>
      </c>
      <c r="AG54" s="25">
        <v>853</v>
      </c>
      <c r="AH54" s="25">
        <v>894</v>
      </c>
      <c r="AI54" s="25">
        <v>1289</v>
      </c>
      <c r="AJ54" s="25">
        <v>1303</v>
      </c>
      <c r="AK54" s="25">
        <v>5</v>
      </c>
      <c r="AL54" s="25">
        <v>1</v>
      </c>
      <c r="AM54" s="25">
        <v>4</v>
      </c>
      <c r="AN54" s="25">
        <v>1</v>
      </c>
      <c r="AO54" s="25">
        <v>1</v>
      </c>
      <c r="AP54" s="25">
        <v>2</v>
      </c>
      <c r="AQ54" s="25">
        <v>3</v>
      </c>
      <c r="AR54" s="25">
        <v>3</v>
      </c>
      <c r="AS54" s="25">
        <v>121</v>
      </c>
      <c r="AT54" s="25">
        <v>4</v>
      </c>
      <c r="AU54" s="25">
        <v>213</v>
      </c>
      <c r="AV54" s="25">
        <v>4</v>
      </c>
      <c r="AW54" s="25">
        <v>5</v>
      </c>
      <c r="AX54" s="25">
        <v>1</v>
      </c>
      <c r="AY54" s="25">
        <v>1</v>
      </c>
      <c r="AZ54" s="25">
        <v>863</v>
      </c>
      <c r="BA54" s="25">
        <v>869</v>
      </c>
      <c r="BB54" s="25">
        <v>21.903300000000002</v>
      </c>
      <c r="BC54" s="25">
        <v>3</v>
      </c>
      <c r="BD54" s="25">
        <v>0</v>
      </c>
      <c r="BE54" s="25">
        <v>0</v>
      </c>
      <c r="BF54" s="25">
        <v>0</v>
      </c>
      <c r="BG54" s="25">
        <v>0.1</v>
      </c>
      <c r="BH54" s="25">
        <v>0.5</v>
      </c>
    </row>
    <row r="55" spans="1:60" x14ac:dyDescent="0.2">
      <c r="A55" s="25">
        <v>50</v>
      </c>
      <c r="B55" s="25">
        <v>22352</v>
      </c>
      <c r="C55" s="25">
        <v>3</v>
      </c>
      <c r="D55" s="25">
        <v>1</v>
      </c>
      <c r="E55" s="25">
        <v>1</v>
      </c>
      <c r="F55" s="25">
        <v>0</v>
      </c>
      <c r="G55" s="25">
        <v>0</v>
      </c>
      <c r="H55" s="25">
        <v>1</v>
      </c>
      <c r="I55" s="25">
        <v>0</v>
      </c>
      <c r="J55" s="25">
        <v>0</v>
      </c>
      <c r="K55" s="25">
        <v>1</v>
      </c>
      <c r="L55" s="25">
        <v>0</v>
      </c>
      <c r="M55" s="25">
        <v>5</v>
      </c>
      <c r="N55" s="25">
        <v>5</v>
      </c>
      <c r="O55" s="25">
        <v>1</v>
      </c>
      <c r="P55" s="25">
        <v>10000</v>
      </c>
      <c r="Q55" s="25">
        <v>2</v>
      </c>
      <c r="R55" s="25">
        <v>1</v>
      </c>
      <c r="S55" s="25">
        <v>26</v>
      </c>
      <c r="T55" s="25">
        <v>2</v>
      </c>
      <c r="U55" s="25">
        <v>1</v>
      </c>
      <c r="V55" s="25">
        <v>0</v>
      </c>
      <c r="W55" s="25">
        <v>0</v>
      </c>
      <c r="X55" s="25">
        <v>1</v>
      </c>
      <c r="Y55" s="25">
        <v>1</v>
      </c>
      <c r="Z55" s="25">
        <v>2</v>
      </c>
      <c r="AA55" s="25">
        <v>0</v>
      </c>
      <c r="AB55" s="25">
        <v>1</v>
      </c>
      <c r="AC55" s="25">
        <v>6</v>
      </c>
      <c r="AD55" s="25">
        <v>5</v>
      </c>
      <c r="AE55" s="25">
        <v>5603</v>
      </c>
      <c r="AF55" s="25">
        <v>4</v>
      </c>
      <c r="AG55" s="25">
        <v>853</v>
      </c>
      <c r="AH55" s="25">
        <v>894</v>
      </c>
      <c r="AI55" s="25">
        <v>1289</v>
      </c>
      <c r="AJ55" s="25">
        <v>1303</v>
      </c>
      <c r="AK55" s="25">
        <v>5</v>
      </c>
      <c r="AL55" s="25">
        <v>1</v>
      </c>
      <c r="AM55" s="25">
        <v>4</v>
      </c>
      <c r="AN55" s="25">
        <v>1</v>
      </c>
      <c r="AO55" s="25">
        <v>1</v>
      </c>
      <c r="AP55" s="25">
        <v>3</v>
      </c>
      <c r="AQ55" s="25">
        <v>3</v>
      </c>
      <c r="AR55" s="25">
        <v>3</v>
      </c>
      <c r="AS55" s="25">
        <v>213</v>
      </c>
      <c r="AT55" s="25">
        <v>4</v>
      </c>
      <c r="AU55" s="25">
        <v>122</v>
      </c>
      <c r="AV55" s="25">
        <v>4</v>
      </c>
      <c r="AW55" s="25">
        <v>5</v>
      </c>
      <c r="AX55" s="25">
        <v>1</v>
      </c>
      <c r="AY55" s="25">
        <v>1</v>
      </c>
      <c r="AZ55" s="25">
        <v>872</v>
      </c>
      <c r="BA55" s="25">
        <v>878</v>
      </c>
      <c r="BB55" s="25">
        <v>21.903300000000002</v>
      </c>
      <c r="BC55" s="25">
        <v>3</v>
      </c>
      <c r="BD55" s="25">
        <v>0</v>
      </c>
      <c r="BE55" s="25">
        <v>0</v>
      </c>
      <c r="BF55" s="25">
        <v>0</v>
      </c>
      <c r="BG55" s="25">
        <v>0.1</v>
      </c>
      <c r="BH55" s="25">
        <v>0.5</v>
      </c>
    </row>
    <row r="56" spans="1:60" x14ac:dyDescent="0.2">
      <c r="A56" s="25">
        <v>50</v>
      </c>
      <c r="B56" s="25">
        <v>22352</v>
      </c>
      <c r="C56" s="25">
        <v>3</v>
      </c>
      <c r="D56" s="25">
        <v>1</v>
      </c>
      <c r="E56" s="25">
        <v>1</v>
      </c>
      <c r="F56" s="25">
        <v>0</v>
      </c>
      <c r="G56" s="25">
        <v>0</v>
      </c>
      <c r="H56" s="25">
        <v>1</v>
      </c>
      <c r="I56" s="25">
        <v>0</v>
      </c>
      <c r="J56" s="25">
        <v>0</v>
      </c>
      <c r="K56" s="25">
        <v>1</v>
      </c>
      <c r="L56" s="25">
        <v>0</v>
      </c>
      <c r="M56" s="25">
        <v>5</v>
      </c>
      <c r="N56" s="25">
        <v>5</v>
      </c>
      <c r="O56" s="25">
        <v>1</v>
      </c>
      <c r="P56" s="25">
        <v>10000</v>
      </c>
      <c r="Q56" s="25">
        <v>2</v>
      </c>
      <c r="R56" s="25">
        <v>1</v>
      </c>
      <c r="S56" s="25">
        <v>26</v>
      </c>
      <c r="T56" s="25">
        <v>2</v>
      </c>
      <c r="U56" s="25">
        <v>1</v>
      </c>
      <c r="V56" s="25">
        <v>0</v>
      </c>
      <c r="W56" s="25">
        <v>0</v>
      </c>
      <c r="X56" s="25">
        <v>1</v>
      </c>
      <c r="Y56" s="25">
        <v>1</v>
      </c>
      <c r="Z56" s="25">
        <v>2</v>
      </c>
      <c r="AA56" s="25">
        <v>0</v>
      </c>
      <c r="AB56" s="25">
        <v>1</v>
      </c>
      <c r="AC56" s="25">
        <v>6</v>
      </c>
      <c r="AD56" s="25">
        <v>5</v>
      </c>
      <c r="AE56" s="25">
        <v>5603</v>
      </c>
      <c r="AF56" s="25">
        <v>4</v>
      </c>
      <c r="AG56" s="25">
        <v>853</v>
      </c>
      <c r="AH56" s="25">
        <v>894</v>
      </c>
      <c r="AI56" s="25">
        <v>1289</v>
      </c>
      <c r="AJ56" s="25">
        <v>1303</v>
      </c>
      <c r="AK56" s="25">
        <v>5</v>
      </c>
      <c r="AL56" s="25">
        <v>1</v>
      </c>
      <c r="AM56" s="25">
        <v>4</v>
      </c>
      <c r="AN56" s="25">
        <v>1</v>
      </c>
      <c r="AO56" s="25">
        <v>1</v>
      </c>
      <c r="AP56" s="25">
        <v>4</v>
      </c>
      <c r="AQ56" s="25">
        <v>3</v>
      </c>
      <c r="AR56" s="25">
        <v>1</v>
      </c>
      <c r="AS56" s="25">
        <v>122</v>
      </c>
      <c r="AT56" s="25">
        <v>4</v>
      </c>
      <c r="AU56" s="25">
        <v>5603</v>
      </c>
      <c r="AV56" s="25">
        <v>4</v>
      </c>
      <c r="AW56" s="25">
        <v>5</v>
      </c>
      <c r="AX56" s="25">
        <v>1</v>
      </c>
      <c r="AY56" s="25">
        <v>1</v>
      </c>
      <c r="AZ56" s="25">
        <v>880</v>
      </c>
      <c r="BA56" s="25">
        <v>894</v>
      </c>
      <c r="BB56" s="25">
        <v>21.903300000000002</v>
      </c>
      <c r="BC56" s="25">
        <v>3</v>
      </c>
      <c r="BD56" s="25">
        <v>0</v>
      </c>
      <c r="BE56" s="25">
        <v>0</v>
      </c>
      <c r="BF56" s="25">
        <v>0</v>
      </c>
      <c r="BG56" s="25">
        <v>0.1</v>
      </c>
      <c r="BH56" s="25">
        <v>0.5</v>
      </c>
    </row>
    <row r="57" spans="1:60" x14ac:dyDescent="0.2">
      <c r="A57" s="25">
        <v>50</v>
      </c>
      <c r="B57" s="25">
        <v>22352</v>
      </c>
      <c r="C57" s="25">
        <v>3</v>
      </c>
      <c r="D57" s="25">
        <v>1</v>
      </c>
      <c r="E57" s="25">
        <v>1</v>
      </c>
      <c r="F57" s="25">
        <v>0</v>
      </c>
      <c r="G57" s="25">
        <v>0</v>
      </c>
      <c r="H57" s="25">
        <v>1</v>
      </c>
      <c r="I57" s="25">
        <v>0</v>
      </c>
      <c r="J57" s="25">
        <v>0</v>
      </c>
      <c r="K57" s="25">
        <v>1</v>
      </c>
      <c r="L57" s="25">
        <v>0</v>
      </c>
      <c r="M57" s="25">
        <v>5</v>
      </c>
      <c r="N57" s="25">
        <v>5</v>
      </c>
      <c r="O57" s="25">
        <v>1</v>
      </c>
      <c r="P57" s="25">
        <v>10000</v>
      </c>
      <c r="Q57" s="25">
        <v>2</v>
      </c>
      <c r="R57" s="25">
        <v>1</v>
      </c>
      <c r="S57" s="25">
        <v>26</v>
      </c>
      <c r="T57" s="25">
        <v>2</v>
      </c>
      <c r="U57" s="25">
        <v>1</v>
      </c>
      <c r="V57" s="25">
        <v>0</v>
      </c>
      <c r="W57" s="25">
        <v>0</v>
      </c>
      <c r="X57" s="25">
        <v>1</v>
      </c>
      <c r="Y57" s="25">
        <v>1</v>
      </c>
      <c r="Z57" s="25">
        <v>2</v>
      </c>
      <c r="AA57" s="25">
        <v>0</v>
      </c>
      <c r="AB57" s="25">
        <v>1</v>
      </c>
      <c r="AC57" s="25">
        <v>6</v>
      </c>
      <c r="AD57" s="25">
        <v>5</v>
      </c>
      <c r="AE57" s="25">
        <v>5603</v>
      </c>
      <c r="AF57" s="25">
        <v>4</v>
      </c>
      <c r="AG57" s="25">
        <v>853</v>
      </c>
      <c r="AH57" s="25">
        <v>894</v>
      </c>
      <c r="AI57" s="25">
        <v>1289</v>
      </c>
      <c r="AJ57" s="25">
        <v>1303</v>
      </c>
      <c r="AK57" s="25">
        <v>5</v>
      </c>
      <c r="AL57" s="25">
        <v>1</v>
      </c>
      <c r="AM57" s="25">
        <v>4</v>
      </c>
      <c r="AN57" s="25">
        <v>1</v>
      </c>
      <c r="AO57" s="25">
        <v>2</v>
      </c>
      <c r="AP57" s="25">
        <v>1</v>
      </c>
      <c r="AQ57" s="25">
        <v>1</v>
      </c>
      <c r="AR57" s="25">
        <v>0</v>
      </c>
      <c r="AS57" s="25">
        <v>5603</v>
      </c>
      <c r="AT57" s="25">
        <v>4</v>
      </c>
      <c r="AU57" s="25">
        <v>6</v>
      </c>
      <c r="AV57" s="25">
        <v>5</v>
      </c>
      <c r="AW57" s="25">
        <v>5</v>
      </c>
      <c r="AX57" s="25">
        <v>1</v>
      </c>
      <c r="AY57" s="25">
        <v>1</v>
      </c>
      <c r="AZ57" s="25">
        <v>1289</v>
      </c>
      <c r="BA57" s="25">
        <v>1303</v>
      </c>
      <c r="BB57" s="25">
        <v>21.903300000000002</v>
      </c>
      <c r="BC57" s="25">
        <v>6</v>
      </c>
      <c r="BD57" s="25">
        <v>0</v>
      </c>
      <c r="BE57" s="25">
        <v>0</v>
      </c>
      <c r="BF57" s="25">
        <v>0</v>
      </c>
      <c r="BG57" s="25">
        <v>0.4</v>
      </c>
      <c r="BH57" s="25">
        <v>2</v>
      </c>
    </row>
    <row r="58" spans="1:60" x14ac:dyDescent="0.2">
      <c r="A58" s="25">
        <v>50</v>
      </c>
      <c r="B58" s="25">
        <v>22352</v>
      </c>
      <c r="C58" s="25">
        <v>3</v>
      </c>
      <c r="D58" s="25">
        <v>1</v>
      </c>
      <c r="E58" s="25">
        <v>1</v>
      </c>
      <c r="F58" s="25">
        <v>0</v>
      </c>
      <c r="G58" s="25">
        <v>0</v>
      </c>
      <c r="H58" s="25">
        <v>1</v>
      </c>
      <c r="I58" s="25">
        <v>0</v>
      </c>
      <c r="J58" s="25">
        <v>0</v>
      </c>
      <c r="K58" s="25">
        <v>1</v>
      </c>
      <c r="L58" s="25">
        <v>0</v>
      </c>
      <c r="M58" s="25">
        <v>5</v>
      </c>
      <c r="N58" s="25">
        <v>5</v>
      </c>
      <c r="O58" s="25">
        <v>1</v>
      </c>
      <c r="P58" s="25">
        <v>10000</v>
      </c>
      <c r="Q58" s="25">
        <v>3</v>
      </c>
      <c r="R58" s="25">
        <v>7</v>
      </c>
      <c r="S58" s="25">
        <v>5</v>
      </c>
      <c r="T58" s="25">
        <v>2</v>
      </c>
      <c r="U58" s="25">
        <v>0</v>
      </c>
      <c r="V58" s="25">
        <v>0</v>
      </c>
      <c r="W58" s="25">
        <v>1</v>
      </c>
      <c r="X58" s="25">
        <v>2</v>
      </c>
      <c r="Y58" s="25">
        <v>0</v>
      </c>
      <c r="Z58" s="25">
        <v>1</v>
      </c>
      <c r="AA58" s="25">
        <v>0</v>
      </c>
      <c r="AB58" s="25">
        <v>2</v>
      </c>
      <c r="AC58" s="25">
        <v>6</v>
      </c>
      <c r="AD58" s="25">
        <v>5</v>
      </c>
      <c r="AE58" s="25">
        <v>101</v>
      </c>
      <c r="AF58" s="25">
        <v>6</v>
      </c>
      <c r="AG58" s="25">
        <v>457</v>
      </c>
      <c r="AH58" s="25">
        <v>462</v>
      </c>
      <c r="AI58" s="25">
        <v>1032</v>
      </c>
      <c r="AJ58" s="25">
        <v>1037</v>
      </c>
      <c r="AK58" s="25">
        <v>5</v>
      </c>
      <c r="AL58" s="25">
        <v>1</v>
      </c>
      <c r="AM58" s="25">
        <v>1</v>
      </c>
      <c r="AN58" s="25">
        <v>1</v>
      </c>
      <c r="AO58" s="25">
        <v>1</v>
      </c>
      <c r="AP58" s="25">
        <v>1</v>
      </c>
      <c r="AQ58" s="25">
        <v>0</v>
      </c>
      <c r="AR58" s="25">
        <v>2</v>
      </c>
      <c r="AS58" s="25">
        <v>6</v>
      </c>
      <c r="AT58" s="25">
        <v>5</v>
      </c>
      <c r="AU58" s="25">
        <v>101</v>
      </c>
      <c r="AV58" s="25">
        <v>6</v>
      </c>
      <c r="AW58" s="25">
        <v>5</v>
      </c>
      <c r="AX58" s="25">
        <v>1</v>
      </c>
      <c r="AY58" s="25">
        <v>2</v>
      </c>
      <c r="AZ58" s="25">
        <v>457</v>
      </c>
      <c r="BA58" s="25">
        <v>462</v>
      </c>
      <c r="BB58" s="25">
        <v>14.128500000000001</v>
      </c>
      <c r="BC58" s="25">
        <v>6</v>
      </c>
      <c r="BD58" s="25">
        <v>0</v>
      </c>
      <c r="BE58" s="25">
        <v>0</v>
      </c>
      <c r="BF58" s="25">
        <v>0</v>
      </c>
      <c r="BG58" s="25">
        <v>0.4</v>
      </c>
      <c r="BH58" s="25">
        <v>2</v>
      </c>
    </row>
    <row r="59" spans="1:60" x14ac:dyDescent="0.2">
      <c r="A59" s="25">
        <v>50</v>
      </c>
      <c r="B59" s="25">
        <v>22352</v>
      </c>
      <c r="C59" s="25">
        <v>3</v>
      </c>
      <c r="D59" s="25">
        <v>1</v>
      </c>
      <c r="E59" s="25">
        <v>1</v>
      </c>
      <c r="F59" s="25">
        <v>0</v>
      </c>
      <c r="G59" s="25">
        <v>0</v>
      </c>
      <c r="H59" s="25">
        <v>1</v>
      </c>
      <c r="I59" s="25">
        <v>0</v>
      </c>
      <c r="J59" s="25">
        <v>0</v>
      </c>
      <c r="K59" s="25">
        <v>1</v>
      </c>
      <c r="L59" s="25">
        <v>0</v>
      </c>
      <c r="M59" s="25">
        <v>5</v>
      </c>
      <c r="N59" s="25">
        <v>5</v>
      </c>
      <c r="O59" s="25">
        <v>1</v>
      </c>
      <c r="P59" s="25">
        <v>10000</v>
      </c>
      <c r="Q59" s="25">
        <v>3</v>
      </c>
      <c r="R59" s="25">
        <v>7</v>
      </c>
      <c r="S59" s="25">
        <v>5</v>
      </c>
      <c r="T59" s="25">
        <v>2</v>
      </c>
      <c r="U59" s="25">
        <v>0</v>
      </c>
      <c r="V59" s="25">
        <v>0</v>
      </c>
      <c r="W59" s="25">
        <v>1</v>
      </c>
      <c r="X59" s="25">
        <v>2</v>
      </c>
      <c r="Y59" s="25">
        <v>0</v>
      </c>
      <c r="Z59" s="25">
        <v>1</v>
      </c>
      <c r="AA59" s="25">
        <v>0</v>
      </c>
      <c r="AB59" s="25">
        <v>2</v>
      </c>
      <c r="AC59" s="25">
        <v>6</v>
      </c>
      <c r="AD59" s="25">
        <v>5</v>
      </c>
      <c r="AE59" s="25">
        <v>101</v>
      </c>
      <c r="AF59" s="25">
        <v>6</v>
      </c>
      <c r="AG59" s="25">
        <v>457</v>
      </c>
      <c r="AH59" s="25">
        <v>462</v>
      </c>
      <c r="AI59" s="25">
        <v>1032</v>
      </c>
      <c r="AJ59" s="25">
        <v>1037</v>
      </c>
      <c r="AK59" s="25">
        <v>5</v>
      </c>
      <c r="AL59" s="25">
        <v>1</v>
      </c>
      <c r="AM59" s="25">
        <v>1</v>
      </c>
      <c r="AN59" s="25">
        <v>1</v>
      </c>
      <c r="AO59" s="25">
        <v>2</v>
      </c>
      <c r="AP59" s="25">
        <v>1</v>
      </c>
      <c r="AQ59" s="25">
        <v>2</v>
      </c>
      <c r="AR59" s="25">
        <v>0</v>
      </c>
      <c r="AS59" s="25">
        <v>101</v>
      </c>
      <c r="AT59" s="25">
        <v>6</v>
      </c>
      <c r="AU59" s="25">
        <v>6</v>
      </c>
      <c r="AV59" s="25">
        <v>5</v>
      </c>
      <c r="AW59" s="25">
        <v>5</v>
      </c>
      <c r="AX59" s="25">
        <v>1</v>
      </c>
      <c r="AY59" s="25">
        <v>2</v>
      </c>
      <c r="AZ59" s="25">
        <v>1032</v>
      </c>
      <c r="BA59" s="25">
        <v>1037</v>
      </c>
      <c r="BB59" s="25">
        <v>14.128500000000001</v>
      </c>
      <c r="BC59" s="25">
        <v>6</v>
      </c>
      <c r="BD59" s="25">
        <v>0</v>
      </c>
      <c r="BE59" s="25">
        <v>0</v>
      </c>
      <c r="BF59" s="25">
        <v>0</v>
      </c>
      <c r="BG59" s="25">
        <v>0.4</v>
      </c>
      <c r="BH59" s="25">
        <v>2</v>
      </c>
    </row>
    <row r="60" spans="1:60" x14ac:dyDescent="0.2">
      <c r="A60" s="25">
        <v>50</v>
      </c>
      <c r="B60" s="25">
        <v>22352</v>
      </c>
      <c r="C60" s="25">
        <v>3</v>
      </c>
      <c r="D60" s="25">
        <v>1</v>
      </c>
      <c r="E60" s="25">
        <v>1</v>
      </c>
      <c r="F60" s="25">
        <v>0</v>
      </c>
      <c r="G60" s="25">
        <v>0</v>
      </c>
      <c r="H60" s="25">
        <v>1</v>
      </c>
      <c r="I60" s="25">
        <v>0</v>
      </c>
      <c r="J60" s="25">
        <v>0</v>
      </c>
      <c r="K60" s="25">
        <v>1</v>
      </c>
      <c r="L60" s="25">
        <v>0</v>
      </c>
      <c r="M60" s="25">
        <v>5</v>
      </c>
      <c r="N60" s="25">
        <v>5</v>
      </c>
      <c r="O60" s="25">
        <v>1</v>
      </c>
      <c r="P60" s="25">
        <v>10000</v>
      </c>
      <c r="Q60" s="25">
        <v>3</v>
      </c>
      <c r="R60" s="25">
        <v>7</v>
      </c>
      <c r="S60" s="25">
        <v>5</v>
      </c>
      <c r="T60" s="25">
        <v>2</v>
      </c>
      <c r="U60" s="25">
        <v>0</v>
      </c>
      <c r="V60" s="25">
        <v>0</v>
      </c>
      <c r="W60" s="25">
        <v>1</v>
      </c>
      <c r="X60" s="25">
        <v>2</v>
      </c>
      <c r="Y60" s="25">
        <v>0</v>
      </c>
      <c r="Z60" s="25">
        <v>2</v>
      </c>
      <c r="AA60" s="25">
        <v>0</v>
      </c>
      <c r="AB60" s="25">
        <v>5</v>
      </c>
      <c r="AC60" s="25">
        <v>6</v>
      </c>
      <c r="AD60" s="25">
        <v>5</v>
      </c>
      <c r="AE60" s="25">
        <v>6683</v>
      </c>
      <c r="AF60" s="25">
        <v>8</v>
      </c>
      <c r="AG60" s="25">
        <v>1083</v>
      </c>
      <c r="AH60" s="25">
        <v>1093</v>
      </c>
      <c r="AI60" s="25">
        <v>1233</v>
      </c>
      <c r="AJ60" s="25">
        <v>1242</v>
      </c>
      <c r="AK60" s="25">
        <v>5</v>
      </c>
      <c r="AL60" s="25">
        <v>1</v>
      </c>
      <c r="AM60" s="25">
        <v>1</v>
      </c>
      <c r="AN60" s="25">
        <v>1</v>
      </c>
      <c r="AO60" s="25">
        <v>1</v>
      </c>
      <c r="AP60" s="25">
        <v>1</v>
      </c>
      <c r="AQ60" s="25">
        <v>0</v>
      </c>
      <c r="AR60" s="25">
        <v>5</v>
      </c>
      <c r="AS60" s="25">
        <v>6</v>
      </c>
      <c r="AT60" s="25">
        <v>5</v>
      </c>
      <c r="AU60" s="25">
        <v>6683</v>
      </c>
      <c r="AV60" s="25">
        <v>8</v>
      </c>
      <c r="AW60" s="25">
        <v>5</v>
      </c>
      <c r="AX60" s="25">
        <v>1</v>
      </c>
      <c r="AY60" s="25">
        <v>2</v>
      </c>
      <c r="AZ60" s="25">
        <v>1083</v>
      </c>
      <c r="BA60" s="25">
        <v>1093</v>
      </c>
      <c r="BB60" s="25">
        <v>10.863899999999999</v>
      </c>
      <c r="BC60" s="25">
        <v>14</v>
      </c>
      <c r="BD60" s="25">
        <v>0</v>
      </c>
      <c r="BE60" s="25">
        <v>0</v>
      </c>
      <c r="BF60" s="25">
        <v>0</v>
      </c>
      <c r="BG60" s="25">
        <v>1.2</v>
      </c>
      <c r="BH60" s="25">
        <v>6</v>
      </c>
    </row>
    <row r="61" spans="1:60" x14ac:dyDescent="0.2">
      <c r="A61" s="25">
        <v>50</v>
      </c>
      <c r="B61" s="25">
        <v>22352</v>
      </c>
      <c r="C61" s="25">
        <v>3</v>
      </c>
      <c r="D61" s="25">
        <v>1</v>
      </c>
      <c r="E61" s="25">
        <v>1</v>
      </c>
      <c r="F61" s="25">
        <v>0</v>
      </c>
      <c r="G61" s="25">
        <v>0</v>
      </c>
      <c r="H61" s="25">
        <v>1</v>
      </c>
      <c r="I61" s="25">
        <v>0</v>
      </c>
      <c r="J61" s="25">
        <v>0</v>
      </c>
      <c r="K61" s="25">
        <v>1</v>
      </c>
      <c r="L61" s="25">
        <v>0</v>
      </c>
      <c r="M61" s="25">
        <v>5</v>
      </c>
      <c r="N61" s="25">
        <v>5</v>
      </c>
      <c r="O61" s="25">
        <v>1</v>
      </c>
      <c r="P61" s="25">
        <v>10000</v>
      </c>
      <c r="Q61" s="25">
        <v>3</v>
      </c>
      <c r="R61" s="25">
        <v>7</v>
      </c>
      <c r="S61" s="25">
        <v>5</v>
      </c>
      <c r="T61" s="25">
        <v>2</v>
      </c>
      <c r="U61" s="25">
        <v>0</v>
      </c>
      <c r="V61" s="25">
        <v>0</v>
      </c>
      <c r="W61" s="25">
        <v>1</v>
      </c>
      <c r="X61" s="25">
        <v>2</v>
      </c>
      <c r="Y61" s="25">
        <v>0</v>
      </c>
      <c r="Z61" s="25">
        <v>2</v>
      </c>
      <c r="AA61" s="25">
        <v>0</v>
      </c>
      <c r="AB61" s="25">
        <v>5</v>
      </c>
      <c r="AC61" s="25">
        <v>6</v>
      </c>
      <c r="AD61" s="25">
        <v>5</v>
      </c>
      <c r="AE61" s="25">
        <v>6683</v>
      </c>
      <c r="AF61" s="25">
        <v>8</v>
      </c>
      <c r="AG61" s="25">
        <v>1083</v>
      </c>
      <c r="AH61" s="25">
        <v>1093</v>
      </c>
      <c r="AI61" s="25">
        <v>1233</v>
      </c>
      <c r="AJ61" s="25">
        <v>1242</v>
      </c>
      <c r="AK61" s="25">
        <v>5</v>
      </c>
      <c r="AL61" s="25">
        <v>1</v>
      </c>
      <c r="AM61" s="25">
        <v>1</v>
      </c>
      <c r="AN61" s="25">
        <v>1</v>
      </c>
      <c r="AO61" s="25">
        <v>2</v>
      </c>
      <c r="AP61" s="25">
        <v>1</v>
      </c>
      <c r="AQ61" s="25">
        <v>5</v>
      </c>
      <c r="AR61" s="25">
        <v>0</v>
      </c>
      <c r="AS61" s="25">
        <v>6683</v>
      </c>
      <c r="AT61" s="25">
        <v>8</v>
      </c>
      <c r="AU61" s="25">
        <v>6</v>
      </c>
      <c r="AV61" s="25">
        <v>5</v>
      </c>
      <c r="AW61" s="25">
        <v>5</v>
      </c>
      <c r="AX61" s="25">
        <v>1</v>
      </c>
      <c r="AY61" s="25">
        <v>2</v>
      </c>
      <c r="AZ61" s="25">
        <v>1233</v>
      </c>
      <c r="BA61" s="25">
        <v>1242</v>
      </c>
      <c r="BB61" s="25">
        <v>10.863899999999999</v>
      </c>
      <c r="BC61" s="25">
        <v>14</v>
      </c>
      <c r="BD61" s="25">
        <v>0</v>
      </c>
      <c r="BE61" s="25">
        <v>0</v>
      </c>
      <c r="BF61" s="25">
        <v>0</v>
      </c>
      <c r="BG61" s="25">
        <v>1.2</v>
      </c>
      <c r="BH61" s="25">
        <v>6</v>
      </c>
    </row>
    <row r="62" spans="1:60" x14ac:dyDescent="0.2">
      <c r="A62" s="25">
        <v>60</v>
      </c>
      <c r="B62" s="25">
        <v>69714</v>
      </c>
      <c r="C62" s="25">
        <v>2</v>
      </c>
      <c r="D62" s="25">
        <v>2</v>
      </c>
      <c r="E62" s="25">
        <v>1</v>
      </c>
      <c r="F62" s="25">
        <v>1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6</v>
      </c>
      <c r="N62" s="25">
        <v>6</v>
      </c>
      <c r="O62" s="25">
        <v>2</v>
      </c>
      <c r="P62" s="25">
        <v>10000</v>
      </c>
      <c r="Q62" s="25">
        <v>1</v>
      </c>
      <c r="R62" s="25">
        <v>1</v>
      </c>
      <c r="S62" s="25">
        <v>58</v>
      </c>
      <c r="T62" s="25">
        <v>2</v>
      </c>
      <c r="U62" s="25">
        <v>1</v>
      </c>
      <c r="V62" s="25">
        <v>0</v>
      </c>
      <c r="W62" s="25">
        <v>0</v>
      </c>
      <c r="X62" s="25">
        <v>2</v>
      </c>
      <c r="Y62" s="25">
        <v>0</v>
      </c>
      <c r="Z62" s="25">
        <v>1</v>
      </c>
      <c r="AA62" s="25">
        <v>0</v>
      </c>
      <c r="AB62" s="25">
        <v>1</v>
      </c>
      <c r="AC62" s="25">
        <v>7</v>
      </c>
      <c r="AD62" s="25">
        <v>6</v>
      </c>
      <c r="AE62" s="25">
        <v>5687</v>
      </c>
      <c r="AF62" s="25">
        <v>10</v>
      </c>
      <c r="AG62" s="25">
        <v>490</v>
      </c>
      <c r="AH62" s="25">
        <v>523</v>
      </c>
      <c r="AI62" s="25">
        <v>1038</v>
      </c>
      <c r="AJ62" s="25">
        <v>1243</v>
      </c>
      <c r="AK62" s="25">
        <v>3</v>
      </c>
      <c r="AL62" s="25">
        <v>1</v>
      </c>
      <c r="AM62" s="25">
        <v>1</v>
      </c>
      <c r="AN62" s="25">
        <v>4</v>
      </c>
      <c r="AO62" s="25">
        <v>1</v>
      </c>
      <c r="AP62" s="25">
        <v>1</v>
      </c>
      <c r="AQ62" s="25">
        <v>0</v>
      </c>
      <c r="AR62" s="25">
        <v>1</v>
      </c>
      <c r="AS62" s="25">
        <v>7</v>
      </c>
      <c r="AT62" s="25">
        <v>6</v>
      </c>
      <c r="AU62" s="25">
        <v>5687</v>
      </c>
      <c r="AV62" s="25">
        <v>10</v>
      </c>
      <c r="AW62" s="25">
        <v>3</v>
      </c>
      <c r="AX62" s="25">
        <v>1</v>
      </c>
      <c r="AY62" s="25">
        <v>1</v>
      </c>
      <c r="AZ62" s="25">
        <v>490</v>
      </c>
      <c r="BA62" s="25">
        <v>523</v>
      </c>
      <c r="BB62" s="25">
        <v>15.5556</v>
      </c>
      <c r="BC62" s="25">
        <v>18</v>
      </c>
      <c r="BD62" s="25">
        <v>0</v>
      </c>
      <c r="BE62" s="25">
        <v>0</v>
      </c>
      <c r="BF62" s="25">
        <v>0</v>
      </c>
      <c r="BG62" s="25">
        <v>1.6</v>
      </c>
      <c r="BH62" s="25">
        <v>8</v>
      </c>
    </row>
    <row r="63" spans="1:60" x14ac:dyDescent="0.2">
      <c r="A63" s="25">
        <v>60</v>
      </c>
      <c r="B63" s="25">
        <v>69714</v>
      </c>
      <c r="C63" s="25">
        <v>2</v>
      </c>
      <c r="D63" s="25">
        <v>2</v>
      </c>
      <c r="E63" s="25">
        <v>1</v>
      </c>
      <c r="F63" s="25">
        <v>1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6</v>
      </c>
      <c r="N63" s="25">
        <v>6</v>
      </c>
      <c r="O63" s="25">
        <v>2</v>
      </c>
      <c r="P63" s="25">
        <v>10000</v>
      </c>
      <c r="Q63" s="25">
        <v>1</v>
      </c>
      <c r="R63" s="25">
        <v>1</v>
      </c>
      <c r="S63" s="25">
        <v>58</v>
      </c>
      <c r="T63" s="25">
        <v>2</v>
      </c>
      <c r="U63" s="25">
        <v>1</v>
      </c>
      <c r="V63" s="25">
        <v>0</v>
      </c>
      <c r="W63" s="25">
        <v>0</v>
      </c>
      <c r="X63" s="25">
        <v>2</v>
      </c>
      <c r="Y63" s="25">
        <v>0</v>
      </c>
      <c r="Z63" s="25">
        <v>1</v>
      </c>
      <c r="AA63" s="25">
        <v>0</v>
      </c>
      <c r="AB63" s="25">
        <v>1</v>
      </c>
      <c r="AC63" s="25">
        <v>7</v>
      </c>
      <c r="AD63" s="25">
        <v>6</v>
      </c>
      <c r="AE63" s="25">
        <v>5687</v>
      </c>
      <c r="AF63" s="25">
        <v>10</v>
      </c>
      <c r="AG63" s="25">
        <v>490</v>
      </c>
      <c r="AH63" s="25">
        <v>523</v>
      </c>
      <c r="AI63" s="25">
        <v>1038</v>
      </c>
      <c r="AJ63" s="25">
        <v>1243</v>
      </c>
      <c r="AK63" s="25">
        <v>3</v>
      </c>
      <c r="AL63" s="25">
        <v>1</v>
      </c>
      <c r="AM63" s="25">
        <v>1</v>
      </c>
      <c r="AN63" s="25">
        <v>4</v>
      </c>
      <c r="AO63" s="25">
        <v>2</v>
      </c>
      <c r="AP63" s="25">
        <v>1</v>
      </c>
      <c r="AQ63" s="25">
        <v>1</v>
      </c>
      <c r="AR63" s="25">
        <v>4</v>
      </c>
      <c r="AS63" s="25">
        <v>5687</v>
      </c>
      <c r="AT63" s="25">
        <v>10</v>
      </c>
      <c r="AU63" s="25">
        <v>22659</v>
      </c>
      <c r="AV63" s="25">
        <v>6</v>
      </c>
      <c r="AW63" s="25">
        <v>3</v>
      </c>
      <c r="AX63" s="25">
        <v>1</v>
      </c>
      <c r="AY63" s="25">
        <v>1</v>
      </c>
      <c r="AZ63" s="25">
        <v>1038</v>
      </c>
      <c r="BA63" s="25">
        <v>1058</v>
      </c>
      <c r="BB63" s="25">
        <v>15.5556</v>
      </c>
      <c r="BC63" s="25">
        <v>18</v>
      </c>
      <c r="BD63" s="25">
        <v>0</v>
      </c>
      <c r="BE63" s="25">
        <v>0</v>
      </c>
      <c r="BF63" s="25">
        <v>0</v>
      </c>
      <c r="BG63" s="25">
        <v>1.6</v>
      </c>
      <c r="BH63" s="25">
        <v>8</v>
      </c>
    </row>
    <row r="64" spans="1:60" x14ac:dyDescent="0.2">
      <c r="A64" s="25">
        <v>60</v>
      </c>
      <c r="B64" s="25">
        <v>69714</v>
      </c>
      <c r="C64" s="25">
        <v>2</v>
      </c>
      <c r="D64" s="25">
        <v>2</v>
      </c>
      <c r="E64" s="25">
        <v>1</v>
      </c>
      <c r="F64" s="25">
        <v>1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6</v>
      </c>
      <c r="N64" s="25">
        <v>6</v>
      </c>
      <c r="O64" s="25">
        <v>2</v>
      </c>
      <c r="P64" s="25">
        <v>10000</v>
      </c>
      <c r="Q64" s="25">
        <v>1</v>
      </c>
      <c r="R64" s="25">
        <v>1</v>
      </c>
      <c r="S64" s="25">
        <v>58</v>
      </c>
      <c r="T64" s="25">
        <v>2</v>
      </c>
      <c r="U64" s="25">
        <v>1</v>
      </c>
      <c r="V64" s="25">
        <v>0</v>
      </c>
      <c r="W64" s="25">
        <v>0</v>
      </c>
      <c r="X64" s="25">
        <v>2</v>
      </c>
      <c r="Y64" s="25">
        <v>0</v>
      </c>
      <c r="Z64" s="25">
        <v>1</v>
      </c>
      <c r="AA64" s="25">
        <v>0</v>
      </c>
      <c r="AB64" s="25">
        <v>1</v>
      </c>
      <c r="AC64" s="25">
        <v>7</v>
      </c>
      <c r="AD64" s="25">
        <v>6</v>
      </c>
      <c r="AE64" s="25">
        <v>5687</v>
      </c>
      <c r="AF64" s="25">
        <v>10</v>
      </c>
      <c r="AG64" s="25">
        <v>490</v>
      </c>
      <c r="AH64" s="25">
        <v>523</v>
      </c>
      <c r="AI64" s="25">
        <v>1038</v>
      </c>
      <c r="AJ64" s="25">
        <v>1243</v>
      </c>
      <c r="AK64" s="25">
        <v>3</v>
      </c>
      <c r="AL64" s="25">
        <v>1</v>
      </c>
      <c r="AM64" s="25">
        <v>1</v>
      </c>
      <c r="AN64" s="25">
        <v>4</v>
      </c>
      <c r="AO64" s="25">
        <v>2</v>
      </c>
      <c r="AP64" s="25">
        <v>2</v>
      </c>
      <c r="AQ64" s="25">
        <v>4</v>
      </c>
      <c r="AR64" s="25">
        <v>5</v>
      </c>
      <c r="AS64" s="25">
        <v>22659</v>
      </c>
      <c r="AT64" s="25">
        <v>6</v>
      </c>
      <c r="AU64" s="25">
        <v>120</v>
      </c>
      <c r="AV64" s="25">
        <v>6</v>
      </c>
      <c r="AW64" s="25">
        <v>3</v>
      </c>
      <c r="AX64" s="25">
        <v>1</v>
      </c>
      <c r="AY64" s="25">
        <v>1</v>
      </c>
      <c r="AZ64" s="25">
        <v>1103</v>
      </c>
      <c r="BA64" s="25">
        <v>1153</v>
      </c>
      <c r="BB64" s="25">
        <v>15.5556</v>
      </c>
      <c r="BC64" s="25">
        <v>3</v>
      </c>
      <c r="BD64" s="25">
        <v>0</v>
      </c>
      <c r="BE64" s="25">
        <v>0</v>
      </c>
      <c r="BF64" s="25">
        <v>0</v>
      </c>
      <c r="BG64" s="25">
        <v>0.1</v>
      </c>
      <c r="BH64" s="25">
        <v>0.5</v>
      </c>
    </row>
    <row r="65" spans="1:60" x14ac:dyDescent="0.2">
      <c r="A65" s="25">
        <v>60</v>
      </c>
      <c r="B65" s="25">
        <v>69714</v>
      </c>
      <c r="C65" s="25">
        <v>2</v>
      </c>
      <c r="D65" s="25">
        <v>2</v>
      </c>
      <c r="E65" s="25">
        <v>1</v>
      </c>
      <c r="F65" s="25">
        <v>1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6</v>
      </c>
      <c r="N65" s="25">
        <v>6</v>
      </c>
      <c r="O65" s="25">
        <v>2</v>
      </c>
      <c r="P65" s="25">
        <v>10000</v>
      </c>
      <c r="Q65" s="25">
        <v>1</v>
      </c>
      <c r="R65" s="25">
        <v>1</v>
      </c>
      <c r="S65" s="25">
        <v>58</v>
      </c>
      <c r="T65" s="25">
        <v>2</v>
      </c>
      <c r="U65" s="25">
        <v>1</v>
      </c>
      <c r="V65" s="25">
        <v>0</v>
      </c>
      <c r="W65" s="25">
        <v>0</v>
      </c>
      <c r="X65" s="25">
        <v>2</v>
      </c>
      <c r="Y65" s="25">
        <v>0</v>
      </c>
      <c r="Z65" s="25">
        <v>1</v>
      </c>
      <c r="AA65" s="25">
        <v>0</v>
      </c>
      <c r="AB65" s="25">
        <v>1</v>
      </c>
      <c r="AC65" s="25">
        <v>7</v>
      </c>
      <c r="AD65" s="25">
        <v>6</v>
      </c>
      <c r="AE65" s="25">
        <v>5687</v>
      </c>
      <c r="AF65" s="25">
        <v>10</v>
      </c>
      <c r="AG65" s="25">
        <v>490</v>
      </c>
      <c r="AH65" s="25">
        <v>523</v>
      </c>
      <c r="AI65" s="25">
        <v>1038</v>
      </c>
      <c r="AJ65" s="25">
        <v>1243</v>
      </c>
      <c r="AK65" s="25">
        <v>3</v>
      </c>
      <c r="AL65" s="25">
        <v>1</v>
      </c>
      <c r="AM65" s="25">
        <v>1</v>
      </c>
      <c r="AN65" s="25">
        <v>4</v>
      </c>
      <c r="AO65" s="25">
        <v>2</v>
      </c>
      <c r="AP65" s="25">
        <v>3</v>
      </c>
      <c r="AQ65" s="25">
        <v>5</v>
      </c>
      <c r="AR65" s="25">
        <v>4</v>
      </c>
      <c r="AS65" s="25">
        <v>120</v>
      </c>
      <c r="AT65" s="25">
        <v>6</v>
      </c>
      <c r="AU65" s="25">
        <v>1222</v>
      </c>
      <c r="AV65" s="25">
        <v>6</v>
      </c>
      <c r="AW65" s="25">
        <v>3</v>
      </c>
      <c r="AX65" s="25">
        <v>1</v>
      </c>
      <c r="AY65" s="25">
        <v>1</v>
      </c>
      <c r="AZ65" s="25">
        <v>1155</v>
      </c>
      <c r="BA65" s="25">
        <v>1163</v>
      </c>
      <c r="BB65" s="25">
        <v>15.5556</v>
      </c>
      <c r="BC65" s="25">
        <v>3</v>
      </c>
      <c r="BD65" s="25">
        <v>0</v>
      </c>
      <c r="BE65" s="25">
        <v>0</v>
      </c>
      <c r="BF65" s="25">
        <v>0</v>
      </c>
      <c r="BG65" s="25">
        <v>0.1</v>
      </c>
      <c r="BH65" s="25">
        <v>0.5</v>
      </c>
    </row>
    <row r="66" spans="1:60" x14ac:dyDescent="0.2">
      <c r="A66" s="25">
        <v>60</v>
      </c>
      <c r="B66" s="25">
        <v>69714</v>
      </c>
      <c r="C66" s="25">
        <v>2</v>
      </c>
      <c r="D66" s="25">
        <v>2</v>
      </c>
      <c r="E66" s="25">
        <v>1</v>
      </c>
      <c r="F66" s="25">
        <v>1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6</v>
      </c>
      <c r="N66" s="25">
        <v>6</v>
      </c>
      <c r="O66" s="25">
        <v>2</v>
      </c>
      <c r="P66" s="25">
        <v>10000</v>
      </c>
      <c r="Q66" s="25">
        <v>1</v>
      </c>
      <c r="R66" s="25">
        <v>1</v>
      </c>
      <c r="S66" s="25">
        <v>58</v>
      </c>
      <c r="T66" s="25">
        <v>2</v>
      </c>
      <c r="U66" s="25">
        <v>1</v>
      </c>
      <c r="V66" s="25">
        <v>0</v>
      </c>
      <c r="W66" s="25">
        <v>0</v>
      </c>
      <c r="X66" s="25">
        <v>2</v>
      </c>
      <c r="Y66" s="25">
        <v>0</v>
      </c>
      <c r="Z66" s="25">
        <v>1</v>
      </c>
      <c r="AA66" s="25">
        <v>0</v>
      </c>
      <c r="AB66" s="25">
        <v>1</v>
      </c>
      <c r="AC66" s="25">
        <v>7</v>
      </c>
      <c r="AD66" s="25">
        <v>6</v>
      </c>
      <c r="AE66" s="25">
        <v>5687</v>
      </c>
      <c r="AF66" s="25">
        <v>10</v>
      </c>
      <c r="AG66" s="25">
        <v>490</v>
      </c>
      <c r="AH66" s="25">
        <v>523</v>
      </c>
      <c r="AI66" s="25">
        <v>1038</v>
      </c>
      <c r="AJ66" s="25">
        <v>1243</v>
      </c>
      <c r="AK66" s="25">
        <v>3</v>
      </c>
      <c r="AL66" s="25">
        <v>1</v>
      </c>
      <c r="AM66" s="25">
        <v>1</v>
      </c>
      <c r="AN66" s="25">
        <v>4</v>
      </c>
      <c r="AO66" s="25">
        <v>2</v>
      </c>
      <c r="AP66" s="25">
        <v>4</v>
      </c>
      <c r="AQ66" s="25">
        <v>4</v>
      </c>
      <c r="AR66" s="25">
        <v>0</v>
      </c>
      <c r="AS66" s="25">
        <v>1222</v>
      </c>
      <c r="AT66" s="25">
        <v>6</v>
      </c>
      <c r="AU66" s="25">
        <v>7</v>
      </c>
      <c r="AV66" s="25">
        <v>6</v>
      </c>
      <c r="AW66" s="25">
        <v>3</v>
      </c>
      <c r="AX66" s="25">
        <v>1</v>
      </c>
      <c r="AY66" s="25">
        <v>1</v>
      </c>
      <c r="AZ66" s="25">
        <v>1232</v>
      </c>
      <c r="BA66" s="25">
        <v>1243</v>
      </c>
      <c r="BB66" s="25">
        <v>15.5556</v>
      </c>
      <c r="BC66" s="25">
        <v>3</v>
      </c>
      <c r="BD66" s="25">
        <v>0</v>
      </c>
      <c r="BE66" s="25">
        <v>0</v>
      </c>
      <c r="BF66" s="25">
        <v>0</v>
      </c>
      <c r="BG66" s="25">
        <v>0.1</v>
      </c>
      <c r="BH66" s="25">
        <v>0.5</v>
      </c>
    </row>
    <row r="67" spans="1:60" x14ac:dyDescent="0.2">
      <c r="A67" s="25">
        <v>60</v>
      </c>
      <c r="B67" s="25">
        <v>69714</v>
      </c>
      <c r="C67" s="25">
        <v>2</v>
      </c>
      <c r="D67" s="25">
        <v>2</v>
      </c>
      <c r="E67" s="25">
        <v>1</v>
      </c>
      <c r="F67" s="25">
        <v>1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6</v>
      </c>
      <c r="N67" s="25">
        <v>6</v>
      </c>
      <c r="O67" s="25">
        <v>2</v>
      </c>
      <c r="P67" s="25">
        <v>10000</v>
      </c>
      <c r="Q67" s="25">
        <v>1</v>
      </c>
      <c r="R67" s="25">
        <v>1</v>
      </c>
      <c r="S67" s="25">
        <v>58</v>
      </c>
      <c r="T67" s="25">
        <v>2</v>
      </c>
      <c r="U67" s="25">
        <v>1</v>
      </c>
      <c r="V67" s="25">
        <v>0</v>
      </c>
      <c r="W67" s="25">
        <v>0</v>
      </c>
      <c r="X67" s="25">
        <v>2</v>
      </c>
      <c r="Y67" s="25">
        <v>0</v>
      </c>
      <c r="Z67" s="25">
        <v>2</v>
      </c>
      <c r="AA67" s="25">
        <v>0</v>
      </c>
      <c r="AB67" s="25">
        <v>7</v>
      </c>
      <c r="AC67" s="25">
        <v>7</v>
      </c>
      <c r="AD67" s="25">
        <v>6</v>
      </c>
      <c r="AE67" s="25">
        <v>199</v>
      </c>
      <c r="AF67" s="25">
        <v>10</v>
      </c>
      <c r="AG67" s="25">
        <v>1261</v>
      </c>
      <c r="AH67" s="25">
        <v>1269</v>
      </c>
      <c r="AI67" s="25">
        <v>1276</v>
      </c>
      <c r="AJ67" s="25">
        <v>1284</v>
      </c>
      <c r="AK67" s="25">
        <v>3</v>
      </c>
      <c r="AL67" s="25">
        <v>1</v>
      </c>
      <c r="AM67" s="25">
        <v>1</v>
      </c>
      <c r="AN67" s="25">
        <v>1</v>
      </c>
      <c r="AO67" s="25">
        <v>1</v>
      </c>
      <c r="AP67" s="25">
        <v>1</v>
      </c>
      <c r="AQ67" s="25">
        <v>0</v>
      </c>
      <c r="AR67" s="25">
        <v>7</v>
      </c>
      <c r="AS67" s="25">
        <v>7</v>
      </c>
      <c r="AT67" s="25">
        <v>6</v>
      </c>
      <c r="AU67" s="25">
        <v>199</v>
      </c>
      <c r="AV67" s="25">
        <v>10</v>
      </c>
      <c r="AW67" s="25">
        <v>3</v>
      </c>
      <c r="AX67" s="25">
        <v>1</v>
      </c>
      <c r="AY67" s="25">
        <v>1</v>
      </c>
      <c r="AZ67" s="25">
        <v>1261</v>
      </c>
      <c r="BA67" s="25">
        <v>1269</v>
      </c>
      <c r="BB67" s="25">
        <v>8.9374000000000002</v>
      </c>
      <c r="BC67" s="25">
        <v>18</v>
      </c>
      <c r="BD67" s="25">
        <v>0</v>
      </c>
      <c r="BE67" s="25">
        <v>0</v>
      </c>
      <c r="BF67" s="25">
        <v>0</v>
      </c>
      <c r="BG67" s="25">
        <v>1.6</v>
      </c>
      <c r="BH67" s="25">
        <v>8</v>
      </c>
    </row>
    <row r="68" spans="1:60" x14ac:dyDescent="0.2">
      <c r="A68" s="25">
        <v>60</v>
      </c>
      <c r="B68" s="25">
        <v>69714</v>
      </c>
      <c r="C68" s="25">
        <v>2</v>
      </c>
      <c r="D68" s="25">
        <v>2</v>
      </c>
      <c r="E68" s="25">
        <v>1</v>
      </c>
      <c r="F68" s="25">
        <v>1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6</v>
      </c>
      <c r="N68" s="25">
        <v>6</v>
      </c>
      <c r="O68" s="25">
        <v>2</v>
      </c>
      <c r="P68" s="25">
        <v>10000</v>
      </c>
      <c r="Q68" s="25">
        <v>1</v>
      </c>
      <c r="R68" s="25">
        <v>1</v>
      </c>
      <c r="S68" s="25">
        <v>58</v>
      </c>
      <c r="T68" s="25">
        <v>2</v>
      </c>
      <c r="U68" s="25">
        <v>1</v>
      </c>
      <c r="V68" s="25">
        <v>0</v>
      </c>
      <c r="W68" s="25">
        <v>0</v>
      </c>
      <c r="X68" s="25">
        <v>2</v>
      </c>
      <c r="Y68" s="25">
        <v>0</v>
      </c>
      <c r="Z68" s="25">
        <v>2</v>
      </c>
      <c r="AA68" s="25">
        <v>0</v>
      </c>
      <c r="AB68" s="25">
        <v>7</v>
      </c>
      <c r="AC68" s="25">
        <v>7</v>
      </c>
      <c r="AD68" s="25">
        <v>6</v>
      </c>
      <c r="AE68" s="25">
        <v>199</v>
      </c>
      <c r="AF68" s="25">
        <v>10</v>
      </c>
      <c r="AG68" s="25">
        <v>1261</v>
      </c>
      <c r="AH68" s="25">
        <v>1269</v>
      </c>
      <c r="AI68" s="25">
        <v>1276</v>
      </c>
      <c r="AJ68" s="25">
        <v>1284</v>
      </c>
      <c r="AK68" s="25">
        <v>3</v>
      </c>
      <c r="AL68" s="25">
        <v>1</v>
      </c>
      <c r="AM68" s="25">
        <v>1</v>
      </c>
      <c r="AN68" s="25">
        <v>1</v>
      </c>
      <c r="AO68" s="25">
        <v>2</v>
      </c>
      <c r="AP68" s="25">
        <v>1</v>
      </c>
      <c r="AQ68" s="25">
        <v>7</v>
      </c>
      <c r="AR68" s="25">
        <v>0</v>
      </c>
      <c r="AS68" s="25">
        <v>199</v>
      </c>
      <c r="AT68" s="25">
        <v>10</v>
      </c>
      <c r="AU68" s="25">
        <v>7</v>
      </c>
      <c r="AV68" s="25">
        <v>6</v>
      </c>
      <c r="AW68" s="25">
        <v>3</v>
      </c>
      <c r="AX68" s="25">
        <v>1</v>
      </c>
      <c r="AY68" s="25">
        <v>1</v>
      </c>
      <c r="AZ68" s="25">
        <v>1276</v>
      </c>
      <c r="BA68" s="25">
        <v>1284</v>
      </c>
      <c r="BB68" s="25">
        <v>8.9374000000000002</v>
      </c>
      <c r="BC68" s="25">
        <v>18</v>
      </c>
      <c r="BD68" s="25">
        <v>0</v>
      </c>
      <c r="BE68" s="25">
        <v>0</v>
      </c>
      <c r="BF68" s="25">
        <v>0</v>
      </c>
      <c r="BG68" s="25">
        <v>1.6</v>
      </c>
      <c r="BH68" s="25">
        <v>8</v>
      </c>
    </row>
    <row r="69" spans="1:60" x14ac:dyDescent="0.2">
      <c r="A69" s="25">
        <v>60</v>
      </c>
      <c r="B69" s="25">
        <v>69714</v>
      </c>
      <c r="C69" s="25">
        <v>2</v>
      </c>
      <c r="D69" s="25">
        <v>2</v>
      </c>
      <c r="E69" s="25">
        <v>1</v>
      </c>
      <c r="F69" s="25">
        <v>1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6</v>
      </c>
      <c r="N69" s="25">
        <v>6</v>
      </c>
      <c r="O69" s="25">
        <v>2</v>
      </c>
      <c r="P69" s="25">
        <v>10000</v>
      </c>
      <c r="Q69" s="25">
        <v>2</v>
      </c>
      <c r="R69" s="25">
        <v>2</v>
      </c>
      <c r="S69" s="25">
        <v>71</v>
      </c>
      <c r="T69" s="25">
        <v>2</v>
      </c>
      <c r="U69" s="25">
        <v>2</v>
      </c>
      <c r="V69" s="25">
        <v>0</v>
      </c>
      <c r="W69" s="25">
        <v>0</v>
      </c>
      <c r="X69" s="25">
        <v>1</v>
      </c>
      <c r="Y69" s="25">
        <v>0</v>
      </c>
      <c r="Z69" s="25">
        <v>1</v>
      </c>
      <c r="AA69" s="25">
        <v>0</v>
      </c>
      <c r="AB69" s="25">
        <v>5</v>
      </c>
      <c r="AC69" s="25">
        <v>7</v>
      </c>
      <c r="AD69" s="25">
        <v>6</v>
      </c>
      <c r="AE69" s="25">
        <v>22741</v>
      </c>
      <c r="AF69" s="25">
        <v>4</v>
      </c>
      <c r="AG69" s="25">
        <v>436</v>
      </c>
      <c r="AH69" s="25">
        <v>504</v>
      </c>
      <c r="AI69" s="25">
        <v>529</v>
      </c>
      <c r="AJ69" s="25">
        <v>563</v>
      </c>
      <c r="AK69" s="25">
        <v>4</v>
      </c>
      <c r="AL69" s="25">
        <v>1</v>
      </c>
      <c r="AM69" s="25">
        <v>1</v>
      </c>
      <c r="AN69" s="25">
        <v>1</v>
      </c>
      <c r="AO69" s="25">
        <v>1</v>
      </c>
      <c r="AP69" s="25">
        <v>1</v>
      </c>
      <c r="AQ69" s="25">
        <v>0</v>
      </c>
      <c r="AR69" s="25">
        <v>5</v>
      </c>
      <c r="AS69" s="25">
        <v>7</v>
      </c>
      <c r="AT69" s="25">
        <v>6</v>
      </c>
      <c r="AU69" s="25">
        <v>22741</v>
      </c>
      <c r="AV69" s="25">
        <v>4</v>
      </c>
      <c r="AW69" s="25">
        <v>4</v>
      </c>
      <c r="AX69" s="25">
        <v>1</v>
      </c>
      <c r="AY69" s="25">
        <v>2</v>
      </c>
      <c r="AZ69" s="25">
        <v>436</v>
      </c>
      <c r="BA69" s="25">
        <v>504</v>
      </c>
      <c r="BB69" s="25">
        <v>11.9239</v>
      </c>
      <c r="BC69" s="25">
        <v>10</v>
      </c>
      <c r="BD69" s="25">
        <v>0</v>
      </c>
      <c r="BE69" s="25">
        <v>0</v>
      </c>
      <c r="BF69" s="25">
        <v>0</v>
      </c>
      <c r="BG69" s="25">
        <v>0.8</v>
      </c>
      <c r="BH69" s="25">
        <v>4</v>
      </c>
    </row>
    <row r="70" spans="1:60" x14ac:dyDescent="0.2">
      <c r="A70" s="25">
        <v>60</v>
      </c>
      <c r="B70" s="25">
        <v>69714</v>
      </c>
      <c r="C70" s="25">
        <v>2</v>
      </c>
      <c r="D70" s="25">
        <v>2</v>
      </c>
      <c r="E70" s="25">
        <v>1</v>
      </c>
      <c r="F70" s="25">
        <v>1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6</v>
      </c>
      <c r="N70" s="25">
        <v>6</v>
      </c>
      <c r="O70" s="25">
        <v>2</v>
      </c>
      <c r="P70" s="25">
        <v>10000</v>
      </c>
      <c r="Q70" s="25">
        <v>2</v>
      </c>
      <c r="R70" s="25">
        <v>2</v>
      </c>
      <c r="S70" s="25">
        <v>71</v>
      </c>
      <c r="T70" s="25">
        <v>2</v>
      </c>
      <c r="U70" s="25">
        <v>2</v>
      </c>
      <c r="V70" s="25">
        <v>0</v>
      </c>
      <c r="W70" s="25">
        <v>0</v>
      </c>
      <c r="X70" s="25">
        <v>1</v>
      </c>
      <c r="Y70" s="25">
        <v>0</v>
      </c>
      <c r="Z70" s="25">
        <v>1</v>
      </c>
      <c r="AA70" s="25">
        <v>0</v>
      </c>
      <c r="AB70" s="25">
        <v>5</v>
      </c>
      <c r="AC70" s="25">
        <v>7</v>
      </c>
      <c r="AD70" s="25">
        <v>6</v>
      </c>
      <c r="AE70" s="25">
        <v>22741</v>
      </c>
      <c r="AF70" s="25">
        <v>4</v>
      </c>
      <c r="AG70" s="25">
        <v>436</v>
      </c>
      <c r="AH70" s="25">
        <v>504</v>
      </c>
      <c r="AI70" s="25">
        <v>529</v>
      </c>
      <c r="AJ70" s="25">
        <v>563</v>
      </c>
      <c r="AK70" s="25">
        <v>4</v>
      </c>
      <c r="AL70" s="25">
        <v>1</v>
      </c>
      <c r="AM70" s="25">
        <v>1</v>
      </c>
      <c r="AN70" s="25">
        <v>1</v>
      </c>
      <c r="AO70" s="25">
        <v>2</v>
      </c>
      <c r="AP70" s="25">
        <v>1</v>
      </c>
      <c r="AQ70" s="25">
        <v>5</v>
      </c>
      <c r="AR70" s="25">
        <v>0</v>
      </c>
      <c r="AS70" s="25">
        <v>22741</v>
      </c>
      <c r="AT70" s="25">
        <v>4</v>
      </c>
      <c r="AU70" s="25">
        <v>7</v>
      </c>
      <c r="AV70" s="25">
        <v>6</v>
      </c>
      <c r="AW70" s="25">
        <v>4</v>
      </c>
      <c r="AX70" s="25">
        <v>1</v>
      </c>
      <c r="AY70" s="25">
        <v>1</v>
      </c>
      <c r="AZ70" s="25">
        <v>529</v>
      </c>
      <c r="BA70" s="25">
        <v>563</v>
      </c>
      <c r="BB70" s="25">
        <v>11.9239</v>
      </c>
      <c r="BC70" s="25">
        <v>10</v>
      </c>
      <c r="BD70" s="25">
        <v>0</v>
      </c>
      <c r="BE70" s="25">
        <v>0</v>
      </c>
      <c r="BF70" s="25">
        <v>0</v>
      </c>
      <c r="BG70" s="25">
        <v>0.8</v>
      </c>
      <c r="BH70" s="25">
        <v>4</v>
      </c>
    </row>
    <row r="71" spans="1:60" x14ac:dyDescent="0.2">
      <c r="A71" s="25">
        <v>70</v>
      </c>
      <c r="B71" s="25">
        <v>115675</v>
      </c>
      <c r="C71" s="25">
        <v>3</v>
      </c>
      <c r="D71" s="25">
        <v>2</v>
      </c>
      <c r="E71" s="25">
        <v>2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1</v>
      </c>
      <c r="L71" s="25">
        <v>0</v>
      </c>
      <c r="M71" s="25">
        <v>7</v>
      </c>
      <c r="N71" s="25">
        <v>7</v>
      </c>
      <c r="O71" s="25">
        <v>2</v>
      </c>
      <c r="P71" s="25">
        <v>10000</v>
      </c>
      <c r="Q71" s="25">
        <v>1</v>
      </c>
      <c r="R71" s="25">
        <v>1</v>
      </c>
      <c r="S71" s="25">
        <v>65</v>
      </c>
      <c r="T71" s="25">
        <v>1</v>
      </c>
      <c r="U71" s="25">
        <v>1</v>
      </c>
      <c r="V71" s="25">
        <v>1</v>
      </c>
      <c r="W71" s="25">
        <v>0</v>
      </c>
      <c r="X71" s="25">
        <v>1</v>
      </c>
      <c r="Y71" s="25">
        <v>0</v>
      </c>
      <c r="Z71" s="25">
        <v>1</v>
      </c>
      <c r="AA71" s="25">
        <v>0</v>
      </c>
      <c r="AB71" s="25">
        <v>1</v>
      </c>
      <c r="AC71" s="25">
        <v>7</v>
      </c>
      <c r="AD71" s="25">
        <v>7</v>
      </c>
      <c r="AE71" s="25">
        <v>26869</v>
      </c>
      <c r="AF71" s="25">
        <v>2</v>
      </c>
      <c r="AG71" s="25">
        <v>400</v>
      </c>
      <c r="AH71" s="25">
        <v>465</v>
      </c>
      <c r="AI71" s="25">
        <v>863</v>
      </c>
      <c r="AJ71" s="25">
        <v>902</v>
      </c>
      <c r="AK71" s="25">
        <v>3</v>
      </c>
      <c r="AL71" s="25">
        <v>1</v>
      </c>
      <c r="AM71" s="25">
        <v>1</v>
      </c>
      <c r="AN71" s="25">
        <v>1</v>
      </c>
      <c r="AO71" s="25">
        <v>1</v>
      </c>
      <c r="AP71" s="25">
        <v>1</v>
      </c>
      <c r="AQ71" s="25">
        <v>0</v>
      </c>
      <c r="AR71" s="25">
        <v>1</v>
      </c>
      <c r="AS71" s="25">
        <v>7</v>
      </c>
      <c r="AT71" s="25">
        <v>7</v>
      </c>
      <c r="AU71" s="25">
        <v>26869</v>
      </c>
      <c r="AV71" s="25">
        <v>2</v>
      </c>
      <c r="AW71" s="25">
        <v>3</v>
      </c>
      <c r="AX71" s="25">
        <v>1</v>
      </c>
      <c r="AY71" s="25">
        <v>1</v>
      </c>
      <c r="AZ71" s="25">
        <v>400</v>
      </c>
      <c r="BA71" s="25">
        <v>465</v>
      </c>
      <c r="BB71" s="25">
        <v>29.229900000000001</v>
      </c>
      <c r="BC71" s="25">
        <v>22</v>
      </c>
      <c r="BD71" s="25">
        <v>0</v>
      </c>
      <c r="BE71" s="25">
        <v>0</v>
      </c>
      <c r="BF71" s="25">
        <v>0</v>
      </c>
      <c r="BG71" s="25">
        <v>2</v>
      </c>
      <c r="BH71" s="25">
        <v>10</v>
      </c>
    </row>
    <row r="72" spans="1:60" x14ac:dyDescent="0.2">
      <c r="A72" s="25">
        <v>70</v>
      </c>
      <c r="B72" s="25">
        <v>115675</v>
      </c>
      <c r="C72" s="25">
        <v>3</v>
      </c>
      <c r="D72" s="25">
        <v>2</v>
      </c>
      <c r="E72" s="25">
        <v>2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1</v>
      </c>
      <c r="L72" s="25">
        <v>0</v>
      </c>
      <c r="M72" s="25">
        <v>7</v>
      </c>
      <c r="N72" s="25">
        <v>7</v>
      </c>
      <c r="O72" s="25">
        <v>2</v>
      </c>
      <c r="P72" s="25">
        <v>10000</v>
      </c>
      <c r="Q72" s="25">
        <v>1</v>
      </c>
      <c r="R72" s="25">
        <v>1</v>
      </c>
      <c r="S72" s="25">
        <v>65</v>
      </c>
      <c r="T72" s="25">
        <v>1</v>
      </c>
      <c r="U72" s="25">
        <v>1</v>
      </c>
      <c r="V72" s="25">
        <v>1</v>
      </c>
      <c r="W72" s="25">
        <v>0</v>
      </c>
      <c r="X72" s="25">
        <v>1</v>
      </c>
      <c r="Y72" s="25">
        <v>0</v>
      </c>
      <c r="Z72" s="25">
        <v>1</v>
      </c>
      <c r="AA72" s="25">
        <v>0</v>
      </c>
      <c r="AB72" s="25">
        <v>1</v>
      </c>
      <c r="AC72" s="25">
        <v>7</v>
      </c>
      <c r="AD72" s="25">
        <v>7</v>
      </c>
      <c r="AE72" s="25">
        <v>26869</v>
      </c>
      <c r="AF72" s="25">
        <v>2</v>
      </c>
      <c r="AG72" s="25">
        <v>400</v>
      </c>
      <c r="AH72" s="25">
        <v>465</v>
      </c>
      <c r="AI72" s="25">
        <v>863</v>
      </c>
      <c r="AJ72" s="25">
        <v>902</v>
      </c>
      <c r="AK72" s="25">
        <v>3</v>
      </c>
      <c r="AL72" s="25">
        <v>1</v>
      </c>
      <c r="AM72" s="25">
        <v>1</v>
      </c>
      <c r="AN72" s="25">
        <v>1</v>
      </c>
      <c r="AO72" s="25">
        <v>2</v>
      </c>
      <c r="AP72" s="25">
        <v>1</v>
      </c>
      <c r="AQ72" s="25">
        <v>1</v>
      </c>
      <c r="AR72" s="25">
        <v>0</v>
      </c>
      <c r="AS72" s="25">
        <v>26869</v>
      </c>
      <c r="AT72" s="25">
        <v>2</v>
      </c>
      <c r="AU72" s="25">
        <v>7</v>
      </c>
      <c r="AV72" s="25">
        <v>7</v>
      </c>
      <c r="AW72" s="25">
        <v>3</v>
      </c>
      <c r="AX72" s="25">
        <v>1</v>
      </c>
      <c r="AY72" s="25">
        <v>1</v>
      </c>
      <c r="AZ72" s="25">
        <v>863</v>
      </c>
      <c r="BA72" s="25">
        <v>902</v>
      </c>
      <c r="BB72" s="25">
        <v>29.229900000000001</v>
      </c>
      <c r="BC72" s="25">
        <v>22</v>
      </c>
      <c r="BD72" s="25">
        <v>0</v>
      </c>
      <c r="BE72" s="25">
        <v>0</v>
      </c>
      <c r="BF72" s="25">
        <v>0</v>
      </c>
      <c r="BG72" s="25">
        <v>2</v>
      </c>
      <c r="BH72" s="25">
        <v>10</v>
      </c>
    </row>
    <row r="73" spans="1:60" x14ac:dyDescent="0.2">
      <c r="A73" s="25">
        <v>70</v>
      </c>
      <c r="B73" s="25">
        <v>115675</v>
      </c>
      <c r="C73" s="25">
        <v>3</v>
      </c>
      <c r="D73" s="25">
        <v>2</v>
      </c>
      <c r="E73" s="25">
        <v>2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1</v>
      </c>
      <c r="L73" s="25">
        <v>0</v>
      </c>
      <c r="M73" s="25">
        <v>7</v>
      </c>
      <c r="N73" s="25">
        <v>7</v>
      </c>
      <c r="O73" s="25">
        <v>2</v>
      </c>
      <c r="P73" s="25">
        <v>10000</v>
      </c>
      <c r="Q73" s="25">
        <v>2</v>
      </c>
      <c r="R73" s="25">
        <v>1</v>
      </c>
      <c r="S73" s="25">
        <v>64</v>
      </c>
      <c r="T73" s="25">
        <v>2</v>
      </c>
      <c r="U73" s="25">
        <v>1</v>
      </c>
      <c r="V73" s="25">
        <v>0</v>
      </c>
      <c r="W73" s="25">
        <v>0</v>
      </c>
      <c r="X73" s="25">
        <v>1</v>
      </c>
      <c r="Y73" s="25">
        <v>0</v>
      </c>
      <c r="Z73" s="25">
        <v>1</v>
      </c>
      <c r="AA73" s="25">
        <v>0</v>
      </c>
      <c r="AB73" s="25">
        <v>1</v>
      </c>
      <c r="AC73" s="25">
        <v>7</v>
      </c>
      <c r="AD73" s="25">
        <v>7</v>
      </c>
      <c r="AE73" s="25">
        <v>161</v>
      </c>
      <c r="AF73" s="25">
        <v>6</v>
      </c>
      <c r="AG73" s="25">
        <v>437</v>
      </c>
      <c r="AH73" s="25">
        <v>448</v>
      </c>
      <c r="AI73" s="25">
        <v>1002</v>
      </c>
      <c r="AJ73" s="25">
        <v>1013</v>
      </c>
      <c r="AK73" s="25">
        <v>3</v>
      </c>
      <c r="AL73" s="25">
        <v>1</v>
      </c>
      <c r="AM73" s="25">
        <v>1</v>
      </c>
      <c r="AN73" s="25">
        <v>1</v>
      </c>
      <c r="AO73" s="25">
        <v>1</v>
      </c>
      <c r="AP73" s="25">
        <v>1</v>
      </c>
      <c r="AQ73" s="25">
        <v>0</v>
      </c>
      <c r="AR73" s="25">
        <v>1</v>
      </c>
      <c r="AS73" s="25">
        <v>7</v>
      </c>
      <c r="AT73" s="25">
        <v>7</v>
      </c>
      <c r="AU73" s="25">
        <v>161</v>
      </c>
      <c r="AV73" s="25">
        <v>6</v>
      </c>
      <c r="AW73" s="25">
        <v>3</v>
      </c>
      <c r="AX73" s="25">
        <v>1</v>
      </c>
      <c r="AY73" s="25">
        <v>1</v>
      </c>
      <c r="AZ73" s="25">
        <v>437</v>
      </c>
      <c r="BA73" s="25">
        <v>448</v>
      </c>
      <c r="BB73" s="25">
        <v>25.244499999999999</v>
      </c>
      <c r="BC73" s="25">
        <v>6</v>
      </c>
      <c r="BD73" s="25">
        <v>0</v>
      </c>
      <c r="BE73" s="25">
        <v>0</v>
      </c>
      <c r="BF73" s="25">
        <v>0</v>
      </c>
      <c r="BG73" s="25">
        <v>0.4</v>
      </c>
      <c r="BH73" s="25">
        <v>2</v>
      </c>
    </row>
    <row r="74" spans="1:60" x14ac:dyDescent="0.2">
      <c r="A74" s="25">
        <v>70</v>
      </c>
      <c r="B74" s="25">
        <v>115675</v>
      </c>
      <c r="C74" s="25">
        <v>3</v>
      </c>
      <c r="D74" s="25">
        <v>2</v>
      </c>
      <c r="E74" s="25">
        <v>2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1</v>
      </c>
      <c r="L74" s="25">
        <v>0</v>
      </c>
      <c r="M74" s="25">
        <v>7</v>
      </c>
      <c r="N74" s="25">
        <v>7</v>
      </c>
      <c r="O74" s="25">
        <v>2</v>
      </c>
      <c r="P74" s="25">
        <v>10000</v>
      </c>
      <c r="Q74" s="25">
        <v>2</v>
      </c>
      <c r="R74" s="25">
        <v>1</v>
      </c>
      <c r="S74" s="25">
        <v>64</v>
      </c>
      <c r="T74" s="25">
        <v>2</v>
      </c>
      <c r="U74" s="25">
        <v>1</v>
      </c>
      <c r="V74" s="25">
        <v>0</v>
      </c>
      <c r="W74" s="25">
        <v>0</v>
      </c>
      <c r="X74" s="25">
        <v>1</v>
      </c>
      <c r="Y74" s="25">
        <v>0</v>
      </c>
      <c r="Z74" s="25">
        <v>1</v>
      </c>
      <c r="AA74" s="25">
        <v>0</v>
      </c>
      <c r="AB74" s="25">
        <v>1</v>
      </c>
      <c r="AC74" s="25">
        <v>7</v>
      </c>
      <c r="AD74" s="25">
        <v>7</v>
      </c>
      <c r="AE74" s="25">
        <v>161</v>
      </c>
      <c r="AF74" s="25">
        <v>6</v>
      </c>
      <c r="AG74" s="25">
        <v>437</v>
      </c>
      <c r="AH74" s="25">
        <v>448</v>
      </c>
      <c r="AI74" s="25">
        <v>1002</v>
      </c>
      <c r="AJ74" s="25">
        <v>1013</v>
      </c>
      <c r="AK74" s="25">
        <v>3</v>
      </c>
      <c r="AL74" s="25">
        <v>1</v>
      </c>
      <c r="AM74" s="25">
        <v>1</v>
      </c>
      <c r="AN74" s="25">
        <v>1</v>
      </c>
      <c r="AO74" s="25">
        <v>2</v>
      </c>
      <c r="AP74" s="25">
        <v>1</v>
      </c>
      <c r="AQ74" s="25">
        <v>1</v>
      </c>
      <c r="AR74" s="25">
        <v>0</v>
      </c>
      <c r="AS74" s="25">
        <v>161</v>
      </c>
      <c r="AT74" s="25">
        <v>6</v>
      </c>
      <c r="AU74" s="25">
        <v>7</v>
      </c>
      <c r="AV74" s="25">
        <v>7</v>
      </c>
      <c r="AW74" s="25">
        <v>3</v>
      </c>
      <c r="AX74" s="25">
        <v>1</v>
      </c>
      <c r="AY74" s="25">
        <v>1</v>
      </c>
      <c r="AZ74" s="25">
        <v>1002</v>
      </c>
      <c r="BA74" s="25">
        <v>1013</v>
      </c>
      <c r="BB74" s="25">
        <v>25.244499999999999</v>
      </c>
      <c r="BC74" s="25">
        <v>6</v>
      </c>
      <c r="BD74" s="25">
        <v>0</v>
      </c>
      <c r="BE74" s="25">
        <v>0</v>
      </c>
      <c r="BF74" s="25">
        <v>0</v>
      </c>
      <c r="BG74" s="25">
        <v>0.4</v>
      </c>
      <c r="BH74" s="25">
        <v>2</v>
      </c>
    </row>
    <row r="75" spans="1:60" x14ac:dyDescent="0.2">
      <c r="A75" s="25">
        <v>70</v>
      </c>
      <c r="B75" s="25">
        <v>115675</v>
      </c>
      <c r="C75" s="25">
        <v>3</v>
      </c>
      <c r="D75" s="25">
        <v>2</v>
      </c>
      <c r="E75" s="25">
        <v>2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1</v>
      </c>
      <c r="L75" s="25">
        <v>0</v>
      </c>
      <c r="M75" s="25">
        <v>7</v>
      </c>
      <c r="N75" s="25">
        <v>7</v>
      </c>
      <c r="O75" s="25">
        <v>2</v>
      </c>
      <c r="P75" s="25">
        <v>10000</v>
      </c>
      <c r="Q75" s="25">
        <v>3</v>
      </c>
      <c r="R75" s="25">
        <v>7</v>
      </c>
      <c r="S75" s="25">
        <v>6</v>
      </c>
      <c r="T75" s="25">
        <v>2</v>
      </c>
      <c r="U75" s="25">
        <v>0</v>
      </c>
      <c r="V75" s="25">
        <v>0</v>
      </c>
      <c r="W75" s="25">
        <v>1</v>
      </c>
      <c r="X75" s="25">
        <v>1</v>
      </c>
      <c r="Y75" s="25">
        <v>0</v>
      </c>
      <c r="Z75" s="25">
        <v>1</v>
      </c>
      <c r="AA75" s="25">
        <v>0</v>
      </c>
      <c r="AB75" s="25">
        <v>2</v>
      </c>
      <c r="AC75" s="25">
        <v>7</v>
      </c>
      <c r="AD75" s="25">
        <v>7</v>
      </c>
      <c r="AE75" s="25">
        <v>13</v>
      </c>
      <c r="AF75" s="25">
        <v>2</v>
      </c>
      <c r="AG75" s="25">
        <v>425</v>
      </c>
      <c r="AH75" s="25">
        <v>445</v>
      </c>
      <c r="AI75" s="25">
        <v>848</v>
      </c>
      <c r="AJ75" s="25">
        <v>850</v>
      </c>
      <c r="AK75" s="25">
        <v>5</v>
      </c>
      <c r="AL75" s="25">
        <v>1</v>
      </c>
      <c r="AM75" s="25">
        <v>2</v>
      </c>
      <c r="AN75" s="25">
        <v>1</v>
      </c>
      <c r="AO75" s="25">
        <v>1</v>
      </c>
      <c r="AP75" s="25">
        <v>1</v>
      </c>
      <c r="AQ75" s="25">
        <v>0</v>
      </c>
      <c r="AR75" s="25">
        <v>7</v>
      </c>
      <c r="AS75" s="25">
        <v>7</v>
      </c>
      <c r="AT75" s="25">
        <v>7</v>
      </c>
      <c r="AU75" s="25">
        <v>125</v>
      </c>
      <c r="AV75" s="25">
        <v>2</v>
      </c>
      <c r="AW75" s="25">
        <v>5</v>
      </c>
      <c r="AX75" s="25">
        <v>1</v>
      </c>
      <c r="AY75" s="25">
        <v>2</v>
      </c>
      <c r="AZ75" s="25">
        <v>425</v>
      </c>
      <c r="BA75" s="25">
        <v>431</v>
      </c>
      <c r="BB75" s="25">
        <v>23.425599999999999</v>
      </c>
      <c r="BC75" s="25">
        <v>22</v>
      </c>
      <c r="BD75" s="25">
        <v>0</v>
      </c>
      <c r="BE75" s="25">
        <v>0</v>
      </c>
      <c r="BF75" s="25">
        <v>0</v>
      </c>
      <c r="BG75" s="25">
        <v>2</v>
      </c>
      <c r="BH75" s="25">
        <v>10</v>
      </c>
    </row>
    <row r="76" spans="1:60" x14ac:dyDescent="0.2">
      <c r="A76" s="25">
        <v>70</v>
      </c>
      <c r="B76" s="25">
        <v>115675</v>
      </c>
      <c r="C76" s="25">
        <v>3</v>
      </c>
      <c r="D76" s="25">
        <v>2</v>
      </c>
      <c r="E76" s="25">
        <v>2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1</v>
      </c>
      <c r="L76" s="25">
        <v>0</v>
      </c>
      <c r="M76" s="25">
        <v>7</v>
      </c>
      <c r="N76" s="25">
        <v>7</v>
      </c>
      <c r="O76" s="25">
        <v>2</v>
      </c>
      <c r="P76" s="25">
        <v>10000</v>
      </c>
      <c r="Q76" s="25">
        <v>3</v>
      </c>
      <c r="R76" s="25">
        <v>7</v>
      </c>
      <c r="S76" s="25">
        <v>6</v>
      </c>
      <c r="T76" s="25">
        <v>2</v>
      </c>
      <c r="U76" s="25">
        <v>0</v>
      </c>
      <c r="V76" s="25">
        <v>0</v>
      </c>
      <c r="W76" s="25">
        <v>1</v>
      </c>
      <c r="X76" s="25">
        <v>1</v>
      </c>
      <c r="Y76" s="25">
        <v>0</v>
      </c>
      <c r="Z76" s="25">
        <v>1</v>
      </c>
      <c r="AA76" s="25">
        <v>0</v>
      </c>
      <c r="AB76" s="25">
        <v>2</v>
      </c>
      <c r="AC76" s="25">
        <v>7</v>
      </c>
      <c r="AD76" s="25">
        <v>7</v>
      </c>
      <c r="AE76" s="25">
        <v>13</v>
      </c>
      <c r="AF76" s="25">
        <v>2</v>
      </c>
      <c r="AG76" s="25">
        <v>425</v>
      </c>
      <c r="AH76" s="25">
        <v>445</v>
      </c>
      <c r="AI76" s="25">
        <v>848</v>
      </c>
      <c r="AJ76" s="25">
        <v>850</v>
      </c>
      <c r="AK76" s="25">
        <v>5</v>
      </c>
      <c r="AL76" s="25">
        <v>1</v>
      </c>
      <c r="AM76" s="25">
        <v>2</v>
      </c>
      <c r="AN76" s="25">
        <v>1</v>
      </c>
      <c r="AO76" s="25">
        <v>1</v>
      </c>
      <c r="AP76" s="25">
        <v>2</v>
      </c>
      <c r="AQ76" s="25">
        <v>7</v>
      </c>
      <c r="AR76" s="25">
        <v>2</v>
      </c>
      <c r="AS76" s="25">
        <v>125</v>
      </c>
      <c r="AT76" s="25">
        <v>2</v>
      </c>
      <c r="AU76" s="25">
        <v>13</v>
      </c>
      <c r="AV76" s="25">
        <v>2</v>
      </c>
      <c r="AW76" s="25">
        <v>4</v>
      </c>
      <c r="AX76" s="25">
        <v>1</v>
      </c>
      <c r="AY76" s="25">
        <v>2</v>
      </c>
      <c r="AZ76" s="25">
        <v>438</v>
      </c>
      <c r="BA76" s="25">
        <v>445</v>
      </c>
      <c r="BB76" s="25">
        <v>17.639800000000001</v>
      </c>
      <c r="BC76" s="25">
        <v>3</v>
      </c>
      <c r="BD76" s="25">
        <v>0</v>
      </c>
      <c r="BE76" s="25">
        <v>0</v>
      </c>
      <c r="BF76" s="25">
        <v>0</v>
      </c>
      <c r="BG76" s="25">
        <v>0.1</v>
      </c>
      <c r="BH76" s="25">
        <v>0.5</v>
      </c>
    </row>
    <row r="77" spans="1:60" x14ac:dyDescent="0.2">
      <c r="A77" s="25">
        <v>70</v>
      </c>
      <c r="B77" s="25">
        <v>115675</v>
      </c>
      <c r="C77" s="25">
        <v>3</v>
      </c>
      <c r="D77" s="25">
        <v>2</v>
      </c>
      <c r="E77" s="25">
        <v>2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1</v>
      </c>
      <c r="L77" s="25">
        <v>0</v>
      </c>
      <c r="M77" s="25">
        <v>7</v>
      </c>
      <c r="N77" s="25">
        <v>7</v>
      </c>
      <c r="O77" s="25">
        <v>2</v>
      </c>
      <c r="P77" s="25">
        <v>10000</v>
      </c>
      <c r="Q77" s="25">
        <v>3</v>
      </c>
      <c r="R77" s="25">
        <v>7</v>
      </c>
      <c r="S77" s="25">
        <v>6</v>
      </c>
      <c r="T77" s="25">
        <v>2</v>
      </c>
      <c r="U77" s="25">
        <v>0</v>
      </c>
      <c r="V77" s="25">
        <v>0</v>
      </c>
      <c r="W77" s="25">
        <v>1</v>
      </c>
      <c r="X77" s="25">
        <v>1</v>
      </c>
      <c r="Y77" s="25">
        <v>0</v>
      </c>
      <c r="Z77" s="25">
        <v>1</v>
      </c>
      <c r="AA77" s="25">
        <v>0</v>
      </c>
      <c r="AB77" s="25">
        <v>2</v>
      </c>
      <c r="AC77" s="25">
        <v>7</v>
      </c>
      <c r="AD77" s="25">
        <v>7</v>
      </c>
      <c r="AE77" s="25">
        <v>13</v>
      </c>
      <c r="AF77" s="25">
        <v>2</v>
      </c>
      <c r="AG77" s="25">
        <v>425</v>
      </c>
      <c r="AH77" s="25">
        <v>445</v>
      </c>
      <c r="AI77" s="25">
        <v>848</v>
      </c>
      <c r="AJ77" s="25">
        <v>850</v>
      </c>
      <c r="AK77" s="25">
        <v>5</v>
      </c>
      <c r="AL77" s="25">
        <v>1</v>
      </c>
      <c r="AM77" s="25">
        <v>2</v>
      </c>
      <c r="AN77" s="25">
        <v>1</v>
      </c>
      <c r="AO77" s="25">
        <v>2</v>
      </c>
      <c r="AP77" s="25">
        <v>1</v>
      </c>
      <c r="AQ77" s="25">
        <v>2</v>
      </c>
      <c r="AR77" s="25">
        <v>0</v>
      </c>
      <c r="AS77" s="25">
        <v>13</v>
      </c>
      <c r="AT77" s="25">
        <v>2</v>
      </c>
      <c r="AU77" s="25">
        <v>7</v>
      </c>
      <c r="AV77" s="25">
        <v>7</v>
      </c>
      <c r="AW77" s="25">
        <v>5</v>
      </c>
      <c r="AX77" s="25">
        <v>1</v>
      </c>
      <c r="AY77" s="25">
        <v>2</v>
      </c>
      <c r="AZ77" s="25">
        <v>848</v>
      </c>
      <c r="BA77" s="25">
        <v>850</v>
      </c>
      <c r="BB77" s="25">
        <v>23.425599999999999</v>
      </c>
      <c r="BC77" s="25">
        <v>22</v>
      </c>
      <c r="BD77" s="25">
        <v>0</v>
      </c>
      <c r="BE77" s="25">
        <v>0</v>
      </c>
      <c r="BF77" s="25">
        <v>0</v>
      </c>
      <c r="BG77" s="25">
        <v>2</v>
      </c>
      <c r="BH77" s="25">
        <v>10</v>
      </c>
    </row>
    <row r="78" spans="1:60" x14ac:dyDescent="0.2">
      <c r="A78" s="25">
        <v>80</v>
      </c>
      <c r="B78" s="25">
        <v>10681</v>
      </c>
      <c r="C78" s="25">
        <v>4</v>
      </c>
      <c r="D78" s="25">
        <v>1</v>
      </c>
      <c r="E78" s="25">
        <v>0</v>
      </c>
      <c r="F78" s="25">
        <v>1</v>
      </c>
      <c r="G78" s="25">
        <v>0</v>
      </c>
      <c r="H78" s="25">
        <v>1</v>
      </c>
      <c r="I78" s="25">
        <v>0</v>
      </c>
      <c r="J78" s="25">
        <v>0</v>
      </c>
      <c r="K78" s="25">
        <v>2</v>
      </c>
      <c r="L78" s="25">
        <v>0</v>
      </c>
      <c r="M78" s="25">
        <v>8</v>
      </c>
      <c r="N78" s="25">
        <v>8</v>
      </c>
      <c r="O78" s="25">
        <v>2</v>
      </c>
      <c r="P78" s="25">
        <v>10000</v>
      </c>
      <c r="Q78" s="25">
        <v>1</v>
      </c>
      <c r="R78" s="25">
        <v>2</v>
      </c>
      <c r="S78" s="25">
        <v>47</v>
      </c>
      <c r="T78" s="25">
        <v>2</v>
      </c>
      <c r="U78" s="25">
        <v>2</v>
      </c>
      <c r="V78" s="25">
        <v>0</v>
      </c>
      <c r="W78" s="25">
        <v>0</v>
      </c>
      <c r="X78" s="25">
        <v>4</v>
      </c>
      <c r="Y78" s="25">
        <v>0</v>
      </c>
      <c r="Z78" s="25">
        <v>1</v>
      </c>
      <c r="AA78" s="25">
        <v>0</v>
      </c>
      <c r="AB78" s="25">
        <v>3</v>
      </c>
      <c r="AC78" s="25">
        <v>7</v>
      </c>
      <c r="AD78" s="25">
        <v>8</v>
      </c>
      <c r="AE78" s="25">
        <v>574</v>
      </c>
      <c r="AF78" s="25">
        <v>2</v>
      </c>
      <c r="AG78" s="25">
        <v>431</v>
      </c>
      <c r="AH78" s="25">
        <v>453</v>
      </c>
      <c r="AI78" s="25">
        <v>475</v>
      </c>
      <c r="AJ78" s="25">
        <v>498</v>
      </c>
      <c r="AK78" s="25">
        <v>5</v>
      </c>
      <c r="AL78" s="25">
        <v>1</v>
      </c>
      <c r="AM78" s="25">
        <v>1</v>
      </c>
      <c r="AN78" s="25">
        <v>1</v>
      </c>
      <c r="AO78" s="25">
        <v>1</v>
      </c>
      <c r="AP78" s="25">
        <v>1</v>
      </c>
      <c r="AQ78" s="25">
        <v>0</v>
      </c>
      <c r="AR78" s="25">
        <v>3</v>
      </c>
      <c r="AS78" s="25">
        <v>7</v>
      </c>
      <c r="AT78" s="25">
        <v>8</v>
      </c>
      <c r="AU78" s="25">
        <v>574</v>
      </c>
      <c r="AV78" s="25">
        <v>2</v>
      </c>
      <c r="AW78" s="25">
        <v>5</v>
      </c>
      <c r="AX78" s="25">
        <v>1</v>
      </c>
      <c r="AY78" s="25">
        <v>1</v>
      </c>
      <c r="AZ78" s="25">
        <v>431</v>
      </c>
      <c r="BA78" s="25">
        <v>453</v>
      </c>
      <c r="BB78" s="25">
        <v>7.3019999999999996</v>
      </c>
      <c r="BC78" s="25">
        <v>26</v>
      </c>
      <c r="BD78" s="25">
        <v>0</v>
      </c>
      <c r="BE78" s="25">
        <v>0</v>
      </c>
      <c r="BF78" s="25">
        <v>0</v>
      </c>
      <c r="BG78" s="25">
        <v>2.4</v>
      </c>
      <c r="BH78" s="25">
        <v>12</v>
      </c>
    </row>
    <row r="79" spans="1:60" x14ac:dyDescent="0.2">
      <c r="A79" s="25">
        <v>80</v>
      </c>
      <c r="B79" s="25">
        <v>10681</v>
      </c>
      <c r="C79" s="25">
        <v>4</v>
      </c>
      <c r="D79" s="25">
        <v>1</v>
      </c>
      <c r="E79" s="25">
        <v>0</v>
      </c>
      <c r="F79" s="25">
        <v>1</v>
      </c>
      <c r="G79" s="25">
        <v>0</v>
      </c>
      <c r="H79" s="25">
        <v>1</v>
      </c>
      <c r="I79" s="25">
        <v>0</v>
      </c>
      <c r="J79" s="25">
        <v>0</v>
      </c>
      <c r="K79" s="25">
        <v>2</v>
      </c>
      <c r="L79" s="25">
        <v>0</v>
      </c>
      <c r="M79" s="25">
        <v>8</v>
      </c>
      <c r="N79" s="25">
        <v>8</v>
      </c>
      <c r="O79" s="25">
        <v>2</v>
      </c>
      <c r="P79" s="25">
        <v>10000</v>
      </c>
      <c r="Q79" s="25">
        <v>1</v>
      </c>
      <c r="R79" s="25">
        <v>2</v>
      </c>
      <c r="S79" s="25">
        <v>47</v>
      </c>
      <c r="T79" s="25">
        <v>2</v>
      </c>
      <c r="U79" s="25">
        <v>2</v>
      </c>
      <c r="V79" s="25">
        <v>0</v>
      </c>
      <c r="W79" s="25">
        <v>0</v>
      </c>
      <c r="X79" s="25">
        <v>4</v>
      </c>
      <c r="Y79" s="25">
        <v>0</v>
      </c>
      <c r="Z79" s="25">
        <v>1</v>
      </c>
      <c r="AA79" s="25">
        <v>0</v>
      </c>
      <c r="AB79" s="25">
        <v>3</v>
      </c>
      <c r="AC79" s="25">
        <v>7</v>
      </c>
      <c r="AD79" s="25">
        <v>8</v>
      </c>
      <c r="AE79" s="25">
        <v>574</v>
      </c>
      <c r="AF79" s="25">
        <v>2</v>
      </c>
      <c r="AG79" s="25">
        <v>431</v>
      </c>
      <c r="AH79" s="25">
        <v>453</v>
      </c>
      <c r="AI79" s="25">
        <v>475</v>
      </c>
      <c r="AJ79" s="25">
        <v>498</v>
      </c>
      <c r="AK79" s="25">
        <v>5</v>
      </c>
      <c r="AL79" s="25">
        <v>1</v>
      </c>
      <c r="AM79" s="25">
        <v>1</v>
      </c>
      <c r="AN79" s="25">
        <v>1</v>
      </c>
      <c r="AO79" s="25">
        <v>2</v>
      </c>
      <c r="AP79" s="25">
        <v>1</v>
      </c>
      <c r="AQ79" s="25">
        <v>3</v>
      </c>
      <c r="AR79" s="25">
        <v>0</v>
      </c>
      <c r="AS79" s="25">
        <v>574</v>
      </c>
      <c r="AT79" s="25">
        <v>2</v>
      </c>
      <c r="AU79" s="25">
        <v>7</v>
      </c>
      <c r="AV79" s="25">
        <v>8</v>
      </c>
      <c r="AW79" s="25">
        <v>3</v>
      </c>
      <c r="AX79" s="25">
        <v>1</v>
      </c>
      <c r="AY79" s="25">
        <v>1</v>
      </c>
      <c r="AZ79" s="25">
        <v>475</v>
      </c>
      <c r="BA79" s="25">
        <v>498</v>
      </c>
      <c r="BB79" s="25">
        <v>3.3837000000000002</v>
      </c>
      <c r="BC79" s="25">
        <v>26</v>
      </c>
      <c r="BD79" s="25">
        <v>0</v>
      </c>
      <c r="BE79" s="25">
        <v>0</v>
      </c>
      <c r="BF79" s="25">
        <v>0</v>
      </c>
      <c r="BG79" s="25">
        <v>2.4</v>
      </c>
      <c r="BH79" s="25">
        <v>12</v>
      </c>
    </row>
    <row r="80" spans="1:60" x14ac:dyDescent="0.2">
      <c r="A80" s="25">
        <v>80</v>
      </c>
      <c r="B80" s="25">
        <v>10681</v>
      </c>
      <c r="C80" s="25">
        <v>4</v>
      </c>
      <c r="D80" s="25">
        <v>1</v>
      </c>
      <c r="E80" s="25">
        <v>0</v>
      </c>
      <c r="F80" s="25">
        <v>1</v>
      </c>
      <c r="G80" s="25">
        <v>0</v>
      </c>
      <c r="H80" s="25">
        <v>1</v>
      </c>
      <c r="I80" s="25">
        <v>0</v>
      </c>
      <c r="J80" s="25">
        <v>0</v>
      </c>
      <c r="K80" s="25">
        <v>2</v>
      </c>
      <c r="L80" s="25">
        <v>0</v>
      </c>
      <c r="M80" s="25">
        <v>8</v>
      </c>
      <c r="N80" s="25">
        <v>8</v>
      </c>
      <c r="O80" s="25">
        <v>2</v>
      </c>
      <c r="P80" s="25">
        <v>10000</v>
      </c>
      <c r="Q80" s="25">
        <v>1</v>
      </c>
      <c r="R80" s="25">
        <v>2</v>
      </c>
      <c r="S80" s="25">
        <v>47</v>
      </c>
      <c r="T80" s="25">
        <v>2</v>
      </c>
      <c r="U80" s="25">
        <v>2</v>
      </c>
      <c r="V80" s="25">
        <v>0</v>
      </c>
      <c r="W80" s="25">
        <v>0</v>
      </c>
      <c r="X80" s="25">
        <v>4</v>
      </c>
      <c r="Y80" s="25">
        <v>0</v>
      </c>
      <c r="Z80" s="25">
        <v>2</v>
      </c>
      <c r="AA80" s="25">
        <v>0</v>
      </c>
      <c r="AB80" s="25">
        <v>3</v>
      </c>
      <c r="AC80" s="25">
        <v>7</v>
      </c>
      <c r="AD80" s="25">
        <v>8</v>
      </c>
      <c r="AE80" s="25">
        <v>21517</v>
      </c>
      <c r="AF80" s="25">
        <v>8</v>
      </c>
      <c r="AG80" s="25">
        <v>844</v>
      </c>
      <c r="AH80" s="25">
        <v>908</v>
      </c>
      <c r="AI80" s="25">
        <v>928</v>
      </c>
      <c r="AJ80" s="25">
        <v>1015</v>
      </c>
      <c r="AK80" s="25">
        <v>3</v>
      </c>
      <c r="AL80" s="25">
        <v>1</v>
      </c>
      <c r="AM80" s="25">
        <v>1</v>
      </c>
      <c r="AN80" s="25">
        <v>2</v>
      </c>
      <c r="AO80" s="25">
        <v>1</v>
      </c>
      <c r="AP80" s="25">
        <v>1</v>
      </c>
      <c r="AQ80" s="25">
        <v>0</v>
      </c>
      <c r="AR80" s="25">
        <v>3</v>
      </c>
      <c r="AS80" s="25">
        <v>7</v>
      </c>
      <c r="AT80" s="25">
        <v>8</v>
      </c>
      <c r="AU80" s="25">
        <v>21517</v>
      </c>
      <c r="AV80" s="25">
        <v>8</v>
      </c>
      <c r="AW80" s="25">
        <v>3</v>
      </c>
      <c r="AX80" s="25">
        <v>1</v>
      </c>
      <c r="AY80" s="25">
        <v>1</v>
      </c>
      <c r="AZ80" s="25">
        <v>844</v>
      </c>
      <c r="BA80" s="25">
        <v>908</v>
      </c>
      <c r="BB80" s="25">
        <v>3.4984000000000002</v>
      </c>
      <c r="BC80" s="25">
        <v>3</v>
      </c>
      <c r="BD80" s="25">
        <v>0</v>
      </c>
      <c r="BE80" s="25">
        <v>0</v>
      </c>
      <c r="BF80" s="25">
        <v>0</v>
      </c>
      <c r="BG80" s="25">
        <v>0.1</v>
      </c>
      <c r="BH80" s="25">
        <v>0.5</v>
      </c>
    </row>
    <row r="81" spans="1:60" x14ac:dyDescent="0.2">
      <c r="A81" s="25">
        <v>80</v>
      </c>
      <c r="B81" s="25">
        <v>10681</v>
      </c>
      <c r="C81" s="25">
        <v>4</v>
      </c>
      <c r="D81" s="25">
        <v>1</v>
      </c>
      <c r="E81" s="25">
        <v>0</v>
      </c>
      <c r="F81" s="25">
        <v>1</v>
      </c>
      <c r="G81" s="25">
        <v>0</v>
      </c>
      <c r="H81" s="25">
        <v>1</v>
      </c>
      <c r="I81" s="25">
        <v>0</v>
      </c>
      <c r="J81" s="25">
        <v>0</v>
      </c>
      <c r="K81" s="25">
        <v>2</v>
      </c>
      <c r="L81" s="25">
        <v>0</v>
      </c>
      <c r="M81" s="25">
        <v>8</v>
      </c>
      <c r="N81" s="25">
        <v>8</v>
      </c>
      <c r="O81" s="25">
        <v>2</v>
      </c>
      <c r="P81" s="25">
        <v>10000</v>
      </c>
      <c r="Q81" s="25">
        <v>1</v>
      </c>
      <c r="R81" s="25">
        <v>2</v>
      </c>
      <c r="S81" s="25">
        <v>47</v>
      </c>
      <c r="T81" s="25">
        <v>2</v>
      </c>
      <c r="U81" s="25">
        <v>2</v>
      </c>
      <c r="V81" s="25">
        <v>0</v>
      </c>
      <c r="W81" s="25">
        <v>0</v>
      </c>
      <c r="X81" s="25">
        <v>4</v>
      </c>
      <c r="Y81" s="25">
        <v>0</v>
      </c>
      <c r="Z81" s="25">
        <v>2</v>
      </c>
      <c r="AA81" s="25">
        <v>0</v>
      </c>
      <c r="AB81" s="25">
        <v>3</v>
      </c>
      <c r="AC81" s="25">
        <v>7</v>
      </c>
      <c r="AD81" s="25">
        <v>8</v>
      </c>
      <c r="AE81" s="25">
        <v>21517</v>
      </c>
      <c r="AF81" s="25">
        <v>8</v>
      </c>
      <c r="AG81" s="25">
        <v>844</v>
      </c>
      <c r="AH81" s="25">
        <v>908</v>
      </c>
      <c r="AI81" s="25">
        <v>928</v>
      </c>
      <c r="AJ81" s="25">
        <v>1015</v>
      </c>
      <c r="AK81" s="25">
        <v>3</v>
      </c>
      <c r="AL81" s="25">
        <v>1</v>
      </c>
      <c r="AM81" s="25">
        <v>1</v>
      </c>
      <c r="AN81" s="25">
        <v>2</v>
      </c>
      <c r="AO81" s="25">
        <v>2</v>
      </c>
      <c r="AP81" s="25">
        <v>1</v>
      </c>
      <c r="AQ81" s="25">
        <v>3</v>
      </c>
      <c r="AR81" s="25">
        <v>4</v>
      </c>
      <c r="AS81" s="25">
        <v>21517</v>
      </c>
      <c r="AT81" s="25">
        <v>8</v>
      </c>
      <c r="AU81" s="25">
        <v>23004</v>
      </c>
      <c r="AV81" s="25">
        <v>8</v>
      </c>
      <c r="AW81" s="25">
        <v>3</v>
      </c>
      <c r="AX81" s="25">
        <v>1</v>
      </c>
      <c r="AY81" s="25">
        <v>1</v>
      </c>
      <c r="AZ81" s="25">
        <v>928</v>
      </c>
      <c r="BA81" s="25">
        <v>952</v>
      </c>
      <c r="BB81" s="25">
        <v>3.4984000000000002</v>
      </c>
      <c r="BC81" s="25">
        <v>3</v>
      </c>
      <c r="BD81" s="25">
        <v>0</v>
      </c>
      <c r="BE81" s="25">
        <v>0</v>
      </c>
      <c r="BF81" s="25">
        <v>0</v>
      </c>
      <c r="BG81" s="25">
        <v>0.1</v>
      </c>
      <c r="BH81" s="25">
        <v>0.5</v>
      </c>
    </row>
    <row r="82" spans="1:60" x14ac:dyDescent="0.2">
      <c r="A82" s="25">
        <v>80</v>
      </c>
      <c r="B82" s="25">
        <v>10681</v>
      </c>
      <c r="C82" s="25">
        <v>4</v>
      </c>
      <c r="D82" s="25">
        <v>1</v>
      </c>
      <c r="E82" s="25">
        <v>0</v>
      </c>
      <c r="F82" s="25">
        <v>1</v>
      </c>
      <c r="G82" s="25">
        <v>0</v>
      </c>
      <c r="H82" s="25">
        <v>1</v>
      </c>
      <c r="I82" s="25">
        <v>0</v>
      </c>
      <c r="J82" s="25">
        <v>0</v>
      </c>
      <c r="K82" s="25">
        <v>2</v>
      </c>
      <c r="L82" s="25">
        <v>0</v>
      </c>
      <c r="M82" s="25">
        <v>8</v>
      </c>
      <c r="N82" s="25">
        <v>8</v>
      </c>
      <c r="O82" s="25">
        <v>2</v>
      </c>
      <c r="P82" s="25">
        <v>10000</v>
      </c>
      <c r="Q82" s="25">
        <v>1</v>
      </c>
      <c r="R82" s="25">
        <v>2</v>
      </c>
      <c r="S82" s="25">
        <v>47</v>
      </c>
      <c r="T82" s="25">
        <v>2</v>
      </c>
      <c r="U82" s="25">
        <v>2</v>
      </c>
      <c r="V82" s="25">
        <v>0</v>
      </c>
      <c r="W82" s="25">
        <v>0</v>
      </c>
      <c r="X82" s="25">
        <v>4</v>
      </c>
      <c r="Y82" s="25">
        <v>0</v>
      </c>
      <c r="Z82" s="25">
        <v>2</v>
      </c>
      <c r="AA82" s="25">
        <v>0</v>
      </c>
      <c r="AB82" s="25">
        <v>3</v>
      </c>
      <c r="AC82" s="25">
        <v>7</v>
      </c>
      <c r="AD82" s="25">
        <v>8</v>
      </c>
      <c r="AE82" s="25">
        <v>21517</v>
      </c>
      <c r="AF82" s="25">
        <v>8</v>
      </c>
      <c r="AG82" s="25">
        <v>844</v>
      </c>
      <c r="AH82" s="25">
        <v>908</v>
      </c>
      <c r="AI82" s="25">
        <v>928</v>
      </c>
      <c r="AJ82" s="25">
        <v>1015</v>
      </c>
      <c r="AK82" s="25">
        <v>3</v>
      </c>
      <c r="AL82" s="25">
        <v>1</v>
      </c>
      <c r="AM82" s="25">
        <v>1</v>
      </c>
      <c r="AN82" s="25">
        <v>2</v>
      </c>
      <c r="AO82" s="25">
        <v>2</v>
      </c>
      <c r="AP82" s="25">
        <v>2</v>
      </c>
      <c r="AQ82" s="25">
        <v>4</v>
      </c>
      <c r="AR82" s="25">
        <v>0</v>
      </c>
      <c r="AS82" s="25">
        <v>23004</v>
      </c>
      <c r="AT82" s="25">
        <v>8</v>
      </c>
      <c r="AU82" s="25">
        <v>7</v>
      </c>
      <c r="AV82" s="25">
        <v>8</v>
      </c>
      <c r="AW82" s="25">
        <v>3</v>
      </c>
      <c r="AX82" s="25">
        <v>1</v>
      </c>
      <c r="AY82" s="25">
        <v>1</v>
      </c>
      <c r="AZ82" s="25">
        <v>960</v>
      </c>
      <c r="BA82" s="25">
        <v>1015</v>
      </c>
      <c r="BB82" s="25">
        <v>3.4984000000000002</v>
      </c>
      <c r="BC82" s="25">
        <v>3</v>
      </c>
      <c r="BD82" s="25">
        <v>0</v>
      </c>
      <c r="BE82" s="25">
        <v>0</v>
      </c>
      <c r="BF82" s="25">
        <v>0</v>
      </c>
      <c r="BG82" s="25">
        <v>0.1</v>
      </c>
      <c r="BH82" s="25">
        <v>0.5</v>
      </c>
    </row>
    <row r="83" spans="1:60" x14ac:dyDescent="0.2">
      <c r="A83" s="25">
        <v>80</v>
      </c>
      <c r="B83" s="25">
        <v>10681</v>
      </c>
      <c r="C83" s="25">
        <v>4</v>
      </c>
      <c r="D83" s="25">
        <v>1</v>
      </c>
      <c r="E83" s="25">
        <v>0</v>
      </c>
      <c r="F83" s="25">
        <v>1</v>
      </c>
      <c r="G83" s="25">
        <v>0</v>
      </c>
      <c r="H83" s="25">
        <v>1</v>
      </c>
      <c r="I83" s="25">
        <v>0</v>
      </c>
      <c r="J83" s="25">
        <v>0</v>
      </c>
      <c r="K83" s="25">
        <v>2</v>
      </c>
      <c r="L83" s="25">
        <v>0</v>
      </c>
      <c r="M83" s="25">
        <v>8</v>
      </c>
      <c r="N83" s="25">
        <v>8</v>
      </c>
      <c r="O83" s="25">
        <v>2</v>
      </c>
      <c r="P83" s="25">
        <v>10000</v>
      </c>
      <c r="Q83" s="25">
        <v>1</v>
      </c>
      <c r="R83" s="25">
        <v>2</v>
      </c>
      <c r="S83" s="25">
        <v>47</v>
      </c>
      <c r="T83" s="25">
        <v>2</v>
      </c>
      <c r="U83" s="25">
        <v>2</v>
      </c>
      <c r="V83" s="25">
        <v>0</v>
      </c>
      <c r="W83" s="25">
        <v>0</v>
      </c>
      <c r="X83" s="25">
        <v>4</v>
      </c>
      <c r="Y83" s="25">
        <v>0</v>
      </c>
      <c r="Z83" s="25">
        <v>3</v>
      </c>
      <c r="AA83" s="25">
        <v>0</v>
      </c>
      <c r="AB83" s="25">
        <v>3</v>
      </c>
      <c r="AC83" s="25">
        <v>7</v>
      </c>
      <c r="AD83" s="25">
        <v>8</v>
      </c>
      <c r="AE83" s="25">
        <v>24087</v>
      </c>
      <c r="AF83" s="25">
        <v>4</v>
      </c>
      <c r="AG83" s="25">
        <v>790</v>
      </c>
      <c r="AH83" s="25">
        <v>817</v>
      </c>
      <c r="AI83" s="25">
        <v>817</v>
      </c>
      <c r="AJ83" s="25">
        <v>843</v>
      </c>
      <c r="AK83" s="25">
        <v>5</v>
      </c>
      <c r="AL83" s="25">
        <v>1</v>
      </c>
      <c r="AM83" s="25">
        <v>1</v>
      </c>
      <c r="AN83" s="25">
        <v>1</v>
      </c>
      <c r="AO83" s="25">
        <v>1</v>
      </c>
      <c r="AP83" s="25">
        <v>1</v>
      </c>
      <c r="AQ83" s="25">
        <v>0</v>
      </c>
      <c r="AR83" s="25">
        <v>3</v>
      </c>
      <c r="AS83" s="25">
        <v>7</v>
      </c>
      <c r="AT83" s="25">
        <v>8</v>
      </c>
      <c r="AU83" s="25">
        <v>24087</v>
      </c>
      <c r="AV83" s="25">
        <v>4</v>
      </c>
      <c r="AW83" s="25">
        <v>5</v>
      </c>
      <c r="AX83" s="25">
        <v>1</v>
      </c>
      <c r="AY83" s="25">
        <v>1</v>
      </c>
      <c r="AZ83" s="25">
        <v>790</v>
      </c>
      <c r="BA83" s="25">
        <v>817</v>
      </c>
      <c r="BB83" s="25">
        <v>8.2795000000000005</v>
      </c>
      <c r="BC83" s="25">
        <v>18</v>
      </c>
      <c r="BD83" s="25">
        <v>0</v>
      </c>
      <c r="BE83" s="25">
        <v>0</v>
      </c>
      <c r="BF83" s="25">
        <v>0</v>
      </c>
      <c r="BG83" s="25">
        <v>1.6</v>
      </c>
      <c r="BH83" s="25">
        <v>8</v>
      </c>
    </row>
    <row r="84" spans="1:60" x14ac:dyDescent="0.2">
      <c r="A84" s="25">
        <v>80</v>
      </c>
      <c r="B84" s="25">
        <v>10681</v>
      </c>
      <c r="C84" s="25">
        <v>4</v>
      </c>
      <c r="D84" s="25">
        <v>1</v>
      </c>
      <c r="E84" s="25">
        <v>0</v>
      </c>
      <c r="F84" s="25">
        <v>1</v>
      </c>
      <c r="G84" s="25">
        <v>0</v>
      </c>
      <c r="H84" s="25">
        <v>1</v>
      </c>
      <c r="I84" s="25">
        <v>0</v>
      </c>
      <c r="J84" s="25">
        <v>0</v>
      </c>
      <c r="K84" s="25">
        <v>2</v>
      </c>
      <c r="L84" s="25">
        <v>0</v>
      </c>
      <c r="M84" s="25">
        <v>8</v>
      </c>
      <c r="N84" s="25">
        <v>8</v>
      </c>
      <c r="O84" s="25">
        <v>2</v>
      </c>
      <c r="P84" s="25">
        <v>10000</v>
      </c>
      <c r="Q84" s="25">
        <v>1</v>
      </c>
      <c r="R84" s="25">
        <v>2</v>
      </c>
      <c r="S84" s="25">
        <v>47</v>
      </c>
      <c r="T84" s="25">
        <v>2</v>
      </c>
      <c r="U84" s="25">
        <v>2</v>
      </c>
      <c r="V84" s="25">
        <v>0</v>
      </c>
      <c r="W84" s="25">
        <v>0</v>
      </c>
      <c r="X84" s="25">
        <v>4</v>
      </c>
      <c r="Y84" s="25">
        <v>0</v>
      </c>
      <c r="Z84" s="25">
        <v>3</v>
      </c>
      <c r="AA84" s="25">
        <v>0</v>
      </c>
      <c r="AB84" s="25">
        <v>3</v>
      </c>
      <c r="AC84" s="25">
        <v>7</v>
      </c>
      <c r="AD84" s="25">
        <v>8</v>
      </c>
      <c r="AE84" s="25">
        <v>24087</v>
      </c>
      <c r="AF84" s="25">
        <v>4</v>
      </c>
      <c r="AG84" s="25">
        <v>790</v>
      </c>
      <c r="AH84" s="25">
        <v>817</v>
      </c>
      <c r="AI84" s="25">
        <v>817</v>
      </c>
      <c r="AJ84" s="25">
        <v>843</v>
      </c>
      <c r="AK84" s="25">
        <v>5</v>
      </c>
      <c r="AL84" s="25">
        <v>1</v>
      </c>
      <c r="AM84" s="25">
        <v>1</v>
      </c>
      <c r="AN84" s="25">
        <v>1</v>
      </c>
      <c r="AO84" s="25">
        <v>2</v>
      </c>
      <c r="AP84" s="25">
        <v>1</v>
      </c>
      <c r="AQ84" s="25">
        <v>3</v>
      </c>
      <c r="AR84" s="25">
        <v>0</v>
      </c>
      <c r="AS84" s="25">
        <v>24087</v>
      </c>
      <c r="AT84" s="25">
        <v>4</v>
      </c>
      <c r="AU84" s="25">
        <v>7</v>
      </c>
      <c r="AV84" s="25">
        <v>8</v>
      </c>
      <c r="AW84" s="25">
        <v>4</v>
      </c>
      <c r="AX84" s="25">
        <v>1</v>
      </c>
      <c r="AY84" s="25">
        <v>1</v>
      </c>
      <c r="AZ84" s="25">
        <v>817</v>
      </c>
      <c r="BA84" s="25">
        <v>843</v>
      </c>
      <c r="BB84" s="25">
        <v>6.2344999999999997</v>
      </c>
      <c r="BC84" s="25">
        <v>18</v>
      </c>
      <c r="BD84" s="25">
        <v>0</v>
      </c>
      <c r="BE84" s="25">
        <v>0</v>
      </c>
      <c r="BF84" s="25">
        <v>0</v>
      </c>
      <c r="BG84" s="25">
        <v>1.6</v>
      </c>
      <c r="BH84" s="25">
        <v>8</v>
      </c>
    </row>
    <row r="85" spans="1:60" x14ac:dyDescent="0.2">
      <c r="A85" s="25">
        <v>80</v>
      </c>
      <c r="B85" s="25">
        <v>10681</v>
      </c>
      <c r="C85" s="25">
        <v>4</v>
      </c>
      <c r="D85" s="25">
        <v>1</v>
      </c>
      <c r="E85" s="25">
        <v>0</v>
      </c>
      <c r="F85" s="25">
        <v>1</v>
      </c>
      <c r="G85" s="25">
        <v>0</v>
      </c>
      <c r="H85" s="25">
        <v>1</v>
      </c>
      <c r="I85" s="25">
        <v>0</v>
      </c>
      <c r="J85" s="25">
        <v>0</v>
      </c>
      <c r="K85" s="25">
        <v>2</v>
      </c>
      <c r="L85" s="25">
        <v>0</v>
      </c>
      <c r="M85" s="25">
        <v>8</v>
      </c>
      <c r="N85" s="25">
        <v>8</v>
      </c>
      <c r="O85" s="25">
        <v>2</v>
      </c>
      <c r="P85" s="25">
        <v>10000</v>
      </c>
      <c r="Q85" s="25">
        <v>2</v>
      </c>
      <c r="R85" s="25">
        <v>4</v>
      </c>
      <c r="S85" s="25">
        <v>48</v>
      </c>
      <c r="T85" s="25">
        <v>1</v>
      </c>
      <c r="U85" s="25">
        <v>0</v>
      </c>
      <c r="V85" s="25">
        <v>0</v>
      </c>
      <c r="W85" s="25">
        <v>1</v>
      </c>
      <c r="X85" s="25">
        <v>2</v>
      </c>
      <c r="Y85" s="25">
        <v>0</v>
      </c>
      <c r="Z85" s="25">
        <v>1</v>
      </c>
      <c r="AA85" s="25">
        <v>0</v>
      </c>
      <c r="AB85" s="25">
        <v>4</v>
      </c>
      <c r="AC85" s="25">
        <v>7</v>
      </c>
      <c r="AD85" s="25">
        <v>8</v>
      </c>
      <c r="AE85" s="25">
        <v>6696</v>
      </c>
      <c r="AF85" s="25">
        <v>6</v>
      </c>
      <c r="AG85" s="25">
        <v>845</v>
      </c>
      <c r="AH85" s="25">
        <v>880</v>
      </c>
      <c r="AI85" s="25">
        <v>932</v>
      </c>
      <c r="AJ85" s="25">
        <v>944</v>
      </c>
      <c r="AK85" s="25">
        <v>3</v>
      </c>
      <c r="AL85" s="25">
        <v>1</v>
      </c>
      <c r="AM85" s="25">
        <v>2</v>
      </c>
      <c r="AN85" s="25">
        <v>1</v>
      </c>
      <c r="AO85" s="25">
        <v>1</v>
      </c>
      <c r="AP85" s="25">
        <v>1</v>
      </c>
      <c r="AQ85" s="25">
        <v>0</v>
      </c>
      <c r="AR85" s="25">
        <v>5</v>
      </c>
      <c r="AS85" s="25">
        <v>7</v>
      </c>
      <c r="AT85" s="25">
        <v>8</v>
      </c>
      <c r="AU85" s="25">
        <v>6683</v>
      </c>
      <c r="AV85" s="25">
        <v>6</v>
      </c>
      <c r="AW85" s="25">
        <v>3</v>
      </c>
      <c r="AX85" s="25">
        <v>1</v>
      </c>
      <c r="AY85" s="25">
        <v>1</v>
      </c>
      <c r="AZ85" s="25">
        <v>845</v>
      </c>
      <c r="BA85" s="25">
        <v>855</v>
      </c>
      <c r="BB85" s="25">
        <v>4.9836</v>
      </c>
      <c r="BC85" s="25">
        <v>10</v>
      </c>
      <c r="BD85" s="25">
        <v>0</v>
      </c>
      <c r="BE85" s="25">
        <v>0</v>
      </c>
      <c r="BF85" s="25">
        <v>0</v>
      </c>
      <c r="BG85" s="25">
        <v>0.8</v>
      </c>
      <c r="BH85" s="25">
        <v>4</v>
      </c>
    </row>
    <row r="86" spans="1:60" x14ac:dyDescent="0.2">
      <c r="A86" s="25">
        <v>80</v>
      </c>
      <c r="B86" s="25">
        <v>10681</v>
      </c>
      <c r="C86" s="25">
        <v>4</v>
      </c>
      <c r="D86" s="25">
        <v>1</v>
      </c>
      <c r="E86" s="25">
        <v>0</v>
      </c>
      <c r="F86" s="25">
        <v>1</v>
      </c>
      <c r="G86" s="25">
        <v>0</v>
      </c>
      <c r="H86" s="25">
        <v>1</v>
      </c>
      <c r="I86" s="25">
        <v>0</v>
      </c>
      <c r="J86" s="25">
        <v>0</v>
      </c>
      <c r="K86" s="25">
        <v>2</v>
      </c>
      <c r="L86" s="25">
        <v>0</v>
      </c>
      <c r="M86" s="25">
        <v>8</v>
      </c>
      <c r="N86" s="25">
        <v>8</v>
      </c>
      <c r="O86" s="25">
        <v>2</v>
      </c>
      <c r="P86" s="25">
        <v>10000</v>
      </c>
      <c r="Q86" s="25">
        <v>2</v>
      </c>
      <c r="R86" s="25">
        <v>4</v>
      </c>
      <c r="S86" s="25">
        <v>48</v>
      </c>
      <c r="T86" s="25">
        <v>1</v>
      </c>
      <c r="U86" s="25">
        <v>0</v>
      </c>
      <c r="V86" s="25">
        <v>0</v>
      </c>
      <c r="W86" s="25">
        <v>1</v>
      </c>
      <c r="X86" s="25">
        <v>2</v>
      </c>
      <c r="Y86" s="25">
        <v>0</v>
      </c>
      <c r="Z86" s="25">
        <v>1</v>
      </c>
      <c r="AA86" s="25">
        <v>0</v>
      </c>
      <c r="AB86" s="25">
        <v>4</v>
      </c>
      <c r="AC86" s="25">
        <v>7</v>
      </c>
      <c r="AD86" s="25">
        <v>8</v>
      </c>
      <c r="AE86" s="25">
        <v>6696</v>
      </c>
      <c r="AF86" s="25">
        <v>6</v>
      </c>
      <c r="AG86" s="25">
        <v>845</v>
      </c>
      <c r="AH86" s="25">
        <v>880</v>
      </c>
      <c r="AI86" s="25">
        <v>932</v>
      </c>
      <c r="AJ86" s="25">
        <v>944</v>
      </c>
      <c r="AK86" s="25">
        <v>3</v>
      </c>
      <c r="AL86" s="25">
        <v>1</v>
      </c>
      <c r="AM86" s="25">
        <v>2</v>
      </c>
      <c r="AN86" s="25">
        <v>1</v>
      </c>
      <c r="AO86" s="25">
        <v>1</v>
      </c>
      <c r="AP86" s="25">
        <v>2</v>
      </c>
      <c r="AQ86" s="25">
        <v>5</v>
      </c>
      <c r="AR86" s="25">
        <v>4</v>
      </c>
      <c r="AS86" s="25">
        <v>6683</v>
      </c>
      <c r="AT86" s="25">
        <v>6</v>
      </c>
      <c r="AU86" s="25">
        <v>6696</v>
      </c>
      <c r="AV86" s="25">
        <v>6</v>
      </c>
      <c r="AW86" s="25">
        <v>3</v>
      </c>
      <c r="AX86" s="25">
        <v>1</v>
      </c>
      <c r="AY86" s="25">
        <v>1</v>
      </c>
      <c r="AZ86" s="25">
        <v>875</v>
      </c>
      <c r="BA86" s="25">
        <v>880</v>
      </c>
      <c r="BB86" s="25">
        <v>4.9836</v>
      </c>
      <c r="BC86" s="25">
        <v>3</v>
      </c>
      <c r="BD86" s="25">
        <v>0</v>
      </c>
      <c r="BE86" s="25">
        <v>0</v>
      </c>
      <c r="BF86" s="25">
        <v>0</v>
      </c>
      <c r="BG86" s="25">
        <v>0.1</v>
      </c>
      <c r="BH86" s="25">
        <v>0.5</v>
      </c>
    </row>
    <row r="87" spans="1:60" x14ac:dyDescent="0.2">
      <c r="A87" s="25">
        <v>80</v>
      </c>
      <c r="B87" s="25">
        <v>10681</v>
      </c>
      <c r="C87" s="25">
        <v>4</v>
      </c>
      <c r="D87" s="25">
        <v>1</v>
      </c>
      <c r="E87" s="25">
        <v>0</v>
      </c>
      <c r="F87" s="25">
        <v>1</v>
      </c>
      <c r="G87" s="25">
        <v>0</v>
      </c>
      <c r="H87" s="25">
        <v>1</v>
      </c>
      <c r="I87" s="25">
        <v>0</v>
      </c>
      <c r="J87" s="25">
        <v>0</v>
      </c>
      <c r="K87" s="25">
        <v>2</v>
      </c>
      <c r="L87" s="25">
        <v>0</v>
      </c>
      <c r="M87" s="25">
        <v>8</v>
      </c>
      <c r="N87" s="25">
        <v>8</v>
      </c>
      <c r="O87" s="25">
        <v>2</v>
      </c>
      <c r="P87" s="25">
        <v>10000</v>
      </c>
      <c r="Q87" s="25">
        <v>2</v>
      </c>
      <c r="R87" s="25">
        <v>4</v>
      </c>
      <c r="S87" s="25">
        <v>48</v>
      </c>
      <c r="T87" s="25">
        <v>1</v>
      </c>
      <c r="U87" s="25">
        <v>0</v>
      </c>
      <c r="V87" s="25">
        <v>0</v>
      </c>
      <c r="W87" s="25">
        <v>1</v>
      </c>
      <c r="X87" s="25">
        <v>2</v>
      </c>
      <c r="Y87" s="25">
        <v>0</v>
      </c>
      <c r="Z87" s="25">
        <v>1</v>
      </c>
      <c r="AA87" s="25">
        <v>0</v>
      </c>
      <c r="AB87" s="25">
        <v>4</v>
      </c>
      <c r="AC87" s="25">
        <v>7</v>
      </c>
      <c r="AD87" s="25">
        <v>8</v>
      </c>
      <c r="AE87" s="25">
        <v>6696</v>
      </c>
      <c r="AF87" s="25">
        <v>6</v>
      </c>
      <c r="AG87" s="25">
        <v>845</v>
      </c>
      <c r="AH87" s="25">
        <v>880</v>
      </c>
      <c r="AI87" s="25">
        <v>932</v>
      </c>
      <c r="AJ87" s="25">
        <v>944</v>
      </c>
      <c r="AK87" s="25">
        <v>3</v>
      </c>
      <c r="AL87" s="25">
        <v>1</v>
      </c>
      <c r="AM87" s="25">
        <v>2</v>
      </c>
      <c r="AN87" s="25">
        <v>1</v>
      </c>
      <c r="AO87" s="25">
        <v>2</v>
      </c>
      <c r="AP87" s="25">
        <v>1</v>
      </c>
      <c r="AQ87" s="25">
        <v>4</v>
      </c>
      <c r="AR87" s="25">
        <v>0</v>
      </c>
      <c r="AS87" s="25">
        <v>6696</v>
      </c>
      <c r="AT87" s="25">
        <v>6</v>
      </c>
      <c r="AU87" s="25">
        <v>7</v>
      </c>
      <c r="AV87" s="25">
        <v>8</v>
      </c>
      <c r="AW87" s="25">
        <v>3</v>
      </c>
      <c r="AX87" s="25">
        <v>1</v>
      </c>
      <c r="AY87" s="25">
        <v>1</v>
      </c>
      <c r="AZ87" s="25">
        <v>932</v>
      </c>
      <c r="BA87" s="25">
        <v>944</v>
      </c>
      <c r="BB87" s="25">
        <v>4.9836</v>
      </c>
      <c r="BC87" s="25">
        <v>10</v>
      </c>
      <c r="BD87" s="25">
        <v>0</v>
      </c>
      <c r="BE87" s="25">
        <v>0</v>
      </c>
      <c r="BF87" s="25">
        <v>0</v>
      </c>
      <c r="BG87" s="25">
        <v>0.8</v>
      </c>
      <c r="BH87" s="25">
        <v>4</v>
      </c>
    </row>
    <row r="88" spans="1:60" x14ac:dyDescent="0.2">
      <c r="A88" s="25">
        <v>80</v>
      </c>
      <c r="B88" s="25">
        <v>10681</v>
      </c>
      <c r="C88" s="25">
        <v>4</v>
      </c>
      <c r="D88" s="25">
        <v>1</v>
      </c>
      <c r="E88" s="25">
        <v>0</v>
      </c>
      <c r="F88" s="25">
        <v>1</v>
      </c>
      <c r="G88" s="25">
        <v>0</v>
      </c>
      <c r="H88" s="25">
        <v>1</v>
      </c>
      <c r="I88" s="25">
        <v>0</v>
      </c>
      <c r="J88" s="25">
        <v>0</v>
      </c>
      <c r="K88" s="25">
        <v>2</v>
      </c>
      <c r="L88" s="25">
        <v>0</v>
      </c>
      <c r="M88" s="25">
        <v>8</v>
      </c>
      <c r="N88" s="25">
        <v>8</v>
      </c>
      <c r="O88" s="25">
        <v>2</v>
      </c>
      <c r="P88" s="25">
        <v>10000</v>
      </c>
      <c r="Q88" s="25">
        <v>2</v>
      </c>
      <c r="R88" s="25">
        <v>4</v>
      </c>
      <c r="S88" s="25">
        <v>48</v>
      </c>
      <c r="T88" s="25">
        <v>1</v>
      </c>
      <c r="U88" s="25">
        <v>0</v>
      </c>
      <c r="V88" s="25">
        <v>0</v>
      </c>
      <c r="W88" s="25">
        <v>1</v>
      </c>
      <c r="X88" s="25">
        <v>2</v>
      </c>
      <c r="Y88" s="25">
        <v>0</v>
      </c>
      <c r="Z88" s="25">
        <v>2</v>
      </c>
      <c r="AA88" s="25">
        <v>0</v>
      </c>
      <c r="AB88" s="25">
        <v>7</v>
      </c>
      <c r="AC88" s="25">
        <v>7</v>
      </c>
      <c r="AD88" s="25">
        <v>8</v>
      </c>
      <c r="AE88" s="25">
        <v>163</v>
      </c>
      <c r="AF88" s="25">
        <v>6</v>
      </c>
      <c r="AG88" s="25">
        <v>714</v>
      </c>
      <c r="AH88" s="25">
        <v>724</v>
      </c>
      <c r="AI88" s="25">
        <v>834</v>
      </c>
      <c r="AJ88" s="25">
        <v>844</v>
      </c>
      <c r="AK88" s="25">
        <v>3</v>
      </c>
      <c r="AL88" s="25">
        <v>1</v>
      </c>
      <c r="AM88" s="25">
        <v>1</v>
      </c>
      <c r="AN88" s="25">
        <v>1</v>
      </c>
      <c r="AO88" s="25">
        <v>1</v>
      </c>
      <c r="AP88" s="25">
        <v>1</v>
      </c>
      <c r="AQ88" s="25">
        <v>0</v>
      </c>
      <c r="AR88" s="25">
        <v>7</v>
      </c>
      <c r="AS88" s="25">
        <v>7</v>
      </c>
      <c r="AT88" s="25">
        <v>8</v>
      </c>
      <c r="AU88" s="25">
        <v>163</v>
      </c>
      <c r="AV88" s="25">
        <v>6</v>
      </c>
      <c r="AW88" s="25">
        <v>3</v>
      </c>
      <c r="AX88" s="25">
        <v>1</v>
      </c>
      <c r="AY88" s="25">
        <v>1</v>
      </c>
      <c r="AZ88" s="25">
        <v>714</v>
      </c>
      <c r="BA88" s="25">
        <v>724</v>
      </c>
      <c r="BB88" s="25">
        <v>4.0557999999999996</v>
      </c>
      <c r="BC88" s="25">
        <v>10</v>
      </c>
      <c r="BD88" s="25">
        <v>0</v>
      </c>
      <c r="BE88" s="25">
        <v>0</v>
      </c>
      <c r="BF88" s="25">
        <v>0</v>
      </c>
      <c r="BG88" s="25">
        <v>0.8</v>
      </c>
      <c r="BH88" s="25">
        <v>4</v>
      </c>
    </row>
    <row r="89" spans="1:60" x14ac:dyDescent="0.2">
      <c r="A89" s="25">
        <v>80</v>
      </c>
      <c r="B89" s="25">
        <v>10681</v>
      </c>
      <c r="C89" s="25">
        <v>4</v>
      </c>
      <c r="D89" s="25">
        <v>1</v>
      </c>
      <c r="E89" s="25">
        <v>0</v>
      </c>
      <c r="F89" s="25">
        <v>1</v>
      </c>
      <c r="G89" s="25">
        <v>0</v>
      </c>
      <c r="H89" s="25">
        <v>1</v>
      </c>
      <c r="I89" s="25">
        <v>0</v>
      </c>
      <c r="J89" s="25">
        <v>0</v>
      </c>
      <c r="K89" s="25">
        <v>2</v>
      </c>
      <c r="L89" s="25">
        <v>0</v>
      </c>
      <c r="M89" s="25">
        <v>8</v>
      </c>
      <c r="N89" s="25">
        <v>8</v>
      </c>
      <c r="O89" s="25">
        <v>2</v>
      </c>
      <c r="P89" s="25">
        <v>10000</v>
      </c>
      <c r="Q89" s="25">
        <v>2</v>
      </c>
      <c r="R89" s="25">
        <v>4</v>
      </c>
      <c r="S89" s="25">
        <v>48</v>
      </c>
      <c r="T89" s="25">
        <v>1</v>
      </c>
      <c r="U89" s="25">
        <v>0</v>
      </c>
      <c r="V89" s="25">
        <v>0</v>
      </c>
      <c r="W89" s="25">
        <v>1</v>
      </c>
      <c r="X89" s="25">
        <v>2</v>
      </c>
      <c r="Y89" s="25">
        <v>0</v>
      </c>
      <c r="Z89" s="25">
        <v>2</v>
      </c>
      <c r="AA89" s="25">
        <v>0</v>
      </c>
      <c r="AB89" s="25">
        <v>7</v>
      </c>
      <c r="AC89" s="25">
        <v>7</v>
      </c>
      <c r="AD89" s="25">
        <v>8</v>
      </c>
      <c r="AE89" s="25">
        <v>163</v>
      </c>
      <c r="AF89" s="25">
        <v>6</v>
      </c>
      <c r="AG89" s="25">
        <v>714</v>
      </c>
      <c r="AH89" s="25">
        <v>724</v>
      </c>
      <c r="AI89" s="25">
        <v>834</v>
      </c>
      <c r="AJ89" s="25">
        <v>844</v>
      </c>
      <c r="AK89" s="25">
        <v>3</v>
      </c>
      <c r="AL89" s="25">
        <v>1</v>
      </c>
      <c r="AM89" s="25">
        <v>1</v>
      </c>
      <c r="AN89" s="25">
        <v>1</v>
      </c>
      <c r="AO89" s="25">
        <v>2</v>
      </c>
      <c r="AP89" s="25">
        <v>1</v>
      </c>
      <c r="AQ89" s="25">
        <v>7</v>
      </c>
      <c r="AR89" s="25">
        <v>0</v>
      </c>
      <c r="AS89" s="25">
        <v>163</v>
      </c>
      <c r="AT89" s="25">
        <v>6</v>
      </c>
      <c r="AU89" s="25">
        <v>7</v>
      </c>
      <c r="AV89" s="25">
        <v>8</v>
      </c>
      <c r="AW89" s="25">
        <v>3</v>
      </c>
      <c r="AX89" s="25">
        <v>1</v>
      </c>
      <c r="AY89" s="25">
        <v>1</v>
      </c>
      <c r="AZ89" s="25">
        <v>834</v>
      </c>
      <c r="BA89" s="25">
        <v>844</v>
      </c>
      <c r="BB89" s="25">
        <v>4.0557999999999996</v>
      </c>
      <c r="BC89" s="25">
        <v>10</v>
      </c>
      <c r="BD89" s="25">
        <v>0</v>
      </c>
      <c r="BE89" s="25">
        <v>0</v>
      </c>
      <c r="BF89" s="25">
        <v>0</v>
      </c>
      <c r="BG89" s="25">
        <v>0.8</v>
      </c>
      <c r="BH89" s="25">
        <v>4</v>
      </c>
    </row>
    <row r="90" spans="1:60" x14ac:dyDescent="0.2">
      <c r="A90" s="25">
        <v>80</v>
      </c>
      <c r="B90" s="25">
        <v>10681</v>
      </c>
      <c r="C90" s="25">
        <v>4</v>
      </c>
      <c r="D90" s="25">
        <v>1</v>
      </c>
      <c r="E90" s="25">
        <v>0</v>
      </c>
      <c r="F90" s="25">
        <v>1</v>
      </c>
      <c r="G90" s="25">
        <v>0</v>
      </c>
      <c r="H90" s="25">
        <v>1</v>
      </c>
      <c r="I90" s="25">
        <v>0</v>
      </c>
      <c r="J90" s="25">
        <v>0</v>
      </c>
      <c r="K90" s="25">
        <v>2</v>
      </c>
      <c r="L90" s="25">
        <v>0</v>
      </c>
      <c r="M90" s="25">
        <v>8</v>
      </c>
      <c r="N90" s="25">
        <v>8</v>
      </c>
      <c r="O90" s="25">
        <v>2</v>
      </c>
      <c r="P90" s="25">
        <v>10000</v>
      </c>
      <c r="Q90" s="25">
        <v>3</v>
      </c>
      <c r="R90" s="25">
        <v>7</v>
      </c>
      <c r="S90" s="25">
        <v>14</v>
      </c>
      <c r="T90" s="25">
        <v>2</v>
      </c>
      <c r="U90" s="25">
        <v>0</v>
      </c>
      <c r="V90" s="25">
        <v>0</v>
      </c>
      <c r="W90" s="25">
        <v>1</v>
      </c>
      <c r="X90" s="25">
        <v>1</v>
      </c>
      <c r="Y90" s="25">
        <v>0</v>
      </c>
      <c r="Z90" s="25">
        <v>1</v>
      </c>
      <c r="AA90" s="25">
        <v>0</v>
      </c>
      <c r="AB90" s="25">
        <v>2</v>
      </c>
      <c r="AC90" s="25">
        <v>7</v>
      </c>
      <c r="AD90" s="25">
        <v>8</v>
      </c>
      <c r="AE90" s="25">
        <v>13</v>
      </c>
      <c r="AF90" s="25">
        <v>2</v>
      </c>
      <c r="AG90" s="25">
        <v>479</v>
      </c>
      <c r="AH90" s="25">
        <v>481</v>
      </c>
      <c r="AI90" s="25">
        <v>1083</v>
      </c>
      <c r="AJ90" s="25">
        <v>1085</v>
      </c>
      <c r="AK90" s="25">
        <v>5</v>
      </c>
      <c r="AL90" s="25">
        <v>1</v>
      </c>
      <c r="AM90" s="25">
        <v>1</v>
      </c>
      <c r="AN90" s="25">
        <v>1</v>
      </c>
      <c r="AO90" s="25">
        <v>1</v>
      </c>
      <c r="AP90" s="25">
        <v>1</v>
      </c>
      <c r="AQ90" s="25">
        <v>0</v>
      </c>
      <c r="AR90" s="25">
        <v>2</v>
      </c>
      <c r="AS90" s="25">
        <v>7</v>
      </c>
      <c r="AT90" s="25">
        <v>8</v>
      </c>
      <c r="AU90" s="25">
        <v>13</v>
      </c>
      <c r="AV90" s="25">
        <v>2</v>
      </c>
      <c r="AW90" s="25">
        <v>5</v>
      </c>
      <c r="AX90" s="25">
        <v>1</v>
      </c>
      <c r="AY90" s="25">
        <v>2</v>
      </c>
      <c r="AZ90" s="25">
        <v>479</v>
      </c>
      <c r="BA90" s="25">
        <v>481</v>
      </c>
      <c r="BB90" s="25">
        <v>9.9194999999999993</v>
      </c>
      <c r="BC90" s="25">
        <v>26</v>
      </c>
      <c r="BD90" s="25">
        <v>0</v>
      </c>
      <c r="BE90" s="25">
        <v>0</v>
      </c>
      <c r="BF90" s="25">
        <v>0</v>
      </c>
      <c r="BG90" s="25">
        <v>2.4</v>
      </c>
      <c r="BH90" s="25">
        <v>12</v>
      </c>
    </row>
    <row r="91" spans="1:60" x14ac:dyDescent="0.2">
      <c r="A91" s="25">
        <v>80</v>
      </c>
      <c r="B91" s="25">
        <v>10681</v>
      </c>
      <c r="C91" s="25">
        <v>4</v>
      </c>
      <c r="D91" s="25">
        <v>1</v>
      </c>
      <c r="E91" s="25">
        <v>0</v>
      </c>
      <c r="F91" s="25">
        <v>1</v>
      </c>
      <c r="G91" s="25">
        <v>0</v>
      </c>
      <c r="H91" s="25">
        <v>1</v>
      </c>
      <c r="I91" s="25">
        <v>0</v>
      </c>
      <c r="J91" s="25">
        <v>0</v>
      </c>
      <c r="K91" s="25">
        <v>2</v>
      </c>
      <c r="L91" s="25">
        <v>0</v>
      </c>
      <c r="M91" s="25">
        <v>8</v>
      </c>
      <c r="N91" s="25">
        <v>8</v>
      </c>
      <c r="O91" s="25">
        <v>2</v>
      </c>
      <c r="P91" s="25">
        <v>10000</v>
      </c>
      <c r="Q91" s="25">
        <v>3</v>
      </c>
      <c r="R91" s="25">
        <v>7</v>
      </c>
      <c r="S91" s="25">
        <v>14</v>
      </c>
      <c r="T91" s="25">
        <v>2</v>
      </c>
      <c r="U91" s="25">
        <v>0</v>
      </c>
      <c r="V91" s="25">
        <v>0</v>
      </c>
      <c r="W91" s="25">
        <v>1</v>
      </c>
      <c r="X91" s="25">
        <v>1</v>
      </c>
      <c r="Y91" s="25">
        <v>0</v>
      </c>
      <c r="Z91" s="25">
        <v>1</v>
      </c>
      <c r="AA91" s="25">
        <v>0</v>
      </c>
      <c r="AB91" s="25">
        <v>2</v>
      </c>
      <c r="AC91" s="25">
        <v>7</v>
      </c>
      <c r="AD91" s="25">
        <v>8</v>
      </c>
      <c r="AE91" s="25">
        <v>13</v>
      </c>
      <c r="AF91" s="25">
        <v>2</v>
      </c>
      <c r="AG91" s="25">
        <v>479</v>
      </c>
      <c r="AH91" s="25">
        <v>481</v>
      </c>
      <c r="AI91" s="25">
        <v>1083</v>
      </c>
      <c r="AJ91" s="25">
        <v>1085</v>
      </c>
      <c r="AK91" s="25">
        <v>5</v>
      </c>
      <c r="AL91" s="25">
        <v>1</v>
      </c>
      <c r="AM91" s="25">
        <v>1</v>
      </c>
      <c r="AN91" s="25">
        <v>1</v>
      </c>
      <c r="AO91" s="25">
        <v>2</v>
      </c>
      <c r="AP91" s="25">
        <v>1</v>
      </c>
      <c r="AQ91" s="25">
        <v>2</v>
      </c>
      <c r="AR91" s="25">
        <v>0</v>
      </c>
      <c r="AS91" s="25">
        <v>13</v>
      </c>
      <c r="AT91" s="25">
        <v>2</v>
      </c>
      <c r="AU91" s="25">
        <v>7</v>
      </c>
      <c r="AV91" s="25">
        <v>8</v>
      </c>
      <c r="AW91" s="25">
        <v>5</v>
      </c>
      <c r="AX91" s="25">
        <v>1</v>
      </c>
      <c r="AY91" s="25">
        <v>2</v>
      </c>
      <c r="AZ91" s="25">
        <v>1083</v>
      </c>
      <c r="BA91" s="25">
        <v>1085</v>
      </c>
      <c r="BB91" s="25">
        <v>9.9194999999999993</v>
      </c>
      <c r="BC91" s="25">
        <v>26</v>
      </c>
      <c r="BD91" s="25">
        <v>0</v>
      </c>
      <c r="BE91" s="25">
        <v>0</v>
      </c>
      <c r="BF91" s="25">
        <v>0</v>
      </c>
      <c r="BG91" s="25">
        <v>2.4</v>
      </c>
      <c r="BH91" s="25">
        <v>12</v>
      </c>
    </row>
    <row r="92" spans="1:60" x14ac:dyDescent="0.2">
      <c r="A92" s="25">
        <v>80</v>
      </c>
      <c r="B92" s="25">
        <v>10681</v>
      </c>
      <c r="C92" s="25">
        <v>4</v>
      </c>
      <c r="D92" s="25">
        <v>1</v>
      </c>
      <c r="E92" s="25">
        <v>0</v>
      </c>
      <c r="F92" s="25">
        <v>1</v>
      </c>
      <c r="G92" s="25">
        <v>0</v>
      </c>
      <c r="H92" s="25">
        <v>1</v>
      </c>
      <c r="I92" s="25">
        <v>0</v>
      </c>
      <c r="J92" s="25">
        <v>0</v>
      </c>
      <c r="K92" s="25">
        <v>2</v>
      </c>
      <c r="L92" s="25">
        <v>0</v>
      </c>
      <c r="M92" s="25">
        <v>8</v>
      </c>
      <c r="N92" s="25">
        <v>8</v>
      </c>
      <c r="O92" s="25">
        <v>2</v>
      </c>
      <c r="P92" s="25">
        <v>10000</v>
      </c>
      <c r="Q92" s="25">
        <v>4</v>
      </c>
      <c r="R92" s="25">
        <v>7</v>
      </c>
      <c r="S92" s="25">
        <v>10</v>
      </c>
      <c r="T92" s="25">
        <v>2</v>
      </c>
      <c r="U92" s="25">
        <v>0</v>
      </c>
      <c r="V92" s="25">
        <v>0</v>
      </c>
      <c r="W92" s="25">
        <v>1</v>
      </c>
      <c r="X92" s="25">
        <v>1</v>
      </c>
      <c r="Y92" s="25">
        <v>0</v>
      </c>
      <c r="Z92" s="25">
        <v>1</v>
      </c>
      <c r="AA92" s="25">
        <v>0</v>
      </c>
      <c r="AB92" s="25">
        <v>2</v>
      </c>
      <c r="AC92" s="25">
        <v>7</v>
      </c>
      <c r="AD92" s="25">
        <v>8</v>
      </c>
      <c r="AE92" s="25">
        <v>121</v>
      </c>
      <c r="AF92" s="25">
        <v>10</v>
      </c>
      <c r="AG92" s="25">
        <v>472</v>
      </c>
      <c r="AH92" s="25">
        <v>478</v>
      </c>
      <c r="AI92" s="25">
        <v>818</v>
      </c>
      <c r="AJ92" s="25">
        <v>824</v>
      </c>
      <c r="AK92" s="25">
        <v>8</v>
      </c>
      <c r="AL92" s="25">
        <v>0</v>
      </c>
      <c r="AM92" s="25">
        <v>1</v>
      </c>
      <c r="AN92" s="25">
        <v>1</v>
      </c>
      <c r="AO92" s="25">
        <v>1</v>
      </c>
      <c r="AP92" s="25">
        <v>1</v>
      </c>
      <c r="AQ92" s="25">
        <v>0</v>
      </c>
      <c r="AR92" s="25">
        <v>2</v>
      </c>
      <c r="AS92" s="25">
        <v>7</v>
      </c>
      <c r="AT92" s="25">
        <v>8</v>
      </c>
      <c r="AU92" s="25">
        <v>121</v>
      </c>
      <c r="AV92" s="25">
        <v>10</v>
      </c>
      <c r="AW92" s="25">
        <v>8</v>
      </c>
      <c r="AX92" s="25">
        <v>1</v>
      </c>
      <c r="AY92" s="25">
        <v>0</v>
      </c>
      <c r="AZ92" s="25">
        <v>472</v>
      </c>
      <c r="BA92" s="25">
        <v>478</v>
      </c>
      <c r="BB92" s="25">
        <v>3.2313000000000001</v>
      </c>
      <c r="BC92" s="25">
        <v>24</v>
      </c>
      <c r="BD92" s="25">
        <v>0</v>
      </c>
      <c r="BE92" s="25">
        <v>0</v>
      </c>
      <c r="BF92" s="25">
        <v>0</v>
      </c>
      <c r="BG92" s="25">
        <v>0</v>
      </c>
      <c r="BH92" s="25">
        <v>4</v>
      </c>
    </row>
    <row r="93" spans="1:60" x14ac:dyDescent="0.2">
      <c r="A93" s="25">
        <v>80</v>
      </c>
      <c r="B93" s="25">
        <v>10681</v>
      </c>
      <c r="C93" s="25">
        <v>4</v>
      </c>
      <c r="D93" s="25">
        <v>1</v>
      </c>
      <c r="E93" s="25">
        <v>0</v>
      </c>
      <c r="F93" s="25">
        <v>1</v>
      </c>
      <c r="G93" s="25">
        <v>0</v>
      </c>
      <c r="H93" s="25">
        <v>1</v>
      </c>
      <c r="I93" s="25">
        <v>0</v>
      </c>
      <c r="J93" s="25">
        <v>0</v>
      </c>
      <c r="K93" s="25">
        <v>2</v>
      </c>
      <c r="L93" s="25">
        <v>0</v>
      </c>
      <c r="M93" s="25">
        <v>8</v>
      </c>
      <c r="N93" s="25">
        <v>8</v>
      </c>
      <c r="O93" s="25">
        <v>2</v>
      </c>
      <c r="P93" s="25">
        <v>10000</v>
      </c>
      <c r="Q93" s="25">
        <v>4</v>
      </c>
      <c r="R93" s="25">
        <v>7</v>
      </c>
      <c r="S93" s="25">
        <v>10</v>
      </c>
      <c r="T93" s="25">
        <v>2</v>
      </c>
      <c r="U93" s="25">
        <v>0</v>
      </c>
      <c r="V93" s="25">
        <v>0</v>
      </c>
      <c r="W93" s="25">
        <v>1</v>
      </c>
      <c r="X93" s="25">
        <v>1</v>
      </c>
      <c r="Y93" s="25">
        <v>0</v>
      </c>
      <c r="Z93" s="25">
        <v>1</v>
      </c>
      <c r="AA93" s="25">
        <v>0</v>
      </c>
      <c r="AB93" s="25">
        <v>2</v>
      </c>
      <c r="AC93" s="25">
        <v>7</v>
      </c>
      <c r="AD93" s="25">
        <v>8</v>
      </c>
      <c r="AE93" s="25">
        <v>121</v>
      </c>
      <c r="AF93" s="25">
        <v>10</v>
      </c>
      <c r="AG93" s="25">
        <v>472</v>
      </c>
      <c r="AH93" s="25">
        <v>478</v>
      </c>
      <c r="AI93" s="25">
        <v>818</v>
      </c>
      <c r="AJ93" s="25">
        <v>824</v>
      </c>
      <c r="AK93" s="25">
        <v>8</v>
      </c>
      <c r="AL93" s="25">
        <v>0</v>
      </c>
      <c r="AM93" s="25">
        <v>1</v>
      </c>
      <c r="AN93" s="25">
        <v>1</v>
      </c>
      <c r="AO93" s="25">
        <v>2</v>
      </c>
      <c r="AP93" s="25">
        <v>1</v>
      </c>
      <c r="AQ93" s="25">
        <v>2</v>
      </c>
      <c r="AR93" s="25">
        <v>0</v>
      </c>
      <c r="AS93" s="25">
        <v>121</v>
      </c>
      <c r="AT93" s="25">
        <v>10</v>
      </c>
      <c r="AU93" s="25">
        <v>7</v>
      </c>
      <c r="AV93" s="25">
        <v>8</v>
      </c>
      <c r="AW93" s="25">
        <v>8</v>
      </c>
      <c r="AX93" s="25">
        <v>1</v>
      </c>
      <c r="AY93" s="25">
        <v>0</v>
      </c>
      <c r="AZ93" s="25">
        <v>818</v>
      </c>
      <c r="BA93" s="25">
        <v>824</v>
      </c>
      <c r="BB93" s="25">
        <v>3.2313000000000001</v>
      </c>
      <c r="BC93" s="25">
        <v>24</v>
      </c>
      <c r="BD93" s="25">
        <v>0</v>
      </c>
      <c r="BE93" s="25">
        <v>0</v>
      </c>
      <c r="BF93" s="25">
        <v>0</v>
      </c>
      <c r="BG93" s="25">
        <v>0</v>
      </c>
      <c r="BH93" s="25">
        <v>4</v>
      </c>
    </row>
    <row r="94" spans="1:60" x14ac:dyDescent="0.2">
      <c r="A94" s="25">
        <v>90</v>
      </c>
      <c r="B94" s="25">
        <v>60433</v>
      </c>
      <c r="C94" s="25">
        <v>5</v>
      </c>
      <c r="D94" s="25">
        <v>2</v>
      </c>
      <c r="E94" s="25">
        <v>1</v>
      </c>
      <c r="F94" s="25">
        <v>1</v>
      </c>
      <c r="G94" s="25">
        <v>0</v>
      </c>
      <c r="H94" s="25">
        <v>0</v>
      </c>
      <c r="I94" s="25">
        <v>0</v>
      </c>
      <c r="J94" s="25">
        <v>0</v>
      </c>
      <c r="K94" s="25">
        <v>1</v>
      </c>
      <c r="L94" s="25">
        <v>2</v>
      </c>
      <c r="M94" s="25">
        <v>9</v>
      </c>
      <c r="N94" s="25">
        <v>9</v>
      </c>
      <c r="O94" s="25">
        <v>2</v>
      </c>
      <c r="P94" s="25">
        <v>10000</v>
      </c>
      <c r="Q94" s="25">
        <v>1</v>
      </c>
      <c r="R94" s="25">
        <v>2</v>
      </c>
      <c r="S94" s="25">
        <v>37</v>
      </c>
      <c r="T94" s="25">
        <v>2</v>
      </c>
      <c r="U94" s="25">
        <v>2</v>
      </c>
      <c r="V94" s="25">
        <v>0</v>
      </c>
      <c r="W94" s="25">
        <v>1</v>
      </c>
      <c r="X94" s="25">
        <v>4</v>
      </c>
      <c r="Y94" s="25">
        <v>0</v>
      </c>
      <c r="Z94" s="25">
        <v>1</v>
      </c>
      <c r="AA94" s="25">
        <v>0</v>
      </c>
      <c r="AB94" s="25">
        <v>1</v>
      </c>
      <c r="AC94" s="25">
        <v>8</v>
      </c>
      <c r="AD94" s="25">
        <v>9</v>
      </c>
      <c r="AE94" s="25">
        <v>120</v>
      </c>
      <c r="AF94" s="25">
        <v>6</v>
      </c>
      <c r="AG94" s="25">
        <v>506</v>
      </c>
      <c r="AH94" s="25">
        <v>515</v>
      </c>
      <c r="AI94" s="25">
        <v>679</v>
      </c>
      <c r="AJ94" s="25">
        <v>690</v>
      </c>
      <c r="AK94" s="25">
        <v>3</v>
      </c>
      <c r="AL94" s="25">
        <v>1</v>
      </c>
      <c r="AM94" s="25">
        <v>1</v>
      </c>
      <c r="AN94" s="25">
        <v>2</v>
      </c>
      <c r="AO94" s="25">
        <v>1</v>
      </c>
      <c r="AP94" s="25">
        <v>1</v>
      </c>
      <c r="AQ94" s="25">
        <v>0</v>
      </c>
      <c r="AR94" s="25">
        <v>1</v>
      </c>
      <c r="AS94" s="25">
        <v>8</v>
      </c>
      <c r="AT94" s="25">
        <v>9</v>
      </c>
      <c r="AU94" s="25">
        <v>120</v>
      </c>
      <c r="AV94" s="25">
        <v>6</v>
      </c>
      <c r="AW94" s="25">
        <v>3</v>
      </c>
      <c r="AX94" s="25">
        <v>1</v>
      </c>
      <c r="AY94" s="25">
        <v>1</v>
      </c>
      <c r="AZ94" s="25">
        <v>506</v>
      </c>
      <c r="BA94" s="25">
        <v>515</v>
      </c>
      <c r="BB94" s="25">
        <v>17.171099999999999</v>
      </c>
      <c r="BC94" s="25">
        <v>14</v>
      </c>
      <c r="BD94" s="25">
        <v>0</v>
      </c>
      <c r="BE94" s="25">
        <v>0</v>
      </c>
      <c r="BF94" s="25">
        <v>0</v>
      </c>
      <c r="BG94" s="25">
        <v>1.2</v>
      </c>
      <c r="BH94" s="25">
        <v>6</v>
      </c>
    </row>
    <row r="95" spans="1:60" x14ac:dyDescent="0.2">
      <c r="A95" s="25">
        <v>90</v>
      </c>
      <c r="B95" s="25">
        <v>60433</v>
      </c>
      <c r="C95" s="25">
        <v>5</v>
      </c>
      <c r="D95" s="25">
        <v>2</v>
      </c>
      <c r="E95" s="25">
        <v>1</v>
      </c>
      <c r="F95" s="25">
        <v>1</v>
      </c>
      <c r="G95" s="25">
        <v>0</v>
      </c>
      <c r="H95" s="25">
        <v>0</v>
      </c>
      <c r="I95" s="25">
        <v>0</v>
      </c>
      <c r="J95" s="25">
        <v>0</v>
      </c>
      <c r="K95" s="25">
        <v>1</v>
      </c>
      <c r="L95" s="25">
        <v>2</v>
      </c>
      <c r="M95" s="25">
        <v>9</v>
      </c>
      <c r="N95" s="25">
        <v>9</v>
      </c>
      <c r="O95" s="25">
        <v>2</v>
      </c>
      <c r="P95" s="25">
        <v>10000</v>
      </c>
      <c r="Q95" s="25">
        <v>1</v>
      </c>
      <c r="R95" s="25">
        <v>2</v>
      </c>
      <c r="S95" s="25">
        <v>37</v>
      </c>
      <c r="T95" s="25">
        <v>2</v>
      </c>
      <c r="U95" s="25">
        <v>2</v>
      </c>
      <c r="V95" s="25">
        <v>0</v>
      </c>
      <c r="W95" s="25">
        <v>1</v>
      </c>
      <c r="X95" s="25">
        <v>4</v>
      </c>
      <c r="Y95" s="25">
        <v>0</v>
      </c>
      <c r="Z95" s="25">
        <v>1</v>
      </c>
      <c r="AA95" s="25">
        <v>0</v>
      </c>
      <c r="AB95" s="25">
        <v>1</v>
      </c>
      <c r="AC95" s="25">
        <v>8</v>
      </c>
      <c r="AD95" s="25">
        <v>9</v>
      </c>
      <c r="AE95" s="25">
        <v>120</v>
      </c>
      <c r="AF95" s="25">
        <v>6</v>
      </c>
      <c r="AG95" s="25">
        <v>506</v>
      </c>
      <c r="AH95" s="25">
        <v>515</v>
      </c>
      <c r="AI95" s="25">
        <v>679</v>
      </c>
      <c r="AJ95" s="25">
        <v>690</v>
      </c>
      <c r="AK95" s="25">
        <v>3</v>
      </c>
      <c r="AL95" s="25">
        <v>1</v>
      </c>
      <c r="AM95" s="25">
        <v>1</v>
      </c>
      <c r="AN95" s="25">
        <v>2</v>
      </c>
      <c r="AO95" s="25">
        <v>2</v>
      </c>
      <c r="AP95" s="25">
        <v>1</v>
      </c>
      <c r="AQ95" s="25">
        <v>1</v>
      </c>
      <c r="AR95" s="25">
        <v>4</v>
      </c>
      <c r="AS95" s="25">
        <v>120</v>
      </c>
      <c r="AT95" s="25">
        <v>6</v>
      </c>
      <c r="AU95" s="25">
        <v>125</v>
      </c>
      <c r="AV95" s="25">
        <v>9</v>
      </c>
      <c r="AW95" s="25">
        <v>3</v>
      </c>
      <c r="AX95" s="25">
        <v>1</v>
      </c>
      <c r="AY95" s="25">
        <v>1</v>
      </c>
      <c r="AZ95" s="25">
        <v>679</v>
      </c>
      <c r="BA95" s="25">
        <v>682</v>
      </c>
      <c r="BB95" s="25">
        <v>17.171099999999999</v>
      </c>
      <c r="BC95" s="25">
        <v>14</v>
      </c>
      <c r="BD95" s="25">
        <v>0</v>
      </c>
      <c r="BE95" s="25">
        <v>0</v>
      </c>
      <c r="BF95" s="25">
        <v>0</v>
      </c>
      <c r="BG95" s="25">
        <v>1.2</v>
      </c>
      <c r="BH95" s="25">
        <v>6</v>
      </c>
    </row>
    <row r="96" spans="1:60" x14ac:dyDescent="0.2">
      <c r="A96" s="25">
        <v>90</v>
      </c>
      <c r="B96" s="25">
        <v>60433</v>
      </c>
      <c r="C96" s="25">
        <v>5</v>
      </c>
      <c r="D96" s="25">
        <v>2</v>
      </c>
      <c r="E96" s="25">
        <v>1</v>
      </c>
      <c r="F96" s="25">
        <v>1</v>
      </c>
      <c r="G96" s="25">
        <v>0</v>
      </c>
      <c r="H96" s="25">
        <v>0</v>
      </c>
      <c r="I96" s="25">
        <v>0</v>
      </c>
      <c r="J96" s="25">
        <v>0</v>
      </c>
      <c r="K96" s="25">
        <v>1</v>
      </c>
      <c r="L96" s="25">
        <v>2</v>
      </c>
      <c r="M96" s="25">
        <v>9</v>
      </c>
      <c r="N96" s="25">
        <v>9</v>
      </c>
      <c r="O96" s="25">
        <v>2</v>
      </c>
      <c r="P96" s="25">
        <v>10000</v>
      </c>
      <c r="Q96" s="25">
        <v>1</v>
      </c>
      <c r="R96" s="25">
        <v>2</v>
      </c>
      <c r="S96" s="25">
        <v>37</v>
      </c>
      <c r="T96" s="25">
        <v>2</v>
      </c>
      <c r="U96" s="25">
        <v>2</v>
      </c>
      <c r="V96" s="25">
        <v>0</v>
      </c>
      <c r="W96" s="25">
        <v>1</v>
      </c>
      <c r="X96" s="25">
        <v>4</v>
      </c>
      <c r="Y96" s="25">
        <v>0</v>
      </c>
      <c r="Z96" s="25">
        <v>1</v>
      </c>
      <c r="AA96" s="25">
        <v>0</v>
      </c>
      <c r="AB96" s="25">
        <v>1</v>
      </c>
      <c r="AC96" s="25">
        <v>8</v>
      </c>
      <c r="AD96" s="25">
        <v>9</v>
      </c>
      <c r="AE96" s="25">
        <v>120</v>
      </c>
      <c r="AF96" s="25">
        <v>6</v>
      </c>
      <c r="AG96" s="25">
        <v>506</v>
      </c>
      <c r="AH96" s="25">
        <v>515</v>
      </c>
      <c r="AI96" s="25">
        <v>679</v>
      </c>
      <c r="AJ96" s="25">
        <v>690</v>
      </c>
      <c r="AK96" s="25">
        <v>3</v>
      </c>
      <c r="AL96" s="25">
        <v>1</v>
      </c>
      <c r="AM96" s="25">
        <v>1</v>
      </c>
      <c r="AN96" s="25">
        <v>2</v>
      </c>
      <c r="AO96" s="25">
        <v>2</v>
      </c>
      <c r="AP96" s="25">
        <v>2</v>
      </c>
      <c r="AQ96" s="25">
        <v>4</v>
      </c>
      <c r="AR96" s="25">
        <v>0</v>
      </c>
      <c r="AS96" s="25">
        <v>125</v>
      </c>
      <c r="AT96" s="25">
        <v>9</v>
      </c>
      <c r="AU96" s="25">
        <v>8</v>
      </c>
      <c r="AV96" s="25">
        <v>9</v>
      </c>
      <c r="AW96" s="25">
        <v>3</v>
      </c>
      <c r="AX96" s="25">
        <v>1</v>
      </c>
      <c r="AY96" s="25">
        <v>1</v>
      </c>
      <c r="AZ96" s="25">
        <v>684</v>
      </c>
      <c r="BA96" s="25">
        <v>690</v>
      </c>
      <c r="BB96" s="25">
        <v>17.171099999999999</v>
      </c>
      <c r="BC96" s="25">
        <v>3</v>
      </c>
      <c r="BD96" s="25">
        <v>0</v>
      </c>
      <c r="BE96" s="25">
        <v>0</v>
      </c>
      <c r="BF96" s="25">
        <v>0</v>
      </c>
      <c r="BG96" s="25">
        <v>0.1</v>
      </c>
      <c r="BH96" s="25">
        <v>0.5</v>
      </c>
    </row>
    <row r="97" spans="1:60" x14ac:dyDescent="0.2">
      <c r="A97" s="25">
        <v>90</v>
      </c>
      <c r="B97" s="25">
        <v>60433</v>
      </c>
      <c r="C97" s="25">
        <v>5</v>
      </c>
      <c r="D97" s="25">
        <v>2</v>
      </c>
      <c r="E97" s="25">
        <v>1</v>
      </c>
      <c r="F97" s="25">
        <v>1</v>
      </c>
      <c r="G97" s="25">
        <v>0</v>
      </c>
      <c r="H97" s="25">
        <v>0</v>
      </c>
      <c r="I97" s="25">
        <v>0</v>
      </c>
      <c r="J97" s="25">
        <v>0</v>
      </c>
      <c r="K97" s="25">
        <v>1</v>
      </c>
      <c r="L97" s="25">
        <v>2</v>
      </c>
      <c r="M97" s="25">
        <v>9</v>
      </c>
      <c r="N97" s="25">
        <v>9</v>
      </c>
      <c r="O97" s="25">
        <v>2</v>
      </c>
      <c r="P97" s="25">
        <v>10000</v>
      </c>
      <c r="Q97" s="25">
        <v>1</v>
      </c>
      <c r="R97" s="25">
        <v>2</v>
      </c>
      <c r="S97" s="25">
        <v>37</v>
      </c>
      <c r="T97" s="25">
        <v>2</v>
      </c>
      <c r="U97" s="25">
        <v>2</v>
      </c>
      <c r="V97" s="25">
        <v>0</v>
      </c>
      <c r="W97" s="25">
        <v>1</v>
      </c>
      <c r="X97" s="25">
        <v>4</v>
      </c>
      <c r="Y97" s="25">
        <v>0</v>
      </c>
      <c r="Z97" s="25">
        <v>2</v>
      </c>
      <c r="AA97" s="25">
        <v>0</v>
      </c>
      <c r="AB97" s="25">
        <v>1</v>
      </c>
      <c r="AC97" s="25">
        <v>8</v>
      </c>
      <c r="AD97" s="25">
        <v>9</v>
      </c>
      <c r="AE97" s="25">
        <v>120</v>
      </c>
      <c r="AF97" s="25">
        <v>6</v>
      </c>
      <c r="AG97" s="25">
        <v>717</v>
      </c>
      <c r="AH97" s="25">
        <v>779</v>
      </c>
      <c r="AI97" s="25">
        <v>1035</v>
      </c>
      <c r="AJ97" s="25">
        <v>1043</v>
      </c>
      <c r="AK97" s="25">
        <v>4</v>
      </c>
      <c r="AL97" s="25">
        <v>1</v>
      </c>
      <c r="AM97" s="25">
        <v>2</v>
      </c>
      <c r="AN97" s="25">
        <v>1</v>
      </c>
      <c r="AO97" s="25">
        <v>1</v>
      </c>
      <c r="AP97" s="25">
        <v>1</v>
      </c>
      <c r="AQ97" s="25">
        <v>0</v>
      </c>
      <c r="AR97" s="25">
        <v>3</v>
      </c>
      <c r="AS97" s="25">
        <v>8</v>
      </c>
      <c r="AT97" s="25">
        <v>9</v>
      </c>
      <c r="AU97" s="25">
        <v>1647</v>
      </c>
      <c r="AV97" s="25">
        <v>6</v>
      </c>
      <c r="AW97" s="25">
        <v>3</v>
      </c>
      <c r="AX97" s="25">
        <v>1</v>
      </c>
      <c r="AY97" s="25">
        <v>1</v>
      </c>
      <c r="AZ97" s="25">
        <v>717</v>
      </c>
      <c r="BA97" s="25">
        <v>733</v>
      </c>
      <c r="BB97" s="25">
        <v>26.558399999999999</v>
      </c>
      <c r="BC97" s="25">
        <v>14</v>
      </c>
      <c r="BD97" s="25">
        <v>0</v>
      </c>
      <c r="BE97" s="25">
        <v>0</v>
      </c>
      <c r="BF97" s="25">
        <v>0</v>
      </c>
      <c r="BG97" s="25">
        <v>1.2</v>
      </c>
      <c r="BH97" s="25">
        <v>6</v>
      </c>
    </row>
    <row r="98" spans="1:60" x14ac:dyDescent="0.2">
      <c r="A98" s="25">
        <v>90</v>
      </c>
      <c r="B98" s="25">
        <v>60433</v>
      </c>
      <c r="C98" s="25">
        <v>5</v>
      </c>
      <c r="D98" s="25">
        <v>2</v>
      </c>
      <c r="E98" s="25">
        <v>1</v>
      </c>
      <c r="F98" s="25">
        <v>1</v>
      </c>
      <c r="G98" s="25">
        <v>0</v>
      </c>
      <c r="H98" s="25">
        <v>0</v>
      </c>
      <c r="I98" s="25">
        <v>0</v>
      </c>
      <c r="J98" s="25">
        <v>0</v>
      </c>
      <c r="K98" s="25">
        <v>1</v>
      </c>
      <c r="L98" s="25">
        <v>2</v>
      </c>
      <c r="M98" s="25">
        <v>9</v>
      </c>
      <c r="N98" s="25">
        <v>9</v>
      </c>
      <c r="O98" s="25">
        <v>2</v>
      </c>
      <c r="P98" s="25">
        <v>10000</v>
      </c>
      <c r="Q98" s="25">
        <v>1</v>
      </c>
      <c r="R98" s="25">
        <v>2</v>
      </c>
      <c r="S98" s="25">
        <v>37</v>
      </c>
      <c r="T98" s="25">
        <v>2</v>
      </c>
      <c r="U98" s="25">
        <v>2</v>
      </c>
      <c r="V98" s="25">
        <v>0</v>
      </c>
      <c r="W98" s="25">
        <v>1</v>
      </c>
      <c r="X98" s="25">
        <v>4</v>
      </c>
      <c r="Y98" s="25">
        <v>0</v>
      </c>
      <c r="Z98" s="25">
        <v>2</v>
      </c>
      <c r="AA98" s="25">
        <v>0</v>
      </c>
      <c r="AB98" s="25">
        <v>1</v>
      </c>
      <c r="AC98" s="25">
        <v>8</v>
      </c>
      <c r="AD98" s="25">
        <v>9</v>
      </c>
      <c r="AE98" s="25">
        <v>120</v>
      </c>
      <c r="AF98" s="25">
        <v>6</v>
      </c>
      <c r="AG98" s="25">
        <v>717</v>
      </c>
      <c r="AH98" s="25">
        <v>779</v>
      </c>
      <c r="AI98" s="25">
        <v>1035</v>
      </c>
      <c r="AJ98" s="25">
        <v>1043</v>
      </c>
      <c r="AK98" s="25">
        <v>4</v>
      </c>
      <c r="AL98" s="25">
        <v>1</v>
      </c>
      <c r="AM98" s="25">
        <v>2</v>
      </c>
      <c r="AN98" s="25">
        <v>1</v>
      </c>
      <c r="AO98" s="25">
        <v>1</v>
      </c>
      <c r="AP98" s="25">
        <v>2</v>
      </c>
      <c r="AQ98" s="25">
        <v>3</v>
      </c>
      <c r="AR98" s="25">
        <v>1</v>
      </c>
      <c r="AS98" s="25">
        <v>1647</v>
      </c>
      <c r="AT98" s="25">
        <v>6</v>
      </c>
      <c r="AU98" s="25">
        <v>120</v>
      </c>
      <c r="AV98" s="25">
        <v>6</v>
      </c>
      <c r="AW98" s="25">
        <v>4</v>
      </c>
      <c r="AX98" s="25">
        <v>1</v>
      </c>
      <c r="AY98" s="25">
        <v>1</v>
      </c>
      <c r="AZ98" s="25">
        <v>766</v>
      </c>
      <c r="BA98" s="25">
        <v>779</v>
      </c>
      <c r="BB98" s="25">
        <v>46.238300000000002</v>
      </c>
      <c r="BC98" s="25">
        <v>3</v>
      </c>
      <c r="BD98" s="25">
        <v>0</v>
      </c>
      <c r="BE98" s="25">
        <v>0</v>
      </c>
      <c r="BF98" s="25">
        <v>0</v>
      </c>
      <c r="BG98" s="25">
        <v>0.1</v>
      </c>
      <c r="BH98" s="25">
        <v>0.5</v>
      </c>
    </row>
    <row r="99" spans="1:60" x14ac:dyDescent="0.2">
      <c r="A99" s="25">
        <v>90</v>
      </c>
      <c r="B99" s="25">
        <v>60433</v>
      </c>
      <c r="C99" s="25">
        <v>5</v>
      </c>
      <c r="D99" s="25">
        <v>2</v>
      </c>
      <c r="E99" s="25">
        <v>1</v>
      </c>
      <c r="F99" s="25">
        <v>1</v>
      </c>
      <c r="G99" s="25">
        <v>0</v>
      </c>
      <c r="H99" s="25">
        <v>0</v>
      </c>
      <c r="I99" s="25">
        <v>0</v>
      </c>
      <c r="J99" s="25">
        <v>0</v>
      </c>
      <c r="K99" s="25">
        <v>1</v>
      </c>
      <c r="L99" s="25">
        <v>2</v>
      </c>
      <c r="M99" s="25">
        <v>9</v>
      </c>
      <c r="N99" s="25">
        <v>9</v>
      </c>
      <c r="O99" s="25">
        <v>2</v>
      </c>
      <c r="P99" s="25">
        <v>10000</v>
      </c>
      <c r="Q99" s="25">
        <v>1</v>
      </c>
      <c r="R99" s="25">
        <v>2</v>
      </c>
      <c r="S99" s="25">
        <v>37</v>
      </c>
      <c r="T99" s="25">
        <v>2</v>
      </c>
      <c r="U99" s="25">
        <v>2</v>
      </c>
      <c r="V99" s="25">
        <v>0</v>
      </c>
      <c r="W99" s="25">
        <v>1</v>
      </c>
      <c r="X99" s="25">
        <v>4</v>
      </c>
      <c r="Y99" s="25">
        <v>0</v>
      </c>
      <c r="Z99" s="25">
        <v>2</v>
      </c>
      <c r="AA99" s="25">
        <v>0</v>
      </c>
      <c r="AB99" s="25">
        <v>1</v>
      </c>
      <c r="AC99" s="25">
        <v>8</v>
      </c>
      <c r="AD99" s="25">
        <v>9</v>
      </c>
      <c r="AE99" s="25">
        <v>120</v>
      </c>
      <c r="AF99" s="25">
        <v>6</v>
      </c>
      <c r="AG99" s="25">
        <v>717</v>
      </c>
      <c r="AH99" s="25">
        <v>779</v>
      </c>
      <c r="AI99" s="25">
        <v>1035</v>
      </c>
      <c r="AJ99" s="25">
        <v>1043</v>
      </c>
      <c r="AK99" s="25">
        <v>4</v>
      </c>
      <c r="AL99" s="25">
        <v>1</v>
      </c>
      <c r="AM99" s="25">
        <v>2</v>
      </c>
      <c r="AN99" s="25">
        <v>1</v>
      </c>
      <c r="AO99" s="25">
        <v>2</v>
      </c>
      <c r="AP99" s="25">
        <v>1</v>
      </c>
      <c r="AQ99" s="25">
        <v>1</v>
      </c>
      <c r="AR99" s="25">
        <v>0</v>
      </c>
      <c r="AS99" s="25">
        <v>120</v>
      </c>
      <c r="AT99" s="25">
        <v>6</v>
      </c>
      <c r="AU99" s="25">
        <v>8</v>
      </c>
      <c r="AV99" s="25">
        <v>9</v>
      </c>
      <c r="AW99" s="25">
        <v>3</v>
      </c>
      <c r="AX99" s="25">
        <v>1</v>
      </c>
      <c r="AY99" s="25">
        <v>1</v>
      </c>
      <c r="AZ99" s="25">
        <v>1035</v>
      </c>
      <c r="BA99" s="25">
        <v>1043</v>
      </c>
      <c r="BB99" s="25">
        <v>26.558399999999999</v>
      </c>
      <c r="BC99" s="25">
        <v>14</v>
      </c>
      <c r="BD99" s="25">
        <v>0</v>
      </c>
      <c r="BE99" s="25">
        <v>0</v>
      </c>
      <c r="BF99" s="25">
        <v>0</v>
      </c>
      <c r="BG99" s="25">
        <v>1.2</v>
      </c>
      <c r="BH99" s="25">
        <v>6</v>
      </c>
    </row>
    <row r="100" spans="1:60" x14ac:dyDescent="0.2">
      <c r="A100" s="25">
        <v>90</v>
      </c>
      <c r="B100" s="25">
        <v>60433</v>
      </c>
      <c r="C100" s="25">
        <v>5</v>
      </c>
      <c r="D100" s="25">
        <v>2</v>
      </c>
      <c r="E100" s="25">
        <v>1</v>
      </c>
      <c r="F100" s="25">
        <v>1</v>
      </c>
      <c r="G100" s="25">
        <v>0</v>
      </c>
      <c r="H100" s="25">
        <v>0</v>
      </c>
      <c r="I100" s="25">
        <v>0</v>
      </c>
      <c r="J100" s="25">
        <v>0</v>
      </c>
      <c r="K100" s="25">
        <v>1</v>
      </c>
      <c r="L100" s="25">
        <v>2</v>
      </c>
      <c r="M100" s="25">
        <v>9</v>
      </c>
      <c r="N100" s="25">
        <v>9</v>
      </c>
      <c r="O100" s="25">
        <v>2</v>
      </c>
      <c r="P100" s="25">
        <v>10000</v>
      </c>
      <c r="Q100" s="25">
        <v>1</v>
      </c>
      <c r="R100" s="25">
        <v>2</v>
      </c>
      <c r="S100" s="25">
        <v>37</v>
      </c>
      <c r="T100" s="25">
        <v>2</v>
      </c>
      <c r="U100" s="25">
        <v>2</v>
      </c>
      <c r="V100" s="25">
        <v>0</v>
      </c>
      <c r="W100" s="25">
        <v>1</v>
      </c>
      <c r="X100" s="25">
        <v>4</v>
      </c>
      <c r="Y100" s="25">
        <v>0</v>
      </c>
      <c r="Z100" s="25">
        <v>3</v>
      </c>
      <c r="AA100" s="25">
        <v>0</v>
      </c>
      <c r="AB100" s="25">
        <v>3</v>
      </c>
      <c r="AC100" s="25">
        <v>8</v>
      </c>
      <c r="AD100" s="25">
        <v>9</v>
      </c>
      <c r="AE100" s="25">
        <v>120</v>
      </c>
      <c r="AF100" s="25">
        <v>6</v>
      </c>
      <c r="AG100" s="25">
        <v>1065</v>
      </c>
      <c r="AH100" s="25">
        <v>1101</v>
      </c>
      <c r="AI100" s="25">
        <v>1111</v>
      </c>
      <c r="AJ100" s="25">
        <v>1119</v>
      </c>
      <c r="AK100" s="25">
        <v>4</v>
      </c>
      <c r="AL100" s="25">
        <v>1</v>
      </c>
      <c r="AM100" s="25">
        <v>2</v>
      </c>
      <c r="AN100" s="25">
        <v>1</v>
      </c>
      <c r="AO100" s="25">
        <v>1</v>
      </c>
      <c r="AP100" s="25">
        <v>1</v>
      </c>
      <c r="AQ100" s="25">
        <v>0</v>
      </c>
      <c r="AR100" s="25">
        <v>3</v>
      </c>
      <c r="AS100" s="25">
        <v>8</v>
      </c>
      <c r="AT100" s="25">
        <v>9</v>
      </c>
      <c r="AU100" s="25">
        <v>161</v>
      </c>
      <c r="AV100" s="25">
        <v>6</v>
      </c>
      <c r="AW100" s="25">
        <v>4</v>
      </c>
      <c r="AX100" s="25">
        <v>1</v>
      </c>
      <c r="AY100" s="25">
        <v>1</v>
      </c>
      <c r="AZ100" s="25">
        <v>1065</v>
      </c>
      <c r="BA100" s="25">
        <v>1075</v>
      </c>
      <c r="BB100" s="25">
        <v>18.3476</v>
      </c>
      <c r="BC100" s="25">
        <v>14</v>
      </c>
      <c r="BD100" s="25">
        <v>0</v>
      </c>
      <c r="BE100" s="25">
        <v>0</v>
      </c>
      <c r="BF100" s="25">
        <v>0</v>
      </c>
      <c r="BG100" s="25">
        <v>1.2</v>
      </c>
      <c r="BH100" s="25">
        <v>6</v>
      </c>
    </row>
    <row r="101" spans="1:60" x14ac:dyDescent="0.2">
      <c r="A101" s="25">
        <v>90</v>
      </c>
      <c r="B101" s="25">
        <v>60433</v>
      </c>
      <c r="C101" s="25">
        <v>5</v>
      </c>
      <c r="D101" s="25">
        <v>2</v>
      </c>
      <c r="E101" s="25">
        <v>1</v>
      </c>
      <c r="F101" s="25">
        <v>1</v>
      </c>
      <c r="G101" s="25">
        <v>0</v>
      </c>
      <c r="H101" s="25">
        <v>0</v>
      </c>
      <c r="I101" s="25">
        <v>0</v>
      </c>
      <c r="J101" s="25">
        <v>0</v>
      </c>
      <c r="K101" s="25">
        <v>1</v>
      </c>
      <c r="L101" s="25">
        <v>2</v>
      </c>
      <c r="M101" s="25">
        <v>9</v>
      </c>
      <c r="N101" s="25">
        <v>9</v>
      </c>
      <c r="O101" s="25">
        <v>2</v>
      </c>
      <c r="P101" s="25">
        <v>10000</v>
      </c>
      <c r="Q101" s="25">
        <v>1</v>
      </c>
      <c r="R101" s="25">
        <v>2</v>
      </c>
      <c r="S101" s="25">
        <v>37</v>
      </c>
      <c r="T101" s="25">
        <v>2</v>
      </c>
      <c r="U101" s="25">
        <v>2</v>
      </c>
      <c r="V101" s="25">
        <v>0</v>
      </c>
      <c r="W101" s="25">
        <v>1</v>
      </c>
      <c r="X101" s="25">
        <v>4</v>
      </c>
      <c r="Y101" s="25">
        <v>0</v>
      </c>
      <c r="Z101" s="25">
        <v>3</v>
      </c>
      <c r="AA101" s="25">
        <v>0</v>
      </c>
      <c r="AB101" s="25">
        <v>3</v>
      </c>
      <c r="AC101" s="25">
        <v>8</v>
      </c>
      <c r="AD101" s="25">
        <v>9</v>
      </c>
      <c r="AE101" s="25">
        <v>120</v>
      </c>
      <c r="AF101" s="25">
        <v>6</v>
      </c>
      <c r="AG101" s="25">
        <v>1065</v>
      </c>
      <c r="AH101" s="25">
        <v>1101</v>
      </c>
      <c r="AI101" s="25">
        <v>1111</v>
      </c>
      <c r="AJ101" s="25">
        <v>1119</v>
      </c>
      <c r="AK101" s="25">
        <v>4</v>
      </c>
      <c r="AL101" s="25">
        <v>1</v>
      </c>
      <c r="AM101" s="25">
        <v>2</v>
      </c>
      <c r="AN101" s="25">
        <v>1</v>
      </c>
      <c r="AO101" s="25">
        <v>1</v>
      </c>
      <c r="AP101" s="25">
        <v>2</v>
      </c>
      <c r="AQ101" s="25">
        <v>3</v>
      </c>
      <c r="AR101" s="25">
        <v>3</v>
      </c>
      <c r="AS101" s="25">
        <v>161</v>
      </c>
      <c r="AT101" s="25">
        <v>6</v>
      </c>
      <c r="AU101" s="25">
        <v>120</v>
      </c>
      <c r="AV101" s="25">
        <v>6</v>
      </c>
      <c r="AW101" s="25">
        <v>4</v>
      </c>
      <c r="AX101" s="25">
        <v>1</v>
      </c>
      <c r="AY101" s="25">
        <v>1</v>
      </c>
      <c r="AZ101" s="25">
        <v>1096</v>
      </c>
      <c r="BA101" s="25">
        <v>1101</v>
      </c>
      <c r="BB101" s="25">
        <v>18.3476</v>
      </c>
      <c r="BC101" s="25">
        <v>3</v>
      </c>
      <c r="BD101" s="25">
        <v>0</v>
      </c>
      <c r="BE101" s="25">
        <v>0</v>
      </c>
      <c r="BF101" s="25">
        <v>0</v>
      </c>
      <c r="BG101" s="25">
        <v>0.1</v>
      </c>
      <c r="BH101" s="25">
        <v>0.5</v>
      </c>
    </row>
    <row r="102" spans="1:60" x14ac:dyDescent="0.2">
      <c r="A102" s="25">
        <v>90</v>
      </c>
      <c r="B102" s="25">
        <v>60433</v>
      </c>
      <c r="C102" s="25">
        <v>5</v>
      </c>
      <c r="D102" s="25">
        <v>2</v>
      </c>
      <c r="E102" s="25">
        <v>1</v>
      </c>
      <c r="F102" s="25">
        <v>1</v>
      </c>
      <c r="G102" s="25">
        <v>0</v>
      </c>
      <c r="H102" s="25">
        <v>0</v>
      </c>
      <c r="I102" s="25">
        <v>0</v>
      </c>
      <c r="J102" s="25">
        <v>0</v>
      </c>
      <c r="K102" s="25">
        <v>1</v>
      </c>
      <c r="L102" s="25">
        <v>2</v>
      </c>
      <c r="M102" s="25">
        <v>9</v>
      </c>
      <c r="N102" s="25">
        <v>9</v>
      </c>
      <c r="O102" s="25">
        <v>2</v>
      </c>
      <c r="P102" s="25">
        <v>10000</v>
      </c>
      <c r="Q102" s="25">
        <v>1</v>
      </c>
      <c r="R102" s="25">
        <v>2</v>
      </c>
      <c r="S102" s="25">
        <v>37</v>
      </c>
      <c r="T102" s="25">
        <v>2</v>
      </c>
      <c r="U102" s="25">
        <v>2</v>
      </c>
      <c r="V102" s="25">
        <v>0</v>
      </c>
      <c r="W102" s="25">
        <v>1</v>
      </c>
      <c r="X102" s="25">
        <v>4</v>
      </c>
      <c r="Y102" s="25">
        <v>0</v>
      </c>
      <c r="Z102" s="25">
        <v>3</v>
      </c>
      <c r="AA102" s="25">
        <v>0</v>
      </c>
      <c r="AB102" s="25">
        <v>3</v>
      </c>
      <c r="AC102" s="25">
        <v>8</v>
      </c>
      <c r="AD102" s="25">
        <v>9</v>
      </c>
      <c r="AE102" s="25">
        <v>120</v>
      </c>
      <c r="AF102" s="25">
        <v>6</v>
      </c>
      <c r="AG102" s="25">
        <v>1065</v>
      </c>
      <c r="AH102" s="25">
        <v>1101</v>
      </c>
      <c r="AI102" s="25">
        <v>1111</v>
      </c>
      <c r="AJ102" s="25">
        <v>1119</v>
      </c>
      <c r="AK102" s="25">
        <v>4</v>
      </c>
      <c r="AL102" s="25">
        <v>1</v>
      </c>
      <c r="AM102" s="25">
        <v>2</v>
      </c>
      <c r="AN102" s="25">
        <v>1</v>
      </c>
      <c r="AO102" s="25">
        <v>2</v>
      </c>
      <c r="AP102" s="25">
        <v>1</v>
      </c>
      <c r="AQ102" s="25">
        <v>3</v>
      </c>
      <c r="AR102" s="25">
        <v>0</v>
      </c>
      <c r="AS102" s="25">
        <v>120</v>
      </c>
      <c r="AT102" s="25">
        <v>6</v>
      </c>
      <c r="AU102" s="25">
        <v>8</v>
      </c>
      <c r="AV102" s="25">
        <v>9</v>
      </c>
      <c r="AW102" s="25">
        <v>3</v>
      </c>
      <c r="AX102" s="25">
        <v>1</v>
      </c>
      <c r="AY102" s="25">
        <v>1</v>
      </c>
      <c r="AZ102" s="25">
        <v>1111</v>
      </c>
      <c r="BA102" s="25">
        <v>1119</v>
      </c>
      <c r="BB102" s="25">
        <v>11.290800000000001</v>
      </c>
      <c r="BC102" s="25">
        <v>14</v>
      </c>
      <c r="BD102" s="25">
        <v>0</v>
      </c>
      <c r="BE102" s="25">
        <v>0</v>
      </c>
      <c r="BF102" s="25">
        <v>0</v>
      </c>
      <c r="BG102" s="25">
        <v>1.2</v>
      </c>
      <c r="BH102" s="25">
        <v>6</v>
      </c>
    </row>
    <row r="103" spans="1:60" x14ac:dyDescent="0.2">
      <c r="A103" s="25">
        <v>90</v>
      </c>
      <c r="B103" s="25">
        <v>60433</v>
      </c>
      <c r="C103" s="25">
        <v>5</v>
      </c>
      <c r="D103" s="25">
        <v>2</v>
      </c>
      <c r="E103" s="25">
        <v>1</v>
      </c>
      <c r="F103" s="25">
        <v>1</v>
      </c>
      <c r="G103" s="25">
        <v>0</v>
      </c>
      <c r="H103" s="25">
        <v>0</v>
      </c>
      <c r="I103" s="25">
        <v>0</v>
      </c>
      <c r="J103" s="25">
        <v>0</v>
      </c>
      <c r="K103" s="25">
        <v>1</v>
      </c>
      <c r="L103" s="25">
        <v>2</v>
      </c>
      <c r="M103" s="25">
        <v>9</v>
      </c>
      <c r="N103" s="25">
        <v>9</v>
      </c>
      <c r="O103" s="25">
        <v>2</v>
      </c>
      <c r="P103" s="25">
        <v>10000</v>
      </c>
      <c r="Q103" s="25">
        <v>1</v>
      </c>
      <c r="R103" s="25">
        <v>2</v>
      </c>
      <c r="S103" s="25">
        <v>37</v>
      </c>
      <c r="T103" s="25">
        <v>2</v>
      </c>
      <c r="U103" s="25">
        <v>2</v>
      </c>
      <c r="V103" s="25">
        <v>0</v>
      </c>
      <c r="W103" s="25">
        <v>1</v>
      </c>
      <c r="X103" s="25">
        <v>4</v>
      </c>
      <c r="Y103" s="25">
        <v>0</v>
      </c>
      <c r="Z103" s="25">
        <v>4</v>
      </c>
      <c r="AA103" s="25">
        <v>0</v>
      </c>
      <c r="AB103" s="25">
        <v>5</v>
      </c>
      <c r="AC103" s="25">
        <v>8</v>
      </c>
      <c r="AD103" s="25">
        <v>9</v>
      </c>
      <c r="AE103" s="25">
        <v>123</v>
      </c>
      <c r="AF103" s="25">
        <v>10</v>
      </c>
      <c r="AG103" s="25">
        <v>1241</v>
      </c>
      <c r="AH103" s="25">
        <v>1247</v>
      </c>
      <c r="AI103" s="25">
        <v>1333</v>
      </c>
      <c r="AJ103" s="25">
        <v>1339</v>
      </c>
      <c r="AK103" s="25">
        <v>3</v>
      </c>
      <c r="AL103" s="25">
        <v>1</v>
      </c>
      <c r="AM103" s="25">
        <v>1</v>
      </c>
      <c r="AN103" s="25">
        <v>1</v>
      </c>
      <c r="AO103" s="25">
        <v>1</v>
      </c>
      <c r="AP103" s="25">
        <v>1</v>
      </c>
      <c r="AQ103" s="25">
        <v>0</v>
      </c>
      <c r="AR103" s="25">
        <v>5</v>
      </c>
      <c r="AS103" s="25">
        <v>8</v>
      </c>
      <c r="AT103" s="25">
        <v>9</v>
      </c>
      <c r="AU103" s="25">
        <v>123</v>
      </c>
      <c r="AV103" s="25">
        <v>10</v>
      </c>
      <c r="AW103" s="25">
        <v>3</v>
      </c>
      <c r="AX103" s="25">
        <v>1</v>
      </c>
      <c r="AY103" s="25">
        <v>1</v>
      </c>
      <c r="AZ103" s="25">
        <v>1241</v>
      </c>
      <c r="BA103" s="25">
        <v>1247</v>
      </c>
      <c r="BB103" s="25">
        <v>7.5201000000000002</v>
      </c>
      <c r="BC103" s="25">
        <v>6</v>
      </c>
      <c r="BD103" s="25">
        <v>0</v>
      </c>
      <c r="BE103" s="25">
        <v>0</v>
      </c>
      <c r="BF103" s="25">
        <v>0</v>
      </c>
      <c r="BG103" s="25">
        <v>0.4</v>
      </c>
      <c r="BH103" s="25">
        <v>2</v>
      </c>
    </row>
    <row r="104" spans="1:60" x14ac:dyDescent="0.2">
      <c r="A104" s="25">
        <v>90</v>
      </c>
      <c r="B104" s="25">
        <v>60433</v>
      </c>
      <c r="C104" s="25">
        <v>5</v>
      </c>
      <c r="D104" s="25">
        <v>2</v>
      </c>
      <c r="E104" s="25">
        <v>1</v>
      </c>
      <c r="F104" s="25">
        <v>1</v>
      </c>
      <c r="G104" s="25">
        <v>0</v>
      </c>
      <c r="H104" s="25">
        <v>0</v>
      </c>
      <c r="I104" s="25">
        <v>0</v>
      </c>
      <c r="J104" s="25">
        <v>0</v>
      </c>
      <c r="K104" s="25">
        <v>1</v>
      </c>
      <c r="L104" s="25">
        <v>2</v>
      </c>
      <c r="M104" s="25">
        <v>9</v>
      </c>
      <c r="N104" s="25">
        <v>9</v>
      </c>
      <c r="O104" s="25">
        <v>2</v>
      </c>
      <c r="P104" s="25">
        <v>10000</v>
      </c>
      <c r="Q104" s="25">
        <v>1</v>
      </c>
      <c r="R104" s="25">
        <v>2</v>
      </c>
      <c r="S104" s="25">
        <v>37</v>
      </c>
      <c r="T104" s="25">
        <v>2</v>
      </c>
      <c r="U104" s="25">
        <v>2</v>
      </c>
      <c r="V104" s="25">
        <v>0</v>
      </c>
      <c r="W104" s="25">
        <v>1</v>
      </c>
      <c r="X104" s="25">
        <v>4</v>
      </c>
      <c r="Y104" s="25">
        <v>0</v>
      </c>
      <c r="Z104" s="25">
        <v>4</v>
      </c>
      <c r="AA104" s="25">
        <v>0</v>
      </c>
      <c r="AB104" s="25">
        <v>5</v>
      </c>
      <c r="AC104" s="25">
        <v>8</v>
      </c>
      <c r="AD104" s="25">
        <v>9</v>
      </c>
      <c r="AE104" s="25">
        <v>123</v>
      </c>
      <c r="AF104" s="25">
        <v>10</v>
      </c>
      <c r="AG104" s="25">
        <v>1241</v>
      </c>
      <c r="AH104" s="25">
        <v>1247</v>
      </c>
      <c r="AI104" s="25">
        <v>1333</v>
      </c>
      <c r="AJ104" s="25">
        <v>1339</v>
      </c>
      <c r="AK104" s="25">
        <v>3</v>
      </c>
      <c r="AL104" s="25">
        <v>1</v>
      </c>
      <c r="AM104" s="25">
        <v>1</v>
      </c>
      <c r="AN104" s="25">
        <v>1</v>
      </c>
      <c r="AO104" s="25">
        <v>2</v>
      </c>
      <c r="AP104" s="25">
        <v>1</v>
      </c>
      <c r="AQ104" s="25">
        <v>5</v>
      </c>
      <c r="AR104" s="25">
        <v>0</v>
      </c>
      <c r="AS104" s="25">
        <v>123</v>
      </c>
      <c r="AT104" s="25">
        <v>10</v>
      </c>
      <c r="AU104" s="25">
        <v>8</v>
      </c>
      <c r="AV104" s="25">
        <v>9</v>
      </c>
      <c r="AW104" s="25">
        <v>3</v>
      </c>
      <c r="AX104" s="25">
        <v>1</v>
      </c>
      <c r="AY104" s="25">
        <v>1</v>
      </c>
      <c r="AZ104" s="25">
        <v>1333</v>
      </c>
      <c r="BA104" s="25">
        <v>1339</v>
      </c>
      <c r="BB104" s="25">
        <v>7.5201000000000002</v>
      </c>
      <c r="BC104" s="25">
        <v>6</v>
      </c>
      <c r="BD104" s="25">
        <v>0</v>
      </c>
      <c r="BE104" s="25">
        <v>0</v>
      </c>
      <c r="BF104" s="25">
        <v>0</v>
      </c>
      <c r="BG104" s="25">
        <v>0.4</v>
      </c>
      <c r="BH104" s="25">
        <v>2</v>
      </c>
    </row>
    <row r="105" spans="1:60" x14ac:dyDescent="0.2">
      <c r="A105" s="25">
        <v>90</v>
      </c>
      <c r="B105" s="25">
        <v>60433</v>
      </c>
      <c r="C105" s="25">
        <v>5</v>
      </c>
      <c r="D105" s="25">
        <v>2</v>
      </c>
      <c r="E105" s="25">
        <v>1</v>
      </c>
      <c r="F105" s="25">
        <v>1</v>
      </c>
      <c r="G105" s="25">
        <v>0</v>
      </c>
      <c r="H105" s="25">
        <v>0</v>
      </c>
      <c r="I105" s="25">
        <v>0</v>
      </c>
      <c r="J105" s="25">
        <v>0</v>
      </c>
      <c r="K105" s="25">
        <v>1</v>
      </c>
      <c r="L105" s="25">
        <v>2</v>
      </c>
      <c r="M105" s="25">
        <v>9</v>
      </c>
      <c r="N105" s="25">
        <v>9</v>
      </c>
      <c r="O105" s="25">
        <v>2</v>
      </c>
      <c r="P105" s="25">
        <v>10000</v>
      </c>
      <c r="Q105" s="25">
        <v>2</v>
      </c>
      <c r="R105" s="25">
        <v>1</v>
      </c>
      <c r="S105" s="25">
        <v>37</v>
      </c>
      <c r="T105" s="25">
        <v>1</v>
      </c>
      <c r="U105" s="25">
        <v>1</v>
      </c>
      <c r="V105" s="25">
        <v>0</v>
      </c>
      <c r="W105" s="25">
        <v>0</v>
      </c>
      <c r="X105" s="25">
        <v>2</v>
      </c>
      <c r="Y105" s="25">
        <v>0</v>
      </c>
      <c r="Z105" s="25">
        <v>1</v>
      </c>
      <c r="AA105" s="25">
        <v>0</v>
      </c>
      <c r="AB105" s="25">
        <v>1</v>
      </c>
      <c r="AC105" s="25">
        <v>8</v>
      </c>
      <c r="AD105" s="25">
        <v>9</v>
      </c>
      <c r="AE105" s="25">
        <v>5013</v>
      </c>
      <c r="AF105" s="25">
        <v>10</v>
      </c>
      <c r="AG105" s="25">
        <v>417</v>
      </c>
      <c r="AH105" s="25">
        <v>480</v>
      </c>
      <c r="AI105" s="25">
        <v>1061</v>
      </c>
      <c r="AJ105" s="25">
        <v>1155</v>
      </c>
      <c r="AK105" s="25">
        <v>3</v>
      </c>
      <c r="AL105" s="25">
        <v>1</v>
      </c>
      <c r="AM105" s="25">
        <v>1</v>
      </c>
      <c r="AN105" s="25">
        <v>2</v>
      </c>
      <c r="AO105" s="25">
        <v>1</v>
      </c>
      <c r="AP105" s="25">
        <v>1</v>
      </c>
      <c r="AQ105" s="25">
        <v>0</v>
      </c>
      <c r="AR105" s="25">
        <v>1</v>
      </c>
      <c r="AS105" s="25">
        <v>8</v>
      </c>
      <c r="AT105" s="25">
        <v>9</v>
      </c>
      <c r="AU105" s="25">
        <v>5013</v>
      </c>
      <c r="AV105" s="25">
        <v>10</v>
      </c>
      <c r="AW105" s="25">
        <v>3</v>
      </c>
      <c r="AX105" s="25">
        <v>1</v>
      </c>
      <c r="AY105" s="25">
        <v>1</v>
      </c>
      <c r="AZ105" s="25">
        <v>417</v>
      </c>
      <c r="BA105" s="25">
        <v>480</v>
      </c>
      <c r="BB105" s="25">
        <v>16.260100000000001</v>
      </c>
      <c r="BC105" s="25">
        <v>6</v>
      </c>
      <c r="BD105" s="25">
        <v>0</v>
      </c>
      <c r="BE105" s="25">
        <v>0</v>
      </c>
      <c r="BF105" s="25">
        <v>0</v>
      </c>
      <c r="BG105" s="25">
        <v>0.4</v>
      </c>
      <c r="BH105" s="25">
        <v>2</v>
      </c>
    </row>
    <row r="106" spans="1:60" x14ac:dyDescent="0.2">
      <c r="A106" s="25">
        <v>90</v>
      </c>
      <c r="B106" s="25">
        <v>60433</v>
      </c>
      <c r="C106" s="25">
        <v>5</v>
      </c>
      <c r="D106" s="25">
        <v>2</v>
      </c>
      <c r="E106" s="25">
        <v>1</v>
      </c>
      <c r="F106" s="25">
        <v>1</v>
      </c>
      <c r="G106" s="25">
        <v>0</v>
      </c>
      <c r="H106" s="25">
        <v>0</v>
      </c>
      <c r="I106" s="25">
        <v>0</v>
      </c>
      <c r="J106" s="25">
        <v>0</v>
      </c>
      <c r="K106" s="25">
        <v>1</v>
      </c>
      <c r="L106" s="25">
        <v>2</v>
      </c>
      <c r="M106" s="25">
        <v>9</v>
      </c>
      <c r="N106" s="25">
        <v>9</v>
      </c>
      <c r="O106" s="25">
        <v>2</v>
      </c>
      <c r="P106" s="25">
        <v>10000</v>
      </c>
      <c r="Q106" s="25">
        <v>2</v>
      </c>
      <c r="R106" s="25">
        <v>1</v>
      </c>
      <c r="S106" s="25">
        <v>37</v>
      </c>
      <c r="T106" s="25">
        <v>1</v>
      </c>
      <c r="U106" s="25">
        <v>1</v>
      </c>
      <c r="V106" s="25">
        <v>0</v>
      </c>
      <c r="W106" s="25">
        <v>0</v>
      </c>
      <c r="X106" s="25">
        <v>2</v>
      </c>
      <c r="Y106" s="25">
        <v>0</v>
      </c>
      <c r="Z106" s="25">
        <v>1</v>
      </c>
      <c r="AA106" s="25">
        <v>0</v>
      </c>
      <c r="AB106" s="25">
        <v>1</v>
      </c>
      <c r="AC106" s="25">
        <v>8</v>
      </c>
      <c r="AD106" s="25">
        <v>9</v>
      </c>
      <c r="AE106" s="25">
        <v>5013</v>
      </c>
      <c r="AF106" s="25">
        <v>10</v>
      </c>
      <c r="AG106" s="25">
        <v>417</v>
      </c>
      <c r="AH106" s="25">
        <v>480</v>
      </c>
      <c r="AI106" s="25">
        <v>1061</v>
      </c>
      <c r="AJ106" s="25">
        <v>1155</v>
      </c>
      <c r="AK106" s="25">
        <v>3</v>
      </c>
      <c r="AL106" s="25">
        <v>1</v>
      </c>
      <c r="AM106" s="25">
        <v>1</v>
      </c>
      <c r="AN106" s="25">
        <v>2</v>
      </c>
      <c r="AO106" s="25">
        <v>2</v>
      </c>
      <c r="AP106" s="25">
        <v>1</v>
      </c>
      <c r="AQ106" s="25">
        <v>1</v>
      </c>
      <c r="AR106" s="25">
        <v>4</v>
      </c>
      <c r="AS106" s="25">
        <v>5013</v>
      </c>
      <c r="AT106" s="25">
        <v>10</v>
      </c>
      <c r="AU106" s="25">
        <v>22655</v>
      </c>
      <c r="AV106" s="25">
        <v>9</v>
      </c>
      <c r="AW106" s="25">
        <v>3</v>
      </c>
      <c r="AX106" s="25">
        <v>1</v>
      </c>
      <c r="AY106" s="25">
        <v>1</v>
      </c>
      <c r="AZ106" s="25">
        <v>1061</v>
      </c>
      <c r="BA106" s="25">
        <v>1071</v>
      </c>
      <c r="BB106" s="25">
        <v>16.260100000000001</v>
      </c>
      <c r="BC106" s="25">
        <v>6</v>
      </c>
      <c r="BD106" s="25">
        <v>0</v>
      </c>
      <c r="BE106" s="25">
        <v>0</v>
      </c>
      <c r="BF106" s="25">
        <v>0</v>
      </c>
      <c r="BG106" s="25">
        <v>0.4</v>
      </c>
      <c r="BH106" s="25">
        <v>2</v>
      </c>
    </row>
    <row r="107" spans="1:60" x14ac:dyDescent="0.2">
      <c r="A107" s="25">
        <v>90</v>
      </c>
      <c r="B107" s="25">
        <v>60433</v>
      </c>
      <c r="C107" s="25">
        <v>5</v>
      </c>
      <c r="D107" s="25">
        <v>2</v>
      </c>
      <c r="E107" s="25">
        <v>1</v>
      </c>
      <c r="F107" s="25">
        <v>1</v>
      </c>
      <c r="G107" s="25">
        <v>0</v>
      </c>
      <c r="H107" s="25">
        <v>0</v>
      </c>
      <c r="I107" s="25">
        <v>0</v>
      </c>
      <c r="J107" s="25">
        <v>0</v>
      </c>
      <c r="K107" s="25">
        <v>1</v>
      </c>
      <c r="L107" s="25">
        <v>2</v>
      </c>
      <c r="M107" s="25">
        <v>9</v>
      </c>
      <c r="N107" s="25">
        <v>9</v>
      </c>
      <c r="O107" s="25">
        <v>2</v>
      </c>
      <c r="P107" s="25">
        <v>10000</v>
      </c>
      <c r="Q107" s="25">
        <v>2</v>
      </c>
      <c r="R107" s="25">
        <v>1</v>
      </c>
      <c r="S107" s="25">
        <v>37</v>
      </c>
      <c r="T107" s="25">
        <v>1</v>
      </c>
      <c r="U107" s="25">
        <v>1</v>
      </c>
      <c r="V107" s="25">
        <v>0</v>
      </c>
      <c r="W107" s="25">
        <v>0</v>
      </c>
      <c r="X107" s="25">
        <v>2</v>
      </c>
      <c r="Y107" s="25">
        <v>0</v>
      </c>
      <c r="Z107" s="25">
        <v>1</v>
      </c>
      <c r="AA107" s="25">
        <v>0</v>
      </c>
      <c r="AB107" s="25">
        <v>1</v>
      </c>
      <c r="AC107" s="25">
        <v>8</v>
      </c>
      <c r="AD107" s="25">
        <v>9</v>
      </c>
      <c r="AE107" s="25">
        <v>5013</v>
      </c>
      <c r="AF107" s="25">
        <v>10</v>
      </c>
      <c r="AG107" s="25">
        <v>417</v>
      </c>
      <c r="AH107" s="25">
        <v>480</v>
      </c>
      <c r="AI107" s="25">
        <v>1061</v>
      </c>
      <c r="AJ107" s="25">
        <v>1155</v>
      </c>
      <c r="AK107" s="25">
        <v>3</v>
      </c>
      <c r="AL107" s="25">
        <v>1</v>
      </c>
      <c r="AM107" s="25">
        <v>1</v>
      </c>
      <c r="AN107" s="25">
        <v>2</v>
      </c>
      <c r="AO107" s="25">
        <v>2</v>
      </c>
      <c r="AP107" s="25">
        <v>2</v>
      </c>
      <c r="AQ107" s="25">
        <v>4</v>
      </c>
      <c r="AR107" s="25">
        <v>0</v>
      </c>
      <c r="AS107" s="25">
        <v>22655</v>
      </c>
      <c r="AT107" s="25">
        <v>9</v>
      </c>
      <c r="AU107" s="25">
        <v>8</v>
      </c>
      <c r="AV107" s="25">
        <v>9</v>
      </c>
      <c r="AW107" s="25">
        <v>3</v>
      </c>
      <c r="AX107" s="25">
        <v>1</v>
      </c>
      <c r="AY107" s="25">
        <v>1</v>
      </c>
      <c r="AZ107" s="25">
        <v>1101</v>
      </c>
      <c r="BA107" s="25">
        <v>1155</v>
      </c>
      <c r="BB107" s="25">
        <v>16.260100000000001</v>
      </c>
      <c r="BC107" s="25">
        <v>3</v>
      </c>
      <c r="BD107" s="25">
        <v>0</v>
      </c>
      <c r="BE107" s="25">
        <v>0</v>
      </c>
      <c r="BF107" s="25">
        <v>0</v>
      </c>
      <c r="BG107" s="25">
        <v>0.1</v>
      </c>
      <c r="BH107" s="25">
        <v>0.5</v>
      </c>
    </row>
    <row r="108" spans="1:60" x14ac:dyDescent="0.2">
      <c r="A108" s="25">
        <v>90</v>
      </c>
      <c r="B108" s="25">
        <v>60433</v>
      </c>
      <c r="C108" s="25">
        <v>5</v>
      </c>
      <c r="D108" s="25">
        <v>2</v>
      </c>
      <c r="E108" s="25">
        <v>1</v>
      </c>
      <c r="F108" s="25">
        <v>1</v>
      </c>
      <c r="G108" s="25">
        <v>0</v>
      </c>
      <c r="H108" s="25">
        <v>0</v>
      </c>
      <c r="I108" s="25">
        <v>0</v>
      </c>
      <c r="J108" s="25">
        <v>0</v>
      </c>
      <c r="K108" s="25">
        <v>1</v>
      </c>
      <c r="L108" s="25">
        <v>2</v>
      </c>
      <c r="M108" s="25">
        <v>9</v>
      </c>
      <c r="N108" s="25">
        <v>9</v>
      </c>
      <c r="O108" s="25">
        <v>2</v>
      </c>
      <c r="P108" s="25">
        <v>10000</v>
      </c>
      <c r="Q108" s="25">
        <v>2</v>
      </c>
      <c r="R108" s="25">
        <v>1</v>
      </c>
      <c r="S108" s="25">
        <v>37</v>
      </c>
      <c r="T108" s="25">
        <v>1</v>
      </c>
      <c r="U108" s="25">
        <v>1</v>
      </c>
      <c r="V108" s="25">
        <v>0</v>
      </c>
      <c r="W108" s="25">
        <v>0</v>
      </c>
      <c r="X108" s="25">
        <v>2</v>
      </c>
      <c r="Y108" s="25">
        <v>0</v>
      </c>
      <c r="Z108" s="25">
        <v>2</v>
      </c>
      <c r="AA108" s="25">
        <v>0</v>
      </c>
      <c r="AB108" s="25">
        <v>4</v>
      </c>
      <c r="AC108" s="25">
        <v>8</v>
      </c>
      <c r="AD108" s="25">
        <v>9</v>
      </c>
      <c r="AE108" s="25">
        <v>126</v>
      </c>
      <c r="AF108" s="25">
        <v>10</v>
      </c>
      <c r="AG108" s="25">
        <v>1188</v>
      </c>
      <c r="AH108" s="25">
        <v>1194</v>
      </c>
      <c r="AI108" s="25">
        <v>1270</v>
      </c>
      <c r="AJ108" s="25">
        <v>1294</v>
      </c>
      <c r="AK108" s="25">
        <v>5</v>
      </c>
      <c r="AL108" s="25">
        <v>1</v>
      </c>
      <c r="AM108" s="25">
        <v>1</v>
      </c>
      <c r="AN108" s="25">
        <v>2</v>
      </c>
      <c r="AO108" s="25">
        <v>1</v>
      </c>
      <c r="AP108" s="25">
        <v>1</v>
      </c>
      <c r="AQ108" s="25">
        <v>0</v>
      </c>
      <c r="AR108" s="25">
        <v>4</v>
      </c>
      <c r="AS108" s="25">
        <v>8</v>
      </c>
      <c r="AT108" s="25">
        <v>9</v>
      </c>
      <c r="AU108" s="25">
        <v>126</v>
      </c>
      <c r="AV108" s="25">
        <v>10</v>
      </c>
      <c r="AW108" s="25">
        <v>5</v>
      </c>
      <c r="AX108" s="25">
        <v>1</v>
      </c>
      <c r="AY108" s="25">
        <v>1</v>
      </c>
      <c r="AZ108" s="25">
        <v>1188</v>
      </c>
      <c r="BA108" s="25">
        <v>1194</v>
      </c>
      <c r="BB108" s="25">
        <v>18.9346</v>
      </c>
      <c r="BC108" s="25">
        <v>6</v>
      </c>
      <c r="BD108" s="25">
        <v>0</v>
      </c>
      <c r="BE108" s="25">
        <v>0</v>
      </c>
      <c r="BF108" s="25">
        <v>0</v>
      </c>
      <c r="BG108" s="25">
        <v>0.4</v>
      </c>
      <c r="BH108" s="25">
        <v>2</v>
      </c>
    </row>
    <row r="109" spans="1:60" x14ac:dyDescent="0.2">
      <c r="A109" s="25">
        <v>90</v>
      </c>
      <c r="B109" s="25">
        <v>60433</v>
      </c>
      <c r="C109" s="25">
        <v>5</v>
      </c>
      <c r="D109" s="25">
        <v>2</v>
      </c>
      <c r="E109" s="25">
        <v>1</v>
      </c>
      <c r="F109" s="25">
        <v>1</v>
      </c>
      <c r="G109" s="25">
        <v>0</v>
      </c>
      <c r="H109" s="25">
        <v>0</v>
      </c>
      <c r="I109" s="25">
        <v>0</v>
      </c>
      <c r="J109" s="25">
        <v>0</v>
      </c>
      <c r="K109" s="25">
        <v>1</v>
      </c>
      <c r="L109" s="25">
        <v>2</v>
      </c>
      <c r="M109" s="25">
        <v>9</v>
      </c>
      <c r="N109" s="25">
        <v>9</v>
      </c>
      <c r="O109" s="25">
        <v>2</v>
      </c>
      <c r="P109" s="25">
        <v>10000</v>
      </c>
      <c r="Q109" s="25">
        <v>2</v>
      </c>
      <c r="R109" s="25">
        <v>1</v>
      </c>
      <c r="S109" s="25">
        <v>37</v>
      </c>
      <c r="T109" s="25">
        <v>1</v>
      </c>
      <c r="U109" s="25">
        <v>1</v>
      </c>
      <c r="V109" s="25">
        <v>0</v>
      </c>
      <c r="W109" s="25">
        <v>0</v>
      </c>
      <c r="X109" s="25">
        <v>2</v>
      </c>
      <c r="Y109" s="25">
        <v>0</v>
      </c>
      <c r="Z109" s="25">
        <v>2</v>
      </c>
      <c r="AA109" s="25">
        <v>0</v>
      </c>
      <c r="AB109" s="25">
        <v>4</v>
      </c>
      <c r="AC109" s="25">
        <v>8</v>
      </c>
      <c r="AD109" s="25">
        <v>9</v>
      </c>
      <c r="AE109" s="25">
        <v>126</v>
      </c>
      <c r="AF109" s="25">
        <v>10</v>
      </c>
      <c r="AG109" s="25">
        <v>1188</v>
      </c>
      <c r="AH109" s="25">
        <v>1194</v>
      </c>
      <c r="AI109" s="25">
        <v>1270</v>
      </c>
      <c r="AJ109" s="25">
        <v>1294</v>
      </c>
      <c r="AK109" s="25">
        <v>5</v>
      </c>
      <c r="AL109" s="25">
        <v>1</v>
      </c>
      <c r="AM109" s="25">
        <v>1</v>
      </c>
      <c r="AN109" s="25">
        <v>2</v>
      </c>
      <c r="AO109" s="25">
        <v>2</v>
      </c>
      <c r="AP109" s="25">
        <v>1</v>
      </c>
      <c r="AQ109" s="25">
        <v>4</v>
      </c>
      <c r="AR109" s="25">
        <v>4</v>
      </c>
      <c r="AS109" s="25">
        <v>126</v>
      </c>
      <c r="AT109" s="25">
        <v>10</v>
      </c>
      <c r="AU109" s="25">
        <v>125</v>
      </c>
      <c r="AV109" s="25">
        <v>9</v>
      </c>
      <c r="AW109" s="25">
        <v>5</v>
      </c>
      <c r="AX109" s="25">
        <v>1</v>
      </c>
      <c r="AY109" s="25">
        <v>1</v>
      </c>
      <c r="AZ109" s="25">
        <v>1270</v>
      </c>
      <c r="BA109" s="25">
        <v>1271</v>
      </c>
      <c r="BB109" s="25">
        <v>18.9346</v>
      </c>
      <c r="BC109" s="25">
        <v>6</v>
      </c>
      <c r="BD109" s="25">
        <v>0</v>
      </c>
      <c r="BE109" s="25">
        <v>0</v>
      </c>
      <c r="BF109" s="25">
        <v>0</v>
      </c>
      <c r="BG109" s="25">
        <v>0.4</v>
      </c>
      <c r="BH109" s="25">
        <v>2</v>
      </c>
    </row>
    <row r="110" spans="1:60" x14ac:dyDescent="0.2">
      <c r="A110" s="25">
        <v>90</v>
      </c>
      <c r="B110" s="25">
        <v>60433</v>
      </c>
      <c r="C110" s="25">
        <v>5</v>
      </c>
      <c r="D110" s="25">
        <v>2</v>
      </c>
      <c r="E110" s="25">
        <v>1</v>
      </c>
      <c r="F110" s="25">
        <v>1</v>
      </c>
      <c r="G110" s="25">
        <v>0</v>
      </c>
      <c r="H110" s="25">
        <v>0</v>
      </c>
      <c r="I110" s="25">
        <v>0</v>
      </c>
      <c r="J110" s="25">
        <v>0</v>
      </c>
      <c r="K110" s="25">
        <v>1</v>
      </c>
      <c r="L110" s="25">
        <v>2</v>
      </c>
      <c r="M110" s="25">
        <v>9</v>
      </c>
      <c r="N110" s="25">
        <v>9</v>
      </c>
      <c r="O110" s="25">
        <v>2</v>
      </c>
      <c r="P110" s="25">
        <v>10000</v>
      </c>
      <c r="Q110" s="25">
        <v>2</v>
      </c>
      <c r="R110" s="25">
        <v>1</v>
      </c>
      <c r="S110" s="25">
        <v>37</v>
      </c>
      <c r="T110" s="25">
        <v>1</v>
      </c>
      <c r="U110" s="25">
        <v>1</v>
      </c>
      <c r="V110" s="25">
        <v>0</v>
      </c>
      <c r="W110" s="25">
        <v>0</v>
      </c>
      <c r="X110" s="25">
        <v>2</v>
      </c>
      <c r="Y110" s="25">
        <v>0</v>
      </c>
      <c r="Z110" s="25">
        <v>2</v>
      </c>
      <c r="AA110" s="25">
        <v>0</v>
      </c>
      <c r="AB110" s="25">
        <v>4</v>
      </c>
      <c r="AC110" s="25">
        <v>8</v>
      </c>
      <c r="AD110" s="25">
        <v>9</v>
      </c>
      <c r="AE110" s="25">
        <v>126</v>
      </c>
      <c r="AF110" s="25">
        <v>10</v>
      </c>
      <c r="AG110" s="25">
        <v>1188</v>
      </c>
      <c r="AH110" s="25">
        <v>1194</v>
      </c>
      <c r="AI110" s="25">
        <v>1270</v>
      </c>
      <c r="AJ110" s="25">
        <v>1294</v>
      </c>
      <c r="AK110" s="25">
        <v>5</v>
      </c>
      <c r="AL110" s="25">
        <v>1</v>
      </c>
      <c r="AM110" s="25">
        <v>1</v>
      </c>
      <c r="AN110" s="25">
        <v>2</v>
      </c>
      <c r="AO110" s="25">
        <v>2</v>
      </c>
      <c r="AP110" s="25">
        <v>2</v>
      </c>
      <c r="AQ110" s="25">
        <v>4</v>
      </c>
      <c r="AR110" s="25">
        <v>0</v>
      </c>
      <c r="AS110" s="25">
        <v>125</v>
      </c>
      <c r="AT110" s="25">
        <v>9</v>
      </c>
      <c r="AU110" s="25">
        <v>8</v>
      </c>
      <c r="AV110" s="25">
        <v>9</v>
      </c>
      <c r="AW110" s="25">
        <v>3</v>
      </c>
      <c r="AX110" s="25">
        <v>1</v>
      </c>
      <c r="AY110" s="25">
        <v>1</v>
      </c>
      <c r="AZ110" s="25">
        <v>1288</v>
      </c>
      <c r="BA110" s="25">
        <v>1294</v>
      </c>
      <c r="BB110" s="25">
        <v>8.7741000000000007</v>
      </c>
      <c r="BC110" s="25">
        <v>3</v>
      </c>
      <c r="BD110" s="25">
        <v>0</v>
      </c>
      <c r="BE110" s="25">
        <v>0</v>
      </c>
      <c r="BF110" s="25">
        <v>0</v>
      </c>
      <c r="BG110" s="25">
        <v>0.1</v>
      </c>
      <c r="BH110" s="25">
        <v>0.5</v>
      </c>
    </row>
    <row r="111" spans="1:60" x14ac:dyDescent="0.2">
      <c r="A111" s="25">
        <v>90</v>
      </c>
      <c r="B111" s="25">
        <v>60433</v>
      </c>
      <c r="C111" s="25">
        <v>5</v>
      </c>
      <c r="D111" s="25">
        <v>2</v>
      </c>
      <c r="E111" s="25">
        <v>1</v>
      </c>
      <c r="F111" s="25">
        <v>1</v>
      </c>
      <c r="G111" s="25">
        <v>0</v>
      </c>
      <c r="H111" s="25">
        <v>0</v>
      </c>
      <c r="I111" s="25">
        <v>0</v>
      </c>
      <c r="J111" s="25">
        <v>0</v>
      </c>
      <c r="K111" s="25">
        <v>1</v>
      </c>
      <c r="L111" s="25">
        <v>2</v>
      </c>
      <c r="M111" s="25">
        <v>9</v>
      </c>
      <c r="N111" s="25">
        <v>9</v>
      </c>
      <c r="O111" s="25">
        <v>2</v>
      </c>
      <c r="P111" s="25">
        <v>10000</v>
      </c>
      <c r="Q111" s="25">
        <v>3</v>
      </c>
      <c r="R111" s="25">
        <v>7</v>
      </c>
      <c r="S111" s="25">
        <v>6</v>
      </c>
      <c r="T111" s="25">
        <v>1</v>
      </c>
      <c r="U111" s="25">
        <v>0</v>
      </c>
      <c r="V111" s="25">
        <v>0</v>
      </c>
      <c r="W111" s="25">
        <v>1</v>
      </c>
      <c r="X111" s="25">
        <v>1</v>
      </c>
      <c r="Y111" s="25">
        <v>0</v>
      </c>
      <c r="Z111" s="25">
        <v>1</v>
      </c>
      <c r="AA111" s="25">
        <v>0</v>
      </c>
      <c r="AB111" s="25">
        <v>2</v>
      </c>
      <c r="AC111" s="25">
        <v>8</v>
      </c>
      <c r="AD111" s="25">
        <v>9</v>
      </c>
      <c r="AE111" s="25">
        <v>10</v>
      </c>
      <c r="AF111" s="25">
        <v>2</v>
      </c>
      <c r="AG111" s="25">
        <v>1134</v>
      </c>
      <c r="AH111" s="25">
        <v>1136</v>
      </c>
      <c r="AI111" s="25">
        <v>1358</v>
      </c>
      <c r="AJ111" s="25">
        <v>1417</v>
      </c>
      <c r="AK111" s="25">
        <v>8</v>
      </c>
      <c r="AL111" s="25">
        <v>0</v>
      </c>
      <c r="AM111" s="25">
        <v>1</v>
      </c>
      <c r="AN111" s="25">
        <v>2</v>
      </c>
      <c r="AO111" s="25">
        <v>1</v>
      </c>
      <c r="AP111" s="25">
        <v>1</v>
      </c>
      <c r="AQ111" s="25">
        <v>0</v>
      </c>
      <c r="AR111" s="25">
        <v>2</v>
      </c>
      <c r="AS111" s="25">
        <v>8</v>
      </c>
      <c r="AT111" s="25">
        <v>9</v>
      </c>
      <c r="AU111" s="25">
        <v>10</v>
      </c>
      <c r="AV111" s="25">
        <v>2</v>
      </c>
      <c r="AW111" s="25">
        <v>8</v>
      </c>
      <c r="AX111" s="25">
        <v>1</v>
      </c>
      <c r="AY111" s="25">
        <v>0</v>
      </c>
      <c r="AZ111" s="25">
        <v>1134</v>
      </c>
      <c r="BA111" s="25">
        <v>1136</v>
      </c>
      <c r="BB111" s="25">
        <v>8.3376999999999999</v>
      </c>
      <c r="BC111" s="25">
        <v>84</v>
      </c>
      <c r="BD111" s="25">
        <v>0</v>
      </c>
      <c r="BE111" s="25">
        <v>0</v>
      </c>
      <c r="BF111" s="25">
        <v>0</v>
      </c>
      <c r="BG111" s="25">
        <v>0</v>
      </c>
      <c r="BH111" s="25">
        <v>14</v>
      </c>
    </row>
    <row r="112" spans="1:60" x14ac:dyDescent="0.2">
      <c r="A112" s="25">
        <v>90</v>
      </c>
      <c r="B112" s="25">
        <v>60433</v>
      </c>
      <c r="C112" s="25">
        <v>5</v>
      </c>
      <c r="D112" s="25">
        <v>2</v>
      </c>
      <c r="E112" s="25">
        <v>1</v>
      </c>
      <c r="F112" s="25">
        <v>1</v>
      </c>
      <c r="G112" s="25">
        <v>0</v>
      </c>
      <c r="H112" s="25">
        <v>0</v>
      </c>
      <c r="I112" s="25">
        <v>0</v>
      </c>
      <c r="J112" s="25">
        <v>0</v>
      </c>
      <c r="K112" s="25">
        <v>1</v>
      </c>
      <c r="L112" s="25">
        <v>2</v>
      </c>
      <c r="M112" s="25">
        <v>9</v>
      </c>
      <c r="N112" s="25">
        <v>9</v>
      </c>
      <c r="O112" s="25">
        <v>2</v>
      </c>
      <c r="P112" s="25">
        <v>10000</v>
      </c>
      <c r="Q112" s="25">
        <v>3</v>
      </c>
      <c r="R112" s="25">
        <v>7</v>
      </c>
      <c r="S112" s="25">
        <v>6</v>
      </c>
      <c r="T112" s="25">
        <v>1</v>
      </c>
      <c r="U112" s="25">
        <v>0</v>
      </c>
      <c r="V112" s="25">
        <v>0</v>
      </c>
      <c r="W112" s="25">
        <v>1</v>
      </c>
      <c r="X112" s="25">
        <v>1</v>
      </c>
      <c r="Y112" s="25">
        <v>0</v>
      </c>
      <c r="Z112" s="25">
        <v>1</v>
      </c>
      <c r="AA112" s="25">
        <v>0</v>
      </c>
      <c r="AB112" s="25">
        <v>2</v>
      </c>
      <c r="AC112" s="25">
        <v>8</v>
      </c>
      <c r="AD112" s="25">
        <v>9</v>
      </c>
      <c r="AE112" s="25">
        <v>10</v>
      </c>
      <c r="AF112" s="25">
        <v>2</v>
      </c>
      <c r="AG112" s="25">
        <v>1134</v>
      </c>
      <c r="AH112" s="25">
        <v>1136</v>
      </c>
      <c r="AI112" s="25">
        <v>1358</v>
      </c>
      <c r="AJ112" s="25">
        <v>1417</v>
      </c>
      <c r="AK112" s="25">
        <v>8</v>
      </c>
      <c r="AL112" s="25">
        <v>0</v>
      </c>
      <c r="AM112" s="25">
        <v>1</v>
      </c>
      <c r="AN112" s="25">
        <v>2</v>
      </c>
      <c r="AO112" s="25">
        <v>2</v>
      </c>
      <c r="AP112" s="25">
        <v>1</v>
      </c>
      <c r="AQ112" s="25">
        <v>2</v>
      </c>
      <c r="AR112" s="25">
        <v>7</v>
      </c>
      <c r="AS112" s="25">
        <v>10</v>
      </c>
      <c r="AT112" s="25">
        <v>2</v>
      </c>
      <c r="AU112" s="25">
        <v>10</v>
      </c>
      <c r="AV112" s="25">
        <v>9</v>
      </c>
      <c r="AW112" s="25">
        <v>8</v>
      </c>
      <c r="AX112" s="25">
        <v>1</v>
      </c>
      <c r="AY112" s="25">
        <v>0</v>
      </c>
      <c r="AZ112" s="25">
        <v>1358</v>
      </c>
      <c r="BA112" s="25">
        <v>1409</v>
      </c>
      <c r="BB112" s="25">
        <v>8.3376999999999999</v>
      </c>
      <c r="BC112" s="25">
        <v>84</v>
      </c>
      <c r="BD112" s="25">
        <v>0</v>
      </c>
      <c r="BE112" s="25">
        <v>0</v>
      </c>
      <c r="BF112" s="25">
        <v>0</v>
      </c>
      <c r="BG112" s="25">
        <v>0</v>
      </c>
      <c r="BH112" s="25">
        <v>14</v>
      </c>
    </row>
    <row r="113" spans="1:60" x14ac:dyDescent="0.2">
      <c r="A113" s="25">
        <v>90</v>
      </c>
      <c r="B113" s="25">
        <v>60433</v>
      </c>
      <c r="C113" s="25">
        <v>5</v>
      </c>
      <c r="D113" s="25">
        <v>2</v>
      </c>
      <c r="E113" s="25">
        <v>1</v>
      </c>
      <c r="F113" s="25">
        <v>1</v>
      </c>
      <c r="G113" s="25">
        <v>0</v>
      </c>
      <c r="H113" s="25">
        <v>0</v>
      </c>
      <c r="I113" s="25">
        <v>0</v>
      </c>
      <c r="J113" s="25">
        <v>0</v>
      </c>
      <c r="K113" s="25">
        <v>1</v>
      </c>
      <c r="L113" s="25">
        <v>2</v>
      </c>
      <c r="M113" s="25">
        <v>9</v>
      </c>
      <c r="N113" s="25">
        <v>9</v>
      </c>
      <c r="O113" s="25">
        <v>2</v>
      </c>
      <c r="P113" s="25">
        <v>10000</v>
      </c>
      <c r="Q113" s="25">
        <v>3</v>
      </c>
      <c r="R113" s="25">
        <v>7</v>
      </c>
      <c r="S113" s="25">
        <v>6</v>
      </c>
      <c r="T113" s="25">
        <v>1</v>
      </c>
      <c r="U113" s="25">
        <v>0</v>
      </c>
      <c r="V113" s="25">
        <v>0</v>
      </c>
      <c r="W113" s="25">
        <v>1</v>
      </c>
      <c r="X113" s="25">
        <v>1</v>
      </c>
      <c r="Y113" s="25">
        <v>0</v>
      </c>
      <c r="Z113" s="25">
        <v>1</v>
      </c>
      <c r="AA113" s="25">
        <v>0</v>
      </c>
      <c r="AB113" s="25">
        <v>2</v>
      </c>
      <c r="AC113" s="25">
        <v>8</v>
      </c>
      <c r="AD113" s="25">
        <v>9</v>
      </c>
      <c r="AE113" s="25">
        <v>10</v>
      </c>
      <c r="AF113" s="25">
        <v>2</v>
      </c>
      <c r="AG113" s="25">
        <v>1134</v>
      </c>
      <c r="AH113" s="25">
        <v>1136</v>
      </c>
      <c r="AI113" s="25">
        <v>1358</v>
      </c>
      <c r="AJ113" s="25">
        <v>1417</v>
      </c>
      <c r="AK113" s="25">
        <v>8</v>
      </c>
      <c r="AL113" s="25">
        <v>0</v>
      </c>
      <c r="AM113" s="25">
        <v>1</v>
      </c>
      <c r="AN113" s="25">
        <v>2</v>
      </c>
      <c r="AO113" s="25">
        <v>2</v>
      </c>
      <c r="AP113" s="25">
        <v>2</v>
      </c>
      <c r="AQ113" s="25">
        <v>7</v>
      </c>
      <c r="AR113" s="25">
        <v>0</v>
      </c>
      <c r="AS113" s="25">
        <v>10</v>
      </c>
      <c r="AT113" s="25">
        <v>9</v>
      </c>
      <c r="AU113" s="25">
        <v>8</v>
      </c>
      <c r="AV113" s="25">
        <v>9</v>
      </c>
      <c r="AW113" s="25">
        <v>4</v>
      </c>
      <c r="AX113" s="25">
        <v>1</v>
      </c>
      <c r="AY113" s="25">
        <v>2</v>
      </c>
      <c r="AZ113" s="25">
        <v>1415</v>
      </c>
      <c r="BA113" s="25">
        <v>1417</v>
      </c>
      <c r="BB113" s="25">
        <v>13.5487</v>
      </c>
      <c r="BC113" s="25">
        <v>3</v>
      </c>
      <c r="BD113" s="25">
        <v>0</v>
      </c>
      <c r="BE113" s="25">
        <v>0</v>
      </c>
      <c r="BF113" s="25">
        <v>0</v>
      </c>
      <c r="BG113" s="25">
        <v>0.1</v>
      </c>
      <c r="BH113" s="25">
        <v>0.5</v>
      </c>
    </row>
    <row r="114" spans="1:60" x14ac:dyDescent="0.2">
      <c r="A114" s="25">
        <v>90</v>
      </c>
      <c r="B114" s="25">
        <v>60433</v>
      </c>
      <c r="C114" s="25">
        <v>5</v>
      </c>
      <c r="D114" s="25">
        <v>2</v>
      </c>
      <c r="E114" s="25">
        <v>1</v>
      </c>
      <c r="F114" s="25">
        <v>1</v>
      </c>
      <c r="G114" s="25">
        <v>0</v>
      </c>
      <c r="H114" s="25">
        <v>0</v>
      </c>
      <c r="I114" s="25">
        <v>0</v>
      </c>
      <c r="J114" s="25">
        <v>0</v>
      </c>
      <c r="K114" s="25">
        <v>1</v>
      </c>
      <c r="L114" s="25">
        <v>2</v>
      </c>
      <c r="M114" s="25">
        <v>9</v>
      </c>
      <c r="N114" s="25">
        <v>9</v>
      </c>
      <c r="O114" s="25">
        <v>2</v>
      </c>
      <c r="P114" s="25">
        <v>10000</v>
      </c>
      <c r="Q114" s="25">
        <v>4</v>
      </c>
      <c r="R114" s="25">
        <v>8</v>
      </c>
      <c r="S114" s="25">
        <v>4</v>
      </c>
      <c r="T114" s="25">
        <v>2</v>
      </c>
      <c r="U114" s="25">
        <v>0</v>
      </c>
      <c r="V114" s="25">
        <v>0</v>
      </c>
      <c r="W114" s="25">
        <v>1</v>
      </c>
      <c r="X114" s="25">
        <v>1</v>
      </c>
      <c r="Y114" s="25">
        <v>0</v>
      </c>
      <c r="Z114" s="25">
        <v>1</v>
      </c>
      <c r="AA114" s="25">
        <v>0</v>
      </c>
      <c r="AB114" s="25">
        <v>2</v>
      </c>
      <c r="AC114" s="25">
        <v>8</v>
      </c>
      <c r="AD114" s="25">
        <v>9</v>
      </c>
      <c r="AE114" s="25">
        <v>1787</v>
      </c>
      <c r="AF114" s="25">
        <v>8</v>
      </c>
      <c r="AG114" s="25">
        <v>700</v>
      </c>
      <c r="AH114" s="25">
        <v>756</v>
      </c>
      <c r="AI114" s="25">
        <v>1095</v>
      </c>
      <c r="AJ114" s="25">
        <v>1268</v>
      </c>
      <c r="AK114" s="25">
        <v>4</v>
      </c>
      <c r="AL114" s="25">
        <v>1</v>
      </c>
      <c r="AM114" s="25">
        <v>2</v>
      </c>
      <c r="AN114" s="25">
        <v>2</v>
      </c>
      <c r="AO114" s="25">
        <v>1</v>
      </c>
      <c r="AP114" s="25">
        <v>1</v>
      </c>
      <c r="AQ114" s="25">
        <v>0</v>
      </c>
      <c r="AR114" s="25">
        <v>5</v>
      </c>
      <c r="AS114" s="25">
        <v>8</v>
      </c>
      <c r="AT114" s="25">
        <v>9</v>
      </c>
      <c r="AU114" s="25">
        <v>232</v>
      </c>
      <c r="AV114" s="25">
        <v>8</v>
      </c>
      <c r="AW114" s="25">
        <v>4</v>
      </c>
      <c r="AX114" s="25">
        <v>1</v>
      </c>
      <c r="AY114" s="25">
        <v>2</v>
      </c>
      <c r="AZ114" s="25">
        <v>700</v>
      </c>
      <c r="BA114" s="25">
        <v>709</v>
      </c>
      <c r="BB114" s="25">
        <v>12.843299999999999</v>
      </c>
      <c r="BC114" s="25">
        <v>6</v>
      </c>
      <c r="BD114" s="25">
        <v>0</v>
      </c>
      <c r="BE114" s="25">
        <v>0</v>
      </c>
      <c r="BF114" s="25">
        <v>0</v>
      </c>
      <c r="BG114" s="25">
        <v>0.4</v>
      </c>
      <c r="BH114" s="25">
        <v>2</v>
      </c>
    </row>
    <row r="115" spans="1:60" x14ac:dyDescent="0.2">
      <c r="A115" s="25">
        <v>90</v>
      </c>
      <c r="B115" s="25">
        <v>60433</v>
      </c>
      <c r="C115" s="25">
        <v>5</v>
      </c>
      <c r="D115" s="25">
        <v>2</v>
      </c>
      <c r="E115" s="25">
        <v>1</v>
      </c>
      <c r="F115" s="25">
        <v>1</v>
      </c>
      <c r="G115" s="25">
        <v>0</v>
      </c>
      <c r="H115" s="25">
        <v>0</v>
      </c>
      <c r="I115" s="25">
        <v>0</v>
      </c>
      <c r="J115" s="25">
        <v>0</v>
      </c>
      <c r="K115" s="25">
        <v>1</v>
      </c>
      <c r="L115" s="25">
        <v>2</v>
      </c>
      <c r="M115" s="25">
        <v>9</v>
      </c>
      <c r="N115" s="25">
        <v>9</v>
      </c>
      <c r="O115" s="25">
        <v>2</v>
      </c>
      <c r="P115" s="25">
        <v>10000</v>
      </c>
      <c r="Q115" s="25">
        <v>4</v>
      </c>
      <c r="R115" s="25">
        <v>8</v>
      </c>
      <c r="S115" s="25">
        <v>4</v>
      </c>
      <c r="T115" s="25">
        <v>2</v>
      </c>
      <c r="U115" s="25">
        <v>0</v>
      </c>
      <c r="V115" s="25">
        <v>0</v>
      </c>
      <c r="W115" s="25">
        <v>1</v>
      </c>
      <c r="X115" s="25">
        <v>1</v>
      </c>
      <c r="Y115" s="25">
        <v>0</v>
      </c>
      <c r="Z115" s="25">
        <v>1</v>
      </c>
      <c r="AA115" s="25">
        <v>0</v>
      </c>
      <c r="AB115" s="25">
        <v>2</v>
      </c>
      <c r="AC115" s="25">
        <v>8</v>
      </c>
      <c r="AD115" s="25">
        <v>9</v>
      </c>
      <c r="AE115" s="25">
        <v>1787</v>
      </c>
      <c r="AF115" s="25">
        <v>8</v>
      </c>
      <c r="AG115" s="25">
        <v>700</v>
      </c>
      <c r="AH115" s="25">
        <v>756</v>
      </c>
      <c r="AI115" s="25">
        <v>1095</v>
      </c>
      <c r="AJ115" s="25">
        <v>1268</v>
      </c>
      <c r="AK115" s="25">
        <v>4</v>
      </c>
      <c r="AL115" s="25">
        <v>1</v>
      </c>
      <c r="AM115" s="25">
        <v>2</v>
      </c>
      <c r="AN115" s="25">
        <v>2</v>
      </c>
      <c r="AO115" s="25">
        <v>1</v>
      </c>
      <c r="AP115" s="25">
        <v>2</v>
      </c>
      <c r="AQ115" s="25">
        <v>5</v>
      </c>
      <c r="AR115" s="25">
        <v>2</v>
      </c>
      <c r="AS115" s="25">
        <v>232</v>
      </c>
      <c r="AT115" s="25">
        <v>8</v>
      </c>
      <c r="AU115" s="25">
        <v>1787</v>
      </c>
      <c r="AV115" s="25">
        <v>8</v>
      </c>
      <c r="AW115" s="25">
        <v>4</v>
      </c>
      <c r="AX115" s="25">
        <v>1</v>
      </c>
      <c r="AY115" s="25">
        <v>2</v>
      </c>
      <c r="AZ115" s="25">
        <v>749</v>
      </c>
      <c r="BA115" s="25">
        <v>756</v>
      </c>
      <c r="BB115" s="25">
        <v>12.843299999999999</v>
      </c>
      <c r="BC115" s="25">
        <v>3</v>
      </c>
      <c r="BD115" s="25">
        <v>0</v>
      </c>
      <c r="BE115" s="25">
        <v>0</v>
      </c>
      <c r="BF115" s="25">
        <v>0</v>
      </c>
      <c r="BG115" s="25">
        <v>0.1</v>
      </c>
      <c r="BH115" s="25">
        <v>0.5</v>
      </c>
    </row>
    <row r="116" spans="1:60" x14ac:dyDescent="0.2">
      <c r="A116" s="25">
        <v>90</v>
      </c>
      <c r="B116" s="25">
        <v>60433</v>
      </c>
      <c r="C116" s="25">
        <v>5</v>
      </c>
      <c r="D116" s="25">
        <v>2</v>
      </c>
      <c r="E116" s="25">
        <v>1</v>
      </c>
      <c r="F116" s="25">
        <v>1</v>
      </c>
      <c r="G116" s="25">
        <v>0</v>
      </c>
      <c r="H116" s="25">
        <v>0</v>
      </c>
      <c r="I116" s="25">
        <v>0</v>
      </c>
      <c r="J116" s="25">
        <v>0</v>
      </c>
      <c r="K116" s="25">
        <v>1</v>
      </c>
      <c r="L116" s="25">
        <v>2</v>
      </c>
      <c r="M116" s="25">
        <v>9</v>
      </c>
      <c r="N116" s="25">
        <v>9</v>
      </c>
      <c r="O116" s="25">
        <v>2</v>
      </c>
      <c r="P116" s="25">
        <v>10000</v>
      </c>
      <c r="Q116" s="25">
        <v>4</v>
      </c>
      <c r="R116" s="25">
        <v>8</v>
      </c>
      <c r="S116" s="25">
        <v>4</v>
      </c>
      <c r="T116" s="25">
        <v>2</v>
      </c>
      <c r="U116" s="25">
        <v>0</v>
      </c>
      <c r="V116" s="25">
        <v>0</v>
      </c>
      <c r="W116" s="25">
        <v>1</v>
      </c>
      <c r="X116" s="25">
        <v>1</v>
      </c>
      <c r="Y116" s="25">
        <v>0</v>
      </c>
      <c r="Z116" s="25">
        <v>1</v>
      </c>
      <c r="AA116" s="25">
        <v>0</v>
      </c>
      <c r="AB116" s="25">
        <v>2</v>
      </c>
      <c r="AC116" s="25">
        <v>8</v>
      </c>
      <c r="AD116" s="25">
        <v>9</v>
      </c>
      <c r="AE116" s="25">
        <v>1787</v>
      </c>
      <c r="AF116" s="25">
        <v>8</v>
      </c>
      <c r="AG116" s="25">
        <v>700</v>
      </c>
      <c r="AH116" s="25">
        <v>756</v>
      </c>
      <c r="AI116" s="25">
        <v>1095</v>
      </c>
      <c r="AJ116" s="25">
        <v>1268</v>
      </c>
      <c r="AK116" s="25">
        <v>4</v>
      </c>
      <c r="AL116" s="25">
        <v>1</v>
      </c>
      <c r="AM116" s="25">
        <v>2</v>
      </c>
      <c r="AN116" s="25">
        <v>2</v>
      </c>
      <c r="AO116" s="25">
        <v>2</v>
      </c>
      <c r="AP116" s="25">
        <v>1</v>
      </c>
      <c r="AQ116" s="25">
        <v>2</v>
      </c>
      <c r="AR116" s="25">
        <v>5</v>
      </c>
      <c r="AS116" s="25">
        <v>1787</v>
      </c>
      <c r="AT116" s="25">
        <v>8</v>
      </c>
      <c r="AU116" s="25">
        <v>25237</v>
      </c>
      <c r="AV116" s="25">
        <v>9</v>
      </c>
      <c r="AW116" s="25">
        <v>4</v>
      </c>
      <c r="AX116" s="25">
        <v>1</v>
      </c>
      <c r="AY116" s="25">
        <v>2</v>
      </c>
      <c r="AZ116" s="25">
        <v>1095</v>
      </c>
      <c r="BA116" s="25">
        <v>1140</v>
      </c>
      <c r="BB116" s="25">
        <v>12.843299999999999</v>
      </c>
      <c r="BC116" s="25">
        <v>6</v>
      </c>
      <c r="BD116" s="25">
        <v>0</v>
      </c>
      <c r="BE116" s="25">
        <v>0</v>
      </c>
      <c r="BF116" s="25">
        <v>0</v>
      </c>
      <c r="BG116" s="25">
        <v>0.4</v>
      </c>
      <c r="BH116" s="25">
        <v>2</v>
      </c>
    </row>
    <row r="117" spans="1:60" x14ac:dyDescent="0.2">
      <c r="A117" s="25">
        <v>90</v>
      </c>
      <c r="B117" s="25">
        <v>60433</v>
      </c>
      <c r="C117" s="25">
        <v>5</v>
      </c>
      <c r="D117" s="25">
        <v>2</v>
      </c>
      <c r="E117" s="25">
        <v>1</v>
      </c>
      <c r="F117" s="25">
        <v>1</v>
      </c>
      <c r="G117" s="25">
        <v>0</v>
      </c>
      <c r="H117" s="25">
        <v>0</v>
      </c>
      <c r="I117" s="25">
        <v>0</v>
      </c>
      <c r="J117" s="25">
        <v>0</v>
      </c>
      <c r="K117" s="25">
        <v>1</v>
      </c>
      <c r="L117" s="25">
        <v>2</v>
      </c>
      <c r="M117" s="25">
        <v>9</v>
      </c>
      <c r="N117" s="25">
        <v>9</v>
      </c>
      <c r="O117" s="25">
        <v>2</v>
      </c>
      <c r="P117" s="25">
        <v>10000</v>
      </c>
      <c r="Q117" s="25">
        <v>4</v>
      </c>
      <c r="R117" s="25">
        <v>8</v>
      </c>
      <c r="S117" s="25">
        <v>4</v>
      </c>
      <c r="T117" s="25">
        <v>2</v>
      </c>
      <c r="U117" s="25">
        <v>0</v>
      </c>
      <c r="V117" s="25">
        <v>0</v>
      </c>
      <c r="W117" s="25">
        <v>1</v>
      </c>
      <c r="X117" s="25">
        <v>1</v>
      </c>
      <c r="Y117" s="25">
        <v>0</v>
      </c>
      <c r="Z117" s="25">
        <v>1</v>
      </c>
      <c r="AA117" s="25">
        <v>0</v>
      </c>
      <c r="AB117" s="25">
        <v>2</v>
      </c>
      <c r="AC117" s="25">
        <v>8</v>
      </c>
      <c r="AD117" s="25">
        <v>9</v>
      </c>
      <c r="AE117" s="25">
        <v>1787</v>
      </c>
      <c r="AF117" s="25">
        <v>8</v>
      </c>
      <c r="AG117" s="25">
        <v>700</v>
      </c>
      <c r="AH117" s="25">
        <v>756</v>
      </c>
      <c r="AI117" s="25">
        <v>1095</v>
      </c>
      <c r="AJ117" s="25">
        <v>1268</v>
      </c>
      <c r="AK117" s="25">
        <v>4</v>
      </c>
      <c r="AL117" s="25">
        <v>1</v>
      </c>
      <c r="AM117" s="25">
        <v>2</v>
      </c>
      <c r="AN117" s="25">
        <v>2</v>
      </c>
      <c r="AO117" s="25">
        <v>2</v>
      </c>
      <c r="AP117" s="25">
        <v>2</v>
      </c>
      <c r="AQ117" s="25">
        <v>5</v>
      </c>
      <c r="AR117" s="25">
        <v>0</v>
      </c>
      <c r="AS117" s="25">
        <v>25237</v>
      </c>
      <c r="AT117" s="25">
        <v>9</v>
      </c>
      <c r="AU117" s="25">
        <v>8</v>
      </c>
      <c r="AV117" s="25">
        <v>9</v>
      </c>
      <c r="AW117" s="25">
        <v>4</v>
      </c>
      <c r="AX117" s="25">
        <v>1</v>
      </c>
      <c r="AY117" s="25">
        <v>2</v>
      </c>
      <c r="AZ117" s="25">
        <v>1237</v>
      </c>
      <c r="BA117" s="25">
        <v>1268</v>
      </c>
      <c r="BB117" s="25">
        <v>12.843299999999999</v>
      </c>
      <c r="BC117" s="25">
        <v>3</v>
      </c>
      <c r="BD117" s="25">
        <v>0</v>
      </c>
      <c r="BE117" s="25">
        <v>0</v>
      </c>
      <c r="BF117" s="25">
        <v>0</v>
      </c>
      <c r="BG117" s="25">
        <v>0.1</v>
      </c>
      <c r="BH117" s="25">
        <v>0.5</v>
      </c>
    </row>
    <row r="118" spans="1:60" x14ac:dyDescent="0.2">
      <c r="A118" s="25">
        <v>90</v>
      </c>
      <c r="B118" s="25">
        <v>60433</v>
      </c>
      <c r="C118" s="25">
        <v>5</v>
      </c>
      <c r="D118" s="25">
        <v>2</v>
      </c>
      <c r="E118" s="25">
        <v>1</v>
      </c>
      <c r="F118" s="25">
        <v>1</v>
      </c>
      <c r="G118" s="25">
        <v>0</v>
      </c>
      <c r="H118" s="25">
        <v>0</v>
      </c>
      <c r="I118" s="25">
        <v>0</v>
      </c>
      <c r="J118" s="25">
        <v>0</v>
      </c>
      <c r="K118" s="25">
        <v>1</v>
      </c>
      <c r="L118" s="25">
        <v>2</v>
      </c>
      <c r="M118" s="25">
        <v>9</v>
      </c>
      <c r="N118" s="25">
        <v>9</v>
      </c>
      <c r="O118" s="25">
        <v>2</v>
      </c>
      <c r="P118" s="25">
        <v>10000</v>
      </c>
      <c r="Q118" s="25">
        <v>5</v>
      </c>
      <c r="R118" s="25">
        <v>8</v>
      </c>
      <c r="S118" s="25">
        <v>1</v>
      </c>
      <c r="T118" s="25">
        <v>1</v>
      </c>
      <c r="U118" s="25">
        <v>0</v>
      </c>
      <c r="V118" s="25">
        <v>0</v>
      </c>
      <c r="W118" s="25">
        <v>1</v>
      </c>
      <c r="X118" s="25">
        <v>2</v>
      </c>
      <c r="Y118" s="25">
        <v>0</v>
      </c>
      <c r="Z118" s="25">
        <v>1</v>
      </c>
      <c r="AA118" s="25">
        <v>0</v>
      </c>
      <c r="AB118" s="25">
        <v>3</v>
      </c>
      <c r="AC118" s="25">
        <v>8</v>
      </c>
      <c r="AD118" s="25">
        <v>9</v>
      </c>
      <c r="AE118" s="25">
        <v>22578</v>
      </c>
      <c r="AF118" s="25">
        <v>2</v>
      </c>
      <c r="AG118" s="25">
        <v>392</v>
      </c>
      <c r="AH118" s="25">
        <v>514</v>
      </c>
      <c r="AI118" s="25">
        <v>519</v>
      </c>
      <c r="AJ118" s="25">
        <v>798</v>
      </c>
      <c r="AK118" s="25">
        <v>5</v>
      </c>
      <c r="AL118" s="25">
        <v>1</v>
      </c>
      <c r="AM118" s="25">
        <v>2</v>
      </c>
      <c r="AN118" s="25">
        <v>2</v>
      </c>
      <c r="AO118" s="25">
        <v>1</v>
      </c>
      <c r="AP118" s="25">
        <v>1</v>
      </c>
      <c r="AQ118" s="25">
        <v>0</v>
      </c>
      <c r="AR118" s="25">
        <v>6</v>
      </c>
      <c r="AS118" s="25">
        <v>8</v>
      </c>
      <c r="AT118" s="25">
        <v>9</v>
      </c>
      <c r="AU118" s="25">
        <v>22657</v>
      </c>
      <c r="AV118" s="25">
        <v>2</v>
      </c>
      <c r="AW118" s="25">
        <v>5</v>
      </c>
      <c r="AX118" s="25">
        <v>1</v>
      </c>
      <c r="AY118" s="25">
        <v>2</v>
      </c>
      <c r="AZ118" s="25">
        <v>392</v>
      </c>
      <c r="BA118" s="25">
        <v>457</v>
      </c>
      <c r="BB118" s="25">
        <v>15.711</v>
      </c>
      <c r="BC118" s="25">
        <v>30</v>
      </c>
      <c r="BD118" s="25">
        <v>0</v>
      </c>
      <c r="BE118" s="25">
        <v>0</v>
      </c>
      <c r="BF118" s="25">
        <v>0</v>
      </c>
      <c r="BG118" s="25">
        <v>2.8</v>
      </c>
      <c r="BH118" s="25">
        <v>14</v>
      </c>
    </row>
    <row r="119" spans="1:60" x14ac:dyDescent="0.2">
      <c r="A119" s="25">
        <v>90</v>
      </c>
      <c r="B119" s="25">
        <v>60433</v>
      </c>
      <c r="C119" s="25">
        <v>5</v>
      </c>
      <c r="D119" s="25">
        <v>2</v>
      </c>
      <c r="E119" s="25">
        <v>1</v>
      </c>
      <c r="F119" s="25">
        <v>1</v>
      </c>
      <c r="G119" s="25">
        <v>0</v>
      </c>
      <c r="H119" s="25">
        <v>0</v>
      </c>
      <c r="I119" s="25">
        <v>0</v>
      </c>
      <c r="J119" s="25">
        <v>0</v>
      </c>
      <c r="K119" s="25">
        <v>1</v>
      </c>
      <c r="L119" s="25">
        <v>2</v>
      </c>
      <c r="M119" s="25">
        <v>9</v>
      </c>
      <c r="N119" s="25">
        <v>9</v>
      </c>
      <c r="O119" s="25">
        <v>2</v>
      </c>
      <c r="P119" s="25">
        <v>10000</v>
      </c>
      <c r="Q119" s="25">
        <v>5</v>
      </c>
      <c r="R119" s="25">
        <v>8</v>
      </c>
      <c r="S119" s="25">
        <v>1</v>
      </c>
      <c r="T119" s="25">
        <v>1</v>
      </c>
      <c r="U119" s="25">
        <v>0</v>
      </c>
      <c r="V119" s="25">
        <v>0</v>
      </c>
      <c r="W119" s="25">
        <v>1</v>
      </c>
      <c r="X119" s="25">
        <v>2</v>
      </c>
      <c r="Y119" s="25">
        <v>0</v>
      </c>
      <c r="Z119" s="25">
        <v>1</v>
      </c>
      <c r="AA119" s="25">
        <v>0</v>
      </c>
      <c r="AB119" s="25">
        <v>3</v>
      </c>
      <c r="AC119" s="25">
        <v>8</v>
      </c>
      <c r="AD119" s="25">
        <v>9</v>
      </c>
      <c r="AE119" s="25">
        <v>22578</v>
      </c>
      <c r="AF119" s="25">
        <v>2</v>
      </c>
      <c r="AG119" s="25">
        <v>392</v>
      </c>
      <c r="AH119" s="25">
        <v>514</v>
      </c>
      <c r="AI119" s="25">
        <v>519</v>
      </c>
      <c r="AJ119" s="25">
        <v>798</v>
      </c>
      <c r="AK119" s="25">
        <v>5</v>
      </c>
      <c r="AL119" s="25">
        <v>1</v>
      </c>
      <c r="AM119" s="25">
        <v>2</v>
      </c>
      <c r="AN119" s="25">
        <v>2</v>
      </c>
      <c r="AO119" s="25">
        <v>1</v>
      </c>
      <c r="AP119" s="25">
        <v>2</v>
      </c>
      <c r="AQ119" s="25">
        <v>6</v>
      </c>
      <c r="AR119" s="25">
        <v>3</v>
      </c>
      <c r="AS119" s="25">
        <v>22657</v>
      </c>
      <c r="AT119" s="25">
        <v>2</v>
      </c>
      <c r="AU119" s="25">
        <v>22578</v>
      </c>
      <c r="AV119" s="25">
        <v>2</v>
      </c>
      <c r="AW119" s="25">
        <v>5</v>
      </c>
      <c r="AX119" s="25">
        <v>1</v>
      </c>
      <c r="AY119" s="25">
        <v>2</v>
      </c>
      <c r="AZ119" s="25">
        <v>486</v>
      </c>
      <c r="BA119" s="25">
        <v>514</v>
      </c>
      <c r="BB119" s="25">
        <v>15.711</v>
      </c>
      <c r="BC119" s="25">
        <v>3</v>
      </c>
      <c r="BD119" s="25">
        <v>0</v>
      </c>
      <c r="BE119" s="25">
        <v>0</v>
      </c>
      <c r="BF119" s="25">
        <v>0</v>
      </c>
      <c r="BG119" s="25">
        <v>0.1</v>
      </c>
      <c r="BH119" s="25">
        <v>0.5</v>
      </c>
    </row>
    <row r="120" spans="1:60" x14ac:dyDescent="0.2">
      <c r="A120" s="25">
        <v>90</v>
      </c>
      <c r="B120" s="25">
        <v>60433</v>
      </c>
      <c r="C120" s="25">
        <v>5</v>
      </c>
      <c r="D120" s="25">
        <v>2</v>
      </c>
      <c r="E120" s="25">
        <v>1</v>
      </c>
      <c r="F120" s="25">
        <v>1</v>
      </c>
      <c r="G120" s="25">
        <v>0</v>
      </c>
      <c r="H120" s="25">
        <v>0</v>
      </c>
      <c r="I120" s="25">
        <v>0</v>
      </c>
      <c r="J120" s="25">
        <v>0</v>
      </c>
      <c r="K120" s="25">
        <v>1</v>
      </c>
      <c r="L120" s="25">
        <v>2</v>
      </c>
      <c r="M120" s="25">
        <v>9</v>
      </c>
      <c r="N120" s="25">
        <v>9</v>
      </c>
      <c r="O120" s="25">
        <v>2</v>
      </c>
      <c r="P120" s="25">
        <v>10000</v>
      </c>
      <c r="Q120" s="25">
        <v>5</v>
      </c>
      <c r="R120" s="25">
        <v>8</v>
      </c>
      <c r="S120" s="25">
        <v>1</v>
      </c>
      <c r="T120" s="25">
        <v>1</v>
      </c>
      <c r="U120" s="25">
        <v>0</v>
      </c>
      <c r="V120" s="25">
        <v>0</v>
      </c>
      <c r="W120" s="25">
        <v>1</v>
      </c>
      <c r="X120" s="25">
        <v>2</v>
      </c>
      <c r="Y120" s="25">
        <v>0</v>
      </c>
      <c r="Z120" s="25">
        <v>1</v>
      </c>
      <c r="AA120" s="25">
        <v>0</v>
      </c>
      <c r="AB120" s="25">
        <v>3</v>
      </c>
      <c r="AC120" s="25">
        <v>8</v>
      </c>
      <c r="AD120" s="25">
        <v>9</v>
      </c>
      <c r="AE120" s="25">
        <v>22578</v>
      </c>
      <c r="AF120" s="25">
        <v>2</v>
      </c>
      <c r="AG120" s="25">
        <v>392</v>
      </c>
      <c r="AH120" s="25">
        <v>514</v>
      </c>
      <c r="AI120" s="25">
        <v>519</v>
      </c>
      <c r="AJ120" s="25">
        <v>798</v>
      </c>
      <c r="AK120" s="25">
        <v>5</v>
      </c>
      <c r="AL120" s="25">
        <v>1</v>
      </c>
      <c r="AM120" s="25">
        <v>2</v>
      </c>
      <c r="AN120" s="25">
        <v>2</v>
      </c>
      <c r="AO120" s="25">
        <v>2</v>
      </c>
      <c r="AP120" s="25">
        <v>1</v>
      </c>
      <c r="AQ120" s="25">
        <v>3</v>
      </c>
      <c r="AR120" s="25">
        <v>4</v>
      </c>
      <c r="AS120" s="25">
        <v>22578</v>
      </c>
      <c r="AT120" s="25">
        <v>2</v>
      </c>
      <c r="AU120" s="25">
        <v>4849</v>
      </c>
      <c r="AV120" s="25">
        <v>9</v>
      </c>
      <c r="AW120" s="25">
        <v>5</v>
      </c>
      <c r="AX120" s="25">
        <v>1</v>
      </c>
      <c r="AY120" s="25">
        <v>2</v>
      </c>
      <c r="AZ120" s="25">
        <v>519</v>
      </c>
      <c r="BA120" s="25">
        <v>525</v>
      </c>
      <c r="BB120" s="25">
        <v>15.711</v>
      </c>
      <c r="BC120" s="25">
        <v>30</v>
      </c>
      <c r="BD120" s="25">
        <v>0</v>
      </c>
      <c r="BE120" s="25">
        <v>0</v>
      </c>
      <c r="BF120" s="25">
        <v>0</v>
      </c>
      <c r="BG120" s="25">
        <v>2.8</v>
      </c>
      <c r="BH120" s="25">
        <v>14</v>
      </c>
    </row>
    <row r="121" spans="1:60" x14ac:dyDescent="0.2">
      <c r="A121" s="25">
        <v>90</v>
      </c>
      <c r="B121" s="25">
        <v>60433</v>
      </c>
      <c r="C121" s="25">
        <v>5</v>
      </c>
      <c r="D121" s="25">
        <v>2</v>
      </c>
      <c r="E121" s="25">
        <v>1</v>
      </c>
      <c r="F121" s="25">
        <v>1</v>
      </c>
      <c r="G121" s="25">
        <v>0</v>
      </c>
      <c r="H121" s="25">
        <v>0</v>
      </c>
      <c r="I121" s="25">
        <v>0</v>
      </c>
      <c r="J121" s="25">
        <v>0</v>
      </c>
      <c r="K121" s="25">
        <v>1</v>
      </c>
      <c r="L121" s="25">
        <v>2</v>
      </c>
      <c r="M121" s="25">
        <v>9</v>
      </c>
      <c r="N121" s="25">
        <v>9</v>
      </c>
      <c r="O121" s="25">
        <v>2</v>
      </c>
      <c r="P121" s="25">
        <v>10000</v>
      </c>
      <c r="Q121" s="25">
        <v>5</v>
      </c>
      <c r="R121" s="25">
        <v>8</v>
      </c>
      <c r="S121" s="25">
        <v>1</v>
      </c>
      <c r="T121" s="25">
        <v>1</v>
      </c>
      <c r="U121" s="25">
        <v>0</v>
      </c>
      <c r="V121" s="25">
        <v>0</v>
      </c>
      <c r="W121" s="25">
        <v>1</v>
      </c>
      <c r="X121" s="25">
        <v>2</v>
      </c>
      <c r="Y121" s="25">
        <v>0</v>
      </c>
      <c r="Z121" s="25">
        <v>1</v>
      </c>
      <c r="AA121" s="25">
        <v>0</v>
      </c>
      <c r="AB121" s="25">
        <v>3</v>
      </c>
      <c r="AC121" s="25">
        <v>8</v>
      </c>
      <c r="AD121" s="25">
        <v>9</v>
      </c>
      <c r="AE121" s="25">
        <v>22578</v>
      </c>
      <c r="AF121" s="25">
        <v>2</v>
      </c>
      <c r="AG121" s="25">
        <v>392</v>
      </c>
      <c r="AH121" s="25">
        <v>514</v>
      </c>
      <c r="AI121" s="25">
        <v>519</v>
      </c>
      <c r="AJ121" s="25">
        <v>798</v>
      </c>
      <c r="AK121" s="25">
        <v>5</v>
      </c>
      <c r="AL121" s="25">
        <v>1</v>
      </c>
      <c r="AM121" s="25">
        <v>2</v>
      </c>
      <c r="AN121" s="25">
        <v>2</v>
      </c>
      <c r="AO121" s="25">
        <v>2</v>
      </c>
      <c r="AP121" s="25">
        <v>2</v>
      </c>
      <c r="AQ121" s="25">
        <v>4</v>
      </c>
      <c r="AR121" s="25">
        <v>0</v>
      </c>
      <c r="AS121" s="25">
        <v>4849</v>
      </c>
      <c r="AT121" s="25">
        <v>9</v>
      </c>
      <c r="AU121" s="25">
        <v>8</v>
      </c>
      <c r="AV121" s="25">
        <v>9</v>
      </c>
      <c r="AW121" s="25">
        <v>5</v>
      </c>
      <c r="AX121" s="25">
        <v>1</v>
      </c>
      <c r="AY121" s="25">
        <v>2</v>
      </c>
      <c r="AZ121" s="25">
        <v>763</v>
      </c>
      <c r="BA121" s="25">
        <v>798</v>
      </c>
      <c r="BB121" s="25">
        <v>15.711</v>
      </c>
      <c r="BC121" s="25">
        <v>3</v>
      </c>
      <c r="BD121" s="25">
        <v>0</v>
      </c>
      <c r="BE121" s="25">
        <v>0</v>
      </c>
      <c r="BF121" s="25">
        <v>0</v>
      </c>
      <c r="BG121" s="25">
        <v>0.1</v>
      </c>
      <c r="BH121" s="25">
        <v>0.5</v>
      </c>
    </row>
    <row r="122" spans="1:60" x14ac:dyDescent="0.2">
      <c r="A122" s="25">
        <v>90</v>
      </c>
      <c r="B122" s="25">
        <v>60433</v>
      </c>
      <c r="C122" s="25">
        <v>5</v>
      </c>
      <c r="D122" s="25">
        <v>2</v>
      </c>
      <c r="E122" s="25">
        <v>1</v>
      </c>
      <c r="F122" s="25">
        <v>1</v>
      </c>
      <c r="G122" s="25">
        <v>0</v>
      </c>
      <c r="H122" s="25">
        <v>0</v>
      </c>
      <c r="I122" s="25">
        <v>0</v>
      </c>
      <c r="J122" s="25">
        <v>0</v>
      </c>
      <c r="K122" s="25">
        <v>1</v>
      </c>
      <c r="L122" s="25">
        <v>2</v>
      </c>
      <c r="M122" s="25">
        <v>9</v>
      </c>
      <c r="N122" s="25">
        <v>9</v>
      </c>
      <c r="O122" s="25">
        <v>2</v>
      </c>
      <c r="P122" s="25">
        <v>10000</v>
      </c>
      <c r="Q122" s="25">
        <v>5</v>
      </c>
      <c r="R122" s="25">
        <v>8</v>
      </c>
      <c r="S122" s="25">
        <v>1</v>
      </c>
      <c r="T122" s="25">
        <v>1</v>
      </c>
      <c r="U122" s="25">
        <v>0</v>
      </c>
      <c r="V122" s="25">
        <v>0</v>
      </c>
      <c r="W122" s="25">
        <v>1</v>
      </c>
      <c r="X122" s="25">
        <v>2</v>
      </c>
      <c r="Y122" s="25">
        <v>0</v>
      </c>
      <c r="Z122" s="25">
        <v>2</v>
      </c>
      <c r="AA122" s="25">
        <v>0</v>
      </c>
      <c r="AB122" s="25">
        <v>3</v>
      </c>
      <c r="AC122" s="25">
        <v>8</v>
      </c>
      <c r="AD122" s="25">
        <v>9</v>
      </c>
      <c r="AE122" s="25">
        <v>6695</v>
      </c>
      <c r="AF122" s="25">
        <v>6</v>
      </c>
      <c r="AG122" s="25">
        <v>1164</v>
      </c>
      <c r="AH122" s="25">
        <v>1185</v>
      </c>
      <c r="AI122" s="25">
        <v>1192</v>
      </c>
      <c r="AJ122" s="25">
        <v>1202</v>
      </c>
      <c r="AK122" s="25">
        <v>5</v>
      </c>
      <c r="AL122" s="25">
        <v>1</v>
      </c>
      <c r="AM122" s="25">
        <v>2</v>
      </c>
      <c r="AN122" s="25">
        <v>1</v>
      </c>
      <c r="AO122" s="25">
        <v>1</v>
      </c>
      <c r="AP122" s="25">
        <v>1</v>
      </c>
      <c r="AQ122" s="25">
        <v>0</v>
      </c>
      <c r="AR122" s="25">
        <v>5</v>
      </c>
      <c r="AS122" s="25">
        <v>8</v>
      </c>
      <c r="AT122" s="25">
        <v>9</v>
      </c>
      <c r="AU122" s="25">
        <v>6695</v>
      </c>
      <c r="AV122" s="25">
        <v>6</v>
      </c>
      <c r="AW122" s="25">
        <v>4</v>
      </c>
      <c r="AX122" s="25">
        <v>1</v>
      </c>
      <c r="AY122" s="25">
        <v>2</v>
      </c>
      <c r="AZ122" s="25">
        <v>1164</v>
      </c>
      <c r="BA122" s="25">
        <v>1174</v>
      </c>
      <c r="BB122" s="25">
        <v>16.7895</v>
      </c>
      <c r="BC122" s="25">
        <v>14</v>
      </c>
      <c r="BD122" s="25">
        <v>0</v>
      </c>
      <c r="BE122" s="25">
        <v>0</v>
      </c>
      <c r="BF122" s="25">
        <v>0</v>
      </c>
      <c r="BG122" s="25">
        <v>1.2</v>
      </c>
      <c r="BH122" s="25">
        <v>6</v>
      </c>
    </row>
    <row r="123" spans="1:60" x14ac:dyDescent="0.2">
      <c r="A123" s="25">
        <v>90</v>
      </c>
      <c r="B123" s="25">
        <v>60433</v>
      </c>
      <c r="C123" s="25">
        <v>5</v>
      </c>
      <c r="D123" s="25">
        <v>2</v>
      </c>
      <c r="E123" s="25">
        <v>1</v>
      </c>
      <c r="F123" s="25">
        <v>1</v>
      </c>
      <c r="G123" s="25">
        <v>0</v>
      </c>
      <c r="H123" s="25">
        <v>0</v>
      </c>
      <c r="I123" s="25">
        <v>0</v>
      </c>
      <c r="J123" s="25">
        <v>0</v>
      </c>
      <c r="K123" s="25">
        <v>1</v>
      </c>
      <c r="L123" s="25">
        <v>2</v>
      </c>
      <c r="M123" s="25">
        <v>9</v>
      </c>
      <c r="N123" s="25">
        <v>9</v>
      </c>
      <c r="O123" s="25">
        <v>2</v>
      </c>
      <c r="P123" s="25">
        <v>10000</v>
      </c>
      <c r="Q123" s="25">
        <v>5</v>
      </c>
      <c r="R123" s="25">
        <v>8</v>
      </c>
      <c r="S123" s="25">
        <v>1</v>
      </c>
      <c r="T123" s="25">
        <v>1</v>
      </c>
      <c r="U123" s="25">
        <v>0</v>
      </c>
      <c r="V123" s="25">
        <v>0</v>
      </c>
      <c r="W123" s="25">
        <v>1</v>
      </c>
      <c r="X123" s="25">
        <v>2</v>
      </c>
      <c r="Y123" s="25">
        <v>0</v>
      </c>
      <c r="Z123" s="25">
        <v>2</v>
      </c>
      <c r="AA123" s="25">
        <v>0</v>
      </c>
      <c r="AB123" s="25">
        <v>3</v>
      </c>
      <c r="AC123" s="25">
        <v>8</v>
      </c>
      <c r="AD123" s="25">
        <v>9</v>
      </c>
      <c r="AE123" s="25">
        <v>6695</v>
      </c>
      <c r="AF123" s="25">
        <v>6</v>
      </c>
      <c r="AG123" s="25">
        <v>1164</v>
      </c>
      <c r="AH123" s="25">
        <v>1185</v>
      </c>
      <c r="AI123" s="25">
        <v>1192</v>
      </c>
      <c r="AJ123" s="25">
        <v>1202</v>
      </c>
      <c r="AK123" s="25">
        <v>5</v>
      </c>
      <c r="AL123" s="25">
        <v>1</v>
      </c>
      <c r="AM123" s="25">
        <v>2</v>
      </c>
      <c r="AN123" s="25">
        <v>1</v>
      </c>
      <c r="AO123" s="25">
        <v>1</v>
      </c>
      <c r="AP123" s="25">
        <v>2</v>
      </c>
      <c r="AQ123" s="25">
        <v>5</v>
      </c>
      <c r="AR123" s="25">
        <v>3</v>
      </c>
      <c r="AS123" s="25">
        <v>6695</v>
      </c>
      <c r="AT123" s="25">
        <v>6</v>
      </c>
      <c r="AU123" s="25">
        <v>6695</v>
      </c>
      <c r="AV123" s="25">
        <v>6</v>
      </c>
      <c r="AW123" s="25">
        <v>1</v>
      </c>
      <c r="AX123" s="25">
        <v>1</v>
      </c>
      <c r="AY123" s="25">
        <v>0</v>
      </c>
      <c r="AZ123" s="25">
        <v>1184</v>
      </c>
      <c r="BA123" s="25">
        <v>1185</v>
      </c>
      <c r="BB123" s="25">
        <v>10.332000000000001</v>
      </c>
      <c r="BC123" s="25">
        <v>0</v>
      </c>
      <c r="BD123" s="25">
        <v>0</v>
      </c>
      <c r="BE123" s="25">
        <v>0</v>
      </c>
      <c r="BF123" s="25">
        <v>10</v>
      </c>
      <c r="BG123" s="25">
        <v>0</v>
      </c>
      <c r="BH123" s="25">
        <v>0.5</v>
      </c>
    </row>
    <row r="124" spans="1:60" x14ac:dyDescent="0.2">
      <c r="A124" s="25">
        <v>90</v>
      </c>
      <c r="B124" s="25">
        <v>60433</v>
      </c>
      <c r="C124" s="25">
        <v>5</v>
      </c>
      <c r="D124" s="25">
        <v>2</v>
      </c>
      <c r="E124" s="25">
        <v>1</v>
      </c>
      <c r="F124" s="25">
        <v>1</v>
      </c>
      <c r="G124" s="25">
        <v>0</v>
      </c>
      <c r="H124" s="25">
        <v>0</v>
      </c>
      <c r="I124" s="25">
        <v>0</v>
      </c>
      <c r="J124" s="25">
        <v>0</v>
      </c>
      <c r="K124" s="25">
        <v>1</v>
      </c>
      <c r="L124" s="25">
        <v>2</v>
      </c>
      <c r="M124" s="25">
        <v>9</v>
      </c>
      <c r="N124" s="25">
        <v>9</v>
      </c>
      <c r="O124" s="25">
        <v>2</v>
      </c>
      <c r="P124" s="25">
        <v>10000</v>
      </c>
      <c r="Q124" s="25">
        <v>5</v>
      </c>
      <c r="R124" s="25">
        <v>8</v>
      </c>
      <c r="S124" s="25">
        <v>1</v>
      </c>
      <c r="T124" s="25">
        <v>1</v>
      </c>
      <c r="U124" s="25">
        <v>0</v>
      </c>
      <c r="V124" s="25">
        <v>0</v>
      </c>
      <c r="W124" s="25">
        <v>1</v>
      </c>
      <c r="X124" s="25">
        <v>2</v>
      </c>
      <c r="Y124" s="25">
        <v>0</v>
      </c>
      <c r="Z124" s="25">
        <v>2</v>
      </c>
      <c r="AA124" s="25">
        <v>0</v>
      </c>
      <c r="AB124" s="25">
        <v>3</v>
      </c>
      <c r="AC124" s="25">
        <v>8</v>
      </c>
      <c r="AD124" s="25">
        <v>9</v>
      </c>
      <c r="AE124" s="25">
        <v>6695</v>
      </c>
      <c r="AF124" s="25">
        <v>6</v>
      </c>
      <c r="AG124" s="25">
        <v>1164</v>
      </c>
      <c r="AH124" s="25">
        <v>1185</v>
      </c>
      <c r="AI124" s="25">
        <v>1192</v>
      </c>
      <c r="AJ124" s="25">
        <v>1202</v>
      </c>
      <c r="AK124" s="25">
        <v>5</v>
      </c>
      <c r="AL124" s="25">
        <v>1</v>
      </c>
      <c r="AM124" s="25">
        <v>2</v>
      </c>
      <c r="AN124" s="25">
        <v>1</v>
      </c>
      <c r="AO124" s="25">
        <v>2</v>
      </c>
      <c r="AP124" s="25">
        <v>1</v>
      </c>
      <c r="AQ124" s="25">
        <v>3</v>
      </c>
      <c r="AR124" s="25">
        <v>0</v>
      </c>
      <c r="AS124" s="25">
        <v>6695</v>
      </c>
      <c r="AT124" s="25">
        <v>6</v>
      </c>
      <c r="AU124" s="25">
        <v>8</v>
      </c>
      <c r="AV124" s="25">
        <v>9</v>
      </c>
      <c r="AW124" s="25">
        <v>5</v>
      </c>
      <c r="AX124" s="25">
        <v>1</v>
      </c>
      <c r="AY124" s="25">
        <v>2</v>
      </c>
      <c r="AZ124" s="25">
        <v>1192</v>
      </c>
      <c r="BA124" s="25">
        <v>1202</v>
      </c>
      <c r="BB124" s="25">
        <v>22.296500000000002</v>
      </c>
      <c r="BC124" s="25">
        <v>14</v>
      </c>
      <c r="BD124" s="25">
        <v>0</v>
      </c>
      <c r="BE124" s="25">
        <v>0</v>
      </c>
      <c r="BF124" s="25">
        <v>0</v>
      </c>
      <c r="BG124" s="25">
        <v>1.2</v>
      </c>
      <c r="BH124" s="25">
        <v>6</v>
      </c>
    </row>
    <row r="125" spans="1:60" x14ac:dyDescent="0.2">
      <c r="A125" s="25">
        <v>100</v>
      </c>
      <c r="B125" s="25">
        <v>22069</v>
      </c>
      <c r="C125" s="25">
        <v>1</v>
      </c>
      <c r="D125" s="25">
        <v>0</v>
      </c>
      <c r="E125" s="25">
        <v>0</v>
      </c>
      <c r="F125" s="25">
        <v>0</v>
      </c>
      <c r="G125" s="25">
        <v>1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10</v>
      </c>
      <c r="N125" s="25">
        <v>10</v>
      </c>
      <c r="O125" s="25">
        <v>1</v>
      </c>
      <c r="P125" s="25">
        <v>10000</v>
      </c>
      <c r="Q125" s="25">
        <v>1</v>
      </c>
      <c r="R125" s="25">
        <v>3</v>
      </c>
      <c r="S125" s="25">
        <v>78</v>
      </c>
      <c r="T125" s="25">
        <v>2</v>
      </c>
      <c r="U125" s="25">
        <v>0</v>
      </c>
      <c r="V125" s="25">
        <v>0</v>
      </c>
      <c r="W125" s="25">
        <v>1</v>
      </c>
      <c r="X125" s="25">
        <v>2</v>
      </c>
      <c r="Y125" s="25">
        <v>0</v>
      </c>
      <c r="Z125" s="25">
        <v>1</v>
      </c>
      <c r="AA125" s="25">
        <v>0</v>
      </c>
      <c r="AB125" s="25">
        <v>4</v>
      </c>
      <c r="AC125" s="25">
        <v>8</v>
      </c>
      <c r="AD125" s="25">
        <v>10</v>
      </c>
      <c r="AE125" s="25">
        <v>126</v>
      </c>
      <c r="AF125" s="25">
        <v>10</v>
      </c>
      <c r="AG125" s="25">
        <v>514</v>
      </c>
      <c r="AH125" s="25">
        <v>521</v>
      </c>
      <c r="AI125" s="25">
        <v>615</v>
      </c>
      <c r="AJ125" s="25">
        <v>621</v>
      </c>
      <c r="AK125" s="25">
        <v>3</v>
      </c>
      <c r="AL125" s="25">
        <v>1</v>
      </c>
      <c r="AM125" s="25">
        <v>1</v>
      </c>
      <c r="AN125" s="25">
        <v>1</v>
      </c>
      <c r="AO125" s="25">
        <v>1</v>
      </c>
      <c r="AP125" s="25">
        <v>1</v>
      </c>
      <c r="AQ125" s="25">
        <v>0</v>
      </c>
      <c r="AR125" s="25">
        <v>4</v>
      </c>
      <c r="AS125" s="25">
        <v>8</v>
      </c>
      <c r="AT125" s="25">
        <v>10</v>
      </c>
      <c r="AU125" s="25">
        <v>126</v>
      </c>
      <c r="AV125" s="25">
        <v>10</v>
      </c>
      <c r="AW125" s="25">
        <v>3</v>
      </c>
      <c r="AX125" s="25">
        <v>1</v>
      </c>
      <c r="AY125" s="25">
        <v>1</v>
      </c>
      <c r="AZ125" s="25">
        <v>514</v>
      </c>
      <c r="BA125" s="25">
        <v>521</v>
      </c>
      <c r="BB125" s="25">
        <v>5.7187999999999999</v>
      </c>
      <c r="BC125" s="25">
        <v>3</v>
      </c>
      <c r="BD125" s="25">
        <v>0</v>
      </c>
      <c r="BE125" s="25">
        <v>0</v>
      </c>
      <c r="BF125" s="25">
        <v>0</v>
      </c>
      <c r="BG125" s="25">
        <v>0.1</v>
      </c>
      <c r="BH125" s="25">
        <v>0.5</v>
      </c>
    </row>
    <row r="126" spans="1:60" x14ac:dyDescent="0.2">
      <c r="A126" s="25">
        <v>100</v>
      </c>
      <c r="B126" s="25">
        <v>22069</v>
      </c>
      <c r="C126" s="25">
        <v>1</v>
      </c>
      <c r="D126" s="25">
        <v>0</v>
      </c>
      <c r="E126" s="25">
        <v>0</v>
      </c>
      <c r="F126" s="25">
        <v>0</v>
      </c>
      <c r="G126" s="25">
        <v>1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10</v>
      </c>
      <c r="N126" s="25">
        <v>10</v>
      </c>
      <c r="O126" s="25">
        <v>1</v>
      </c>
      <c r="P126" s="25">
        <v>10000</v>
      </c>
      <c r="Q126" s="25">
        <v>1</v>
      </c>
      <c r="R126" s="25">
        <v>3</v>
      </c>
      <c r="S126" s="25">
        <v>78</v>
      </c>
      <c r="T126" s="25">
        <v>2</v>
      </c>
      <c r="U126" s="25">
        <v>0</v>
      </c>
      <c r="V126" s="25">
        <v>0</v>
      </c>
      <c r="W126" s="25">
        <v>1</v>
      </c>
      <c r="X126" s="25">
        <v>2</v>
      </c>
      <c r="Y126" s="25">
        <v>0</v>
      </c>
      <c r="Z126" s="25">
        <v>1</v>
      </c>
      <c r="AA126" s="25">
        <v>0</v>
      </c>
      <c r="AB126" s="25">
        <v>4</v>
      </c>
      <c r="AC126" s="25">
        <v>8</v>
      </c>
      <c r="AD126" s="25">
        <v>10</v>
      </c>
      <c r="AE126" s="25">
        <v>126</v>
      </c>
      <c r="AF126" s="25">
        <v>10</v>
      </c>
      <c r="AG126" s="25">
        <v>514</v>
      </c>
      <c r="AH126" s="25">
        <v>521</v>
      </c>
      <c r="AI126" s="25">
        <v>615</v>
      </c>
      <c r="AJ126" s="25">
        <v>621</v>
      </c>
      <c r="AK126" s="25">
        <v>3</v>
      </c>
      <c r="AL126" s="25">
        <v>1</v>
      </c>
      <c r="AM126" s="25">
        <v>1</v>
      </c>
      <c r="AN126" s="25">
        <v>1</v>
      </c>
      <c r="AO126" s="25">
        <v>2</v>
      </c>
      <c r="AP126" s="25">
        <v>1</v>
      </c>
      <c r="AQ126" s="25">
        <v>4</v>
      </c>
      <c r="AR126" s="25">
        <v>0</v>
      </c>
      <c r="AS126" s="25">
        <v>126</v>
      </c>
      <c r="AT126" s="25">
        <v>10</v>
      </c>
      <c r="AU126" s="25">
        <v>8</v>
      </c>
      <c r="AV126" s="25">
        <v>10</v>
      </c>
      <c r="AW126" s="25">
        <v>3</v>
      </c>
      <c r="AX126" s="25">
        <v>1</v>
      </c>
      <c r="AY126" s="25">
        <v>1</v>
      </c>
      <c r="AZ126" s="25">
        <v>615</v>
      </c>
      <c r="BA126" s="25">
        <v>621</v>
      </c>
      <c r="BB126" s="25">
        <v>5.7187999999999999</v>
      </c>
      <c r="BC126" s="25">
        <v>3</v>
      </c>
      <c r="BD126" s="25">
        <v>0</v>
      </c>
      <c r="BE126" s="25">
        <v>0</v>
      </c>
      <c r="BF126" s="25">
        <v>0</v>
      </c>
      <c r="BG126" s="25">
        <v>0.1</v>
      </c>
      <c r="BH126" s="25">
        <v>0.5</v>
      </c>
    </row>
    <row r="127" spans="1:60" x14ac:dyDescent="0.2">
      <c r="A127" s="25">
        <v>100</v>
      </c>
      <c r="B127" s="25">
        <v>22069</v>
      </c>
      <c r="C127" s="25">
        <v>1</v>
      </c>
      <c r="D127" s="25">
        <v>0</v>
      </c>
      <c r="E127" s="25">
        <v>0</v>
      </c>
      <c r="F127" s="25">
        <v>0</v>
      </c>
      <c r="G127" s="25">
        <v>1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10</v>
      </c>
      <c r="N127" s="25">
        <v>10</v>
      </c>
      <c r="O127" s="25">
        <v>1</v>
      </c>
      <c r="P127" s="25">
        <v>10000</v>
      </c>
      <c r="Q127" s="25">
        <v>1</v>
      </c>
      <c r="R127" s="25">
        <v>3</v>
      </c>
      <c r="S127" s="25">
        <v>78</v>
      </c>
      <c r="T127" s="25">
        <v>2</v>
      </c>
      <c r="U127" s="25">
        <v>0</v>
      </c>
      <c r="V127" s="25">
        <v>0</v>
      </c>
      <c r="W127" s="25">
        <v>1</v>
      </c>
      <c r="X127" s="25">
        <v>2</v>
      </c>
      <c r="Y127" s="25">
        <v>0</v>
      </c>
      <c r="Z127" s="25">
        <v>2</v>
      </c>
      <c r="AA127" s="25">
        <v>0</v>
      </c>
      <c r="AB127" s="25">
        <v>4</v>
      </c>
      <c r="AC127" s="25">
        <v>8</v>
      </c>
      <c r="AD127" s="25">
        <v>10</v>
      </c>
      <c r="AE127" s="25">
        <v>1519</v>
      </c>
      <c r="AF127" s="25">
        <v>4</v>
      </c>
      <c r="AG127" s="25">
        <v>1009</v>
      </c>
      <c r="AH127" s="25">
        <v>1021</v>
      </c>
      <c r="AI127" s="25">
        <v>1048</v>
      </c>
      <c r="AJ127" s="25">
        <v>1062</v>
      </c>
      <c r="AK127" s="25">
        <v>3</v>
      </c>
      <c r="AL127" s="25">
        <v>1</v>
      </c>
      <c r="AM127" s="25">
        <v>1</v>
      </c>
      <c r="AN127" s="25">
        <v>1</v>
      </c>
      <c r="AO127" s="25">
        <v>1</v>
      </c>
      <c r="AP127" s="25">
        <v>1</v>
      </c>
      <c r="AQ127" s="25">
        <v>0</v>
      </c>
      <c r="AR127" s="25">
        <v>4</v>
      </c>
      <c r="AS127" s="25">
        <v>8</v>
      </c>
      <c r="AT127" s="25">
        <v>10</v>
      </c>
      <c r="AU127" s="25">
        <v>1519</v>
      </c>
      <c r="AV127" s="25">
        <v>4</v>
      </c>
      <c r="AW127" s="25">
        <v>3</v>
      </c>
      <c r="AX127" s="25">
        <v>1</v>
      </c>
      <c r="AY127" s="25">
        <v>1</v>
      </c>
      <c r="AZ127" s="25">
        <v>1009</v>
      </c>
      <c r="BA127" s="25">
        <v>1021</v>
      </c>
      <c r="BB127" s="25">
        <v>4.9524999999999997</v>
      </c>
      <c r="BC127" s="25">
        <v>26</v>
      </c>
      <c r="BD127" s="25">
        <v>0</v>
      </c>
      <c r="BE127" s="25">
        <v>0</v>
      </c>
      <c r="BF127" s="25">
        <v>0</v>
      </c>
      <c r="BG127" s="25">
        <v>2.4</v>
      </c>
      <c r="BH127" s="25">
        <v>12</v>
      </c>
    </row>
    <row r="128" spans="1:60" x14ac:dyDescent="0.2">
      <c r="A128" s="25">
        <v>100</v>
      </c>
      <c r="B128" s="25">
        <v>22069</v>
      </c>
      <c r="C128" s="25">
        <v>1</v>
      </c>
      <c r="D128" s="25">
        <v>0</v>
      </c>
      <c r="E128" s="25">
        <v>0</v>
      </c>
      <c r="F128" s="25">
        <v>0</v>
      </c>
      <c r="G128" s="25">
        <v>1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10</v>
      </c>
      <c r="N128" s="25">
        <v>10</v>
      </c>
      <c r="O128" s="25">
        <v>1</v>
      </c>
      <c r="P128" s="25">
        <v>10000</v>
      </c>
      <c r="Q128" s="25">
        <v>1</v>
      </c>
      <c r="R128" s="25">
        <v>3</v>
      </c>
      <c r="S128" s="25">
        <v>78</v>
      </c>
      <c r="T128" s="25">
        <v>2</v>
      </c>
      <c r="U128" s="25">
        <v>0</v>
      </c>
      <c r="V128" s="25">
        <v>0</v>
      </c>
      <c r="W128" s="25">
        <v>1</v>
      </c>
      <c r="Y128" s="25">
        <v>0</v>
      </c>
      <c r="Z128" s="25">
        <v>2</v>
      </c>
      <c r="AA128" s="25">
        <v>0</v>
      </c>
      <c r="AB128" s="25">
        <v>4</v>
      </c>
      <c r="AC128" s="25">
        <v>8</v>
      </c>
      <c r="AD128" s="25">
        <v>10</v>
      </c>
      <c r="AE128" s="25">
        <v>1519</v>
      </c>
      <c r="AF128" s="25">
        <v>4</v>
      </c>
      <c r="AG128" s="25">
        <v>1009</v>
      </c>
      <c r="AH128" s="25">
        <v>1021</v>
      </c>
      <c r="AI128" s="25">
        <v>1048</v>
      </c>
      <c r="AJ128" s="25">
        <v>1062</v>
      </c>
      <c r="AK128" s="25">
        <v>3</v>
      </c>
      <c r="AL128" s="25">
        <v>1</v>
      </c>
      <c r="AM128" s="25">
        <v>1</v>
      </c>
      <c r="AN128" s="25">
        <v>1</v>
      </c>
      <c r="AO128" s="25">
        <v>2</v>
      </c>
      <c r="AP128" s="25">
        <v>1</v>
      </c>
      <c r="AQ128" s="25">
        <v>4</v>
      </c>
      <c r="AR128" s="25">
        <v>0</v>
      </c>
      <c r="AS128" s="25">
        <v>1519</v>
      </c>
      <c r="AT128" s="25">
        <v>4</v>
      </c>
      <c r="AU128" s="25">
        <v>8</v>
      </c>
      <c r="AV128" s="25">
        <v>10</v>
      </c>
      <c r="AW128" s="25">
        <v>3</v>
      </c>
      <c r="AX128" s="25">
        <v>1</v>
      </c>
      <c r="AY128" s="25">
        <v>1</v>
      </c>
      <c r="AZ128" s="25">
        <v>1048</v>
      </c>
      <c r="BA128" s="25">
        <v>1062</v>
      </c>
      <c r="BB128" s="25">
        <v>4.9524999999999997</v>
      </c>
      <c r="BC128" s="25">
        <v>26</v>
      </c>
      <c r="BD128" s="25">
        <v>0</v>
      </c>
      <c r="BE128" s="25">
        <v>0</v>
      </c>
      <c r="BF128" s="25">
        <v>0</v>
      </c>
      <c r="BG128" s="25">
        <v>2.4</v>
      </c>
      <c r="BH128" s="2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activeCell="S63" sqref="S63"/>
    </sheetView>
  </sheetViews>
  <sheetFormatPr baseColWidth="10" defaultRowHeight="15" x14ac:dyDescent="0.2"/>
  <sheetData>
    <row r="1" spans="1:13" x14ac:dyDescent="0.2">
      <c r="A1" t="str">
        <f>buildtrips!A1</f>
        <v>hhno</v>
      </c>
      <c r="B1" t="str">
        <f>buildtrips!Q1</f>
        <v>pno</v>
      </c>
      <c r="C1" t="str">
        <f>buildtrips!Z1</f>
        <v>tour</v>
      </c>
      <c r="D1" t="str">
        <f>buildtrips!AB1</f>
        <v>pdpurp</v>
      </c>
      <c r="E1" t="str">
        <f>buildtrips!AO1</f>
        <v>half</v>
      </c>
      <c r="F1" t="str">
        <f>buildtrips!AP1</f>
        <v>tseg</v>
      </c>
      <c r="G1" t="str">
        <f>buildtrips!AW1</f>
        <v>mode</v>
      </c>
      <c r="H1" t="str">
        <f>buildtrips!BC1</f>
        <v>autotime</v>
      </c>
      <c r="I1" t="str">
        <f>buildtrips!BD1</f>
        <v>transittime</v>
      </c>
      <c r="J1" t="str">
        <f>buildtrips!BE1</f>
        <v>biketime</v>
      </c>
      <c r="K1" t="str">
        <f>buildtrips!BF1</f>
        <v>walktime</v>
      </c>
      <c r="L1" t="str">
        <f>buildtrips!BG1</f>
        <v>travcost</v>
      </c>
      <c r="M1" t="str">
        <f>buildtrips!BH1</f>
        <v>travdist</v>
      </c>
    </row>
    <row r="2" spans="1:13" x14ac:dyDescent="0.2">
      <c r="A2">
        <f>buildtrips!A2</f>
        <v>10</v>
      </c>
      <c r="B2">
        <f>buildtrips!Q2</f>
        <v>1</v>
      </c>
      <c r="C2">
        <f>buildtrips!Z2</f>
        <v>1</v>
      </c>
      <c r="D2">
        <f>buildtrips!AB2</f>
        <v>1</v>
      </c>
      <c r="E2">
        <f>buildtrips!AO2</f>
        <v>1</v>
      </c>
      <c r="F2">
        <f>buildtrips!AP2</f>
        <v>1</v>
      </c>
      <c r="G2">
        <f>buildtrips!AW2</f>
        <v>2</v>
      </c>
      <c r="H2">
        <f>buildtrips!BC2</f>
        <v>0</v>
      </c>
      <c r="I2">
        <f>buildtrips!BD2</f>
        <v>0</v>
      </c>
      <c r="J2">
        <f>buildtrips!BE2</f>
        <v>30</v>
      </c>
      <c r="K2">
        <f>buildtrips!BF2</f>
        <v>0</v>
      </c>
      <c r="L2">
        <f>buildtrips!BG2</f>
        <v>1.2</v>
      </c>
      <c r="M2">
        <f>buildtrips!BH2</f>
        <v>6</v>
      </c>
    </row>
    <row r="3" spans="1:13" x14ac:dyDescent="0.2">
      <c r="A3">
        <f>buildtrips!A3</f>
        <v>10</v>
      </c>
      <c r="B3">
        <f>buildtrips!Q3</f>
        <v>1</v>
      </c>
      <c r="C3">
        <f>buildtrips!Z3</f>
        <v>1</v>
      </c>
      <c r="D3">
        <f>buildtrips!AB3</f>
        <v>1</v>
      </c>
      <c r="E3">
        <f>buildtrips!AO3</f>
        <v>2</v>
      </c>
      <c r="F3">
        <f>buildtrips!AP3</f>
        <v>1</v>
      </c>
      <c r="G3">
        <f>buildtrips!AW3</f>
        <v>2</v>
      </c>
      <c r="H3">
        <f>buildtrips!BC3</f>
        <v>0</v>
      </c>
      <c r="I3">
        <f>buildtrips!BD3</f>
        <v>0</v>
      </c>
      <c r="J3">
        <f>buildtrips!BE3</f>
        <v>30</v>
      </c>
      <c r="K3">
        <f>buildtrips!BF3</f>
        <v>0</v>
      </c>
      <c r="L3">
        <f>buildtrips!BG3</f>
        <v>1.2</v>
      </c>
      <c r="M3">
        <f>buildtrips!BH3</f>
        <v>6</v>
      </c>
    </row>
    <row r="4" spans="1:13" x14ac:dyDescent="0.2">
      <c r="A4">
        <f>buildtrips!A4</f>
        <v>10</v>
      </c>
      <c r="B4">
        <f>buildtrips!Q4</f>
        <v>1</v>
      </c>
      <c r="C4">
        <f>buildtrips!Z4</f>
        <v>1</v>
      </c>
      <c r="D4">
        <f>buildtrips!AB4</f>
        <v>1</v>
      </c>
      <c r="E4">
        <f>buildtrips!AO4</f>
        <v>2</v>
      </c>
      <c r="F4">
        <f>buildtrips!AP4</f>
        <v>2</v>
      </c>
      <c r="G4">
        <f>buildtrips!AW4</f>
        <v>3</v>
      </c>
      <c r="H4">
        <f>buildtrips!BC4</f>
        <v>3</v>
      </c>
      <c r="I4">
        <f>buildtrips!BD4</f>
        <v>0</v>
      </c>
      <c r="J4">
        <f>buildtrips!BE4</f>
        <v>0</v>
      </c>
      <c r="K4">
        <f>buildtrips!BF4</f>
        <v>0</v>
      </c>
      <c r="L4">
        <f>buildtrips!BG4</f>
        <v>0.1</v>
      </c>
      <c r="M4">
        <f>buildtrips!BH4</f>
        <v>0.5</v>
      </c>
    </row>
    <row r="5" spans="1:13" x14ac:dyDescent="0.2">
      <c r="A5">
        <f>buildtrips!A5</f>
        <v>10</v>
      </c>
      <c r="B5">
        <f>buildtrips!Q5</f>
        <v>1</v>
      </c>
      <c r="C5">
        <f>buildtrips!Z5</f>
        <v>2</v>
      </c>
      <c r="D5">
        <f>buildtrips!AB5</f>
        <v>3</v>
      </c>
      <c r="E5">
        <f>buildtrips!AO5</f>
        <v>1</v>
      </c>
      <c r="F5">
        <f>buildtrips!AP5</f>
        <v>1</v>
      </c>
      <c r="G5">
        <f>buildtrips!AW5</f>
        <v>4</v>
      </c>
      <c r="H5">
        <f>buildtrips!BC5</f>
        <v>30</v>
      </c>
      <c r="I5">
        <f>buildtrips!BD5</f>
        <v>0</v>
      </c>
      <c r="J5">
        <f>buildtrips!BE5</f>
        <v>0</v>
      </c>
      <c r="K5">
        <f>buildtrips!BF5</f>
        <v>0</v>
      </c>
      <c r="L5">
        <f>buildtrips!BG5</f>
        <v>2.8</v>
      </c>
      <c r="M5">
        <f>buildtrips!BH5</f>
        <v>14</v>
      </c>
    </row>
    <row r="6" spans="1:13" x14ac:dyDescent="0.2">
      <c r="A6">
        <f>buildtrips!A6</f>
        <v>10</v>
      </c>
      <c r="B6">
        <f>buildtrips!Q6</f>
        <v>1</v>
      </c>
      <c r="C6">
        <f>buildtrips!Z6</f>
        <v>2</v>
      </c>
      <c r="D6">
        <f>buildtrips!AB6</f>
        <v>3</v>
      </c>
      <c r="E6">
        <f>buildtrips!AO6</f>
        <v>2</v>
      </c>
      <c r="F6">
        <f>buildtrips!AP6</f>
        <v>1</v>
      </c>
      <c r="G6">
        <f>buildtrips!AW6</f>
        <v>3</v>
      </c>
      <c r="H6">
        <f>buildtrips!BC6</f>
        <v>30</v>
      </c>
      <c r="I6">
        <f>buildtrips!BD6</f>
        <v>0</v>
      </c>
      <c r="J6">
        <f>buildtrips!BE6</f>
        <v>0</v>
      </c>
      <c r="K6">
        <f>buildtrips!BF6</f>
        <v>0</v>
      </c>
      <c r="L6">
        <f>buildtrips!BG6</f>
        <v>2.8</v>
      </c>
      <c r="M6">
        <f>buildtrips!BH6</f>
        <v>14</v>
      </c>
    </row>
    <row r="7" spans="1:13" x14ac:dyDescent="0.2">
      <c r="A7">
        <f>buildtrips!A7</f>
        <v>10</v>
      </c>
      <c r="B7">
        <f>buildtrips!Q7</f>
        <v>1</v>
      </c>
      <c r="C7">
        <f>buildtrips!Z7</f>
        <v>2</v>
      </c>
      <c r="D7">
        <f>buildtrips!AB7</f>
        <v>3</v>
      </c>
      <c r="E7">
        <f>buildtrips!AO7</f>
        <v>2</v>
      </c>
      <c r="F7">
        <f>buildtrips!AP7</f>
        <v>2</v>
      </c>
      <c r="G7">
        <f>buildtrips!AW7</f>
        <v>4</v>
      </c>
      <c r="H7">
        <f>buildtrips!BC7</f>
        <v>3</v>
      </c>
      <c r="I7">
        <f>buildtrips!BD7</f>
        <v>0</v>
      </c>
      <c r="J7">
        <f>buildtrips!BE7</f>
        <v>0</v>
      </c>
      <c r="K7">
        <f>buildtrips!BF7</f>
        <v>0</v>
      </c>
      <c r="L7">
        <f>buildtrips!BG7</f>
        <v>0.1</v>
      </c>
      <c r="M7">
        <f>buildtrips!BH7</f>
        <v>0.5</v>
      </c>
    </row>
    <row r="8" spans="1:13" x14ac:dyDescent="0.2">
      <c r="A8">
        <f>buildtrips!A8</f>
        <v>10</v>
      </c>
      <c r="B8">
        <f>buildtrips!Q8</f>
        <v>1</v>
      </c>
      <c r="C8">
        <f>buildtrips!Z8</f>
        <v>3</v>
      </c>
      <c r="D8">
        <f>buildtrips!AB8</f>
        <v>4</v>
      </c>
      <c r="E8">
        <f>buildtrips!AO8</f>
        <v>1</v>
      </c>
      <c r="F8">
        <f>buildtrips!AP8</f>
        <v>1</v>
      </c>
      <c r="G8">
        <f>buildtrips!AW8</f>
        <v>4</v>
      </c>
      <c r="H8">
        <f>buildtrips!BC8</f>
        <v>6</v>
      </c>
      <c r="I8">
        <f>buildtrips!BD8</f>
        <v>0</v>
      </c>
      <c r="J8">
        <f>buildtrips!BE8</f>
        <v>0</v>
      </c>
      <c r="K8">
        <f>buildtrips!BF8</f>
        <v>0</v>
      </c>
      <c r="L8">
        <f>buildtrips!BG8</f>
        <v>0.4</v>
      </c>
      <c r="M8">
        <f>buildtrips!BH8</f>
        <v>2</v>
      </c>
    </row>
    <row r="9" spans="1:13" x14ac:dyDescent="0.2">
      <c r="A9">
        <f>buildtrips!A9</f>
        <v>10</v>
      </c>
      <c r="B9">
        <f>buildtrips!Q9</f>
        <v>1</v>
      </c>
      <c r="C9">
        <f>buildtrips!Z9</f>
        <v>3</v>
      </c>
      <c r="D9">
        <f>buildtrips!AB9</f>
        <v>4</v>
      </c>
      <c r="E9">
        <f>buildtrips!AO9</f>
        <v>2</v>
      </c>
      <c r="F9">
        <f>buildtrips!AP9</f>
        <v>1</v>
      </c>
      <c r="G9">
        <f>buildtrips!AW9</f>
        <v>4</v>
      </c>
      <c r="H9">
        <f>buildtrips!BC9</f>
        <v>6</v>
      </c>
      <c r="I9">
        <f>buildtrips!BD9</f>
        <v>0</v>
      </c>
      <c r="J9">
        <f>buildtrips!BE9</f>
        <v>0</v>
      </c>
      <c r="K9">
        <f>buildtrips!BF9</f>
        <v>0</v>
      </c>
      <c r="L9">
        <f>buildtrips!BG9</f>
        <v>0.4</v>
      </c>
      <c r="M9">
        <f>buildtrips!BH9</f>
        <v>2</v>
      </c>
    </row>
    <row r="10" spans="1:13" x14ac:dyDescent="0.2">
      <c r="A10">
        <f>buildtrips!A10</f>
        <v>20</v>
      </c>
      <c r="B10">
        <f>buildtrips!Q10</f>
        <v>1</v>
      </c>
      <c r="C10">
        <f>buildtrips!Z10</f>
        <v>1</v>
      </c>
      <c r="D10">
        <f>buildtrips!AB10</f>
        <v>5</v>
      </c>
      <c r="E10">
        <f>buildtrips!AO10</f>
        <v>1</v>
      </c>
      <c r="F10">
        <f>buildtrips!AP10</f>
        <v>1</v>
      </c>
      <c r="G10">
        <f>buildtrips!AW10</f>
        <v>3</v>
      </c>
      <c r="H10">
        <f>buildtrips!BC10</f>
        <v>34</v>
      </c>
      <c r="I10">
        <f>buildtrips!BD10</f>
        <v>0</v>
      </c>
      <c r="J10">
        <f>buildtrips!BE10</f>
        <v>0</v>
      </c>
      <c r="K10">
        <f>buildtrips!BF10</f>
        <v>0</v>
      </c>
      <c r="L10">
        <f>buildtrips!BG10</f>
        <v>3.2</v>
      </c>
      <c r="M10">
        <f>buildtrips!BH10</f>
        <v>16</v>
      </c>
    </row>
    <row r="11" spans="1:13" x14ac:dyDescent="0.2">
      <c r="A11">
        <f>buildtrips!A11</f>
        <v>20</v>
      </c>
      <c r="B11">
        <f>buildtrips!Q11</f>
        <v>1</v>
      </c>
      <c r="C11">
        <f>buildtrips!Z11</f>
        <v>1</v>
      </c>
      <c r="D11">
        <f>buildtrips!AB11</f>
        <v>5</v>
      </c>
      <c r="E11">
        <f>buildtrips!AO11</f>
        <v>1</v>
      </c>
      <c r="F11">
        <f>buildtrips!AP11</f>
        <v>2</v>
      </c>
      <c r="G11">
        <f>buildtrips!AW11</f>
        <v>3</v>
      </c>
      <c r="H11">
        <f>buildtrips!BC11</f>
        <v>3</v>
      </c>
      <c r="I11">
        <f>buildtrips!BD11</f>
        <v>0</v>
      </c>
      <c r="J11">
        <f>buildtrips!BE11</f>
        <v>0</v>
      </c>
      <c r="K11">
        <f>buildtrips!BF11</f>
        <v>0</v>
      </c>
      <c r="L11">
        <f>buildtrips!BG11</f>
        <v>0.1</v>
      </c>
      <c r="M11">
        <f>buildtrips!BH11</f>
        <v>0.5</v>
      </c>
    </row>
    <row r="12" spans="1:13" x14ac:dyDescent="0.2">
      <c r="A12">
        <f>buildtrips!A12</f>
        <v>20</v>
      </c>
      <c r="B12">
        <f>buildtrips!Q12</f>
        <v>1</v>
      </c>
      <c r="C12">
        <f>buildtrips!Z12</f>
        <v>1</v>
      </c>
      <c r="D12">
        <f>buildtrips!AB12</f>
        <v>5</v>
      </c>
      <c r="E12">
        <f>buildtrips!AO12</f>
        <v>2</v>
      </c>
      <c r="F12">
        <f>buildtrips!AP12</f>
        <v>1</v>
      </c>
      <c r="G12">
        <f>buildtrips!AW12</f>
        <v>3</v>
      </c>
      <c r="H12">
        <f>buildtrips!BC12</f>
        <v>34</v>
      </c>
      <c r="I12">
        <f>buildtrips!BD12</f>
        <v>0</v>
      </c>
      <c r="J12">
        <f>buildtrips!BE12</f>
        <v>0</v>
      </c>
      <c r="K12">
        <f>buildtrips!BF12</f>
        <v>0</v>
      </c>
      <c r="L12">
        <f>buildtrips!BG12</f>
        <v>3.2</v>
      </c>
      <c r="M12">
        <f>buildtrips!BH12</f>
        <v>16</v>
      </c>
    </row>
    <row r="13" spans="1:13" x14ac:dyDescent="0.2">
      <c r="A13">
        <f>buildtrips!A13</f>
        <v>20</v>
      </c>
      <c r="B13">
        <f>buildtrips!Q13</f>
        <v>1</v>
      </c>
      <c r="C13">
        <f>buildtrips!Z13</f>
        <v>1</v>
      </c>
      <c r="D13">
        <f>buildtrips!AB13</f>
        <v>5</v>
      </c>
      <c r="E13">
        <f>buildtrips!AO13</f>
        <v>2</v>
      </c>
      <c r="F13">
        <f>buildtrips!AP13</f>
        <v>2</v>
      </c>
      <c r="G13">
        <f>buildtrips!AW13</f>
        <v>3</v>
      </c>
      <c r="H13">
        <f>buildtrips!BC13</f>
        <v>3</v>
      </c>
      <c r="I13">
        <f>buildtrips!BD13</f>
        <v>0</v>
      </c>
      <c r="J13">
        <f>buildtrips!BE13</f>
        <v>0</v>
      </c>
      <c r="K13">
        <f>buildtrips!BF13</f>
        <v>0</v>
      </c>
      <c r="L13">
        <f>buildtrips!BG13</f>
        <v>0.1</v>
      </c>
      <c r="M13">
        <f>buildtrips!BH13</f>
        <v>0.5</v>
      </c>
    </row>
    <row r="14" spans="1:13" x14ac:dyDescent="0.2">
      <c r="A14">
        <f>buildtrips!A14</f>
        <v>20</v>
      </c>
      <c r="B14">
        <f>buildtrips!Q14</f>
        <v>2</v>
      </c>
      <c r="C14">
        <f>buildtrips!Z14</f>
        <v>1</v>
      </c>
      <c r="D14">
        <f>buildtrips!AB14</f>
        <v>6</v>
      </c>
      <c r="E14">
        <f>buildtrips!AO14</f>
        <v>1</v>
      </c>
      <c r="F14">
        <f>buildtrips!AP14</f>
        <v>1</v>
      </c>
      <c r="G14">
        <f>buildtrips!AW14</f>
        <v>4</v>
      </c>
      <c r="H14">
        <f>buildtrips!BC14</f>
        <v>3</v>
      </c>
      <c r="I14">
        <f>buildtrips!BD14</f>
        <v>0</v>
      </c>
      <c r="J14">
        <f>buildtrips!BE14</f>
        <v>0</v>
      </c>
      <c r="K14">
        <f>buildtrips!BF14</f>
        <v>0</v>
      </c>
      <c r="L14">
        <f>buildtrips!BG14</f>
        <v>0.1</v>
      </c>
      <c r="M14">
        <f>buildtrips!BH14</f>
        <v>0.5</v>
      </c>
    </row>
    <row r="15" spans="1:13" x14ac:dyDescent="0.2">
      <c r="A15">
        <f>buildtrips!A15</f>
        <v>20</v>
      </c>
      <c r="B15">
        <f>buildtrips!Q15</f>
        <v>2</v>
      </c>
      <c r="C15">
        <f>buildtrips!Z15</f>
        <v>1</v>
      </c>
      <c r="D15">
        <f>buildtrips!AB15</f>
        <v>6</v>
      </c>
      <c r="E15">
        <f>buildtrips!AO15</f>
        <v>2</v>
      </c>
      <c r="F15">
        <f>buildtrips!AP15</f>
        <v>1</v>
      </c>
      <c r="G15">
        <f>buildtrips!AW15</f>
        <v>4</v>
      </c>
      <c r="H15">
        <f>buildtrips!BC15</f>
        <v>3</v>
      </c>
      <c r="I15">
        <f>buildtrips!BD15</f>
        <v>0</v>
      </c>
      <c r="J15">
        <f>buildtrips!BE15</f>
        <v>0</v>
      </c>
      <c r="K15">
        <f>buildtrips!BF15</f>
        <v>0</v>
      </c>
      <c r="L15">
        <f>buildtrips!BG15</f>
        <v>0.1</v>
      </c>
      <c r="M15">
        <f>buildtrips!BH15</f>
        <v>0.5</v>
      </c>
    </row>
    <row r="16" spans="1:13" x14ac:dyDescent="0.2">
      <c r="A16">
        <f>buildtrips!A16</f>
        <v>40</v>
      </c>
      <c r="B16">
        <f>buildtrips!Q16</f>
        <v>1</v>
      </c>
      <c r="C16">
        <f>buildtrips!Z16</f>
        <v>1</v>
      </c>
      <c r="D16">
        <f>buildtrips!AB16</f>
        <v>1</v>
      </c>
      <c r="E16">
        <f>buildtrips!AO16</f>
        <v>1</v>
      </c>
      <c r="F16">
        <f>buildtrips!AP16</f>
        <v>1</v>
      </c>
      <c r="G16">
        <f>buildtrips!AW16</f>
        <v>3</v>
      </c>
      <c r="H16">
        <f>buildtrips!BC16</f>
        <v>18</v>
      </c>
      <c r="I16">
        <f>buildtrips!BD16</f>
        <v>0</v>
      </c>
      <c r="J16">
        <f>buildtrips!BE16</f>
        <v>0</v>
      </c>
      <c r="K16">
        <f>buildtrips!BF16</f>
        <v>0</v>
      </c>
      <c r="L16">
        <f>buildtrips!BG16</f>
        <v>1.6</v>
      </c>
      <c r="M16">
        <f>buildtrips!BH16</f>
        <v>8</v>
      </c>
    </row>
    <row r="17" spans="1:13" x14ac:dyDescent="0.2">
      <c r="A17">
        <f>buildtrips!A17</f>
        <v>40</v>
      </c>
      <c r="B17">
        <f>buildtrips!Q17</f>
        <v>1</v>
      </c>
      <c r="C17">
        <f>buildtrips!Z17</f>
        <v>1</v>
      </c>
      <c r="D17">
        <f>buildtrips!AB17</f>
        <v>1</v>
      </c>
      <c r="E17">
        <f>buildtrips!AO17</f>
        <v>1</v>
      </c>
      <c r="F17">
        <f>buildtrips!AP17</f>
        <v>2</v>
      </c>
      <c r="G17">
        <f>buildtrips!AW17</f>
        <v>3</v>
      </c>
      <c r="H17">
        <f>buildtrips!BC17</f>
        <v>3</v>
      </c>
      <c r="I17">
        <f>buildtrips!BD17</f>
        <v>0</v>
      </c>
      <c r="J17">
        <f>buildtrips!BE17</f>
        <v>0</v>
      </c>
      <c r="K17">
        <f>buildtrips!BF17</f>
        <v>0</v>
      </c>
      <c r="L17">
        <f>buildtrips!BG17</f>
        <v>0.1</v>
      </c>
      <c r="M17">
        <f>buildtrips!BH17</f>
        <v>0.5</v>
      </c>
    </row>
    <row r="18" spans="1:13" x14ac:dyDescent="0.2">
      <c r="A18">
        <f>buildtrips!A18</f>
        <v>40</v>
      </c>
      <c r="B18">
        <f>buildtrips!Q18</f>
        <v>1</v>
      </c>
      <c r="C18">
        <f>buildtrips!Z18</f>
        <v>1</v>
      </c>
      <c r="D18">
        <f>buildtrips!AB18</f>
        <v>1</v>
      </c>
      <c r="E18">
        <f>buildtrips!AO18</f>
        <v>2</v>
      </c>
      <c r="F18">
        <f>buildtrips!AP18</f>
        <v>1</v>
      </c>
      <c r="G18">
        <f>buildtrips!AW18</f>
        <v>3</v>
      </c>
      <c r="H18">
        <f>buildtrips!BC18</f>
        <v>18</v>
      </c>
      <c r="I18">
        <f>buildtrips!BD18</f>
        <v>0</v>
      </c>
      <c r="J18">
        <f>buildtrips!BE18</f>
        <v>0</v>
      </c>
      <c r="K18">
        <f>buildtrips!BF18</f>
        <v>0</v>
      </c>
      <c r="L18">
        <f>buildtrips!BG18</f>
        <v>1.6</v>
      </c>
      <c r="M18">
        <f>buildtrips!BH18</f>
        <v>8</v>
      </c>
    </row>
    <row r="19" spans="1:13" x14ac:dyDescent="0.2">
      <c r="A19">
        <f>buildtrips!A19</f>
        <v>40</v>
      </c>
      <c r="B19">
        <f>buildtrips!Q19</f>
        <v>1</v>
      </c>
      <c r="C19">
        <f>buildtrips!Z19</f>
        <v>1</v>
      </c>
      <c r="D19">
        <f>buildtrips!AB19</f>
        <v>1</v>
      </c>
      <c r="E19">
        <f>buildtrips!AO19</f>
        <v>2</v>
      </c>
      <c r="F19">
        <f>buildtrips!AP19</f>
        <v>2</v>
      </c>
      <c r="G19">
        <f>buildtrips!AW19</f>
        <v>3</v>
      </c>
      <c r="H19">
        <f>buildtrips!BC19</f>
        <v>3</v>
      </c>
      <c r="I19">
        <f>buildtrips!BD19</f>
        <v>0</v>
      </c>
      <c r="J19">
        <f>buildtrips!BE19</f>
        <v>0</v>
      </c>
      <c r="K19">
        <f>buildtrips!BF19</f>
        <v>0</v>
      </c>
      <c r="L19">
        <f>buildtrips!BG19</f>
        <v>0.1</v>
      </c>
      <c r="M19">
        <f>buildtrips!BH19</f>
        <v>0.5</v>
      </c>
    </row>
    <row r="20" spans="1:13" x14ac:dyDescent="0.2">
      <c r="A20">
        <f>buildtrips!A20</f>
        <v>40</v>
      </c>
      <c r="B20">
        <f>buildtrips!Q20</f>
        <v>1</v>
      </c>
      <c r="C20">
        <f>buildtrips!Z20</f>
        <v>1</v>
      </c>
      <c r="D20">
        <f>buildtrips!AB20</f>
        <v>1</v>
      </c>
      <c r="E20">
        <f>buildtrips!AO20</f>
        <v>2</v>
      </c>
      <c r="F20">
        <f>buildtrips!AP20</f>
        <v>3</v>
      </c>
      <c r="G20">
        <f>buildtrips!AW20</f>
        <v>3</v>
      </c>
      <c r="H20">
        <f>buildtrips!BC20</f>
        <v>3</v>
      </c>
      <c r="I20">
        <f>buildtrips!BD20</f>
        <v>0</v>
      </c>
      <c r="J20">
        <f>buildtrips!BE20</f>
        <v>0</v>
      </c>
      <c r="K20">
        <f>buildtrips!BF20</f>
        <v>0</v>
      </c>
      <c r="L20">
        <f>buildtrips!BG20</f>
        <v>0.1</v>
      </c>
      <c r="M20">
        <f>buildtrips!BH20</f>
        <v>0.5</v>
      </c>
    </row>
    <row r="21" spans="1:13" x14ac:dyDescent="0.2">
      <c r="A21">
        <f>buildtrips!A21</f>
        <v>40</v>
      </c>
      <c r="B21">
        <f>buildtrips!Q21</f>
        <v>2</v>
      </c>
      <c r="C21">
        <f>buildtrips!Z21</f>
        <v>1</v>
      </c>
      <c r="D21">
        <f>buildtrips!AB21</f>
        <v>1</v>
      </c>
      <c r="E21">
        <f>buildtrips!AO21</f>
        <v>1</v>
      </c>
      <c r="F21">
        <f>buildtrips!AP21</f>
        <v>1</v>
      </c>
      <c r="G21">
        <f>buildtrips!AW21</f>
        <v>4</v>
      </c>
      <c r="H21">
        <f>buildtrips!BC21</f>
        <v>26</v>
      </c>
      <c r="I21">
        <f>buildtrips!BD21</f>
        <v>0</v>
      </c>
      <c r="J21">
        <f>buildtrips!BE21</f>
        <v>0</v>
      </c>
      <c r="K21">
        <f>buildtrips!BF21</f>
        <v>0</v>
      </c>
      <c r="L21">
        <f>buildtrips!BG21</f>
        <v>2.4</v>
      </c>
      <c r="M21">
        <f>buildtrips!BH21</f>
        <v>12</v>
      </c>
    </row>
    <row r="22" spans="1:13" x14ac:dyDescent="0.2">
      <c r="A22">
        <f>buildtrips!A22</f>
        <v>40</v>
      </c>
      <c r="B22">
        <f>buildtrips!Q22</f>
        <v>2</v>
      </c>
      <c r="C22">
        <f>buildtrips!Z22</f>
        <v>1</v>
      </c>
      <c r="D22">
        <f>buildtrips!AB22</f>
        <v>1</v>
      </c>
      <c r="E22">
        <f>buildtrips!AO22</f>
        <v>1</v>
      </c>
      <c r="F22">
        <f>buildtrips!AP22</f>
        <v>2</v>
      </c>
      <c r="G22">
        <f>buildtrips!AW22</f>
        <v>3</v>
      </c>
      <c r="H22">
        <f>buildtrips!BC22</f>
        <v>3</v>
      </c>
      <c r="I22">
        <f>buildtrips!BD22</f>
        <v>0</v>
      </c>
      <c r="J22">
        <f>buildtrips!BE22</f>
        <v>0</v>
      </c>
      <c r="K22">
        <f>buildtrips!BF22</f>
        <v>0</v>
      </c>
      <c r="L22">
        <f>buildtrips!BG22</f>
        <v>0.1</v>
      </c>
      <c r="M22">
        <f>buildtrips!BH22</f>
        <v>0.5</v>
      </c>
    </row>
    <row r="23" spans="1:13" x14ac:dyDescent="0.2">
      <c r="A23">
        <f>buildtrips!A23</f>
        <v>40</v>
      </c>
      <c r="B23">
        <f>buildtrips!Q23</f>
        <v>2</v>
      </c>
      <c r="C23">
        <f>buildtrips!Z23</f>
        <v>1</v>
      </c>
      <c r="D23">
        <f>buildtrips!AB23</f>
        <v>1</v>
      </c>
      <c r="E23">
        <f>buildtrips!AO23</f>
        <v>2</v>
      </c>
      <c r="F23">
        <f>buildtrips!AP23</f>
        <v>1</v>
      </c>
      <c r="G23">
        <f>buildtrips!AW23</f>
        <v>3</v>
      </c>
      <c r="H23">
        <f>buildtrips!BC23</f>
        <v>26</v>
      </c>
      <c r="I23">
        <f>buildtrips!BD23</f>
        <v>0</v>
      </c>
      <c r="J23">
        <f>buildtrips!BE23</f>
        <v>0</v>
      </c>
      <c r="K23">
        <f>buildtrips!BF23</f>
        <v>0</v>
      </c>
      <c r="L23">
        <f>buildtrips!BG23</f>
        <v>2.4</v>
      </c>
      <c r="M23">
        <f>buildtrips!BH23</f>
        <v>12</v>
      </c>
    </row>
    <row r="24" spans="1:13" x14ac:dyDescent="0.2">
      <c r="A24">
        <f>buildtrips!A24</f>
        <v>40</v>
      </c>
      <c r="B24">
        <f>buildtrips!Q24</f>
        <v>2</v>
      </c>
      <c r="C24">
        <f>buildtrips!Z24</f>
        <v>2</v>
      </c>
      <c r="D24">
        <f>buildtrips!AB24</f>
        <v>3</v>
      </c>
      <c r="E24">
        <f>buildtrips!AO24</f>
        <v>1</v>
      </c>
      <c r="F24">
        <f>buildtrips!AP24</f>
        <v>1</v>
      </c>
      <c r="G24">
        <f>buildtrips!AW24</f>
        <v>6</v>
      </c>
      <c r="H24">
        <f>buildtrips!BC24</f>
        <v>0</v>
      </c>
      <c r="I24">
        <f>buildtrips!BD24</f>
        <v>16</v>
      </c>
      <c r="J24">
        <f>buildtrips!BE24</f>
        <v>0</v>
      </c>
      <c r="K24">
        <f>buildtrips!BF24</f>
        <v>10</v>
      </c>
      <c r="L24">
        <f>buildtrips!BG24</f>
        <v>2.4</v>
      </c>
      <c r="M24">
        <f>buildtrips!BH24</f>
        <v>12</v>
      </c>
    </row>
    <row r="25" spans="1:13" x14ac:dyDescent="0.2">
      <c r="A25">
        <f>buildtrips!A25</f>
        <v>40</v>
      </c>
      <c r="B25">
        <f>buildtrips!Q25</f>
        <v>2</v>
      </c>
      <c r="C25">
        <f>buildtrips!Z25</f>
        <v>2</v>
      </c>
      <c r="D25">
        <f>buildtrips!AB25</f>
        <v>3</v>
      </c>
      <c r="E25">
        <f>buildtrips!AO25</f>
        <v>2</v>
      </c>
      <c r="F25">
        <f>buildtrips!AP25</f>
        <v>1</v>
      </c>
      <c r="G25">
        <f>buildtrips!AW25</f>
        <v>6</v>
      </c>
      <c r="H25">
        <f>buildtrips!BC25</f>
        <v>0</v>
      </c>
      <c r="I25">
        <f>buildtrips!BD25</f>
        <v>16</v>
      </c>
      <c r="J25">
        <f>buildtrips!BE25</f>
        <v>0</v>
      </c>
      <c r="K25">
        <f>buildtrips!BF25</f>
        <v>10</v>
      </c>
      <c r="L25">
        <f>buildtrips!BG25</f>
        <v>2.4</v>
      </c>
      <c r="M25">
        <f>buildtrips!BH25</f>
        <v>12</v>
      </c>
    </row>
    <row r="26" spans="1:13" x14ac:dyDescent="0.2">
      <c r="A26">
        <f>buildtrips!A26</f>
        <v>40</v>
      </c>
      <c r="B26">
        <f>buildtrips!Q26</f>
        <v>3</v>
      </c>
      <c r="C26">
        <f>buildtrips!Z26</f>
        <v>1</v>
      </c>
      <c r="D26">
        <f>buildtrips!AB26</f>
        <v>3</v>
      </c>
      <c r="E26">
        <f>buildtrips!AO26</f>
        <v>1</v>
      </c>
      <c r="F26">
        <f>buildtrips!AP26</f>
        <v>1</v>
      </c>
      <c r="G26">
        <f>buildtrips!AW26</f>
        <v>5</v>
      </c>
      <c r="H26">
        <f>buildtrips!BC26</f>
        <v>3</v>
      </c>
      <c r="I26">
        <f>buildtrips!BD26</f>
        <v>0</v>
      </c>
      <c r="J26">
        <f>buildtrips!BE26</f>
        <v>0</v>
      </c>
      <c r="K26">
        <f>buildtrips!BF26</f>
        <v>0</v>
      </c>
      <c r="L26">
        <f>buildtrips!BG26</f>
        <v>0.1</v>
      </c>
      <c r="M26">
        <f>buildtrips!BH26</f>
        <v>0.5</v>
      </c>
    </row>
    <row r="27" spans="1:13" x14ac:dyDescent="0.2">
      <c r="A27">
        <f>buildtrips!A27</f>
        <v>40</v>
      </c>
      <c r="B27">
        <f>buildtrips!Q27</f>
        <v>3</v>
      </c>
      <c r="C27">
        <f>buildtrips!Z27</f>
        <v>1</v>
      </c>
      <c r="D27">
        <f>buildtrips!AB27</f>
        <v>3</v>
      </c>
      <c r="E27">
        <f>buildtrips!AO27</f>
        <v>1</v>
      </c>
      <c r="F27">
        <f>buildtrips!AP27</f>
        <v>2</v>
      </c>
      <c r="G27">
        <f>buildtrips!AW27</f>
        <v>5</v>
      </c>
      <c r="H27">
        <f>buildtrips!BC27</f>
        <v>3</v>
      </c>
      <c r="I27">
        <f>buildtrips!BD27</f>
        <v>0</v>
      </c>
      <c r="J27">
        <f>buildtrips!BE27</f>
        <v>0</v>
      </c>
      <c r="K27">
        <f>buildtrips!BF27</f>
        <v>0</v>
      </c>
      <c r="L27">
        <f>buildtrips!BG27</f>
        <v>0.1</v>
      </c>
      <c r="M27">
        <f>buildtrips!BH27</f>
        <v>0.5</v>
      </c>
    </row>
    <row r="28" spans="1:13" x14ac:dyDescent="0.2">
      <c r="A28">
        <f>buildtrips!A28</f>
        <v>40</v>
      </c>
      <c r="B28">
        <f>buildtrips!Q28</f>
        <v>3</v>
      </c>
      <c r="C28">
        <f>buildtrips!Z28</f>
        <v>1</v>
      </c>
      <c r="D28">
        <f>buildtrips!AB28</f>
        <v>3</v>
      </c>
      <c r="E28">
        <f>buildtrips!AO28</f>
        <v>2</v>
      </c>
      <c r="F28">
        <f>buildtrips!AP28</f>
        <v>1</v>
      </c>
      <c r="G28">
        <f>buildtrips!AW28</f>
        <v>4</v>
      </c>
      <c r="H28">
        <f>buildtrips!BC28</f>
        <v>3</v>
      </c>
      <c r="I28">
        <f>buildtrips!BD28</f>
        <v>0</v>
      </c>
      <c r="J28">
        <f>buildtrips!BE28</f>
        <v>0</v>
      </c>
      <c r="K28">
        <f>buildtrips!BF28</f>
        <v>0</v>
      </c>
      <c r="L28">
        <f>buildtrips!BG28</f>
        <v>0.1</v>
      </c>
      <c r="M28">
        <f>buildtrips!BH28</f>
        <v>0.5</v>
      </c>
    </row>
    <row r="29" spans="1:13" x14ac:dyDescent="0.2">
      <c r="A29">
        <f>buildtrips!A29</f>
        <v>40</v>
      </c>
      <c r="B29">
        <f>buildtrips!Q29</f>
        <v>3</v>
      </c>
      <c r="C29">
        <f>buildtrips!Z29</f>
        <v>1</v>
      </c>
      <c r="D29">
        <f>buildtrips!AB29</f>
        <v>3</v>
      </c>
      <c r="E29">
        <f>buildtrips!AO29</f>
        <v>2</v>
      </c>
      <c r="F29">
        <f>buildtrips!AP29</f>
        <v>2</v>
      </c>
      <c r="G29">
        <f>buildtrips!AW29</f>
        <v>5</v>
      </c>
      <c r="H29">
        <f>buildtrips!BC29</f>
        <v>3</v>
      </c>
      <c r="I29">
        <f>buildtrips!BD29</f>
        <v>0</v>
      </c>
      <c r="J29">
        <f>buildtrips!BE29</f>
        <v>0</v>
      </c>
      <c r="K29">
        <f>buildtrips!BF29</f>
        <v>0</v>
      </c>
      <c r="L29">
        <f>buildtrips!BG29</f>
        <v>0.1</v>
      </c>
      <c r="M29">
        <f>buildtrips!BH29</f>
        <v>0.5</v>
      </c>
    </row>
    <row r="30" spans="1:13" x14ac:dyDescent="0.2">
      <c r="A30">
        <f>buildtrips!A30</f>
        <v>40</v>
      </c>
      <c r="B30">
        <f>buildtrips!Q30</f>
        <v>4</v>
      </c>
      <c r="C30">
        <f>buildtrips!Z30</f>
        <v>1</v>
      </c>
      <c r="D30">
        <f>buildtrips!AB30</f>
        <v>4</v>
      </c>
      <c r="E30">
        <f>buildtrips!AO30</f>
        <v>1</v>
      </c>
      <c r="F30">
        <f>buildtrips!AP30</f>
        <v>1</v>
      </c>
      <c r="G30">
        <f>buildtrips!AW30</f>
        <v>4</v>
      </c>
      <c r="H30">
        <f>buildtrips!BC30</f>
        <v>10</v>
      </c>
      <c r="I30">
        <f>buildtrips!BD30</f>
        <v>0</v>
      </c>
      <c r="J30">
        <f>buildtrips!BE30</f>
        <v>0</v>
      </c>
      <c r="K30">
        <f>buildtrips!BF30</f>
        <v>0</v>
      </c>
      <c r="L30">
        <f>buildtrips!BG30</f>
        <v>0.8</v>
      </c>
      <c r="M30">
        <f>buildtrips!BH30</f>
        <v>4</v>
      </c>
    </row>
    <row r="31" spans="1:13" x14ac:dyDescent="0.2">
      <c r="A31">
        <f>buildtrips!A31</f>
        <v>40</v>
      </c>
      <c r="B31">
        <f>buildtrips!Q31</f>
        <v>4</v>
      </c>
      <c r="C31">
        <f>buildtrips!Z31</f>
        <v>1</v>
      </c>
      <c r="D31">
        <f>buildtrips!AB31</f>
        <v>4</v>
      </c>
      <c r="E31">
        <f>buildtrips!AO31</f>
        <v>2</v>
      </c>
      <c r="F31">
        <f>buildtrips!AP31</f>
        <v>1</v>
      </c>
      <c r="G31">
        <f>buildtrips!AW31</f>
        <v>4</v>
      </c>
      <c r="H31">
        <f>buildtrips!BC31</f>
        <v>10</v>
      </c>
      <c r="I31">
        <f>buildtrips!BD31</f>
        <v>0</v>
      </c>
      <c r="J31">
        <f>buildtrips!BE31</f>
        <v>0</v>
      </c>
      <c r="K31">
        <f>buildtrips!BF31</f>
        <v>0</v>
      </c>
      <c r="L31">
        <f>buildtrips!BG31</f>
        <v>0.8</v>
      </c>
      <c r="M31">
        <f>buildtrips!BH31</f>
        <v>4</v>
      </c>
    </row>
    <row r="32" spans="1:13" x14ac:dyDescent="0.2">
      <c r="A32">
        <f>buildtrips!A32</f>
        <v>40</v>
      </c>
      <c r="B32">
        <f>buildtrips!Q32</f>
        <v>5</v>
      </c>
      <c r="C32">
        <f>buildtrips!Z32</f>
        <v>1</v>
      </c>
      <c r="D32">
        <f>buildtrips!AB32</f>
        <v>3</v>
      </c>
      <c r="E32">
        <f>buildtrips!AO32</f>
        <v>1</v>
      </c>
      <c r="F32">
        <f>buildtrips!AP32</f>
        <v>1</v>
      </c>
      <c r="G32">
        <f>buildtrips!AW32</f>
        <v>5</v>
      </c>
      <c r="H32">
        <f>buildtrips!BC32</f>
        <v>26</v>
      </c>
      <c r="I32">
        <f>buildtrips!BD32</f>
        <v>0</v>
      </c>
      <c r="J32">
        <f>buildtrips!BE32</f>
        <v>0</v>
      </c>
      <c r="K32">
        <f>buildtrips!BF32</f>
        <v>0</v>
      </c>
      <c r="L32">
        <f>buildtrips!BG32</f>
        <v>2.4</v>
      </c>
      <c r="M32">
        <f>buildtrips!BH32</f>
        <v>12</v>
      </c>
    </row>
    <row r="33" spans="1:13" x14ac:dyDescent="0.2">
      <c r="A33">
        <f>buildtrips!A33</f>
        <v>40</v>
      </c>
      <c r="B33">
        <f>buildtrips!Q33</f>
        <v>5</v>
      </c>
      <c r="C33">
        <f>buildtrips!Z33</f>
        <v>1</v>
      </c>
      <c r="D33">
        <f>buildtrips!AB33</f>
        <v>3</v>
      </c>
      <c r="E33">
        <f>buildtrips!AO33</f>
        <v>2</v>
      </c>
      <c r="F33">
        <f>buildtrips!AP33</f>
        <v>1</v>
      </c>
      <c r="G33">
        <f>buildtrips!AW33</f>
        <v>3</v>
      </c>
      <c r="H33">
        <f>buildtrips!BC33</f>
        <v>26</v>
      </c>
      <c r="I33">
        <f>buildtrips!BD33</f>
        <v>0</v>
      </c>
      <c r="J33">
        <f>buildtrips!BE33</f>
        <v>0</v>
      </c>
      <c r="K33">
        <f>buildtrips!BF33</f>
        <v>0</v>
      </c>
      <c r="L33">
        <f>buildtrips!BG33</f>
        <v>2.4</v>
      </c>
      <c r="M33">
        <f>buildtrips!BH33</f>
        <v>12</v>
      </c>
    </row>
    <row r="34" spans="1:13" x14ac:dyDescent="0.2">
      <c r="A34">
        <f>buildtrips!A34</f>
        <v>40</v>
      </c>
      <c r="B34">
        <f>buildtrips!Q34</f>
        <v>5</v>
      </c>
      <c r="C34">
        <f>buildtrips!Z34</f>
        <v>1</v>
      </c>
      <c r="D34">
        <f>buildtrips!AB34</f>
        <v>3</v>
      </c>
      <c r="E34">
        <f>buildtrips!AO34</f>
        <v>2</v>
      </c>
      <c r="F34">
        <f>buildtrips!AP34</f>
        <v>2</v>
      </c>
      <c r="G34">
        <f>buildtrips!AW34</f>
        <v>3</v>
      </c>
      <c r="H34">
        <f>buildtrips!BC34</f>
        <v>3</v>
      </c>
      <c r="I34">
        <f>buildtrips!BD34</f>
        <v>0</v>
      </c>
      <c r="J34">
        <f>buildtrips!BE34</f>
        <v>0</v>
      </c>
      <c r="K34">
        <f>buildtrips!BF34</f>
        <v>0</v>
      </c>
      <c r="L34">
        <f>buildtrips!BG34</f>
        <v>0.1</v>
      </c>
      <c r="M34">
        <f>buildtrips!BH34</f>
        <v>0.5</v>
      </c>
    </row>
    <row r="35" spans="1:13" x14ac:dyDescent="0.2">
      <c r="A35">
        <f>buildtrips!A35</f>
        <v>40</v>
      </c>
      <c r="B35">
        <f>buildtrips!Q35</f>
        <v>5</v>
      </c>
      <c r="C35">
        <f>buildtrips!Z35</f>
        <v>1</v>
      </c>
      <c r="D35">
        <f>buildtrips!AB35</f>
        <v>3</v>
      </c>
      <c r="E35">
        <f>buildtrips!AO35</f>
        <v>2</v>
      </c>
      <c r="F35">
        <f>buildtrips!AP35</f>
        <v>3</v>
      </c>
      <c r="G35">
        <f>buildtrips!AW35</f>
        <v>5</v>
      </c>
      <c r="H35">
        <f>buildtrips!BC35</f>
        <v>3</v>
      </c>
      <c r="I35">
        <f>buildtrips!BD35</f>
        <v>0</v>
      </c>
      <c r="J35">
        <f>buildtrips!BE35</f>
        <v>0</v>
      </c>
      <c r="K35">
        <f>buildtrips!BF35</f>
        <v>0</v>
      </c>
      <c r="L35">
        <f>buildtrips!BG35</f>
        <v>0.1</v>
      </c>
      <c r="M35">
        <f>buildtrips!BH35</f>
        <v>0.5</v>
      </c>
    </row>
    <row r="36" spans="1:13" x14ac:dyDescent="0.2">
      <c r="A36">
        <f>buildtrips!A36</f>
        <v>40</v>
      </c>
      <c r="B36">
        <f>buildtrips!Q36</f>
        <v>5</v>
      </c>
      <c r="C36">
        <f>buildtrips!Z36</f>
        <v>2</v>
      </c>
      <c r="D36">
        <f>buildtrips!AB36</f>
        <v>4</v>
      </c>
      <c r="E36">
        <f>buildtrips!AO36</f>
        <v>1</v>
      </c>
      <c r="F36">
        <f>buildtrips!AP36</f>
        <v>1</v>
      </c>
      <c r="G36">
        <f>buildtrips!AW36</f>
        <v>4</v>
      </c>
      <c r="H36">
        <f>buildtrips!BC36</f>
        <v>3</v>
      </c>
      <c r="I36">
        <f>buildtrips!BD36</f>
        <v>0</v>
      </c>
      <c r="J36">
        <f>buildtrips!BE36</f>
        <v>0</v>
      </c>
      <c r="K36">
        <f>buildtrips!BF36</f>
        <v>0</v>
      </c>
      <c r="L36">
        <f>buildtrips!BG36</f>
        <v>0.1</v>
      </c>
      <c r="M36">
        <f>buildtrips!BH36</f>
        <v>0.5</v>
      </c>
    </row>
    <row r="37" spans="1:13" x14ac:dyDescent="0.2">
      <c r="A37">
        <f>buildtrips!A37</f>
        <v>40</v>
      </c>
      <c r="B37">
        <f>buildtrips!Q37</f>
        <v>5</v>
      </c>
      <c r="C37">
        <f>buildtrips!Z37</f>
        <v>2</v>
      </c>
      <c r="D37">
        <f>buildtrips!AB37</f>
        <v>4</v>
      </c>
      <c r="E37">
        <f>buildtrips!AO37</f>
        <v>2</v>
      </c>
      <c r="F37">
        <f>buildtrips!AP37</f>
        <v>1</v>
      </c>
      <c r="G37">
        <f>buildtrips!AW37</f>
        <v>4</v>
      </c>
      <c r="H37">
        <f>buildtrips!BC37</f>
        <v>3</v>
      </c>
      <c r="I37">
        <f>buildtrips!BD37</f>
        <v>0</v>
      </c>
      <c r="J37">
        <f>buildtrips!BE37</f>
        <v>0</v>
      </c>
      <c r="K37">
        <f>buildtrips!BF37</f>
        <v>0</v>
      </c>
      <c r="L37">
        <f>buildtrips!BG37</f>
        <v>0.1</v>
      </c>
      <c r="M37">
        <f>buildtrips!BH37</f>
        <v>0.5</v>
      </c>
    </row>
    <row r="38" spans="1:13" x14ac:dyDescent="0.2">
      <c r="A38">
        <f>buildtrips!A38</f>
        <v>40</v>
      </c>
      <c r="B38">
        <f>buildtrips!Q38</f>
        <v>5</v>
      </c>
      <c r="C38">
        <f>buildtrips!Z38</f>
        <v>3</v>
      </c>
      <c r="D38">
        <f>buildtrips!AB38</f>
        <v>5</v>
      </c>
      <c r="E38">
        <f>buildtrips!AO38</f>
        <v>1</v>
      </c>
      <c r="F38">
        <f>buildtrips!AP38</f>
        <v>1</v>
      </c>
      <c r="G38">
        <f>buildtrips!AW38</f>
        <v>4</v>
      </c>
      <c r="H38">
        <f>buildtrips!BC38</f>
        <v>10</v>
      </c>
      <c r="I38">
        <f>buildtrips!BD38</f>
        <v>0</v>
      </c>
      <c r="J38">
        <f>buildtrips!BE38</f>
        <v>0</v>
      </c>
      <c r="K38">
        <f>buildtrips!BF38</f>
        <v>0</v>
      </c>
      <c r="L38">
        <f>buildtrips!BG38</f>
        <v>0.8</v>
      </c>
      <c r="M38">
        <f>buildtrips!BH38</f>
        <v>4</v>
      </c>
    </row>
    <row r="39" spans="1:13" x14ac:dyDescent="0.2">
      <c r="A39">
        <f>buildtrips!A39</f>
        <v>40</v>
      </c>
      <c r="B39">
        <f>buildtrips!Q39</f>
        <v>5</v>
      </c>
      <c r="C39">
        <f>buildtrips!Z39</f>
        <v>3</v>
      </c>
      <c r="D39">
        <f>buildtrips!AB39</f>
        <v>5</v>
      </c>
      <c r="E39">
        <f>buildtrips!AO39</f>
        <v>2</v>
      </c>
      <c r="F39">
        <f>buildtrips!AP39</f>
        <v>1</v>
      </c>
      <c r="G39">
        <f>buildtrips!AW39</f>
        <v>4</v>
      </c>
      <c r="H39">
        <f>buildtrips!BC39</f>
        <v>10</v>
      </c>
      <c r="I39">
        <f>buildtrips!BD39</f>
        <v>0</v>
      </c>
      <c r="J39">
        <f>buildtrips!BE39</f>
        <v>0</v>
      </c>
      <c r="K39">
        <f>buildtrips!BF39</f>
        <v>0</v>
      </c>
      <c r="L39">
        <f>buildtrips!BG39</f>
        <v>0.8</v>
      </c>
      <c r="M39">
        <f>buildtrips!BH39</f>
        <v>4</v>
      </c>
    </row>
    <row r="40" spans="1:13" x14ac:dyDescent="0.2">
      <c r="A40">
        <f>buildtrips!A40</f>
        <v>40</v>
      </c>
      <c r="B40">
        <f>buildtrips!Q40</f>
        <v>6</v>
      </c>
      <c r="C40">
        <f>buildtrips!Z40</f>
        <v>1</v>
      </c>
      <c r="D40">
        <f>buildtrips!AB40</f>
        <v>7</v>
      </c>
      <c r="E40">
        <f>buildtrips!AO40</f>
        <v>1</v>
      </c>
      <c r="F40">
        <f>buildtrips!AP40</f>
        <v>1</v>
      </c>
      <c r="G40">
        <f>buildtrips!AW40</f>
        <v>4</v>
      </c>
      <c r="H40">
        <f>buildtrips!BC40</f>
        <v>10</v>
      </c>
      <c r="I40">
        <f>buildtrips!BD40</f>
        <v>0</v>
      </c>
      <c r="J40">
        <f>buildtrips!BE40</f>
        <v>0</v>
      </c>
      <c r="K40">
        <f>buildtrips!BF40</f>
        <v>0</v>
      </c>
      <c r="L40">
        <f>buildtrips!BG40</f>
        <v>0.8</v>
      </c>
      <c r="M40">
        <f>buildtrips!BH40</f>
        <v>4</v>
      </c>
    </row>
    <row r="41" spans="1:13" x14ac:dyDescent="0.2">
      <c r="A41">
        <f>buildtrips!A41</f>
        <v>40</v>
      </c>
      <c r="B41">
        <f>buildtrips!Q41</f>
        <v>6</v>
      </c>
      <c r="C41">
        <f>buildtrips!Z41</f>
        <v>1</v>
      </c>
      <c r="D41">
        <f>buildtrips!AB41</f>
        <v>7</v>
      </c>
      <c r="E41">
        <f>buildtrips!AO41</f>
        <v>1</v>
      </c>
      <c r="F41">
        <f>buildtrips!AP41</f>
        <v>2</v>
      </c>
      <c r="G41">
        <f>buildtrips!AW41</f>
        <v>3</v>
      </c>
      <c r="H41">
        <f>buildtrips!BC41</f>
        <v>3</v>
      </c>
      <c r="I41">
        <f>buildtrips!BD41</f>
        <v>0</v>
      </c>
      <c r="J41">
        <f>buildtrips!BE41</f>
        <v>0</v>
      </c>
      <c r="K41">
        <f>buildtrips!BF41</f>
        <v>0</v>
      </c>
      <c r="L41">
        <f>buildtrips!BG41</f>
        <v>0.1</v>
      </c>
      <c r="M41">
        <f>buildtrips!BH41</f>
        <v>0.5</v>
      </c>
    </row>
    <row r="42" spans="1:13" x14ac:dyDescent="0.2">
      <c r="A42">
        <f>buildtrips!A42</f>
        <v>40</v>
      </c>
      <c r="B42">
        <f>buildtrips!Q42</f>
        <v>6</v>
      </c>
      <c r="C42">
        <f>buildtrips!Z42</f>
        <v>1</v>
      </c>
      <c r="D42">
        <f>buildtrips!AB42</f>
        <v>7</v>
      </c>
      <c r="E42">
        <f>buildtrips!AO42</f>
        <v>2</v>
      </c>
      <c r="F42">
        <f>buildtrips!AP42</f>
        <v>1</v>
      </c>
      <c r="G42">
        <f>buildtrips!AW42</f>
        <v>4</v>
      </c>
      <c r="H42">
        <f>buildtrips!BC42</f>
        <v>10</v>
      </c>
      <c r="I42">
        <f>buildtrips!BD42</f>
        <v>0</v>
      </c>
      <c r="J42">
        <f>buildtrips!BE42</f>
        <v>0</v>
      </c>
      <c r="K42">
        <f>buildtrips!BF42</f>
        <v>0</v>
      </c>
      <c r="L42">
        <f>buildtrips!BG42</f>
        <v>0.8</v>
      </c>
      <c r="M42">
        <f>buildtrips!BH42</f>
        <v>4</v>
      </c>
    </row>
    <row r="43" spans="1:13" x14ac:dyDescent="0.2">
      <c r="A43">
        <f>buildtrips!A43</f>
        <v>40</v>
      </c>
      <c r="B43">
        <f>buildtrips!Q43</f>
        <v>6</v>
      </c>
      <c r="C43">
        <f>buildtrips!Z43</f>
        <v>1</v>
      </c>
      <c r="D43">
        <f>buildtrips!AB43</f>
        <v>7</v>
      </c>
      <c r="E43">
        <f>buildtrips!AO43</f>
        <v>2</v>
      </c>
      <c r="F43">
        <f>buildtrips!AP43</f>
        <v>2</v>
      </c>
      <c r="G43">
        <f>buildtrips!AW43</f>
        <v>4</v>
      </c>
      <c r="H43">
        <f>buildtrips!BC43</f>
        <v>3</v>
      </c>
      <c r="I43">
        <f>buildtrips!BD43</f>
        <v>0</v>
      </c>
      <c r="J43">
        <f>buildtrips!BE43</f>
        <v>0</v>
      </c>
      <c r="K43">
        <f>buildtrips!BF43</f>
        <v>0</v>
      </c>
      <c r="L43">
        <f>buildtrips!BG43</f>
        <v>0.1</v>
      </c>
      <c r="M43">
        <f>buildtrips!BH43</f>
        <v>0.5</v>
      </c>
    </row>
    <row r="44" spans="1:13" x14ac:dyDescent="0.2">
      <c r="A44">
        <f>buildtrips!A44</f>
        <v>40</v>
      </c>
      <c r="B44">
        <f>buildtrips!Q44</f>
        <v>6</v>
      </c>
      <c r="C44">
        <f>buildtrips!Z44</f>
        <v>2</v>
      </c>
      <c r="D44">
        <f>buildtrips!AB44</f>
        <v>7</v>
      </c>
      <c r="E44">
        <f>buildtrips!AO44</f>
        <v>1</v>
      </c>
      <c r="F44">
        <f>buildtrips!AP44</f>
        <v>1</v>
      </c>
      <c r="G44">
        <f>buildtrips!AW44</f>
        <v>5</v>
      </c>
      <c r="H44">
        <f>buildtrips!BC44</f>
        <v>3</v>
      </c>
      <c r="I44">
        <f>buildtrips!BD44</f>
        <v>0</v>
      </c>
      <c r="J44">
        <f>buildtrips!BE44</f>
        <v>0</v>
      </c>
      <c r="K44">
        <f>buildtrips!BF44</f>
        <v>0</v>
      </c>
      <c r="L44">
        <f>buildtrips!BG44</f>
        <v>0.1</v>
      </c>
      <c r="M44">
        <f>buildtrips!BH44</f>
        <v>0.5</v>
      </c>
    </row>
    <row r="45" spans="1:13" x14ac:dyDescent="0.2">
      <c r="A45">
        <f>buildtrips!A45</f>
        <v>40</v>
      </c>
      <c r="B45">
        <f>buildtrips!Q45</f>
        <v>6</v>
      </c>
      <c r="C45">
        <f>buildtrips!Z45</f>
        <v>2</v>
      </c>
      <c r="D45">
        <f>buildtrips!AB45</f>
        <v>7</v>
      </c>
      <c r="E45">
        <f>buildtrips!AO45</f>
        <v>1</v>
      </c>
      <c r="F45">
        <f>buildtrips!AP45</f>
        <v>2</v>
      </c>
      <c r="G45">
        <f>buildtrips!AW45</f>
        <v>5</v>
      </c>
      <c r="H45">
        <f>buildtrips!BC45</f>
        <v>3</v>
      </c>
      <c r="I45">
        <f>buildtrips!BD45</f>
        <v>0</v>
      </c>
      <c r="J45">
        <f>buildtrips!BE45</f>
        <v>0</v>
      </c>
      <c r="K45">
        <f>buildtrips!BF45</f>
        <v>0</v>
      </c>
      <c r="L45">
        <f>buildtrips!BG45</f>
        <v>0.1</v>
      </c>
      <c r="M45">
        <f>buildtrips!BH45</f>
        <v>0.5</v>
      </c>
    </row>
    <row r="46" spans="1:13" x14ac:dyDescent="0.2">
      <c r="A46">
        <f>buildtrips!A46</f>
        <v>40</v>
      </c>
      <c r="B46">
        <f>buildtrips!Q46</f>
        <v>6</v>
      </c>
      <c r="C46">
        <f>buildtrips!Z46</f>
        <v>2</v>
      </c>
      <c r="D46">
        <f>buildtrips!AB46</f>
        <v>7</v>
      </c>
      <c r="E46">
        <f>buildtrips!AO46</f>
        <v>2</v>
      </c>
      <c r="F46">
        <f>buildtrips!AP46</f>
        <v>1</v>
      </c>
      <c r="G46">
        <f>buildtrips!AW46</f>
        <v>5</v>
      </c>
      <c r="H46">
        <f>buildtrips!BC46</f>
        <v>3</v>
      </c>
      <c r="I46">
        <f>buildtrips!BD46</f>
        <v>0</v>
      </c>
      <c r="J46">
        <f>buildtrips!BE46</f>
        <v>0</v>
      </c>
      <c r="K46">
        <f>buildtrips!BF46</f>
        <v>0</v>
      </c>
      <c r="L46">
        <f>buildtrips!BG46</f>
        <v>0.1</v>
      </c>
      <c r="M46">
        <f>buildtrips!BH46</f>
        <v>0.5</v>
      </c>
    </row>
    <row r="47" spans="1:13" x14ac:dyDescent="0.2">
      <c r="A47">
        <f>buildtrips!A47</f>
        <v>50</v>
      </c>
      <c r="B47">
        <f>buildtrips!Q47</f>
        <v>1</v>
      </c>
      <c r="C47">
        <f>buildtrips!Z47</f>
        <v>1</v>
      </c>
      <c r="D47">
        <f>buildtrips!AB47</f>
        <v>6</v>
      </c>
      <c r="E47">
        <f>buildtrips!AO47</f>
        <v>1</v>
      </c>
      <c r="F47">
        <f>buildtrips!AP47</f>
        <v>1</v>
      </c>
      <c r="G47">
        <f>buildtrips!AW47</f>
        <v>5</v>
      </c>
      <c r="H47">
        <f>buildtrips!BC47</f>
        <v>6</v>
      </c>
      <c r="I47">
        <f>buildtrips!BD47</f>
        <v>0</v>
      </c>
      <c r="J47">
        <f>buildtrips!BE47</f>
        <v>0</v>
      </c>
      <c r="K47">
        <f>buildtrips!BF47</f>
        <v>0</v>
      </c>
      <c r="L47">
        <f>buildtrips!BG47</f>
        <v>0.4</v>
      </c>
      <c r="M47">
        <f>buildtrips!BH47</f>
        <v>2</v>
      </c>
    </row>
    <row r="48" spans="1:13" x14ac:dyDescent="0.2">
      <c r="A48">
        <f>buildtrips!A48</f>
        <v>50</v>
      </c>
      <c r="B48">
        <f>buildtrips!Q48</f>
        <v>1</v>
      </c>
      <c r="C48">
        <f>buildtrips!Z48</f>
        <v>1</v>
      </c>
      <c r="D48">
        <f>buildtrips!AB48</f>
        <v>6</v>
      </c>
      <c r="E48">
        <f>buildtrips!AO48</f>
        <v>2</v>
      </c>
      <c r="F48">
        <f>buildtrips!AP48</f>
        <v>1</v>
      </c>
      <c r="G48">
        <f>buildtrips!AW48</f>
        <v>5</v>
      </c>
      <c r="H48">
        <f>buildtrips!BC48</f>
        <v>6</v>
      </c>
      <c r="I48">
        <f>buildtrips!BD48</f>
        <v>0</v>
      </c>
      <c r="J48">
        <f>buildtrips!BE48</f>
        <v>0</v>
      </c>
      <c r="K48">
        <f>buildtrips!BF48</f>
        <v>0</v>
      </c>
      <c r="L48">
        <f>buildtrips!BG48</f>
        <v>0.4</v>
      </c>
      <c r="M48">
        <f>buildtrips!BH48</f>
        <v>2</v>
      </c>
    </row>
    <row r="49" spans="1:13" x14ac:dyDescent="0.2">
      <c r="A49">
        <f>buildtrips!A49</f>
        <v>50</v>
      </c>
      <c r="B49">
        <f>buildtrips!Q49</f>
        <v>1</v>
      </c>
      <c r="C49">
        <f>buildtrips!Z49</f>
        <v>1</v>
      </c>
      <c r="D49">
        <f>buildtrips!AB49</f>
        <v>6</v>
      </c>
      <c r="E49">
        <f>buildtrips!AO49</f>
        <v>2</v>
      </c>
      <c r="F49">
        <f>buildtrips!AP49</f>
        <v>2</v>
      </c>
      <c r="G49">
        <f>buildtrips!AW49</f>
        <v>4</v>
      </c>
      <c r="H49">
        <f>buildtrips!BC49</f>
        <v>3</v>
      </c>
      <c r="I49">
        <f>buildtrips!BD49</f>
        <v>0</v>
      </c>
      <c r="J49">
        <f>buildtrips!BE49</f>
        <v>0</v>
      </c>
      <c r="K49">
        <f>buildtrips!BF49</f>
        <v>0</v>
      </c>
      <c r="L49">
        <f>buildtrips!BG49</f>
        <v>0.1</v>
      </c>
      <c r="M49">
        <f>buildtrips!BH49</f>
        <v>0.5</v>
      </c>
    </row>
    <row r="50" spans="1:13" x14ac:dyDescent="0.2">
      <c r="A50">
        <f>buildtrips!A50</f>
        <v>50</v>
      </c>
      <c r="B50">
        <f>buildtrips!Q50</f>
        <v>2</v>
      </c>
      <c r="C50">
        <f>buildtrips!Z50</f>
        <v>1</v>
      </c>
      <c r="D50">
        <f>buildtrips!AB50</f>
        <v>1</v>
      </c>
      <c r="E50">
        <f>buildtrips!AO50</f>
        <v>1</v>
      </c>
      <c r="F50">
        <f>buildtrips!AP50</f>
        <v>1</v>
      </c>
      <c r="G50">
        <f>buildtrips!AW50</f>
        <v>5</v>
      </c>
      <c r="H50">
        <f>buildtrips!BC50</f>
        <v>6</v>
      </c>
      <c r="I50">
        <f>buildtrips!BD50</f>
        <v>0</v>
      </c>
      <c r="J50">
        <f>buildtrips!BE50</f>
        <v>0</v>
      </c>
      <c r="K50">
        <f>buildtrips!BF50</f>
        <v>0</v>
      </c>
      <c r="L50">
        <f>buildtrips!BG50</f>
        <v>0.4</v>
      </c>
      <c r="M50">
        <f>buildtrips!BH50</f>
        <v>2</v>
      </c>
    </row>
    <row r="51" spans="1:13" x14ac:dyDescent="0.2">
      <c r="A51">
        <f>buildtrips!A51</f>
        <v>50</v>
      </c>
      <c r="B51">
        <f>buildtrips!Q51</f>
        <v>2</v>
      </c>
      <c r="C51">
        <f>buildtrips!Z51</f>
        <v>1</v>
      </c>
      <c r="D51">
        <f>buildtrips!AB51</f>
        <v>1</v>
      </c>
      <c r="E51">
        <f>buildtrips!AO51</f>
        <v>2</v>
      </c>
      <c r="F51">
        <f>buildtrips!AP51</f>
        <v>1</v>
      </c>
      <c r="G51">
        <f>buildtrips!AW51</f>
        <v>5</v>
      </c>
      <c r="H51">
        <f>buildtrips!BC51</f>
        <v>6</v>
      </c>
      <c r="I51">
        <f>buildtrips!BD51</f>
        <v>0</v>
      </c>
      <c r="J51">
        <f>buildtrips!BE51</f>
        <v>0</v>
      </c>
      <c r="K51">
        <f>buildtrips!BF51</f>
        <v>0</v>
      </c>
      <c r="L51">
        <f>buildtrips!BG51</f>
        <v>0.4</v>
      </c>
      <c r="M51">
        <f>buildtrips!BH51</f>
        <v>2</v>
      </c>
    </row>
    <row r="52" spans="1:13" x14ac:dyDescent="0.2">
      <c r="A52">
        <f>buildtrips!A52</f>
        <v>50</v>
      </c>
      <c r="B52">
        <f>buildtrips!Q52</f>
        <v>2</v>
      </c>
      <c r="C52">
        <f>buildtrips!Z52</f>
        <v>1</v>
      </c>
      <c r="D52">
        <f>buildtrips!AB52</f>
        <v>1</v>
      </c>
      <c r="E52">
        <f>buildtrips!AO52</f>
        <v>2</v>
      </c>
      <c r="F52">
        <f>buildtrips!AP52</f>
        <v>2</v>
      </c>
      <c r="G52">
        <f>buildtrips!AW52</f>
        <v>5</v>
      </c>
      <c r="H52">
        <f>buildtrips!BC52</f>
        <v>3</v>
      </c>
      <c r="I52">
        <f>buildtrips!BD52</f>
        <v>0</v>
      </c>
      <c r="J52">
        <f>buildtrips!BE52</f>
        <v>0</v>
      </c>
      <c r="K52">
        <f>buildtrips!BF52</f>
        <v>0</v>
      </c>
      <c r="L52">
        <f>buildtrips!BG52</f>
        <v>0.1</v>
      </c>
      <c r="M52">
        <f>buildtrips!BH52</f>
        <v>0.5</v>
      </c>
    </row>
    <row r="53" spans="1:13" x14ac:dyDescent="0.2">
      <c r="A53">
        <f>buildtrips!A53</f>
        <v>50</v>
      </c>
      <c r="B53">
        <f>buildtrips!Q53</f>
        <v>2</v>
      </c>
      <c r="C53">
        <f>buildtrips!Z53</f>
        <v>2</v>
      </c>
      <c r="D53">
        <f>buildtrips!AB53</f>
        <v>1</v>
      </c>
      <c r="E53">
        <f>buildtrips!AO53</f>
        <v>1</v>
      </c>
      <c r="F53">
        <f>buildtrips!AP53</f>
        <v>1</v>
      </c>
      <c r="G53">
        <f>buildtrips!AW53</f>
        <v>3</v>
      </c>
      <c r="H53">
        <f>buildtrips!BC53</f>
        <v>6</v>
      </c>
      <c r="I53">
        <f>buildtrips!BD53</f>
        <v>0</v>
      </c>
      <c r="J53">
        <f>buildtrips!BE53</f>
        <v>0</v>
      </c>
      <c r="K53">
        <f>buildtrips!BF53</f>
        <v>0</v>
      </c>
      <c r="L53">
        <f>buildtrips!BG53</f>
        <v>0.4</v>
      </c>
      <c r="M53">
        <f>buildtrips!BH53</f>
        <v>2</v>
      </c>
    </row>
    <row r="54" spans="1:13" x14ac:dyDescent="0.2">
      <c r="A54">
        <f>buildtrips!A54</f>
        <v>50</v>
      </c>
      <c r="B54">
        <f>buildtrips!Q54</f>
        <v>2</v>
      </c>
      <c r="C54">
        <f>buildtrips!Z54</f>
        <v>2</v>
      </c>
      <c r="D54">
        <f>buildtrips!AB54</f>
        <v>1</v>
      </c>
      <c r="E54">
        <f>buildtrips!AO54</f>
        <v>1</v>
      </c>
      <c r="F54">
        <f>buildtrips!AP54</f>
        <v>2</v>
      </c>
      <c r="G54">
        <f>buildtrips!AW54</f>
        <v>5</v>
      </c>
      <c r="H54">
        <f>buildtrips!BC54</f>
        <v>3</v>
      </c>
      <c r="I54">
        <f>buildtrips!BD54</f>
        <v>0</v>
      </c>
      <c r="J54">
        <f>buildtrips!BE54</f>
        <v>0</v>
      </c>
      <c r="K54">
        <f>buildtrips!BF54</f>
        <v>0</v>
      </c>
      <c r="L54">
        <f>buildtrips!BG54</f>
        <v>0.1</v>
      </c>
      <c r="M54">
        <f>buildtrips!BH54</f>
        <v>0.5</v>
      </c>
    </row>
    <row r="55" spans="1:13" x14ac:dyDescent="0.2">
      <c r="A55">
        <f>buildtrips!A55</f>
        <v>50</v>
      </c>
      <c r="B55">
        <f>buildtrips!Q55</f>
        <v>2</v>
      </c>
      <c r="C55">
        <f>buildtrips!Z55</f>
        <v>2</v>
      </c>
      <c r="D55">
        <f>buildtrips!AB55</f>
        <v>1</v>
      </c>
      <c r="E55">
        <f>buildtrips!AO55</f>
        <v>1</v>
      </c>
      <c r="F55">
        <f>buildtrips!AP55</f>
        <v>3</v>
      </c>
      <c r="G55">
        <f>buildtrips!AW55</f>
        <v>5</v>
      </c>
      <c r="H55">
        <f>buildtrips!BC55</f>
        <v>3</v>
      </c>
      <c r="I55">
        <f>buildtrips!BD55</f>
        <v>0</v>
      </c>
      <c r="J55">
        <f>buildtrips!BE55</f>
        <v>0</v>
      </c>
      <c r="K55">
        <f>buildtrips!BF55</f>
        <v>0</v>
      </c>
      <c r="L55">
        <f>buildtrips!BG55</f>
        <v>0.1</v>
      </c>
      <c r="M55">
        <f>buildtrips!BH55</f>
        <v>0.5</v>
      </c>
    </row>
    <row r="56" spans="1:13" x14ac:dyDescent="0.2">
      <c r="A56">
        <f>buildtrips!A56</f>
        <v>50</v>
      </c>
      <c r="B56">
        <f>buildtrips!Q56</f>
        <v>2</v>
      </c>
      <c r="C56">
        <f>buildtrips!Z56</f>
        <v>2</v>
      </c>
      <c r="D56">
        <f>buildtrips!AB56</f>
        <v>1</v>
      </c>
      <c r="E56">
        <f>buildtrips!AO56</f>
        <v>1</v>
      </c>
      <c r="F56">
        <f>buildtrips!AP56</f>
        <v>4</v>
      </c>
      <c r="G56">
        <f>buildtrips!AW56</f>
        <v>5</v>
      </c>
      <c r="H56">
        <f>buildtrips!BC56</f>
        <v>3</v>
      </c>
      <c r="I56">
        <f>buildtrips!BD56</f>
        <v>0</v>
      </c>
      <c r="J56">
        <f>buildtrips!BE56</f>
        <v>0</v>
      </c>
      <c r="K56">
        <f>buildtrips!BF56</f>
        <v>0</v>
      </c>
      <c r="L56">
        <f>buildtrips!BG56</f>
        <v>0.1</v>
      </c>
      <c r="M56">
        <f>buildtrips!BH56</f>
        <v>0.5</v>
      </c>
    </row>
    <row r="57" spans="1:13" x14ac:dyDescent="0.2">
      <c r="A57">
        <f>buildtrips!A57</f>
        <v>50</v>
      </c>
      <c r="B57">
        <f>buildtrips!Q57</f>
        <v>2</v>
      </c>
      <c r="C57">
        <f>buildtrips!Z57</f>
        <v>2</v>
      </c>
      <c r="D57">
        <f>buildtrips!AB57</f>
        <v>1</v>
      </c>
      <c r="E57">
        <f>buildtrips!AO57</f>
        <v>2</v>
      </c>
      <c r="F57">
        <f>buildtrips!AP57</f>
        <v>1</v>
      </c>
      <c r="G57">
        <f>buildtrips!AW57</f>
        <v>5</v>
      </c>
      <c r="H57">
        <f>buildtrips!BC57</f>
        <v>6</v>
      </c>
      <c r="I57">
        <f>buildtrips!BD57</f>
        <v>0</v>
      </c>
      <c r="J57">
        <f>buildtrips!BE57</f>
        <v>0</v>
      </c>
      <c r="K57">
        <f>buildtrips!BF57</f>
        <v>0</v>
      </c>
      <c r="L57">
        <f>buildtrips!BG57</f>
        <v>0.4</v>
      </c>
      <c r="M57">
        <f>buildtrips!BH57</f>
        <v>2</v>
      </c>
    </row>
    <row r="58" spans="1:13" x14ac:dyDescent="0.2">
      <c r="A58">
        <f>buildtrips!A58</f>
        <v>50</v>
      </c>
      <c r="B58">
        <f>buildtrips!Q58</f>
        <v>3</v>
      </c>
      <c r="C58">
        <f>buildtrips!Z58</f>
        <v>1</v>
      </c>
      <c r="D58">
        <f>buildtrips!AB58</f>
        <v>2</v>
      </c>
      <c r="E58">
        <f>buildtrips!AO58</f>
        <v>1</v>
      </c>
      <c r="F58">
        <f>buildtrips!AP58</f>
        <v>1</v>
      </c>
      <c r="G58">
        <f>buildtrips!AW58</f>
        <v>5</v>
      </c>
      <c r="H58">
        <f>buildtrips!BC58</f>
        <v>6</v>
      </c>
      <c r="I58">
        <f>buildtrips!BD58</f>
        <v>0</v>
      </c>
      <c r="J58">
        <f>buildtrips!BE58</f>
        <v>0</v>
      </c>
      <c r="K58">
        <f>buildtrips!BF58</f>
        <v>0</v>
      </c>
      <c r="L58">
        <f>buildtrips!BG58</f>
        <v>0.4</v>
      </c>
      <c r="M58">
        <f>buildtrips!BH58</f>
        <v>2</v>
      </c>
    </row>
    <row r="59" spans="1:13" x14ac:dyDescent="0.2">
      <c r="A59">
        <f>buildtrips!A59</f>
        <v>50</v>
      </c>
      <c r="B59">
        <f>buildtrips!Q59</f>
        <v>3</v>
      </c>
      <c r="C59">
        <f>buildtrips!Z59</f>
        <v>1</v>
      </c>
      <c r="D59">
        <f>buildtrips!AB59</f>
        <v>2</v>
      </c>
      <c r="E59">
        <f>buildtrips!AO59</f>
        <v>2</v>
      </c>
      <c r="F59">
        <f>buildtrips!AP59</f>
        <v>1</v>
      </c>
      <c r="G59">
        <f>buildtrips!AW59</f>
        <v>5</v>
      </c>
      <c r="H59">
        <f>buildtrips!BC59</f>
        <v>6</v>
      </c>
      <c r="I59">
        <f>buildtrips!BD59</f>
        <v>0</v>
      </c>
      <c r="J59">
        <f>buildtrips!BE59</f>
        <v>0</v>
      </c>
      <c r="K59">
        <f>buildtrips!BF59</f>
        <v>0</v>
      </c>
      <c r="L59">
        <f>buildtrips!BG59</f>
        <v>0.4</v>
      </c>
      <c r="M59">
        <f>buildtrips!BH59</f>
        <v>2</v>
      </c>
    </row>
    <row r="60" spans="1:13" x14ac:dyDescent="0.2">
      <c r="A60">
        <f>buildtrips!A60</f>
        <v>50</v>
      </c>
      <c r="B60">
        <f>buildtrips!Q60</f>
        <v>3</v>
      </c>
      <c r="C60">
        <f>buildtrips!Z60</f>
        <v>2</v>
      </c>
      <c r="D60">
        <f>buildtrips!AB60</f>
        <v>5</v>
      </c>
      <c r="E60">
        <f>buildtrips!AO60</f>
        <v>1</v>
      </c>
      <c r="F60">
        <f>buildtrips!AP60</f>
        <v>1</v>
      </c>
      <c r="G60">
        <f>buildtrips!AW60</f>
        <v>5</v>
      </c>
      <c r="H60">
        <f>buildtrips!BC60</f>
        <v>14</v>
      </c>
      <c r="I60">
        <f>buildtrips!BD60</f>
        <v>0</v>
      </c>
      <c r="J60">
        <f>buildtrips!BE60</f>
        <v>0</v>
      </c>
      <c r="K60">
        <f>buildtrips!BF60</f>
        <v>0</v>
      </c>
      <c r="L60">
        <f>buildtrips!BG60</f>
        <v>1.2</v>
      </c>
      <c r="M60">
        <f>buildtrips!BH60</f>
        <v>6</v>
      </c>
    </row>
    <row r="61" spans="1:13" x14ac:dyDescent="0.2">
      <c r="A61">
        <f>buildtrips!A61</f>
        <v>50</v>
      </c>
      <c r="B61">
        <f>buildtrips!Q61</f>
        <v>3</v>
      </c>
      <c r="C61">
        <f>buildtrips!Z61</f>
        <v>2</v>
      </c>
      <c r="D61">
        <f>buildtrips!AB61</f>
        <v>5</v>
      </c>
      <c r="E61">
        <f>buildtrips!AO61</f>
        <v>2</v>
      </c>
      <c r="F61">
        <f>buildtrips!AP61</f>
        <v>1</v>
      </c>
      <c r="G61">
        <f>buildtrips!AW61</f>
        <v>5</v>
      </c>
      <c r="H61">
        <f>buildtrips!BC61</f>
        <v>14</v>
      </c>
      <c r="I61">
        <f>buildtrips!BD61</f>
        <v>0</v>
      </c>
      <c r="J61">
        <f>buildtrips!BE61</f>
        <v>0</v>
      </c>
      <c r="K61">
        <f>buildtrips!BF61</f>
        <v>0</v>
      </c>
      <c r="L61">
        <f>buildtrips!BG61</f>
        <v>1.2</v>
      </c>
      <c r="M61">
        <f>buildtrips!BH61</f>
        <v>6</v>
      </c>
    </row>
    <row r="62" spans="1:13" x14ac:dyDescent="0.2">
      <c r="A62">
        <f>buildtrips!A62</f>
        <v>60</v>
      </c>
      <c r="B62">
        <f>buildtrips!Q62</f>
        <v>1</v>
      </c>
      <c r="C62">
        <f>buildtrips!Z62</f>
        <v>1</v>
      </c>
      <c r="D62">
        <f>buildtrips!AB62</f>
        <v>1</v>
      </c>
      <c r="E62">
        <f>buildtrips!AO62</f>
        <v>1</v>
      </c>
      <c r="F62">
        <f>buildtrips!AP62</f>
        <v>1</v>
      </c>
      <c r="G62">
        <f>buildtrips!AW62</f>
        <v>3</v>
      </c>
      <c r="H62">
        <f>buildtrips!BC62</f>
        <v>18</v>
      </c>
      <c r="I62">
        <f>buildtrips!BD62</f>
        <v>0</v>
      </c>
      <c r="J62">
        <f>buildtrips!BE62</f>
        <v>0</v>
      </c>
      <c r="K62">
        <f>buildtrips!BF62</f>
        <v>0</v>
      </c>
      <c r="L62">
        <f>buildtrips!BG62</f>
        <v>1.6</v>
      </c>
      <c r="M62">
        <f>buildtrips!BH62</f>
        <v>8</v>
      </c>
    </row>
    <row r="63" spans="1:13" x14ac:dyDescent="0.2">
      <c r="A63">
        <f>buildtrips!A63</f>
        <v>60</v>
      </c>
      <c r="B63">
        <f>buildtrips!Q63</f>
        <v>1</v>
      </c>
      <c r="C63">
        <f>buildtrips!Z63</f>
        <v>1</v>
      </c>
      <c r="D63">
        <f>buildtrips!AB63</f>
        <v>1</v>
      </c>
      <c r="E63">
        <f>buildtrips!AO63</f>
        <v>2</v>
      </c>
      <c r="F63">
        <f>buildtrips!AP63</f>
        <v>1</v>
      </c>
      <c r="G63">
        <f>buildtrips!AW63</f>
        <v>3</v>
      </c>
      <c r="H63">
        <f>buildtrips!BC63</f>
        <v>18</v>
      </c>
      <c r="I63">
        <f>buildtrips!BD63</f>
        <v>0</v>
      </c>
      <c r="J63">
        <f>buildtrips!BE63</f>
        <v>0</v>
      </c>
      <c r="K63">
        <f>buildtrips!BF63</f>
        <v>0</v>
      </c>
      <c r="L63">
        <f>buildtrips!BG63</f>
        <v>1.6</v>
      </c>
      <c r="M63">
        <f>buildtrips!BH63</f>
        <v>8</v>
      </c>
    </row>
    <row r="64" spans="1:13" x14ac:dyDescent="0.2">
      <c r="A64">
        <f>buildtrips!A64</f>
        <v>60</v>
      </c>
      <c r="B64">
        <f>buildtrips!Q64</f>
        <v>1</v>
      </c>
      <c r="C64">
        <f>buildtrips!Z64</f>
        <v>1</v>
      </c>
      <c r="D64">
        <f>buildtrips!AB64</f>
        <v>1</v>
      </c>
      <c r="E64">
        <f>buildtrips!AO64</f>
        <v>2</v>
      </c>
      <c r="F64">
        <f>buildtrips!AP64</f>
        <v>2</v>
      </c>
      <c r="G64">
        <f>buildtrips!AW64</f>
        <v>3</v>
      </c>
      <c r="H64">
        <f>buildtrips!BC64</f>
        <v>3</v>
      </c>
      <c r="I64">
        <f>buildtrips!BD64</f>
        <v>0</v>
      </c>
      <c r="J64">
        <f>buildtrips!BE64</f>
        <v>0</v>
      </c>
      <c r="K64">
        <f>buildtrips!BF64</f>
        <v>0</v>
      </c>
      <c r="L64">
        <f>buildtrips!BG64</f>
        <v>0.1</v>
      </c>
      <c r="M64">
        <f>buildtrips!BH64</f>
        <v>0.5</v>
      </c>
    </row>
    <row r="65" spans="1:13" x14ac:dyDescent="0.2">
      <c r="A65">
        <f>buildtrips!A65</f>
        <v>60</v>
      </c>
      <c r="B65">
        <f>buildtrips!Q65</f>
        <v>1</v>
      </c>
      <c r="C65">
        <f>buildtrips!Z65</f>
        <v>1</v>
      </c>
      <c r="D65">
        <f>buildtrips!AB65</f>
        <v>1</v>
      </c>
      <c r="E65">
        <f>buildtrips!AO65</f>
        <v>2</v>
      </c>
      <c r="F65">
        <f>buildtrips!AP65</f>
        <v>3</v>
      </c>
      <c r="G65">
        <f>buildtrips!AW65</f>
        <v>3</v>
      </c>
      <c r="H65">
        <f>buildtrips!BC65</f>
        <v>3</v>
      </c>
      <c r="I65">
        <f>buildtrips!BD65</f>
        <v>0</v>
      </c>
      <c r="J65">
        <f>buildtrips!BE65</f>
        <v>0</v>
      </c>
      <c r="K65">
        <f>buildtrips!BF65</f>
        <v>0</v>
      </c>
      <c r="L65">
        <f>buildtrips!BG65</f>
        <v>0.1</v>
      </c>
      <c r="M65">
        <f>buildtrips!BH65</f>
        <v>0.5</v>
      </c>
    </row>
    <row r="66" spans="1:13" x14ac:dyDescent="0.2">
      <c r="A66">
        <f>buildtrips!A66</f>
        <v>60</v>
      </c>
      <c r="B66">
        <f>buildtrips!Q66</f>
        <v>1</v>
      </c>
      <c r="C66">
        <f>buildtrips!Z66</f>
        <v>1</v>
      </c>
      <c r="D66">
        <f>buildtrips!AB66</f>
        <v>1</v>
      </c>
      <c r="E66">
        <f>buildtrips!AO66</f>
        <v>2</v>
      </c>
      <c r="F66">
        <f>buildtrips!AP66</f>
        <v>4</v>
      </c>
      <c r="G66">
        <f>buildtrips!AW66</f>
        <v>3</v>
      </c>
      <c r="H66">
        <f>buildtrips!BC66</f>
        <v>3</v>
      </c>
      <c r="I66">
        <f>buildtrips!BD66</f>
        <v>0</v>
      </c>
      <c r="J66">
        <f>buildtrips!BE66</f>
        <v>0</v>
      </c>
      <c r="K66">
        <f>buildtrips!BF66</f>
        <v>0</v>
      </c>
      <c r="L66">
        <f>buildtrips!BG66</f>
        <v>0.1</v>
      </c>
      <c r="M66">
        <f>buildtrips!BH66</f>
        <v>0.5</v>
      </c>
    </row>
    <row r="67" spans="1:13" x14ac:dyDescent="0.2">
      <c r="A67">
        <f>buildtrips!A67</f>
        <v>60</v>
      </c>
      <c r="B67">
        <f>buildtrips!Q67</f>
        <v>1</v>
      </c>
      <c r="C67">
        <f>buildtrips!Z67</f>
        <v>2</v>
      </c>
      <c r="D67">
        <f>buildtrips!AB67</f>
        <v>7</v>
      </c>
      <c r="E67">
        <f>buildtrips!AO67</f>
        <v>1</v>
      </c>
      <c r="F67">
        <f>buildtrips!AP67</f>
        <v>1</v>
      </c>
      <c r="G67">
        <f>buildtrips!AW67</f>
        <v>3</v>
      </c>
      <c r="H67">
        <f>buildtrips!BC67</f>
        <v>18</v>
      </c>
      <c r="I67">
        <f>buildtrips!BD67</f>
        <v>0</v>
      </c>
      <c r="J67">
        <f>buildtrips!BE67</f>
        <v>0</v>
      </c>
      <c r="K67">
        <f>buildtrips!BF67</f>
        <v>0</v>
      </c>
      <c r="L67">
        <f>buildtrips!BG67</f>
        <v>1.6</v>
      </c>
      <c r="M67">
        <f>buildtrips!BH67</f>
        <v>8</v>
      </c>
    </row>
    <row r="68" spans="1:13" x14ac:dyDescent="0.2">
      <c r="A68">
        <f>buildtrips!A68</f>
        <v>60</v>
      </c>
      <c r="B68">
        <f>buildtrips!Q68</f>
        <v>1</v>
      </c>
      <c r="C68">
        <f>buildtrips!Z68</f>
        <v>2</v>
      </c>
      <c r="D68">
        <f>buildtrips!AB68</f>
        <v>7</v>
      </c>
      <c r="E68">
        <f>buildtrips!AO68</f>
        <v>2</v>
      </c>
      <c r="F68">
        <f>buildtrips!AP68</f>
        <v>1</v>
      </c>
      <c r="G68">
        <f>buildtrips!AW68</f>
        <v>3</v>
      </c>
      <c r="H68">
        <f>buildtrips!BC68</f>
        <v>18</v>
      </c>
      <c r="I68">
        <f>buildtrips!BD68</f>
        <v>0</v>
      </c>
      <c r="J68">
        <f>buildtrips!BE68</f>
        <v>0</v>
      </c>
      <c r="K68">
        <f>buildtrips!BF68</f>
        <v>0</v>
      </c>
      <c r="L68">
        <f>buildtrips!BG68</f>
        <v>1.6</v>
      </c>
      <c r="M68">
        <f>buildtrips!BH68</f>
        <v>8</v>
      </c>
    </row>
    <row r="69" spans="1:13" x14ac:dyDescent="0.2">
      <c r="A69">
        <f>buildtrips!A69</f>
        <v>60</v>
      </c>
      <c r="B69">
        <f>buildtrips!Q69</f>
        <v>2</v>
      </c>
      <c r="C69">
        <f>buildtrips!Z69</f>
        <v>1</v>
      </c>
      <c r="D69">
        <f>buildtrips!AB69</f>
        <v>5</v>
      </c>
      <c r="E69">
        <f>buildtrips!AO69</f>
        <v>1</v>
      </c>
      <c r="F69">
        <f>buildtrips!AP69</f>
        <v>1</v>
      </c>
      <c r="G69">
        <f>buildtrips!AW69</f>
        <v>4</v>
      </c>
      <c r="H69">
        <f>buildtrips!BC69</f>
        <v>10</v>
      </c>
      <c r="I69">
        <f>buildtrips!BD69</f>
        <v>0</v>
      </c>
      <c r="J69">
        <f>buildtrips!BE69</f>
        <v>0</v>
      </c>
      <c r="K69">
        <f>buildtrips!BF69</f>
        <v>0</v>
      </c>
      <c r="L69">
        <f>buildtrips!BG69</f>
        <v>0.8</v>
      </c>
      <c r="M69">
        <f>buildtrips!BH69</f>
        <v>4</v>
      </c>
    </row>
    <row r="70" spans="1:13" x14ac:dyDescent="0.2">
      <c r="A70">
        <f>buildtrips!A70</f>
        <v>60</v>
      </c>
      <c r="B70">
        <f>buildtrips!Q70</f>
        <v>2</v>
      </c>
      <c r="C70">
        <f>buildtrips!Z70</f>
        <v>1</v>
      </c>
      <c r="D70">
        <f>buildtrips!AB70</f>
        <v>5</v>
      </c>
      <c r="E70">
        <f>buildtrips!AO70</f>
        <v>2</v>
      </c>
      <c r="F70">
        <f>buildtrips!AP70</f>
        <v>1</v>
      </c>
      <c r="G70">
        <f>buildtrips!AW70</f>
        <v>4</v>
      </c>
      <c r="H70">
        <f>buildtrips!BC70</f>
        <v>10</v>
      </c>
      <c r="I70">
        <f>buildtrips!BD70</f>
        <v>0</v>
      </c>
      <c r="J70">
        <f>buildtrips!BE70</f>
        <v>0</v>
      </c>
      <c r="K70">
        <f>buildtrips!BF70</f>
        <v>0</v>
      </c>
      <c r="L70">
        <f>buildtrips!BG70</f>
        <v>0.8</v>
      </c>
      <c r="M70">
        <f>buildtrips!BH70</f>
        <v>4</v>
      </c>
    </row>
    <row r="71" spans="1:13" x14ac:dyDescent="0.2">
      <c r="A71">
        <f>buildtrips!A71</f>
        <v>70</v>
      </c>
      <c r="B71">
        <f>buildtrips!Q71</f>
        <v>1</v>
      </c>
      <c r="C71">
        <f>buildtrips!Z71</f>
        <v>1</v>
      </c>
      <c r="D71">
        <f>buildtrips!AB71</f>
        <v>1</v>
      </c>
      <c r="E71">
        <f>buildtrips!AO71</f>
        <v>1</v>
      </c>
      <c r="F71">
        <f>buildtrips!AP71</f>
        <v>1</v>
      </c>
      <c r="G71">
        <f>buildtrips!AW71</f>
        <v>3</v>
      </c>
      <c r="H71">
        <f>buildtrips!BC71</f>
        <v>22</v>
      </c>
      <c r="I71">
        <f>buildtrips!BD71</f>
        <v>0</v>
      </c>
      <c r="J71">
        <f>buildtrips!BE71</f>
        <v>0</v>
      </c>
      <c r="K71">
        <f>buildtrips!BF71</f>
        <v>0</v>
      </c>
      <c r="L71">
        <f>buildtrips!BG71</f>
        <v>2</v>
      </c>
      <c r="M71">
        <f>buildtrips!BH71</f>
        <v>10</v>
      </c>
    </row>
    <row r="72" spans="1:13" x14ac:dyDescent="0.2">
      <c r="A72">
        <f>buildtrips!A72</f>
        <v>70</v>
      </c>
      <c r="B72">
        <f>buildtrips!Q72</f>
        <v>1</v>
      </c>
      <c r="C72">
        <f>buildtrips!Z72</f>
        <v>1</v>
      </c>
      <c r="D72">
        <f>buildtrips!AB72</f>
        <v>1</v>
      </c>
      <c r="E72">
        <f>buildtrips!AO72</f>
        <v>2</v>
      </c>
      <c r="F72">
        <f>buildtrips!AP72</f>
        <v>1</v>
      </c>
      <c r="G72">
        <f>buildtrips!AW72</f>
        <v>3</v>
      </c>
      <c r="H72">
        <f>buildtrips!BC72</f>
        <v>22</v>
      </c>
      <c r="I72">
        <f>buildtrips!BD72</f>
        <v>0</v>
      </c>
      <c r="J72">
        <f>buildtrips!BE72</f>
        <v>0</v>
      </c>
      <c r="K72">
        <f>buildtrips!BF72</f>
        <v>0</v>
      </c>
      <c r="L72">
        <f>buildtrips!BG72</f>
        <v>2</v>
      </c>
      <c r="M72">
        <f>buildtrips!BH72</f>
        <v>10</v>
      </c>
    </row>
    <row r="73" spans="1:13" x14ac:dyDescent="0.2">
      <c r="A73">
        <f>buildtrips!A73</f>
        <v>70</v>
      </c>
      <c r="B73">
        <f>buildtrips!Q73</f>
        <v>2</v>
      </c>
      <c r="C73">
        <f>buildtrips!Z73</f>
        <v>1</v>
      </c>
      <c r="D73">
        <f>buildtrips!AB73</f>
        <v>1</v>
      </c>
      <c r="E73">
        <f>buildtrips!AO73</f>
        <v>1</v>
      </c>
      <c r="F73">
        <f>buildtrips!AP73</f>
        <v>1</v>
      </c>
      <c r="G73">
        <f>buildtrips!AW73</f>
        <v>3</v>
      </c>
      <c r="H73">
        <f>buildtrips!BC73</f>
        <v>6</v>
      </c>
      <c r="I73">
        <f>buildtrips!BD73</f>
        <v>0</v>
      </c>
      <c r="J73">
        <f>buildtrips!BE73</f>
        <v>0</v>
      </c>
      <c r="K73">
        <f>buildtrips!BF73</f>
        <v>0</v>
      </c>
      <c r="L73">
        <f>buildtrips!BG73</f>
        <v>0.4</v>
      </c>
      <c r="M73">
        <f>buildtrips!BH73</f>
        <v>2</v>
      </c>
    </row>
    <row r="74" spans="1:13" x14ac:dyDescent="0.2">
      <c r="A74">
        <f>buildtrips!A74</f>
        <v>70</v>
      </c>
      <c r="B74">
        <f>buildtrips!Q74</f>
        <v>2</v>
      </c>
      <c r="C74">
        <f>buildtrips!Z74</f>
        <v>1</v>
      </c>
      <c r="D74">
        <f>buildtrips!AB74</f>
        <v>1</v>
      </c>
      <c r="E74">
        <f>buildtrips!AO74</f>
        <v>2</v>
      </c>
      <c r="F74">
        <f>buildtrips!AP74</f>
        <v>1</v>
      </c>
      <c r="G74">
        <f>buildtrips!AW74</f>
        <v>3</v>
      </c>
      <c r="H74">
        <f>buildtrips!BC74</f>
        <v>6</v>
      </c>
      <c r="I74">
        <f>buildtrips!BD74</f>
        <v>0</v>
      </c>
      <c r="J74">
        <f>buildtrips!BE74</f>
        <v>0</v>
      </c>
      <c r="K74">
        <f>buildtrips!BF74</f>
        <v>0</v>
      </c>
      <c r="L74">
        <f>buildtrips!BG74</f>
        <v>0.4</v>
      </c>
      <c r="M74">
        <f>buildtrips!BH74</f>
        <v>2</v>
      </c>
    </row>
    <row r="75" spans="1:13" x14ac:dyDescent="0.2">
      <c r="A75">
        <f>buildtrips!A75</f>
        <v>70</v>
      </c>
      <c r="B75">
        <f>buildtrips!Q75</f>
        <v>3</v>
      </c>
      <c r="C75">
        <f>buildtrips!Z75</f>
        <v>1</v>
      </c>
      <c r="D75">
        <f>buildtrips!AB75</f>
        <v>2</v>
      </c>
      <c r="E75">
        <f>buildtrips!AO75</f>
        <v>1</v>
      </c>
      <c r="F75">
        <f>buildtrips!AP75</f>
        <v>1</v>
      </c>
      <c r="G75">
        <f>buildtrips!AW75</f>
        <v>5</v>
      </c>
      <c r="H75">
        <f>buildtrips!BC75</f>
        <v>22</v>
      </c>
      <c r="I75">
        <f>buildtrips!BD75</f>
        <v>0</v>
      </c>
      <c r="J75">
        <f>buildtrips!BE75</f>
        <v>0</v>
      </c>
      <c r="K75">
        <f>buildtrips!BF75</f>
        <v>0</v>
      </c>
      <c r="L75">
        <f>buildtrips!BG75</f>
        <v>2</v>
      </c>
      <c r="M75">
        <f>buildtrips!BH75</f>
        <v>10</v>
      </c>
    </row>
    <row r="76" spans="1:13" x14ac:dyDescent="0.2">
      <c r="A76">
        <f>buildtrips!A76</f>
        <v>70</v>
      </c>
      <c r="B76">
        <f>buildtrips!Q76</f>
        <v>3</v>
      </c>
      <c r="C76">
        <f>buildtrips!Z76</f>
        <v>1</v>
      </c>
      <c r="D76">
        <f>buildtrips!AB76</f>
        <v>2</v>
      </c>
      <c r="E76">
        <f>buildtrips!AO76</f>
        <v>1</v>
      </c>
      <c r="F76">
        <f>buildtrips!AP76</f>
        <v>2</v>
      </c>
      <c r="G76">
        <f>buildtrips!AW76</f>
        <v>4</v>
      </c>
      <c r="H76">
        <f>buildtrips!BC76</f>
        <v>3</v>
      </c>
      <c r="I76">
        <f>buildtrips!BD76</f>
        <v>0</v>
      </c>
      <c r="J76">
        <f>buildtrips!BE76</f>
        <v>0</v>
      </c>
      <c r="K76">
        <f>buildtrips!BF76</f>
        <v>0</v>
      </c>
      <c r="L76">
        <f>buildtrips!BG76</f>
        <v>0.1</v>
      </c>
      <c r="M76">
        <f>buildtrips!BH76</f>
        <v>0.5</v>
      </c>
    </row>
    <row r="77" spans="1:13" x14ac:dyDescent="0.2">
      <c r="A77">
        <f>buildtrips!A77</f>
        <v>70</v>
      </c>
      <c r="B77">
        <f>buildtrips!Q77</f>
        <v>3</v>
      </c>
      <c r="C77">
        <f>buildtrips!Z77</f>
        <v>1</v>
      </c>
      <c r="D77">
        <f>buildtrips!AB77</f>
        <v>2</v>
      </c>
      <c r="E77">
        <f>buildtrips!AO77</f>
        <v>2</v>
      </c>
      <c r="F77">
        <f>buildtrips!AP77</f>
        <v>1</v>
      </c>
      <c r="G77">
        <f>buildtrips!AW77</f>
        <v>5</v>
      </c>
      <c r="H77">
        <f>buildtrips!BC77</f>
        <v>22</v>
      </c>
      <c r="I77">
        <f>buildtrips!BD77</f>
        <v>0</v>
      </c>
      <c r="J77">
        <f>buildtrips!BE77</f>
        <v>0</v>
      </c>
      <c r="K77">
        <f>buildtrips!BF77</f>
        <v>0</v>
      </c>
      <c r="L77">
        <f>buildtrips!BG77</f>
        <v>2</v>
      </c>
      <c r="M77">
        <f>buildtrips!BH77</f>
        <v>10</v>
      </c>
    </row>
    <row r="78" spans="1:13" x14ac:dyDescent="0.2">
      <c r="A78">
        <f>buildtrips!A78</f>
        <v>80</v>
      </c>
      <c r="B78">
        <f>buildtrips!Q78</f>
        <v>1</v>
      </c>
      <c r="C78">
        <f>buildtrips!Z78</f>
        <v>1</v>
      </c>
      <c r="D78">
        <f>buildtrips!AB78</f>
        <v>3</v>
      </c>
      <c r="E78">
        <f>buildtrips!AO78</f>
        <v>1</v>
      </c>
      <c r="F78">
        <f>buildtrips!AP78</f>
        <v>1</v>
      </c>
      <c r="G78">
        <f>buildtrips!AW78</f>
        <v>5</v>
      </c>
      <c r="H78">
        <f>buildtrips!BC78</f>
        <v>26</v>
      </c>
      <c r="I78">
        <f>buildtrips!BD78</f>
        <v>0</v>
      </c>
      <c r="J78">
        <f>buildtrips!BE78</f>
        <v>0</v>
      </c>
      <c r="K78">
        <f>buildtrips!BF78</f>
        <v>0</v>
      </c>
      <c r="L78">
        <f>buildtrips!BG78</f>
        <v>2.4</v>
      </c>
      <c r="M78">
        <f>buildtrips!BH78</f>
        <v>12</v>
      </c>
    </row>
    <row r="79" spans="1:13" x14ac:dyDescent="0.2">
      <c r="A79">
        <f>buildtrips!A79</f>
        <v>80</v>
      </c>
      <c r="B79">
        <f>buildtrips!Q79</f>
        <v>1</v>
      </c>
      <c r="C79">
        <f>buildtrips!Z79</f>
        <v>1</v>
      </c>
      <c r="D79">
        <f>buildtrips!AB79</f>
        <v>3</v>
      </c>
      <c r="E79">
        <f>buildtrips!AO79</f>
        <v>2</v>
      </c>
      <c r="F79">
        <f>buildtrips!AP79</f>
        <v>1</v>
      </c>
      <c r="G79">
        <f>buildtrips!AW79</f>
        <v>3</v>
      </c>
      <c r="H79">
        <f>buildtrips!BC79</f>
        <v>26</v>
      </c>
      <c r="I79">
        <f>buildtrips!BD79</f>
        <v>0</v>
      </c>
      <c r="J79">
        <f>buildtrips!BE79</f>
        <v>0</v>
      </c>
      <c r="K79">
        <f>buildtrips!BF79</f>
        <v>0</v>
      </c>
      <c r="L79">
        <f>buildtrips!BG79</f>
        <v>2.4</v>
      </c>
      <c r="M79">
        <f>buildtrips!BH79</f>
        <v>12</v>
      </c>
    </row>
    <row r="80" spans="1:13" x14ac:dyDescent="0.2">
      <c r="A80">
        <f>buildtrips!A80</f>
        <v>80</v>
      </c>
      <c r="B80">
        <f>buildtrips!Q80</f>
        <v>1</v>
      </c>
      <c r="C80">
        <f>buildtrips!Z80</f>
        <v>2</v>
      </c>
      <c r="D80">
        <f>buildtrips!AB80</f>
        <v>3</v>
      </c>
      <c r="E80">
        <f>buildtrips!AO80</f>
        <v>1</v>
      </c>
      <c r="F80">
        <f>buildtrips!AP80</f>
        <v>1</v>
      </c>
      <c r="G80">
        <f>buildtrips!AW80</f>
        <v>3</v>
      </c>
      <c r="H80">
        <f>buildtrips!BC80</f>
        <v>3</v>
      </c>
      <c r="I80">
        <f>buildtrips!BD80</f>
        <v>0</v>
      </c>
      <c r="J80">
        <f>buildtrips!BE80</f>
        <v>0</v>
      </c>
      <c r="K80">
        <f>buildtrips!BF80</f>
        <v>0</v>
      </c>
      <c r="L80">
        <f>buildtrips!BG80</f>
        <v>0.1</v>
      </c>
      <c r="M80">
        <f>buildtrips!BH80</f>
        <v>0.5</v>
      </c>
    </row>
    <row r="81" spans="1:13" x14ac:dyDescent="0.2">
      <c r="A81">
        <f>buildtrips!A81</f>
        <v>80</v>
      </c>
      <c r="B81">
        <f>buildtrips!Q81</f>
        <v>1</v>
      </c>
      <c r="C81">
        <f>buildtrips!Z81</f>
        <v>2</v>
      </c>
      <c r="D81">
        <f>buildtrips!AB81</f>
        <v>3</v>
      </c>
      <c r="E81">
        <f>buildtrips!AO81</f>
        <v>2</v>
      </c>
      <c r="F81">
        <f>buildtrips!AP81</f>
        <v>1</v>
      </c>
      <c r="G81">
        <f>buildtrips!AW81</f>
        <v>3</v>
      </c>
      <c r="H81">
        <f>buildtrips!BC81</f>
        <v>3</v>
      </c>
      <c r="I81">
        <f>buildtrips!BD81</f>
        <v>0</v>
      </c>
      <c r="J81">
        <f>buildtrips!BE81</f>
        <v>0</v>
      </c>
      <c r="K81">
        <f>buildtrips!BF81</f>
        <v>0</v>
      </c>
      <c r="L81">
        <f>buildtrips!BG81</f>
        <v>0.1</v>
      </c>
      <c r="M81">
        <f>buildtrips!BH81</f>
        <v>0.5</v>
      </c>
    </row>
    <row r="82" spans="1:13" x14ac:dyDescent="0.2">
      <c r="A82">
        <f>buildtrips!A82</f>
        <v>80</v>
      </c>
      <c r="B82">
        <f>buildtrips!Q82</f>
        <v>1</v>
      </c>
      <c r="C82">
        <f>buildtrips!Z82</f>
        <v>2</v>
      </c>
      <c r="D82">
        <f>buildtrips!AB82</f>
        <v>3</v>
      </c>
      <c r="E82">
        <f>buildtrips!AO82</f>
        <v>2</v>
      </c>
      <c r="F82">
        <f>buildtrips!AP82</f>
        <v>2</v>
      </c>
      <c r="G82">
        <f>buildtrips!AW82</f>
        <v>3</v>
      </c>
      <c r="H82">
        <f>buildtrips!BC82</f>
        <v>3</v>
      </c>
      <c r="I82">
        <f>buildtrips!BD82</f>
        <v>0</v>
      </c>
      <c r="J82">
        <f>buildtrips!BE82</f>
        <v>0</v>
      </c>
      <c r="K82">
        <f>buildtrips!BF82</f>
        <v>0</v>
      </c>
      <c r="L82">
        <f>buildtrips!BG82</f>
        <v>0.1</v>
      </c>
      <c r="M82">
        <f>buildtrips!BH82</f>
        <v>0.5</v>
      </c>
    </row>
    <row r="83" spans="1:13" x14ac:dyDescent="0.2">
      <c r="A83">
        <f>buildtrips!A83</f>
        <v>80</v>
      </c>
      <c r="B83">
        <f>buildtrips!Q83</f>
        <v>1</v>
      </c>
      <c r="C83">
        <f>buildtrips!Z83</f>
        <v>3</v>
      </c>
      <c r="D83">
        <f>buildtrips!AB83</f>
        <v>3</v>
      </c>
      <c r="E83">
        <f>buildtrips!AO83</f>
        <v>1</v>
      </c>
      <c r="F83">
        <f>buildtrips!AP83</f>
        <v>1</v>
      </c>
      <c r="G83">
        <f>buildtrips!AW83</f>
        <v>5</v>
      </c>
      <c r="H83">
        <f>buildtrips!BC83</f>
        <v>18</v>
      </c>
      <c r="I83">
        <f>buildtrips!BD83</f>
        <v>0</v>
      </c>
      <c r="J83">
        <f>buildtrips!BE83</f>
        <v>0</v>
      </c>
      <c r="K83">
        <f>buildtrips!BF83</f>
        <v>0</v>
      </c>
      <c r="L83">
        <f>buildtrips!BG83</f>
        <v>1.6</v>
      </c>
      <c r="M83">
        <f>buildtrips!BH83</f>
        <v>8</v>
      </c>
    </row>
    <row r="84" spans="1:13" x14ac:dyDescent="0.2">
      <c r="A84">
        <f>buildtrips!A84</f>
        <v>80</v>
      </c>
      <c r="B84">
        <f>buildtrips!Q84</f>
        <v>1</v>
      </c>
      <c r="C84">
        <f>buildtrips!Z84</f>
        <v>3</v>
      </c>
      <c r="D84">
        <f>buildtrips!AB84</f>
        <v>3</v>
      </c>
      <c r="E84">
        <f>buildtrips!AO84</f>
        <v>2</v>
      </c>
      <c r="F84">
        <f>buildtrips!AP84</f>
        <v>1</v>
      </c>
      <c r="G84">
        <f>buildtrips!AW84</f>
        <v>4</v>
      </c>
      <c r="H84">
        <f>buildtrips!BC84</f>
        <v>18</v>
      </c>
      <c r="I84">
        <f>buildtrips!BD84</f>
        <v>0</v>
      </c>
      <c r="J84">
        <f>buildtrips!BE84</f>
        <v>0</v>
      </c>
      <c r="K84">
        <f>buildtrips!BF84</f>
        <v>0</v>
      </c>
      <c r="L84">
        <f>buildtrips!BG84</f>
        <v>1.6</v>
      </c>
      <c r="M84">
        <f>buildtrips!BH84</f>
        <v>8</v>
      </c>
    </row>
    <row r="85" spans="1:13" x14ac:dyDescent="0.2">
      <c r="A85">
        <f>buildtrips!A85</f>
        <v>80</v>
      </c>
      <c r="B85">
        <f>buildtrips!Q85</f>
        <v>2</v>
      </c>
      <c r="C85">
        <f>buildtrips!Z85</f>
        <v>1</v>
      </c>
      <c r="D85">
        <f>buildtrips!AB85</f>
        <v>4</v>
      </c>
      <c r="E85">
        <f>buildtrips!AO85</f>
        <v>1</v>
      </c>
      <c r="F85">
        <f>buildtrips!AP85</f>
        <v>1</v>
      </c>
      <c r="G85">
        <f>buildtrips!AW85</f>
        <v>3</v>
      </c>
      <c r="H85">
        <f>buildtrips!BC85</f>
        <v>10</v>
      </c>
      <c r="I85">
        <f>buildtrips!BD85</f>
        <v>0</v>
      </c>
      <c r="J85">
        <f>buildtrips!BE85</f>
        <v>0</v>
      </c>
      <c r="K85">
        <f>buildtrips!BF85</f>
        <v>0</v>
      </c>
      <c r="L85">
        <f>buildtrips!BG85</f>
        <v>0.8</v>
      </c>
      <c r="M85">
        <f>buildtrips!BH85</f>
        <v>4</v>
      </c>
    </row>
    <row r="86" spans="1:13" x14ac:dyDescent="0.2">
      <c r="A86">
        <f>buildtrips!A86</f>
        <v>80</v>
      </c>
      <c r="B86">
        <f>buildtrips!Q86</f>
        <v>2</v>
      </c>
      <c r="C86">
        <f>buildtrips!Z86</f>
        <v>1</v>
      </c>
      <c r="D86">
        <f>buildtrips!AB86</f>
        <v>4</v>
      </c>
      <c r="E86">
        <f>buildtrips!AO86</f>
        <v>1</v>
      </c>
      <c r="F86">
        <f>buildtrips!AP86</f>
        <v>2</v>
      </c>
      <c r="G86">
        <f>buildtrips!AW86</f>
        <v>3</v>
      </c>
      <c r="H86">
        <f>buildtrips!BC86</f>
        <v>3</v>
      </c>
      <c r="I86">
        <f>buildtrips!BD86</f>
        <v>0</v>
      </c>
      <c r="J86">
        <f>buildtrips!BE86</f>
        <v>0</v>
      </c>
      <c r="K86">
        <f>buildtrips!BF86</f>
        <v>0</v>
      </c>
      <c r="L86">
        <f>buildtrips!BG86</f>
        <v>0.1</v>
      </c>
      <c r="M86">
        <f>buildtrips!BH86</f>
        <v>0.5</v>
      </c>
    </row>
    <row r="87" spans="1:13" x14ac:dyDescent="0.2">
      <c r="A87">
        <f>buildtrips!A87</f>
        <v>80</v>
      </c>
      <c r="B87">
        <f>buildtrips!Q87</f>
        <v>2</v>
      </c>
      <c r="C87">
        <f>buildtrips!Z87</f>
        <v>1</v>
      </c>
      <c r="D87">
        <f>buildtrips!AB87</f>
        <v>4</v>
      </c>
      <c r="E87">
        <f>buildtrips!AO87</f>
        <v>2</v>
      </c>
      <c r="F87">
        <f>buildtrips!AP87</f>
        <v>1</v>
      </c>
      <c r="G87">
        <f>buildtrips!AW87</f>
        <v>3</v>
      </c>
      <c r="H87">
        <f>buildtrips!BC87</f>
        <v>10</v>
      </c>
      <c r="I87">
        <f>buildtrips!BD87</f>
        <v>0</v>
      </c>
      <c r="J87">
        <f>buildtrips!BE87</f>
        <v>0</v>
      </c>
      <c r="K87">
        <f>buildtrips!BF87</f>
        <v>0</v>
      </c>
      <c r="L87">
        <f>buildtrips!BG87</f>
        <v>0.8</v>
      </c>
      <c r="M87">
        <f>buildtrips!BH87</f>
        <v>4</v>
      </c>
    </row>
    <row r="88" spans="1:13" x14ac:dyDescent="0.2">
      <c r="A88">
        <f>buildtrips!A88</f>
        <v>80</v>
      </c>
      <c r="B88">
        <f>buildtrips!Q88</f>
        <v>2</v>
      </c>
      <c r="C88">
        <f>buildtrips!Z88</f>
        <v>2</v>
      </c>
      <c r="D88">
        <f>buildtrips!AB88</f>
        <v>7</v>
      </c>
      <c r="E88">
        <f>buildtrips!AO88</f>
        <v>1</v>
      </c>
      <c r="F88">
        <f>buildtrips!AP88</f>
        <v>1</v>
      </c>
      <c r="G88">
        <f>buildtrips!AW88</f>
        <v>3</v>
      </c>
      <c r="H88">
        <f>buildtrips!BC88</f>
        <v>10</v>
      </c>
      <c r="I88">
        <f>buildtrips!BD88</f>
        <v>0</v>
      </c>
      <c r="J88">
        <f>buildtrips!BE88</f>
        <v>0</v>
      </c>
      <c r="K88">
        <f>buildtrips!BF88</f>
        <v>0</v>
      </c>
      <c r="L88">
        <f>buildtrips!BG88</f>
        <v>0.8</v>
      </c>
      <c r="M88">
        <f>buildtrips!BH88</f>
        <v>4</v>
      </c>
    </row>
    <row r="89" spans="1:13" x14ac:dyDescent="0.2">
      <c r="A89">
        <f>buildtrips!A89</f>
        <v>80</v>
      </c>
      <c r="B89">
        <f>buildtrips!Q89</f>
        <v>2</v>
      </c>
      <c r="C89">
        <f>buildtrips!Z89</f>
        <v>2</v>
      </c>
      <c r="D89">
        <f>buildtrips!AB89</f>
        <v>7</v>
      </c>
      <c r="E89">
        <f>buildtrips!AO89</f>
        <v>2</v>
      </c>
      <c r="F89">
        <f>buildtrips!AP89</f>
        <v>1</v>
      </c>
      <c r="G89">
        <f>buildtrips!AW89</f>
        <v>3</v>
      </c>
      <c r="H89">
        <f>buildtrips!BC89</f>
        <v>10</v>
      </c>
      <c r="I89">
        <f>buildtrips!BD89</f>
        <v>0</v>
      </c>
      <c r="J89">
        <f>buildtrips!BE89</f>
        <v>0</v>
      </c>
      <c r="K89">
        <f>buildtrips!BF89</f>
        <v>0</v>
      </c>
      <c r="L89">
        <f>buildtrips!BG89</f>
        <v>0.8</v>
      </c>
      <c r="M89">
        <f>buildtrips!BH89</f>
        <v>4</v>
      </c>
    </row>
    <row r="90" spans="1:13" x14ac:dyDescent="0.2">
      <c r="A90">
        <f>buildtrips!A90</f>
        <v>80</v>
      </c>
      <c r="B90">
        <f>buildtrips!Q90</f>
        <v>3</v>
      </c>
      <c r="C90">
        <f>buildtrips!Z90</f>
        <v>1</v>
      </c>
      <c r="D90">
        <f>buildtrips!AB90</f>
        <v>2</v>
      </c>
      <c r="E90">
        <f>buildtrips!AO90</f>
        <v>1</v>
      </c>
      <c r="F90">
        <f>buildtrips!AP90</f>
        <v>1</v>
      </c>
      <c r="G90">
        <f>buildtrips!AW90</f>
        <v>5</v>
      </c>
      <c r="H90">
        <f>buildtrips!BC90</f>
        <v>26</v>
      </c>
      <c r="I90">
        <f>buildtrips!BD90</f>
        <v>0</v>
      </c>
      <c r="J90">
        <f>buildtrips!BE90</f>
        <v>0</v>
      </c>
      <c r="K90">
        <f>buildtrips!BF90</f>
        <v>0</v>
      </c>
      <c r="L90">
        <f>buildtrips!BG90</f>
        <v>2.4</v>
      </c>
      <c r="M90">
        <f>buildtrips!BH90</f>
        <v>12</v>
      </c>
    </row>
    <row r="91" spans="1:13" x14ac:dyDescent="0.2">
      <c r="A91">
        <f>buildtrips!A91</f>
        <v>80</v>
      </c>
      <c r="B91">
        <f>buildtrips!Q91</f>
        <v>3</v>
      </c>
      <c r="C91">
        <f>buildtrips!Z91</f>
        <v>1</v>
      </c>
      <c r="D91">
        <f>buildtrips!AB91</f>
        <v>2</v>
      </c>
      <c r="E91">
        <f>buildtrips!AO91</f>
        <v>2</v>
      </c>
      <c r="F91">
        <f>buildtrips!AP91</f>
        <v>1</v>
      </c>
      <c r="G91">
        <f>buildtrips!AW91</f>
        <v>5</v>
      </c>
      <c r="H91">
        <f>buildtrips!BC91</f>
        <v>26</v>
      </c>
      <c r="I91">
        <f>buildtrips!BD91</f>
        <v>0</v>
      </c>
      <c r="J91">
        <f>buildtrips!BE91</f>
        <v>0</v>
      </c>
      <c r="K91">
        <f>buildtrips!BF91</f>
        <v>0</v>
      </c>
      <c r="L91">
        <f>buildtrips!BG91</f>
        <v>2.4</v>
      </c>
      <c r="M91">
        <f>buildtrips!BH91</f>
        <v>12</v>
      </c>
    </row>
    <row r="92" spans="1:13" x14ac:dyDescent="0.2">
      <c r="A92">
        <f>buildtrips!A92</f>
        <v>80</v>
      </c>
      <c r="B92">
        <f>buildtrips!Q92</f>
        <v>4</v>
      </c>
      <c r="C92">
        <f>buildtrips!Z92</f>
        <v>1</v>
      </c>
      <c r="D92">
        <f>buildtrips!AB92</f>
        <v>2</v>
      </c>
      <c r="E92">
        <f>buildtrips!AO92</f>
        <v>1</v>
      </c>
      <c r="F92">
        <f>buildtrips!AP92</f>
        <v>1</v>
      </c>
      <c r="G92">
        <f>buildtrips!AW92</f>
        <v>8</v>
      </c>
      <c r="H92">
        <f>buildtrips!BC92</f>
        <v>24</v>
      </c>
      <c r="I92">
        <f>buildtrips!BD92</f>
        <v>0</v>
      </c>
      <c r="J92">
        <f>buildtrips!BE92</f>
        <v>0</v>
      </c>
      <c r="K92">
        <f>buildtrips!BF92</f>
        <v>0</v>
      </c>
      <c r="L92">
        <f>buildtrips!BG92</f>
        <v>0</v>
      </c>
      <c r="M92">
        <f>buildtrips!BH92</f>
        <v>4</v>
      </c>
    </row>
    <row r="93" spans="1:13" x14ac:dyDescent="0.2">
      <c r="A93">
        <f>buildtrips!A93</f>
        <v>80</v>
      </c>
      <c r="B93">
        <f>buildtrips!Q93</f>
        <v>4</v>
      </c>
      <c r="C93">
        <f>buildtrips!Z93</f>
        <v>1</v>
      </c>
      <c r="D93">
        <f>buildtrips!AB93</f>
        <v>2</v>
      </c>
      <c r="E93">
        <f>buildtrips!AO93</f>
        <v>2</v>
      </c>
      <c r="F93">
        <f>buildtrips!AP93</f>
        <v>1</v>
      </c>
      <c r="G93">
        <f>buildtrips!AW93</f>
        <v>8</v>
      </c>
      <c r="H93">
        <f>buildtrips!BC93</f>
        <v>24</v>
      </c>
      <c r="I93">
        <f>buildtrips!BD93</f>
        <v>0</v>
      </c>
      <c r="J93">
        <f>buildtrips!BE93</f>
        <v>0</v>
      </c>
      <c r="K93">
        <f>buildtrips!BF93</f>
        <v>0</v>
      </c>
      <c r="L93">
        <f>buildtrips!BG93</f>
        <v>0</v>
      </c>
      <c r="M93">
        <f>buildtrips!BH93</f>
        <v>4</v>
      </c>
    </row>
    <row r="94" spans="1:13" x14ac:dyDescent="0.2">
      <c r="A94">
        <f>buildtrips!A94</f>
        <v>90</v>
      </c>
      <c r="B94">
        <f>buildtrips!Q94</f>
        <v>1</v>
      </c>
      <c r="C94">
        <f>buildtrips!Z94</f>
        <v>1</v>
      </c>
      <c r="D94">
        <f>buildtrips!AB94</f>
        <v>1</v>
      </c>
      <c r="E94">
        <f>buildtrips!AO94</f>
        <v>1</v>
      </c>
      <c r="F94">
        <f>buildtrips!AP94</f>
        <v>1</v>
      </c>
      <c r="G94">
        <f>buildtrips!AW94</f>
        <v>3</v>
      </c>
      <c r="H94">
        <f>buildtrips!BC94</f>
        <v>14</v>
      </c>
      <c r="I94">
        <f>buildtrips!BD94</f>
        <v>0</v>
      </c>
      <c r="J94">
        <f>buildtrips!BE94</f>
        <v>0</v>
      </c>
      <c r="K94">
        <f>buildtrips!BF94</f>
        <v>0</v>
      </c>
      <c r="L94">
        <f>buildtrips!BG94</f>
        <v>1.2</v>
      </c>
      <c r="M94">
        <f>buildtrips!BH94</f>
        <v>6</v>
      </c>
    </row>
    <row r="95" spans="1:13" x14ac:dyDescent="0.2">
      <c r="A95">
        <f>buildtrips!A95</f>
        <v>90</v>
      </c>
      <c r="B95">
        <f>buildtrips!Q95</f>
        <v>1</v>
      </c>
      <c r="C95">
        <f>buildtrips!Z95</f>
        <v>1</v>
      </c>
      <c r="D95">
        <f>buildtrips!AB95</f>
        <v>1</v>
      </c>
      <c r="E95">
        <f>buildtrips!AO95</f>
        <v>2</v>
      </c>
      <c r="F95">
        <f>buildtrips!AP95</f>
        <v>1</v>
      </c>
      <c r="G95">
        <f>buildtrips!AW95</f>
        <v>3</v>
      </c>
      <c r="H95">
        <f>buildtrips!BC95</f>
        <v>14</v>
      </c>
      <c r="I95">
        <f>buildtrips!BD95</f>
        <v>0</v>
      </c>
      <c r="J95">
        <f>buildtrips!BE95</f>
        <v>0</v>
      </c>
      <c r="K95">
        <f>buildtrips!BF95</f>
        <v>0</v>
      </c>
      <c r="L95">
        <f>buildtrips!BG95</f>
        <v>1.2</v>
      </c>
      <c r="M95">
        <f>buildtrips!BH95</f>
        <v>6</v>
      </c>
    </row>
    <row r="96" spans="1:13" x14ac:dyDescent="0.2">
      <c r="A96">
        <f>buildtrips!A96</f>
        <v>90</v>
      </c>
      <c r="B96">
        <f>buildtrips!Q96</f>
        <v>1</v>
      </c>
      <c r="C96">
        <f>buildtrips!Z96</f>
        <v>1</v>
      </c>
      <c r="D96">
        <f>buildtrips!AB96</f>
        <v>1</v>
      </c>
      <c r="E96">
        <f>buildtrips!AO96</f>
        <v>2</v>
      </c>
      <c r="F96">
        <f>buildtrips!AP96</f>
        <v>2</v>
      </c>
      <c r="G96">
        <f>buildtrips!AW96</f>
        <v>3</v>
      </c>
      <c r="H96">
        <f>buildtrips!BC96</f>
        <v>3</v>
      </c>
      <c r="I96">
        <f>buildtrips!BD96</f>
        <v>0</v>
      </c>
      <c r="J96">
        <f>buildtrips!BE96</f>
        <v>0</v>
      </c>
      <c r="K96">
        <f>buildtrips!BF96</f>
        <v>0</v>
      </c>
      <c r="L96">
        <f>buildtrips!BG96</f>
        <v>0.1</v>
      </c>
      <c r="M96">
        <f>buildtrips!BH96</f>
        <v>0.5</v>
      </c>
    </row>
    <row r="97" spans="1:13" x14ac:dyDescent="0.2">
      <c r="A97">
        <f>buildtrips!A97</f>
        <v>90</v>
      </c>
      <c r="B97">
        <f>buildtrips!Q97</f>
        <v>1</v>
      </c>
      <c r="C97">
        <f>buildtrips!Z97</f>
        <v>2</v>
      </c>
      <c r="D97">
        <f>buildtrips!AB97</f>
        <v>1</v>
      </c>
      <c r="E97">
        <f>buildtrips!AO97</f>
        <v>1</v>
      </c>
      <c r="F97">
        <f>buildtrips!AP97</f>
        <v>1</v>
      </c>
      <c r="G97">
        <f>buildtrips!AW97</f>
        <v>3</v>
      </c>
      <c r="H97">
        <f>buildtrips!BC97</f>
        <v>14</v>
      </c>
      <c r="I97">
        <f>buildtrips!BD97</f>
        <v>0</v>
      </c>
      <c r="J97">
        <f>buildtrips!BE97</f>
        <v>0</v>
      </c>
      <c r="K97">
        <f>buildtrips!BF97</f>
        <v>0</v>
      </c>
      <c r="L97">
        <f>buildtrips!BG97</f>
        <v>1.2</v>
      </c>
      <c r="M97">
        <f>buildtrips!BH97</f>
        <v>6</v>
      </c>
    </row>
    <row r="98" spans="1:13" x14ac:dyDescent="0.2">
      <c r="A98">
        <f>buildtrips!A98</f>
        <v>90</v>
      </c>
      <c r="B98">
        <f>buildtrips!Q98</f>
        <v>1</v>
      </c>
      <c r="C98">
        <f>buildtrips!Z98</f>
        <v>2</v>
      </c>
      <c r="D98">
        <f>buildtrips!AB98</f>
        <v>1</v>
      </c>
      <c r="E98">
        <f>buildtrips!AO98</f>
        <v>1</v>
      </c>
      <c r="F98">
        <f>buildtrips!AP98</f>
        <v>2</v>
      </c>
      <c r="G98">
        <f>buildtrips!AW98</f>
        <v>4</v>
      </c>
      <c r="H98">
        <f>buildtrips!BC98</f>
        <v>3</v>
      </c>
      <c r="I98">
        <f>buildtrips!BD98</f>
        <v>0</v>
      </c>
      <c r="J98">
        <f>buildtrips!BE98</f>
        <v>0</v>
      </c>
      <c r="K98">
        <f>buildtrips!BF98</f>
        <v>0</v>
      </c>
      <c r="L98">
        <f>buildtrips!BG98</f>
        <v>0.1</v>
      </c>
      <c r="M98">
        <f>buildtrips!BH98</f>
        <v>0.5</v>
      </c>
    </row>
    <row r="99" spans="1:13" x14ac:dyDescent="0.2">
      <c r="A99">
        <f>buildtrips!A99</f>
        <v>90</v>
      </c>
      <c r="B99">
        <f>buildtrips!Q99</f>
        <v>1</v>
      </c>
      <c r="C99">
        <f>buildtrips!Z99</f>
        <v>2</v>
      </c>
      <c r="D99">
        <f>buildtrips!AB99</f>
        <v>1</v>
      </c>
      <c r="E99">
        <f>buildtrips!AO99</f>
        <v>2</v>
      </c>
      <c r="F99">
        <f>buildtrips!AP99</f>
        <v>1</v>
      </c>
      <c r="G99">
        <f>buildtrips!AW99</f>
        <v>3</v>
      </c>
      <c r="H99">
        <f>buildtrips!BC99</f>
        <v>14</v>
      </c>
      <c r="I99">
        <f>buildtrips!BD99</f>
        <v>0</v>
      </c>
      <c r="J99">
        <f>buildtrips!BE99</f>
        <v>0</v>
      </c>
      <c r="K99">
        <f>buildtrips!BF99</f>
        <v>0</v>
      </c>
      <c r="L99">
        <f>buildtrips!BG99</f>
        <v>1.2</v>
      </c>
      <c r="M99">
        <f>buildtrips!BH99</f>
        <v>6</v>
      </c>
    </row>
    <row r="100" spans="1:13" x14ac:dyDescent="0.2">
      <c r="A100">
        <f>buildtrips!A100</f>
        <v>90</v>
      </c>
      <c r="B100">
        <f>buildtrips!Q100</f>
        <v>1</v>
      </c>
      <c r="C100">
        <f>buildtrips!Z100</f>
        <v>3</v>
      </c>
      <c r="D100">
        <f>buildtrips!AB100</f>
        <v>3</v>
      </c>
      <c r="E100">
        <f>buildtrips!AO100</f>
        <v>1</v>
      </c>
      <c r="F100">
        <f>buildtrips!AP100</f>
        <v>1</v>
      </c>
      <c r="G100">
        <f>buildtrips!AW100</f>
        <v>4</v>
      </c>
      <c r="H100">
        <f>buildtrips!BC100</f>
        <v>14</v>
      </c>
      <c r="I100">
        <f>buildtrips!BD100</f>
        <v>0</v>
      </c>
      <c r="J100">
        <f>buildtrips!BE100</f>
        <v>0</v>
      </c>
      <c r="K100">
        <f>buildtrips!BF100</f>
        <v>0</v>
      </c>
      <c r="L100">
        <f>buildtrips!BG100</f>
        <v>1.2</v>
      </c>
      <c r="M100">
        <f>buildtrips!BH100</f>
        <v>6</v>
      </c>
    </row>
    <row r="101" spans="1:13" x14ac:dyDescent="0.2">
      <c r="A101">
        <f>buildtrips!A101</f>
        <v>90</v>
      </c>
      <c r="B101">
        <f>buildtrips!Q101</f>
        <v>1</v>
      </c>
      <c r="C101">
        <f>buildtrips!Z101</f>
        <v>3</v>
      </c>
      <c r="D101">
        <f>buildtrips!AB101</f>
        <v>3</v>
      </c>
      <c r="E101">
        <f>buildtrips!AO101</f>
        <v>1</v>
      </c>
      <c r="F101">
        <f>buildtrips!AP101</f>
        <v>2</v>
      </c>
      <c r="G101">
        <f>buildtrips!AW101</f>
        <v>4</v>
      </c>
      <c r="H101">
        <f>buildtrips!BC101</f>
        <v>3</v>
      </c>
      <c r="I101">
        <f>buildtrips!BD101</f>
        <v>0</v>
      </c>
      <c r="J101">
        <f>buildtrips!BE101</f>
        <v>0</v>
      </c>
      <c r="K101">
        <f>buildtrips!BF101</f>
        <v>0</v>
      </c>
      <c r="L101">
        <f>buildtrips!BG101</f>
        <v>0.1</v>
      </c>
      <c r="M101">
        <f>buildtrips!BH101</f>
        <v>0.5</v>
      </c>
    </row>
    <row r="102" spans="1:13" x14ac:dyDescent="0.2">
      <c r="A102">
        <f>buildtrips!A102</f>
        <v>90</v>
      </c>
      <c r="B102">
        <f>buildtrips!Q102</f>
        <v>1</v>
      </c>
      <c r="C102">
        <f>buildtrips!Z102</f>
        <v>3</v>
      </c>
      <c r="D102">
        <f>buildtrips!AB102</f>
        <v>3</v>
      </c>
      <c r="E102">
        <f>buildtrips!AO102</f>
        <v>2</v>
      </c>
      <c r="F102">
        <f>buildtrips!AP102</f>
        <v>1</v>
      </c>
      <c r="G102">
        <f>buildtrips!AW102</f>
        <v>3</v>
      </c>
      <c r="H102">
        <f>buildtrips!BC102</f>
        <v>14</v>
      </c>
      <c r="I102">
        <f>buildtrips!BD102</f>
        <v>0</v>
      </c>
      <c r="J102">
        <f>buildtrips!BE102</f>
        <v>0</v>
      </c>
      <c r="K102">
        <f>buildtrips!BF102</f>
        <v>0</v>
      </c>
      <c r="L102">
        <f>buildtrips!BG102</f>
        <v>1.2</v>
      </c>
      <c r="M102">
        <f>buildtrips!BH102</f>
        <v>6</v>
      </c>
    </row>
    <row r="103" spans="1:13" x14ac:dyDescent="0.2">
      <c r="A103">
        <f>buildtrips!A103</f>
        <v>90</v>
      </c>
      <c r="B103">
        <f>buildtrips!Q103</f>
        <v>1</v>
      </c>
      <c r="C103">
        <f>buildtrips!Z103</f>
        <v>4</v>
      </c>
      <c r="D103">
        <f>buildtrips!AB103</f>
        <v>5</v>
      </c>
      <c r="E103">
        <f>buildtrips!AO103</f>
        <v>1</v>
      </c>
      <c r="F103">
        <f>buildtrips!AP103</f>
        <v>1</v>
      </c>
      <c r="G103">
        <f>buildtrips!AW103</f>
        <v>3</v>
      </c>
      <c r="H103">
        <f>buildtrips!BC103</f>
        <v>6</v>
      </c>
      <c r="I103">
        <f>buildtrips!BD103</f>
        <v>0</v>
      </c>
      <c r="J103">
        <f>buildtrips!BE103</f>
        <v>0</v>
      </c>
      <c r="K103">
        <f>buildtrips!BF103</f>
        <v>0</v>
      </c>
      <c r="L103">
        <f>buildtrips!BG103</f>
        <v>0.4</v>
      </c>
      <c r="M103">
        <f>buildtrips!BH103</f>
        <v>2</v>
      </c>
    </row>
    <row r="104" spans="1:13" x14ac:dyDescent="0.2">
      <c r="A104">
        <f>buildtrips!A104</f>
        <v>90</v>
      </c>
      <c r="B104">
        <f>buildtrips!Q104</f>
        <v>1</v>
      </c>
      <c r="C104">
        <f>buildtrips!Z104</f>
        <v>4</v>
      </c>
      <c r="D104">
        <f>buildtrips!AB104</f>
        <v>5</v>
      </c>
      <c r="E104">
        <f>buildtrips!AO104</f>
        <v>2</v>
      </c>
      <c r="F104">
        <f>buildtrips!AP104</f>
        <v>1</v>
      </c>
      <c r="G104">
        <f>buildtrips!AW104</f>
        <v>3</v>
      </c>
      <c r="H104">
        <f>buildtrips!BC104</f>
        <v>6</v>
      </c>
      <c r="I104">
        <f>buildtrips!BD104</f>
        <v>0</v>
      </c>
      <c r="J104">
        <f>buildtrips!BE104</f>
        <v>0</v>
      </c>
      <c r="K104">
        <f>buildtrips!BF104</f>
        <v>0</v>
      </c>
      <c r="L104">
        <f>buildtrips!BG104</f>
        <v>0.4</v>
      </c>
      <c r="M104">
        <f>buildtrips!BH104</f>
        <v>2</v>
      </c>
    </row>
    <row r="105" spans="1:13" x14ac:dyDescent="0.2">
      <c r="A105">
        <f>buildtrips!A105</f>
        <v>90</v>
      </c>
      <c r="B105">
        <f>buildtrips!Q105</f>
        <v>2</v>
      </c>
      <c r="C105">
        <f>buildtrips!Z105</f>
        <v>1</v>
      </c>
      <c r="D105">
        <f>buildtrips!AB105</f>
        <v>1</v>
      </c>
      <c r="E105">
        <f>buildtrips!AO105</f>
        <v>1</v>
      </c>
      <c r="F105">
        <f>buildtrips!AP105</f>
        <v>1</v>
      </c>
      <c r="G105">
        <f>buildtrips!AW105</f>
        <v>3</v>
      </c>
      <c r="H105">
        <f>buildtrips!BC105</f>
        <v>6</v>
      </c>
      <c r="I105">
        <f>buildtrips!BD105</f>
        <v>0</v>
      </c>
      <c r="J105">
        <f>buildtrips!BE105</f>
        <v>0</v>
      </c>
      <c r="K105">
        <f>buildtrips!BF105</f>
        <v>0</v>
      </c>
      <c r="L105">
        <f>buildtrips!BG105</f>
        <v>0.4</v>
      </c>
      <c r="M105">
        <f>buildtrips!BH105</f>
        <v>2</v>
      </c>
    </row>
    <row r="106" spans="1:13" x14ac:dyDescent="0.2">
      <c r="A106">
        <f>buildtrips!A106</f>
        <v>90</v>
      </c>
      <c r="B106">
        <f>buildtrips!Q106</f>
        <v>2</v>
      </c>
      <c r="C106">
        <f>buildtrips!Z106</f>
        <v>1</v>
      </c>
      <c r="D106">
        <f>buildtrips!AB106</f>
        <v>1</v>
      </c>
      <c r="E106">
        <f>buildtrips!AO106</f>
        <v>2</v>
      </c>
      <c r="F106">
        <f>buildtrips!AP106</f>
        <v>1</v>
      </c>
      <c r="G106">
        <f>buildtrips!AW106</f>
        <v>3</v>
      </c>
      <c r="H106">
        <f>buildtrips!BC106</f>
        <v>6</v>
      </c>
      <c r="I106">
        <f>buildtrips!BD106</f>
        <v>0</v>
      </c>
      <c r="J106">
        <f>buildtrips!BE106</f>
        <v>0</v>
      </c>
      <c r="K106">
        <f>buildtrips!BF106</f>
        <v>0</v>
      </c>
      <c r="L106">
        <f>buildtrips!BG106</f>
        <v>0.4</v>
      </c>
      <c r="M106">
        <f>buildtrips!BH106</f>
        <v>2</v>
      </c>
    </row>
    <row r="107" spans="1:13" x14ac:dyDescent="0.2">
      <c r="A107">
        <f>buildtrips!A107</f>
        <v>90</v>
      </c>
      <c r="B107">
        <f>buildtrips!Q107</f>
        <v>2</v>
      </c>
      <c r="C107">
        <f>buildtrips!Z107</f>
        <v>1</v>
      </c>
      <c r="D107">
        <f>buildtrips!AB107</f>
        <v>1</v>
      </c>
      <c r="E107">
        <f>buildtrips!AO107</f>
        <v>2</v>
      </c>
      <c r="F107">
        <f>buildtrips!AP107</f>
        <v>2</v>
      </c>
      <c r="G107">
        <f>buildtrips!AW107</f>
        <v>3</v>
      </c>
      <c r="H107">
        <f>buildtrips!BC107</f>
        <v>3</v>
      </c>
      <c r="I107">
        <f>buildtrips!BD107</f>
        <v>0</v>
      </c>
      <c r="J107">
        <f>buildtrips!BE107</f>
        <v>0</v>
      </c>
      <c r="K107">
        <f>buildtrips!BF107</f>
        <v>0</v>
      </c>
      <c r="L107">
        <f>buildtrips!BG107</f>
        <v>0.1</v>
      </c>
      <c r="M107">
        <f>buildtrips!BH107</f>
        <v>0.5</v>
      </c>
    </row>
    <row r="108" spans="1:13" x14ac:dyDescent="0.2">
      <c r="A108">
        <f>buildtrips!A108</f>
        <v>90</v>
      </c>
      <c r="B108">
        <f>buildtrips!Q108</f>
        <v>2</v>
      </c>
      <c r="C108">
        <f>buildtrips!Z108</f>
        <v>2</v>
      </c>
      <c r="D108">
        <f>buildtrips!AB108</f>
        <v>4</v>
      </c>
      <c r="E108">
        <f>buildtrips!AO108</f>
        <v>1</v>
      </c>
      <c r="F108">
        <f>buildtrips!AP108</f>
        <v>1</v>
      </c>
      <c r="G108">
        <f>buildtrips!AW108</f>
        <v>5</v>
      </c>
      <c r="H108">
        <f>buildtrips!BC108</f>
        <v>6</v>
      </c>
      <c r="I108">
        <f>buildtrips!BD108</f>
        <v>0</v>
      </c>
      <c r="J108">
        <f>buildtrips!BE108</f>
        <v>0</v>
      </c>
      <c r="K108">
        <f>buildtrips!BF108</f>
        <v>0</v>
      </c>
      <c r="L108">
        <f>buildtrips!BG108</f>
        <v>0.4</v>
      </c>
      <c r="M108">
        <f>buildtrips!BH108</f>
        <v>2</v>
      </c>
    </row>
    <row r="109" spans="1:13" x14ac:dyDescent="0.2">
      <c r="A109">
        <f>buildtrips!A109</f>
        <v>90</v>
      </c>
      <c r="B109">
        <f>buildtrips!Q109</f>
        <v>2</v>
      </c>
      <c r="C109">
        <f>buildtrips!Z109</f>
        <v>2</v>
      </c>
      <c r="D109">
        <f>buildtrips!AB109</f>
        <v>4</v>
      </c>
      <c r="E109">
        <f>buildtrips!AO109</f>
        <v>2</v>
      </c>
      <c r="F109">
        <f>buildtrips!AP109</f>
        <v>1</v>
      </c>
      <c r="G109">
        <f>buildtrips!AW109</f>
        <v>5</v>
      </c>
      <c r="H109">
        <f>buildtrips!BC109</f>
        <v>6</v>
      </c>
      <c r="I109">
        <f>buildtrips!BD109</f>
        <v>0</v>
      </c>
      <c r="J109">
        <f>buildtrips!BE109</f>
        <v>0</v>
      </c>
      <c r="K109">
        <f>buildtrips!BF109</f>
        <v>0</v>
      </c>
      <c r="L109">
        <f>buildtrips!BG109</f>
        <v>0.4</v>
      </c>
      <c r="M109">
        <f>buildtrips!BH109</f>
        <v>2</v>
      </c>
    </row>
    <row r="110" spans="1:13" x14ac:dyDescent="0.2">
      <c r="A110">
        <f>buildtrips!A110</f>
        <v>90</v>
      </c>
      <c r="B110">
        <f>buildtrips!Q110</f>
        <v>2</v>
      </c>
      <c r="C110">
        <f>buildtrips!Z110</f>
        <v>2</v>
      </c>
      <c r="D110">
        <f>buildtrips!AB110</f>
        <v>4</v>
      </c>
      <c r="E110">
        <f>buildtrips!AO110</f>
        <v>2</v>
      </c>
      <c r="F110">
        <f>buildtrips!AP110</f>
        <v>2</v>
      </c>
      <c r="G110">
        <f>buildtrips!AW110</f>
        <v>3</v>
      </c>
      <c r="H110">
        <f>buildtrips!BC110</f>
        <v>3</v>
      </c>
      <c r="I110">
        <f>buildtrips!BD110</f>
        <v>0</v>
      </c>
      <c r="J110">
        <f>buildtrips!BE110</f>
        <v>0</v>
      </c>
      <c r="K110">
        <f>buildtrips!BF110</f>
        <v>0</v>
      </c>
      <c r="L110">
        <f>buildtrips!BG110</f>
        <v>0.1</v>
      </c>
      <c r="M110">
        <f>buildtrips!BH110</f>
        <v>0.5</v>
      </c>
    </row>
    <row r="111" spans="1:13" x14ac:dyDescent="0.2">
      <c r="A111">
        <f>buildtrips!A111</f>
        <v>90</v>
      </c>
      <c r="B111">
        <f>buildtrips!Q111</f>
        <v>3</v>
      </c>
      <c r="C111">
        <f>buildtrips!Z111</f>
        <v>1</v>
      </c>
      <c r="D111">
        <f>buildtrips!AB111</f>
        <v>2</v>
      </c>
      <c r="E111">
        <f>buildtrips!AO111</f>
        <v>1</v>
      </c>
      <c r="F111">
        <f>buildtrips!AP111</f>
        <v>1</v>
      </c>
      <c r="G111">
        <f>buildtrips!AW111</f>
        <v>8</v>
      </c>
      <c r="H111">
        <f>buildtrips!BC111</f>
        <v>84</v>
      </c>
      <c r="I111">
        <f>buildtrips!BD111</f>
        <v>0</v>
      </c>
      <c r="J111">
        <f>buildtrips!BE111</f>
        <v>0</v>
      </c>
      <c r="K111">
        <f>buildtrips!BF111</f>
        <v>0</v>
      </c>
      <c r="L111">
        <f>buildtrips!BG111</f>
        <v>0</v>
      </c>
      <c r="M111">
        <f>buildtrips!BH111</f>
        <v>14</v>
      </c>
    </row>
    <row r="112" spans="1:13" x14ac:dyDescent="0.2">
      <c r="A112">
        <f>buildtrips!A112</f>
        <v>90</v>
      </c>
      <c r="B112">
        <f>buildtrips!Q112</f>
        <v>3</v>
      </c>
      <c r="C112">
        <f>buildtrips!Z112</f>
        <v>1</v>
      </c>
      <c r="D112">
        <f>buildtrips!AB112</f>
        <v>2</v>
      </c>
      <c r="E112">
        <f>buildtrips!AO112</f>
        <v>2</v>
      </c>
      <c r="F112">
        <f>buildtrips!AP112</f>
        <v>1</v>
      </c>
      <c r="G112">
        <f>buildtrips!AW112</f>
        <v>8</v>
      </c>
      <c r="H112">
        <f>buildtrips!BC112</f>
        <v>84</v>
      </c>
      <c r="I112">
        <f>buildtrips!BD112</f>
        <v>0</v>
      </c>
      <c r="J112">
        <f>buildtrips!BE112</f>
        <v>0</v>
      </c>
      <c r="K112">
        <f>buildtrips!BF112</f>
        <v>0</v>
      </c>
      <c r="L112">
        <f>buildtrips!BG112</f>
        <v>0</v>
      </c>
      <c r="M112">
        <f>buildtrips!BH112</f>
        <v>14</v>
      </c>
    </row>
    <row r="113" spans="1:13" x14ac:dyDescent="0.2">
      <c r="A113">
        <f>buildtrips!A113</f>
        <v>90</v>
      </c>
      <c r="B113">
        <f>buildtrips!Q113</f>
        <v>3</v>
      </c>
      <c r="C113">
        <f>buildtrips!Z113</f>
        <v>1</v>
      </c>
      <c r="D113">
        <f>buildtrips!AB113</f>
        <v>2</v>
      </c>
      <c r="E113">
        <f>buildtrips!AO113</f>
        <v>2</v>
      </c>
      <c r="F113">
        <f>buildtrips!AP113</f>
        <v>2</v>
      </c>
      <c r="G113">
        <f>buildtrips!AW113</f>
        <v>4</v>
      </c>
      <c r="H113">
        <f>buildtrips!BC113</f>
        <v>3</v>
      </c>
      <c r="I113">
        <f>buildtrips!BD113</f>
        <v>0</v>
      </c>
      <c r="J113">
        <f>buildtrips!BE113</f>
        <v>0</v>
      </c>
      <c r="K113">
        <f>buildtrips!BF113</f>
        <v>0</v>
      </c>
      <c r="L113">
        <f>buildtrips!BG113</f>
        <v>0.1</v>
      </c>
      <c r="M113">
        <f>buildtrips!BH113</f>
        <v>0.5</v>
      </c>
    </row>
    <row r="114" spans="1:13" x14ac:dyDescent="0.2">
      <c r="A114">
        <f>buildtrips!A114</f>
        <v>90</v>
      </c>
      <c r="B114">
        <f>buildtrips!Q114</f>
        <v>4</v>
      </c>
      <c r="C114">
        <f>buildtrips!Z114</f>
        <v>1</v>
      </c>
      <c r="D114">
        <f>buildtrips!AB114</f>
        <v>2</v>
      </c>
      <c r="E114">
        <f>buildtrips!AO114</f>
        <v>1</v>
      </c>
      <c r="F114">
        <f>buildtrips!AP114</f>
        <v>1</v>
      </c>
      <c r="G114">
        <f>buildtrips!AW114</f>
        <v>4</v>
      </c>
      <c r="H114">
        <f>buildtrips!BC114</f>
        <v>6</v>
      </c>
      <c r="I114">
        <f>buildtrips!BD114</f>
        <v>0</v>
      </c>
      <c r="J114">
        <f>buildtrips!BE114</f>
        <v>0</v>
      </c>
      <c r="K114">
        <f>buildtrips!BF114</f>
        <v>0</v>
      </c>
      <c r="L114">
        <f>buildtrips!BG114</f>
        <v>0.4</v>
      </c>
      <c r="M114">
        <f>buildtrips!BH114</f>
        <v>2</v>
      </c>
    </row>
    <row r="115" spans="1:13" x14ac:dyDescent="0.2">
      <c r="A115">
        <f>buildtrips!A115</f>
        <v>90</v>
      </c>
      <c r="B115">
        <f>buildtrips!Q115</f>
        <v>4</v>
      </c>
      <c r="C115">
        <f>buildtrips!Z115</f>
        <v>1</v>
      </c>
      <c r="D115">
        <f>buildtrips!AB115</f>
        <v>2</v>
      </c>
      <c r="E115">
        <f>buildtrips!AO115</f>
        <v>1</v>
      </c>
      <c r="F115">
        <f>buildtrips!AP115</f>
        <v>2</v>
      </c>
      <c r="G115">
        <f>buildtrips!AW115</f>
        <v>4</v>
      </c>
      <c r="H115">
        <f>buildtrips!BC115</f>
        <v>3</v>
      </c>
      <c r="I115">
        <f>buildtrips!BD115</f>
        <v>0</v>
      </c>
      <c r="J115">
        <f>buildtrips!BE115</f>
        <v>0</v>
      </c>
      <c r="K115">
        <f>buildtrips!BF115</f>
        <v>0</v>
      </c>
      <c r="L115">
        <f>buildtrips!BG115</f>
        <v>0.1</v>
      </c>
      <c r="M115">
        <f>buildtrips!BH115</f>
        <v>0.5</v>
      </c>
    </row>
    <row r="116" spans="1:13" x14ac:dyDescent="0.2">
      <c r="A116">
        <f>buildtrips!A116</f>
        <v>90</v>
      </c>
      <c r="B116">
        <f>buildtrips!Q116</f>
        <v>4</v>
      </c>
      <c r="C116">
        <f>buildtrips!Z116</f>
        <v>1</v>
      </c>
      <c r="D116">
        <f>buildtrips!AB116</f>
        <v>2</v>
      </c>
      <c r="E116">
        <f>buildtrips!AO116</f>
        <v>2</v>
      </c>
      <c r="F116">
        <f>buildtrips!AP116</f>
        <v>1</v>
      </c>
      <c r="G116">
        <f>buildtrips!AW116</f>
        <v>4</v>
      </c>
      <c r="H116">
        <f>buildtrips!BC116</f>
        <v>6</v>
      </c>
      <c r="I116">
        <f>buildtrips!BD116</f>
        <v>0</v>
      </c>
      <c r="J116">
        <f>buildtrips!BE116</f>
        <v>0</v>
      </c>
      <c r="K116">
        <f>buildtrips!BF116</f>
        <v>0</v>
      </c>
      <c r="L116">
        <f>buildtrips!BG116</f>
        <v>0.4</v>
      </c>
      <c r="M116">
        <f>buildtrips!BH116</f>
        <v>2</v>
      </c>
    </row>
    <row r="117" spans="1:13" x14ac:dyDescent="0.2">
      <c r="A117">
        <f>buildtrips!A117</f>
        <v>90</v>
      </c>
      <c r="B117">
        <f>buildtrips!Q117</f>
        <v>4</v>
      </c>
      <c r="C117">
        <f>buildtrips!Z117</f>
        <v>1</v>
      </c>
      <c r="D117">
        <f>buildtrips!AB117</f>
        <v>2</v>
      </c>
      <c r="E117">
        <f>buildtrips!AO117</f>
        <v>2</v>
      </c>
      <c r="F117">
        <f>buildtrips!AP117</f>
        <v>2</v>
      </c>
      <c r="G117">
        <f>buildtrips!AW117</f>
        <v>4</v>
      </c>
      <c r="H117">
        <f>buildtrips!BC117</f>
        <v>3</v>
      </c>
      <c r="I117">
        <f>buildtrips!BD117</f>
        <v>0</v>
      </c>
      <c r="J117">
        <f>buildtrips!BE117</f>
        <v>0</v>
      </c>
      <c r="K117">
        <f>buildtrips!BF117</f>
        <v>0</v>
      </c>
      <c r="L117">
        <f>buildtrips!BG117</f>
        <v>0.1</v>
      </c>
      <c r="M117">
        <f>buildtrips!BH117</f>
        <v>0.5</v>
      </c>
    </row>
    <row r="118" spans="1:13" x14ac:dyDescent="0.2">
      <c r="A118">
        <f>buildtrips!A118</f>
        <v>90</v>
      </c>
      <c r="B118">
        <f>buildtrips!Q118</f>
        <v>5</v>
      </c>
      <c r="C118">
        <f>buildtrips!Z118</f>
        <v>1</v>
      </c>
      <c r="D118">
        <f>buildtrips!AB118</f>
        <v>3</v>
      </c>
      <c r="E118">
        <f>buildtrips!AO118</f>
        <v>1</v>
      </c>
      <c r="F118">
        <f>buildtrips!AP118</f>
        <v>1</v>
      </c>
      <c r="G118">
        <f>buildtrips!AW118</f>
        <v>5</v>
      </c>
      <c r="H118">
        <f>buildtrips!BC118</f>
        <v>30</v>
      </c>
      <c r="I118">
        <f>buildtrips!BD118</f>
        <v>0</v>
      </c>
      <c r="J118">
        <f>buildtrips!BE118</f>
        <v>0</v>
      </c>
      <c r="K118">
        <f>buildtrips!BF118</f>
        <v>0</v>
      </c>
      <c r="L118">
        <f>buildtrips!BG118</f>
        <v>2.8</v>
      </c>
      <c r="M118">
        <f>buildtrips!BH118</f>
        <v>14</v>
      </c>
    </row>
    <row r="119" spans="1:13" x14ac:dyDescent="0.2">
      <c r="A119">
        <f>buildtrips!A119</f>
        <v>90</v>
      </c>
      <c r="B119">
        <f>buildtrips!Q119</f>
        <v>5</v>
      </c>
      <c r="C119">
        <f>buildtrips!Z119</f>
        <v>1</v>
      </c>
      <c r="D119">
        <f>buildtrips!AB119</f>
        <v>3</v>
      </c>
      <c r="E119">
        <f>buildtrips!AO119</f>
        <v>1</v>
      </c>
      <c r="F119">
        <f>buildtrips!AP119</f>
        <v>2</v>
      </c>
      <c r="G119">
        <f>buildtrips!AW119</f>
        <v>5</v>
      </c>
      <c r="H119">
        <f>buildtrips!BC119</f>
        <v>3</v>
      </c>
      <c r="I119">
        <f>buildtrips!BD119</f>
        <v>0</v>
      </c>
      <c r="J119">
        <f>buildtrips!BE119</f>
        <v>0</v>
      </c>
      <c r="K119">
        <f>buildtrips!BF119</f>
        <v>0</v>
      </c>
      <c r="L119">
        <f>buildtrips!BG119</f>
        <v>0.1</v>
      </c>
      <c r="M119">
        <f>buildtrips!BH119</f>
        <v>0.5</v>
      </c>
    </row>
    <row r="120" spans="1:13" x14ac:dyDescent="0.2">
      <c r="A120">
        <f>buildtrips!A120</f>
        <v>90</v>
      </c>
      <c r="B120">
        <f>buildtrips!Q120</f>
        <v>5</v>
      </c>
      <c r="C120">
        <f>buildtrips!Z120</f>
        <v>1</v>
      </c>
      <c r="D120">
        <f>buildtrips!AB120</f>
        <v>3</v>
      </c>
      <c r="E120">
        <f>buildtrips!AO120</f>
        <v>2</v>
      </c>
      <c r="F120">
        <f>buildtrips!AP120</f>
        <v>1</v>
      </c>
      <c r="G120">
        <f>buildtrips!AW120</f>
        <v>5</v>
      </c>
      <c r="H120">
        <f>buildtrips!BC120</f>
        <v>30</v>
      </c>
      <c r="I120">
        <f>buildtrips!BD120</f>
        <v>0</v>
      </c>
      <c r="J120">
        <f>buildtrips!BE120</f>
        <v>0</v>
      </c>
      <c r="K120">
        <f>buildtrips!BF120</f>
        <v>0</v>
      </c>
      <c r="L120">
        <f>buildtrips!BG120</f>
        <v>2.8</v>
      </c>
      <c r="M120">
        <f>buildtrips!BH120</f>
        <v>14</v>
      </c>
    </row>
    <row r="121" spans="1:13" x14ac:dyDescent="0.2">
      <c r="A121">
        <f>buildtrips!A121</f>
        <v>90</v>
      </c>
      <c r="B121">
        <f>buildtrips!Q121</f>
        <v>5</v>
      </c>
      <c r="C121">
        <f>buildtrips!Z121</f>
        <v>1</v>
      </c>
      <c r="D121">
        <f>buildtrips!AB121</f>
        <v>3</v>
      </c>
      <c r="E121">
        <f>buildtrips!AO121</f>
        <v>2</v>
      </c>
      <c r="F121">
        <f>buildtrips!AP121</f>
        <v>2</v>
      </c>
      <c r="G121">
        <f>buildtrips!AW121</f>
        <v>5</v>
      </c>
      <c r="H121">
        <f>buildtrips!BC121</f>
        <v>3</v>
      </c>
      <c r="I121">
        <f>buildtrips!BD121</f>
        <v>0</v>
      </c>
      <c r="J121">
        <f>buildtrips!BE121</f>
        <v>0</v>
      </c>
      <c r="K121">
        <f>buildtrips!BF121</f>
        <v>0</v>
      </c>
      <c r="L121">
        <f>buildtrips!BG121</f>
        <v>0.1</v>
      </c>
      <c r="M121">
        <f>buildtrips!BH121</f>
        <v>0.5</v>
      </c>
    </row>
    <row r="122" spans="1:13" x14ac:dyDescent="0.2">
      <c r="A122">
        <f>buildtrips!A122</f>
        <v>90</v>
      </c>
      <c r="B122">
        <f>buildtrips!Q122</f>
        <v>5</v>
      </c>
      <c r="C122">
        <f>buildtrips!Z122</f>
        <v>2</v>
      </c>
      <c r="D122">
        <f>buildtrips!AB122</f>
        <v>3</v>
      </c>
      <c r="E122">
        <f>buildtrips!AO122</f>
        <v>1</v>
      </c>
      <c r="F122">
        <f>buildtrips!AP122</f>
        <v>1</v>
      </c>
      <c r="G122">
        <f>buildtrips!AW122</f>
        <v>4</v>
      </c>
      <c r="H122">
        <f>buildtrips!BC122</f>
        <v>14</v>
      </c>
      <c r="I122">
        <f>buildtrips!BD122</f>
        <v>0</v>
      </c>
      <c r="J122">
        <f>buildtrips!BE122</f>
        <v>0</v>
      </c>
      <c r="K122">
        <f>buildtrips!BF122</f>
        <v>0</v>
      </c>
      <c r="L122">
        <f>buildtrips!BG122</f>
        <v>1.2</v>
      </c>
      <c r="M122">
        <f>buildtrips!BH122</f>
        <v>6</v>
      </c>
    </row>
    <row r="123" spans="1:13" x14ac:dyDescent="0.2">
      <c r="A123">
        <f>buildtrips!A123</f>
        <v>90</v>
      </c>
      <c r="B123">
        <f>buildtrips!Q123</f>
        <v>5</v>
      </c>
      <c r="C123">
        <f>buildtrips!Z123</f>
        <v>2</v>
      </c>
      <c r="D123">
        <f>buildtrips!AB123</f>
        <v>3</v>
      </c>
      <c r="E123">
        <f>buildtrips!AO123</f>
        <v>1</v>
      </c>
      <c r="F123">
        <f>buildtrips!AP123</f>
        <v>2</v>
      </c>
      <c r="G123">
        <f>buildtrips!AW123</f>
        <v>1</v>
      </c>
      <c r="H123">
        <f>buildtrips!BC123</f>
        <v>0</v>
      </c>
      <c r="I123">
        <f>buildtrips!BD123</f>
        <v>0</v>
      </c>
      <c r="J123">
        <f>buildtrips!BE123</f>
        <v>0</v>
      </c>
      <c r="K123">
        <f>buildtrips!BF123</f>
        <v>10</v>
      </c>
      <c r="L123">
        <f>buildtrips!BG123</f>
        <v>0</v>
      </c>
      <c r="M123">
        <f>buildtrips!BH123</f>
        <v>0.5</v>
      </c>
    </row>
    <row r="124" spans="1:13" x14ac:dyDescent="0.2">
      <c r="A124">
        <f>buildtrips!A124</f>
        <v>90</v>
      </c>
      <c r="B124">
        <f>buildtrips!Q124</f>
        <v>5</v>
      </c>
      <c r="C124">
        <f>buildtrips!Z124</f>
        <v>2</v>
      </c>
      <c r="D124">
        <f>buildtrips!AB124</f>
        <v>3</v>
      </c>
      <c r="E124">
        <f>buildtrips!AO124</f>
        <v>2</v>
      </c>
      <c r="F124">
        <f>buildtrips!AP124</f>
        <v>1</v>
      </c>
      <c r="G124">
        <f>buildtrips!AW124</f>
        <v>5</v>
      </c>
      <c r="H124">
        <f>buildtrips!BC124</f>
        <v>14</v>
      </c>
      <c r="I124">
        <f>buildtrips!BD124</f>
        <v>0</v>
      </c>
      <c r="J124">
        <f>buildtrips!BE124</f>
        <v>0</v>
      </c>
      <c r="K124">
        <f>buildtrips!BF124</f>
        <v>0</v>
      </c>
      <c r="L124">
        <f>buildtrips!BG124</f>
        <v>1.2</v>
      </c>
      <c r="M124">
        <f>buildtrips!BH124</f>
        <v>6</v>
      </c>
    </row>
    <row r="125" spans="1:13" x14ac:dyDescent="0.2">
      <c r="A125">
        <f>buildtrips!A125</f>
        <v>100</v>
      </c>
      <c r="B125">
        <f>buildtrips!Q125</f>
        <v>1</v>
      </c>
      <c r="C125">
        <f>buildtrips!Z125</f>
        <v>1</v>
      </c>
      <c r="D125">
        <f>buildtrips!AB125</f>
        <v>4</v>
      </c>
      <c r="E125">
        <f>buildtrips!AO125</f>
        <v>1</v>
      </c>
      <c r="F125">
        <f>buildtrips!AP125</f>
        <v>1</v>
      </c>
      <c r="G125">
        <f>buildtrips!AW125</f>
        <v>3</v>
      </c>
      <c r="H125">
        <f>buildtrips!BC125</f>
        <v>3</v>
      </c>
      <c r="I125">
        <f>buildtrips!BD125</f>
        <v>0</v>
      </c>
      <c r="J125">
        <f>buildtrips!BE125</f>
        <v>0</v>
      </c>
      <c r="K125">
        <f>buildtrips!BF125</f>
        <v>0</v>
      </c>
      <c r="L125">
        <f>buildtrips!BG125</f>
        <v>0.1</v>
      </c>
      <c r="M125">
        <f>buildtrips!BH125</f>
        <v>0.5</v>
      </c>
    </row>
    <row r="126" spans="1:13" x14ac:dyDescent="0.2">
      <c r="A126">
        <f>buildtrips!A126</f>
        <v>100</v>
      </c>
      <c r="B126">
        <f>buildtrips!Q126</f>
        <v>1</v>
      </c>
      <c r="C126">
        <f>buildtrips!Z126</f>
        <v>1</v>
      </c>
      <c r="D126">
        <f>buildtrips!AB126</f>
        <v>4</v>
      </c>
      <c r="E126">
        <f>buildtrips!AO126</f>
        <v>2</v>
      </c>
      <c r="F126">
        <f>buildtrips!AP126</f>
        <v>1</v>
      </c>
      <c r="G126">
        <f>buildtrips!AW126</f>
        <v>3</v>
      </c>
      <c r="H126">
        <f>buildtrips!BC126</f>
        <v>3</v>
      </c>
      <c r="I126">
        <f>buildtrips!BD126</f>
        <v>0</v>
      </c>
      <c r="J126">
        <f>buildtrips!BE126</f>
        <v>0</v>
      </c>
      <c r="K126">
        <f>buildtrips!BF126</f>
        <v>0</v>
      </c>
      <c r="L126">
        <f>buildtrips!BG126</f>
        <v>0.1</v>
      </c>
      <c r="M126">
        <f>buildtrips!BH126</f>
        <v>0.5</v>
      </c>
    </row>
    <row r="127" spans="1:13" x14ac:dyDescent="0.2">
      <c r="A127">
        <f>buildtrips!A127</f>
        <v>100</v>
      </c>
      <c r="B127">
        <f>buildtrips!Q127</f>
        <v>1</v>
      </c>
      <c r="C127">
        <f>buildtrips!Z127</f>
        <v>2</v>
      </c>
      <c r="D127">
        <f>buildtrips!AB127</f>
        <v>4</v>
      </c>
      <c r="E127">
        <f>buildtrips!AO127</f>
        <v>1</v>
      </c>
      <c r="F127">
        <f>buildtrips!AP127</f>
        <v>1</v>
      </c>
      <c r="G127">
        <f>buildtrips!AW127</f>
        <v>3</v>
      </c>
      <c r="H127">
        <f>buildtrips!BC127</f>
        <v>26</v>
      </c>
      <c r="I127">
        <f>buildtrips!BD127</f>
        <v>0</v>
      </c>
      <c r="J127">
        <f>buildtrips!BE127</f>
        <v>0</v>
      </c>
      <c r="K127">
        <f>buildtrips!BF127</f>
        <v>0</v>
      </c>
      <c r="L127">
        <f>buildtrips!BG127</f>
        <v>2.4</v>
      </c>
      <c r="M127">
        <f>buildtrips!BH127</f>
        <v>12</v>
      </c>
    </row>
    <row r="128" spans="1:13" x14ac:dyDescent="0.2">
      <c r="A128">
        <f>buildtrips!A128</f>
        <v>100</v>
      </c>
      <c r="B128">
        <f>buildtrips!Q128</f>
        <v>1</v>
      </c>
      <c r="C128">
        <f>buildtrips!Z128</f>
        <v>2</v>
      </c>
      <c r="D128">
        <f>buildtrips!AB128</f>
        <v>4</v>
      </c>
      <c r="E128">
        <f>buildtrips!AO128</f>
        <v>2</v>
      </c>
      <c r="F128">
        <f>buildtrips!AP128</f>
        <v>1</v>
      </c>
      <c r="G128">
        <f>buildtrips!AW128</f>
        <v>3</v>
      </c>
      <c r="H128">
        <f>buildtrips!BC128</f>
        <v>26</v>
      </c>
      <c r="I128">
        <f>buildtrips!BD128</f>
        <v>0</v>
      </c>
      <c r="J128">
        <f>buildtrips!BE128</f>
        <v>0</v>
      </c>
      <c r="K128">
        <f>buildtrips!BF128</f>
        <v>0</v>
      </c>
      <c r="L128">
        <f>buildtrips!BG128</f>
        <v>2.4</v>
      </c>
      <c r="M128">
        <f>buildtrips!BH128</f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K1" sqref="K1:K1048576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14</v>
      </c>
      <c r="C1" t="s">
        <v>23</v>
      </c>
      <c r="D1" t="s">
        <v>38</v>
      </c>
      <c r="E1" t="s">
        <v>39</v>
      </c>
      <c r="F1" t="s">
        <v>137</v>
      </c>
      <c r="G1" t="s">
        <v>136</v>
      </c>
      <c r="H1" t="s">
        <v>135</v>
      </c>
      <c r="I1" t="s">
        <v>134</v>
      </c>
      <c r="J1" t="s">
        <v>49</v>
      </c>
      <c r="K1" t="s">
        <v>50</v>
      </c>
    </row>
    <row r="2" spans="1:11" x14ac:dyDescent="0.2">
      <c r="A2">
        <v>10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30</v>
      </c>
      <c r="I2">
        <v>0</v>
      </c>
      <c r="J2">
        <v>1.2</v>
      </c>
      <c r="K2">
        <v>6</v>
      </c>
    </row>
    <row r="3" spans="1:11" x14ac:dyDescent="0.2">
      <c r="A3">
        <v>10</v>
      </c>
      <c r="B3">
        <v>1</v>
      </c>
      <c r="C3">
        <v>1</v>
      </c>
      <c r="D3">
        <v>2</v>
      </c>
      <c r="E3">
        <v>1</v>
      </c>
      <c r="F3">
        <v>0</v>
      </c>
      <c r="G3">
        <v>0</v>
      </c>
      <c r="H3">
        <v>30</v>
      </c>
      <c r="I3">
        <v>0</v>
      </c>
      <c r="J3">
        <v>1.2</v>
      </c>
      <c r="K3">
        <v>6</v>
      </c>
    </row>
    <row r="4" spans="1:11" x14ac:dyDescent="0.2">
      <c r="A4">
        <v>10</v>
      </c>
      <c r="B4">
        <v>1</v>
      </c>
      <c r="C4">
        <v>1</v>
      </c>
      <c r="D4">
        <v>2</v>
      </c>
      <c r="E4">
        <v>2</v>
      </c>
      <c r="F4">
        <v>3.3000000000000003</v>
      </c>
      <c r="G4">
        <v>0</v>
      </c>
      <c r="H4">
        <v>0</v>
      </c>
      <c r="I4">
        <v>0</v>
      </c>
      <c r="J4">
        <v>0.1</v>
      </c>
      <c r="K4">
        <v>0.5</v>
      </c>
    </row>
    <row r="5" spans="1:11" x14ac:dyDescent="0.2">
      <c r="A5">
        <v>10</v>
      </c>
      <c r="B5">
        <v>1</v>
      </c>
      <c r="C5">
        <v>2</v>
      </c>
      <c r="D5">
        <v>1</v>
      </c>
      <c r="E5">
        <v>1</v>
      </c>
      <c r="F5">
        <v>33</v>
      </c>
      <c r="G5">
        <v>0</v>
      </c>
      <c r="H5">
        <v>0</v>
      </c>
      <c r="I5">
        <v>0</v>
      </c>
      <c r="J5">
        <v>2.8</v>
      </c>
      <c r="K5">
        <v>14</v>
      </c>
    </row>
    <row r="6" spans="1:11" x14ac:dyDescent="0.2">
      <c r="A6">
        <v>10</v>
      </c>
      <c r="B6">
        <v>1</v>
      </c>
      <c r="C6">
        <v>2</v>
      </c>
      <c r="D6">
        <v>2</v>
      </c>
      <c r="E6">
        <v>1</v>
      </c>
      <c r="F6">
        <v>33</v>
      </c>
      <c r="G6">
        <v>0</v>
      </c>
      <c r="H6">
        <v>0</v>
      </c>
      <c r="I6">
        <v>0</v>
      </c>
      <c r="J6">
        <v>2.8</v>
      </c>
      <c r="K6">
        <v>14</v>
      </c>
    </row>
    <row r="7" spans="1:11" x14ac:dyDescent="0.2">
      <c r="A7">
        <v>10</v>
      </c>
      <c r="B7">
        <v>1</v>
      </c>
      <c r="C7">
        <v>2</v>
      </c>
      <c r="D7">
        <v>2</v>
      </c>
      <c r="E7">
        <v>2</v>
      </c>
      <c r="F7">
        <v>3.3000000000000003</v>
      </c>
      <c r="G7">
        <v>0</v>
      </c>
      <c r="H7">
        <v>0</v>
      </c>
      <c r="I7">
        <v>0</v>
      </c>
      <c r="J7">
        <v>0.1</v>
      </c>
      <c r="K7">
        <v>0.5</v>
      </c>
    </row>
    <row r="8" spans="1:11" x14ac:dyDescent="0.2">
      <c r="A8">
        <v>10</v>
      </c>
      <c r="B8">
        <v>1</v>
      </c>
      <c r="C8">
        <v>3</v>
      </c>
      <c r="D8">
        <v>1</v>
      </c>
      <c r="E8">
        <v>1</v>
      </c>
      <c r="F8">
        <v>6.6000000000000005</v>
      </c>
      <c r="G8">
        <v>0</v>
      </c>
      <c r="H8">
        <v>0</v>
      </c>
      <c r="I8">
        <v>0</v>
      </c>
      <c r="J8">
        <v>0.4</v>
      </c>
      <c r="K8">
        <v>2</v>
      </c>
    </row>
    <row r="9" spans="1:11" x14ac:dyDescent="0.2">
      <c r="A9">
        <v>10</v>
      </c>
      <c r="B9">
        <v>1</v>
      </c>
      <c r="C9">
        <v>3</v>
      </c>
      <c r="D9">
        <v>2</v>
      </c>
      <c r="E9">
        <v>1</v>
      </c>
      <c r="F9">
        <v>6.6000000000000005</v>
      </c>
      <c r="G9">
        <v>0</v>
      </c>
      <c r="H9">
        <v>0</v>
      </c>
      <c r="I9">
        <v>0</v>
      </c>
      <c r="J9">
        <v>0.4</v>
      </c>
      <c r="K9">
        <v>2</v>
      </c>
    </row>
    <row r="10" spans="1:11" x14ac:dyDescent="0.2">
      <c r="A10">
        <v>20</v>
      </c>
      <c r="B10">
        <v>1</v>
      </c>
      <c r="C10">
        <v>1</v>
      </c>
      <c r="D10">
        <v>1</v>
      </c>
      <c r="E10">
        <v>1</v>
      </c>
      <c r="F10">
        <v>37.400000000000006</v>
      </c>
      <c r="G10">
        <v>0</v>
      </c>
      <c r="H10">
        <v>0</v>
      </c>
      <c r="I10">
        <v>0</v>
      </c>
      <c r="J10">
        <v>3.2</v>
      </c>
      <c r="K10">
        <v>16</v>
      </c>
    </row>
    <row r="11" spans="1:11" x14ac:dyDescent="0.2">
      <c r="A11">
        <v>20</v>
      </c>
      <c r="B11">
        <v>1</v>
      </c>
      <c r="C11">
        <v>1</v>
      </c>
      <c r="D11">
        <v>1</v>
      </c>
      <c r="E11">
        <v>2</v>
      </c>
      <c r="F11">
        <v>3.3000000000000003</v>
      </c>
      <c r="G11">
        <v>0</v>
      </c>
      <c r="H11">
        <v>0</v>
      </c>
      <c r="I11">
        <v>0</v>
      </c>
      <c r="J11">
        <v>0.1</v>
      </c>
      <c r="K11">
        <v>0.5</v>
      </c>
    </row>
    <row r="12" spans="1:11" x14ac:dyDescent="0.2">
      <c r="A12">
        <v>20</v>
      </c>
      <c r="B12">
        <v>1</v>
      </c>
      <c r="C12">
        <v>1</v>
      </c>
      <c r="D12">
        <v>2</v>
      </c>
      <c r="E12">
        <v>1</v>
      </c>
      <c r="F12">
        <v>37.400000000000006</v>
      </c>
      <c r="G12">
        <v>0</v>
      </c>
      <c r="H12">
        <v>0</v>
      </c>
      <c r="I12">
        <v>0</v>
      </c>
      <c r="J12">
        <v>3.2</v>
      </c>
      <c r="K12">
        <v>16</v>
      </c>
    </row>
    <row r="13" spans="1:11" x14ac:dyDescent="0.2">
      <c r="A13">
        <v>20</v>
      </c>
      <c r="B13">
        <v>1</v>
      </c>
      <c r="C13">
        <v>1</v>
      </c>
      <c r="D13">
        <v>2</v>
      </c>
      <c r="E13">
        <v>2</v>
      </c>
      <c r="F13">
        <v>3.3000000000000003</v>
      </c>
      <c r="G13">
        <v>0</v>
      </c>
      <c r="H13">
        <v>0</v>
      </c>
      <c r="I13">
        <v>0</v>
      </c>
      <c r="J13">
        <v>0.1</v>
      </c>
      <c r="K13">
        <v>0.5</v>
      </c>
    </row>
    <row r="14" spans="1:11" x14ac:dyDescent="0.2">
      <c r="A14">
        <v>20</v>
      </c>
      <c r="B14">
        <v>2</v>
      </c>
      <c r="C14">
        <v>1</v>
      </c>
      <c r="D14">
        <v>1</v>
      </c>
      <c r="E14">
        <v>1</v>
      </c>
      <c r="F14">
        <v>3.3000000000000003</v>
      </c>
      <c r="G14">
        <v>0</v>
      </c>
      <c r="H14">
        <v>0</v>
      </c>
      <c r="I14">
        <v>0</v>
      </c>
      <c r="J14">
        <v>0.1</v>
      </c>
      <c r="K14">
        <v>0.5</v>
      </c>
    </row>
    <row r="15" spans="1:11" x14ac:dyDescent="0.2">
      <c r="A15">
        <v>20</v>
      </c>
      <c r="B15">
        <v>2</v>
      </c>
      <c r="C15">
        <v>1</v>
      </c>
      <c r="D15">
        <v>2</v>
      </c>
      <c r="E15">
        <v>1</v>
      </c>
      <c r="F15">
        <v>3.3000000000000003</v>
      </c>
      <c r="G15">
        <v>0</v>
      </c>
      <c r="H15">
        <v>0</v>
      </c>
      <c r="I15">
        <v>0</v>
      </c>
      <c r="J15">
        <v>0.1</v>
      </c>
      <c r="K15">
        <v>0.5</v>
      </c>
    </row>
    <row r="16" spans="1:11" x14ac:dyDescent="0.2">
      <c r="A16">
        <v>40</v>
      </c>
      <c r="B16">
        <v>1</v>
      </c>
      <c r="C16">
        <v>1</v>
      </c>
      <c r="D16">
        <v>1</v>
      </c>
      <c r="E16">
        <v>1</v>
      </c>
      <c r="F16">
        <v>19.8</v>
      </c>
      <c r="G16">
        <v>0</v>
      </c>
      <c r="H16">
        <v>0</v>
      </c>
      <c r="I16">
        <v>0</v>
      </c>
      <c r="J16">
        <v>1.6</v>
      </c>
      <c r="K16">
        <v>8</v>
      </c>
    </row>
    <row r="17" spans="1:11" x14ac:dyDescent="0.2">
      <c r="A17">
        <v>40</v>
      </c>
      <c r="B17">
        <v>1</v>
      </c>
      <c r="C17">
        <v>1</v>
      </c>
      <c r="D17">
        <v>1</v>
      </c>
      <c r="E17">
        <v>2</v>
      </c>
      <c r="F17">
        <v>3.3000000000000003</v>
      </c>
      <c r="G17">
        <v>0</v>
      </c>
      <c r="H17">
        <v>0</v>
      </c>
      <c r="I17">
        <v>0</v>
      </c>
      <c r="J17">
        <v>0.1</v>
      </c>
      <c r="K17">
        <v>0.5</v>
      </c>
    </row>
    <row r="18" spans="1:11" x14ac:dyDescent="0.2">
      <c r="A18">
        <v>40</v>
      </c>
      <c r="B18">
        <v>1</v>
      </c>
      <c r="C18">
        <v>1</v>
      </c>
      <c r="D18">
        <v>2</v>
      </c>
      <c r="E18">
        <v>1</v>
      </c>
      <c r="F18">
        <v>19.8</v>
      </c>
      <c r="G18">
        <v>0</v>
      </c>
      <c r="H18">
        <v>0</v>
      </c>
      <c r="I18">
        <v>0</v>
      </c>
      <c r="J18">
        <v>1.6</v>
      </c>
      <c r="K18">
        <v>8</v>
      </c>
    </row>
    <row r="19" spans="1:11" x14ac:dyDescent="0.2">
      <c r="A19">
        <v>40</v>
      </c>
      <c r="B19">
        <v>1</v>
      </c>
      <c r="C19">
        <v>1</v>
      </c>
      <c r="D19">
        <v>2</v>
      </c>
      <c r="E19">
        <v>2</v>
      </c>
      <c r="F19">
        <v>3.3000000000000003</v>
      </c>
      <c r="G19">
        <v>0</v>
      </c>
      <c r="H19">
        <v>0</v>
      </c>
      <c r="I19">
        <v>0</v>
      </c>
      <c r="J19">
        <v>0.1</v>
      </c>
      <c r="K19">
        <v>0.5</v>
      </c>
    </row>
    <row r="20" spans="1:11" x14ac:dyDescent="0.2">
      <c r="A20">
        <v>40</v>
      </c>
      <c r="B20">
        <v>1</v>
      </c>
      <c r="C20">
        <v>1</v>
      </c>
      <c r="D20">
        <v>2</v>
      </c>
      <c r="E20">
        <v>3</v>
      </c>
      <c r="F20">
        <v>3.3000000000000003</v>
      </c>
      <c r="G20">
        <v>0</v>
      </c>
      <c r="H20">
        <v>0</v>
      </c>
      <c r="I20">
        <v>0</v>
      </c>
      <c r="J20">
        <v>0.1</v>
      </c>
      <c r="K20">
        <v>0.5</v>
      </c>
    </row>
    <row r="21" spans="1:11" x14ac:dyDescent="0.2">
      <c r="A21">
        <v>40</v>
      </c>
      <c r="B21">
        <v>2</v>
      </c>
      <c r="C21">
        <v>1</v>
      </c>
      <c r="D21">
        <v>1</v>
      </c>
      <c r="E21">
        <v>1</v>
      </c>
      <c r="F21">
        <v>28.6</v>
      </c>
      <c r="G21">
        <v>0</v>
      </c>
      <c r="H21">
        <v>0</v>
      </c>
      <c r="I21">
        <v>0</v>
      </c>
      <c r="J21">
        <v>2.4</v>
      </c>
      <c r="K21">
        <v>12</v>
      </c>
    </row>
    <row r="22" spans="1:11" x14ac:dyDescent="0.2">
      <c r="A22">
        <v>40</v>
      </c>
      <c r="B22">
        <v>2</v>
      </c>
      <c r="C22">
        <v>1</v>
      </c>
      <c r="D22">
        <v>1</v>
      </c>
      <c r="E22">
        <v>2</v>
      </c>
      <c r="F22">
        <v>3.3000000000000003</v>
      </c>
      <c r="G22">
        <v>0</v>
      </c>
      <c r="H22">
        <v>0</v>
      </c>
      <c r="I22">
        <v>0</v>
      </c>
      <c r="J22">
        <v>0.1</v>
      </c>
      <c r="K22">
        <v>0.5</v>
      </c>
    </row>
    <row r="23" spans="1:11" x14ac:dyDescent="0.2">
      <c r="A23">
        <v>40</v>
      </c>
      <c r="B23">
        <v>2</v>
      </c>
      <c r="C23">
        <v>1</v>
      </c>
      <c r="D23">
        <v>2</v>
      </c>
      <c r="E23">
        <v>1</v>
      </c>
      <c r="F23">
        <v>28.6</v>
      </c>
      <c r="G23">
        <v>0</v>
      </c>
      <c r="H23">
        <v>0</v>
      </c>
      <c r="I23">
        <v>0</v>
      </c>
      <c r="J23">
        <v>2.4</v>
      </c>
      <c r="K23">
        <v>12</v>
      </c>
    </row>
    <row r="24" spans="1:11" x14ac:dyDescent="0.2">
      <c r="A24">
        <v>40</v>
      </c>
      <c r="B24">
        <v>2</v>
      </c>
      <c r="C24">
        <v>2</v>
      </c>
      <c r="D24">
        <v>1</v>
      </c>
      <c r="E24">
        <v>1</v>
      </c>
      <c r="F24">
        <v>0</v>
      </c>
      <c r="G24">
        <v>16</v>
      </c>
      <c r="H24">
        <v>0</v>
      </c>
      <c r="I24">
        <v>10</v>
      </c>
      <c r="J24">
        <v>2.4</v>
      </c>
      <c r="K24">
        <v>12</v>
      </c>
    </row>
    <row r="25" spans="1:11" x14ac:dyDescent="0.2">
      <c r="A25">
        <v>40</v>
      </c>
      <c r="B25">
        <v>2</v>
      </c>
      <c r="C25">
        <v>2</v>
      </c>
      <c r="D25">
        <v>2</v>
      </c>
      <c r="E25">
        <v>1</v>
      </c>
      <c r="F25">
        <v>0</v>
      </c>
      <c r="G25">
        <v>16</v>
      </c>
      <c r="H25">
        <v>0</v>
      </c>
      <c r="I25">
        <v>10</v>
      </c>
      <c r="J25">
        <v>2.4</v>
      </c>
      <c r="K25">
        <v>12</v>
      </c>
    </row>
    <row r="26" spans="1:11" x14ac:dyDescent="0.2">
      <c r="A26">
        <v>40</v>
      </c>
      <c r="B26">
        <v>3</v>
      </c>
      <c r="C26">
        <v>1</v>
      </c>
      <c r="D26">
        <v>1</v>
      </c>
      <c r="E26">
        <v>1</v>
      </c>
      <c r="F26">
        <v>3.3000000000000003</v>
      </c>
      <c r="G26">
        <v>0</v>
      </c>
      <c r="H26">
        <v>0</v>
      </c>
      <c r="I26">
        <v>0</v>
      </c>
      <c r="J26">
        <v>0.1</v>
      </c>
      <c r="K26">
        <v>0.5</v>
      </c>
    </row>
    <row r="27" spans="1:11" x14ac:dyDescent="0.2">
      <c r="A27">
        <v>40</v>
      </c>
      <c r="B27">
        <v>3</v>
      </c>
      <c r="C27">
        <v>1</v>
      </c>
      <c r="D27">
        <v>1</v>
      </c>
      <c r="E27">
        <v>2</v>
      </c>
      <c r="F27">
        <v>3.3000000000000003</v>
      </c>
      <c r="G27">
        <v>0</v>
      </c>
      <c r="H27">
        <v>0</v>
      </c>
      <c r="I27">
        <v>0</v>
      </c>
      <c r="J27">
        <v>0.1</v>
      </c>
      <c r="K27">
        <v>0.5</v>
      </c>
    </row>
    <row r="28" spans="1:11" x14ac:dyDescent="0.2">
      <c r="A28">
        <v>40</v>
      </c>
      <c r="B28">
        <v>3</v>
      </c>
      <c r="C28">
        <v>1</v>
      </c>
      <c r="D28">
        <v>2</v>
      </c>
      <c r="E28">
        <v>1</v>
      </c>
      <c r="F28">
        <v>3.3000000000000003</v>
      </c>
      <c r="G28">
        <v>0</v>
      </c>
      <c r="H28">
        <v>0</v>
      </c>
      <c r="I28">
        <v>0</v>
      </c>
      <c r="J28">
        <v>0.1</v>
      </c>
      <c r="K28">
        <v>0.5</v>
      </c>
    </row>
    <row r="29" spans="1:11" x14ac:dyDescent="0.2">
      <c r="A29">
        <v>40</v>
      </c>
      <c r="B29">
        <v>3</v>
      </c>
      <c r="C29">
        <v>1</v>
      </c>
      <c r="D29">
        <v>2</v>
      </c>
      <c r="E29">
        <v>2</v>
      </c>
      <c r="F29">
        <v>3.3000000000000003</v>
      </c>
      <c r="G29">
        <v>0</v>
      </c>
      <c r="H29">
        <v>0</v>
      </c>
      <c r="I29">
        <v>0</v>
      </c>
      <c r="J29">
        <v>0.1</v>
      </c>
      <c r="K29">
        <v>0.5</v>
      </c>
    </row>
    <row r="30" spans="1:11" x14ac:dyDescent="0.2">
      <c r="A30">
        <v>40</v>
      </c>
      <c r="B30">
        <v>4</v>
      </c>
      <c r="C30">
        <v>1</v>
      </c>
      <c r="D30">
        <v>1</v>
      </c>
      <c r="E30">
        <v>1</v>
      </c>
      <c r="F30">
        <v>11</v>
      </c>
      <c r="G30">
        <v>0</v>
      </c>
      <c r="H30">
        <v>0</v>
      </c>
      <c r="I30">
        <v>0</v>
      </c>
      <c r="J30">
        <v>0.8</v>
      </c>
      <c r="K30">
        <v>4</v>
      </c>
    </row>
    <row r="31" spans="1:11" x14ac:dyDescent="0.2">
      <c r="A31">
        <v>40</v>
      </c>
      <c r="B31">
        <v>4</v>
      </c>
      <c r="C31">
        <v>1</v>
      </c>
      <c r="D31">
        <v>2</v>
      </c>
      <c r="E31">
        <v>1</v>
      </c>
      <c r="F31">
        <v>11</v>
      </c>
      <c r="G31">
        <v>0</v>
      </c>
      <c r="H31">
        <v>0</v>
      </c>
      <c r="I31">
        <v>0</v>
      </c>
      <c r="J31">
        <v>0.8</v>
      </c>
      <c r="K31">
        <v>4</v>
      </c>
    </row>
    <row r="32" spans="1:11" x14ac:dyDescent="0.2">
      <c r="A32">
        <v>40</v>
      </c>
      <c r="B32">
        <v>5</v>
      </c>
      <c r="C32">
        <v>1</v>
      </c>
      <c r="D32">
        <v>1</v>
      </c>
      <c r="E32">
        <v>1</v>
      </c>
      <c r="F32">
        <v>28.6</v>
      </c>
      <c r="G32">
        <v>0</v>
      </c>
      <c r="H32">
        <v>0</v>
      </c>
      <c r="I32">
        <v>0</v>
      </c>
      <c r="J32">
        <v>2.4</v>
      </c>
      <c r="K32">
        <v>12</v>
      </c>
    </row>
    <row r="33" spans="1:11" x14ac:dyDescent="0.2">
      <c r="A33">
        <v>40</v>
      </c>
      <c r="B33">
        <v>5</v>
      </c>
      <c r="C33">
        <v>1</v>
      </c>
      <c r="D33">
        <v>2</v>
      </c>
      <c r="E33">
        <v>1</v>
      </c>
      <c r="F33">
        <v>28.6</v>
      </c>
      <c r="G33">
        <v>0</v>
      </c>
      <c r="H33">
        <v>0</v>
      </c>
      <c r="I33">
        <v>0</v>
      </c>
      <c r="J33">
        <v>2.4</v>
      </c>
      <c r="K33">
        <v>12</v>
      </c>
    </row>
    <row r="34" spans="1:11" x14ac:dyDescent="0.2">
      <c r="A34">
        <v>40</v>
      </c>
      <c r="B34">
        <v>5</v>
      </c>
      <c r="C34">
        <v>1</v>
      </c>
      <c r="D34">
        <v>2</v>
      </c>
      <c r="E34">
        <v>2</v>
      </c>
      <c r="F34">
        <v>3.3000000000000003</v>
      </c>
      <c r="G34">
        <v>0</v>
      </c>
      <c r="H34">
        <v>0</v>
      </c>
      <c r="I34">
        <v>0</v>
      </c>
      <c r="J34">
        <v>0.1</v>
      </c>
      <c r="K34">
        <v>0.5</v>
      </c>
    </row>
    <row r="35" spans="1:11" x14ac:dyDescent="0.2">
      <c r="A35">
        <v>40</v>
      </c>
      <c r="B35">
        <v>5</v>
      </c>
      <c r="C35">
        <v>1</v>
      </c>
      <c r="D35">
        <v>2</v>
      </c>
      <c r="E35">
        <v>3</v>
      </c>
      <c r="F35">
        <v>3.3000000000000003</v>
      </c>
      <c r="G35">
        <v>0</v>
      </c>
      <c r="H35">
        <v>0</v>
      </c>
      <c r="I35">
        <v>0</v>
      </c>
      <c r="J35">
        <v>0.1</v>
      </c>
      <c r="K35">
        <v>0.5</v>
      </c>
    </row>
    <row r="36" spans="1:11" x14ac:dyDescent="0.2">
      <c r="A36">
        <v>40</v>
      </c>
      <c r="B36">
        <v>5</v>
      </c>
      <c r="C36">
        <v>2</v>
      </c>
      <c r="D36">
        <v>1</v>
      </c>
      <c r="E36">
        <v>1</v>
      </c>
      <c r="F36">
        <v>3.3000000000000003</v>
      </c>
      <c r="G36">
        <v>0</v>
      </c>
      <c r="H36">
        <v>0</v>
      </c>
      <c r="I36">
        <v>0</v>
      </c>
      <c r="J36">
        <v>0.1</v>
      </c>
      <c r="K36">
        <v>0.5</v>
      </c>
    </row>
    <row r="37" spans="1:11" x14ac:dyDescent="0.2">
      <c r="A37">
        <v>40</v>
      </c>
      <c r="B37">
        <v>5</v>
      </c>
      <c r="C37">
        <v>2</v>
      </c>
      <c r="D37">
        <v>2</v>
      </c>
      <c r="E37">
        <v>1</v>
      </c>
      <c r="F37">
        <v>3.3000000000000003</v>
      </c>
      <c r="G37">
        <v>0</v>
      </c>
      <c r="H37">
        <v>0</v>
      </c>
      <c r="I37">
        <v>0</v>
      </c>
      <c r="J37">
        <v>0.1</v>
      </c>
      <c r="K37">
        <v>0.5</v>
      </c>
    </row>
    <row r="38" spans="1:11" x14ac:dyDescent="0.2">
      <c r="A38">
        <v>40</v>
      </c>
      <c r="B38">
        <v>5</v>
      </c>
      <c r="C38">
        <v>3</v>
      </c>
      <c r="D38">
        <v>1</v>
      </c>
      <c r="E38">
        <v>1</v>
      </c>
      <c r="F38">
        <v>11</v>
      </c>
      <c r="G38">
        <v>0</v>
      </c>
      <c r="H38">
        <v>0</v>
      </c>
      <c r="I38">
        <v>0</v>
      </c>
      <c r="J38">
        <v>0.8</v>
      </c>
      <c r="K38">
        <v>4</v>
      </c>
    </row>
    <row r="39" spans="1:11" x14ac:dyDescent="0.2">
      <c r="A39">
        <v>40</v>
      </c>
      <c r="B39">
        <v>5</v>
      </c>
      <c r="C39">
        <v>3</v>
      </c>
      <c r="D39">
        <v>2</v>
      </c>
      <c r="E39">
        <v>1</v>
      </c>
      <c r="F39">
        <v>11</v>
      </c>
      <c r="G39">
        <v>0</v>
      </c>
      <c r="H39">
        <v>0</v>
      </c>
      <c r="I39">
        <v>0</v>
      </c>
      <c r="J39">
        <v>0.8</v>
      </c>
      <c r="K39">
        <v>4</v>
      </c>
    </row>
    <row r="40" spans="1:11" x14ac:dyDescent="0.2">
      <c r="A40">
        <v>40</v>
      </c>
      <c r="B40">
        <v>6</v>
      </c>
      <c r="C40">
        <v>1</v>
      </c>
      <c r="D40">
        <v>1</v>
      </c>
      <c r="E40">
        <v>1</v>
      </c>
      <c r="F40">
        <v>11</v>
      </c>
      <c r="G40">
        <v>0</v>
      </c>
      <c r="H40">
        <v>0</v>
      </c>
      <c r="I40">
        <v>0</v>
      </c>
      <c r="J40">
        <v>0.8</v>
      </c>
      <c r="K40">
        <v>4</v>
      </c>
    </row>
    <row r="41" spans="1:11" x14ac:dyDescent="0.2">
      <c r="A41">
        <v>40</v>
      </c>
      <c r="B41">
        <v>6</v>
      </c>
      <c r="C41">
        <v>1</v>
      </c>
      <c r="D41">
        <v>1</v>
      </c>
      <c r="E41">
        <v>2</v>
      </c>
      <c r="F41">
        <v>3.3000000000000003</v>
      </c>
      <c r="G41">
        <v>0</v>
      </c>
      <c r="H41">
        <v>0</v>
      </c>
      <c r="I41">
        <v>0</v>
      </c>
      <c r="J41">
        <v>0.1</v>
      </c>
      <c r="K41">
        <v>0.5</v>
      </c>
    </row>
    <row r="42" spans="1:11" x14ac:dyDescent="0.2">
      <c r="A42">
        <v>40</v>
      </c>
      <c r="B42">
        <v>6</v>
      </c>
      <c r="C42">
        <v>1</v>
      </c>
      <c r="D42">
        <v>2</v>
      </c>
      <c r="E42">
        <v>1</v>
      </c>
      <c r="F42">
        <v>11</v>
      </c>
      <c r="G42">
        <v>0</v>
      </c>
      <c r="H42">
        <v>0</v>
      </c>
      <c r="I42">
        <v>0</v>
      </c>
      <c r="J42">
        <v>0.8</v>
      </c>
      <c r="K42">
        <v>4</v>
      </c>
    </row>
    <row r="43" spans="1:11" x14ac:dyDescent="0.2">
      <c r="A43">
        <v>40</v>
      </c>
      <c r="B43">
        <v>6</v>
      </c>
      <c r="C43">
        <v>1</v>
      </c>
      <c r="D43">
        <v>2</v>
      </c>
      <c r="E43">
        <v>2</v>
      </c>
      <c r="F43">
        <v>3.3000000000000003</v>
      </c>
      <c r="G43">
        <v>0</v>
      </c>
      <c r="H43">
        <v>0</v>
      </c>
      <c r="I43">
        <v>0</v>
      </c>
      <c r="J43">
        <v>0.1</v>
      </c>
      <c r="K43">
        <v>0.5</v>
      </c>
    </row>
    <row r="44" spans="1:11" x14ac:dyDescent="0.2">
      <c r="A44">
        <v>40</v>
      </c>
      <c r="B44">
        <v>6</v>
      </c>
      <c r="C44">
        <v>2</v>
      </c>
      <c r="D44">
        <v>1</v>
      </c>
      <c r="E44">
        <v>1</v>
      </c>
      <c r="F44">
        <v>3.3000000000000003</v>
      </c>
      <c r="G44">
        <v>0</v>
      </c>
      <c r="H44">
        <v>0</v>
      </c>
      <c r="I44">
        <v>0</v>
      </c>
      <c r="J44">
        <v>0.1</v>
      </c>
      <c r="K44">
        <v>0.5</v>
      </c>
    </row>
    <row r="45" spans="1:11" x14ac:dyDescent="0.2">
      <c r="A45">
        <v>40</v>
      </c>
      <c r="B45">
        <v>6</v>
      </c>
      <c r="C45">
        <v>2</v>
      </c>
      <c r="D45">
        <v>1</v>
      </c>
      <c r="E45">
        <v>2</v>
      </c>
      <c r="F45">
        <v>3.3000000000000003</v>
      </c>
      <c r="G45">
        <v>0</v>
      </c>
      <c r="H45">
        <v>0</v>
      </c>
      <c r="I45">
        <v>0</v>
      </c>
      <c r="J45">
        <v>0.1</v>
      </c>
      <c r="K45">
        <v>0.5</v>
      </c>
    </row>
    <row r="46" spans="1:11" x14ac:dyDescent="0.2">
      <c r="A46">
        <v>40</v>
      </c>
      <c r="B46">
        <v>6</v>
      </c>
      <c r="C46">
        <v>2</v>
      </c>
      <c r="D46">
        <v>2</v>
      </c>
      <c r="E46">
        <v>1</v>
      </c>
      <c r="F46">
        <v>3.3000000000000003</v>
      </c>
      <c r="G46">
        <v>0</v>
      </c>
      <c r="H46">
        <v>0</v>
      </c>
      <c r="I46">
        <v>0</v>
      </c>
      <c r="J46">
        <v>0.1</v>
      </c>
      <c r="K46">
        <v>0.5</v>
      </c>
    </row>
    <row r="47" spans="1:11" x14ac:dyDescent="0.2">
      <c r="A47">
        <v>50</v>
      </c>
      <c r="B47">
        <v>1</v>
      </c>
      <c r="C47">
        <v>1</v>
      </c>
      <c r="D47">
        <v>1</v>
      </c>
      <c r="E47">
        <v>1</v>
      </c>
      <c r="F47">
        <v>6.6000000000000005</v>
      </c>
      <c r="G47">
        <v>0</v>
      </c>
      <c r="H47">
        <v>0</v>
      </c>
      <c r="I47">
        <v>0</v>
      </c>
      <c r="J47">
        <v>0.4</v>
      </c>
      <c r="K47">
        <v>2</v>
      </c>
    </row>
    <row r="48" spans="1:11" x14ac:dyDescent="0.2">
      <c r="A48">
        <v>50</v>
      </c>
      <c r="B48">
        <v>1</v>
      </c>
      <c r="C48">
        <v>1</v>
      </c>
      <c r="D48">
        <v>2</v>
      </c>
      <c r="E48">
        <v>1</v>
      </c>
      <c r="F48">
        <v>6.6000000000000005</v>
      </c>
      <c r="G48">
        <v>0</v>
      </c>
      <c r="H48">
        <v>0</v>
      </c>
      <c r="I48">
        <v>0</v>
      </c>
      <c r="J48">
        <v>0.4</v>
      </c>
      <c r="K48">
        <v>2</v>
      </c>
    </row>
    <row r="49" spans="1:11" x14ac:dyDescent="0.2">
      <c r="A49">
        <v>50</v>
      </c>
      <c r="B49">
        <v>1</v>
      </c>
      <c r="C49">
        <v>1</v>
      </c>
      <c r="D49">
        <v>2</v>
      </c>
      <c r="E49">
        <v>2</v>
      </c>
      <c r="F49">
        <v>3.3000000000000003</v>
      </c>
      <c r="G49">
        <v>0</v>
      </c>
      <c r="H49">
        <v>0</v>
      </c>
      <c r="I49">
        <v>0</v>
      </c>
      <c r="J49">
        <v>0.1</v>
      </c>
      <c r="K49">
        <v>0.5</v>
      </c>
    </row>
    <row r="50" spans="1:11" x14ac:dyDescent="0.2">
      <c r="A50">
        <v>50</v>
      </c>
      <c r="B50">
        <v>2</v>
      </c>
      <c r="C50">
        <v>1</v>
      </c>
      <c r="D50">
        <v>1</v>
      </c>
      <c r="E50">
        <v>1</v>
      </c>
      <c r="F50">
        <v>6.6000000000000005</v>
      </c>
      <c r="G50">
        <v>0</v>
      </c>
      <c r="H50">
        <v>0</v>
      </c>
      <c r="I50">
        <v>0</v>
      </c>
      <c r="J50">
        <v>0.4</v>
      </c>
      <c r="K50">
        <v>2</v>
      </c>
    </row>
    <row r="51" spans="1:11" x14ac:dyDescent="0.2">
      <c r="A51">
        <v>50</v>
      </c>
      <c r="B51">
        <v>2</v>
      </c>
      <c r="C51">
        <v>1</v>
      </c>
      <c r="D51">
        <v>2</v>
      </c>
      <c r="E51">
        <v>1</v>
      </c>
      <c r="F51">
        <v>6.6000000000000005</v>
      </c>
      <c r="G51">
        <v>0</v>
      </c>
      <c r="H51">
        <v>0</v>
      </c>
      <c r="I51">
        <v>0</v>
      </c>
      <c r="J51">
        <v>0.4</v>
      </c>
      <c r="K51">
        <v>2</v>
      </c>
    </row>
    <row r="52" spans="1:11" x14ac:dyDescent="0.2">
      <c r="A52">
        <v>50</v>
      </c>
      <c r="B52">
        <v>2</v>
      </c>
      <c r="C52">
        <v>1</v>
      </c>
      <c r="D52">
        <v>2</v>
      </c>
      <c r="E52">
        <v>2</v>
      </c>
      <c r="F52">
        <v>3.3000000000000003</v>
      </c>
      <c r="G52">
        <v>0</v>
      </c>
      <c r="H52">
        <v>0</v>
      </c>
      <c r="I52">
        <v>0</v>
      </c>
      <c r="J52">
        <v>0.1</v>
      </c>
      <c r="K52">
        <v>0.5</v>
      </c>
    </row>
    <row r="53" spans="1:11" x14ac:dyDescent="0.2">
      <c r="A53">
        <v>50</v>
      </c>
      <c r="B53">
        <v>2</v>
      </c>
      <c r="C53">
        <v>2</v>
      </c>
      <c r="D53">
        <v>1</v>
      </c>
      <c r="E53">
        <v>1</v>
      </c>
      <c r="F53">
        <v>6.6000000000000005</v>
      </c>
      <c r="G53">
        <v>0</v>
      </c>
      <c r="H53">
        <v>0</v>
      </c>
      <c r="I53">
        <v>0</v>
      </c>
      <c r="J53">
        <v>0.4</v>
      </c>
      <c r="K53">
        <v>2</v>
      </c>
    </row>
    <row r="54" spans="1:11" x14ac:dyDescent="0.2">
      <c r="A54">
        <v>50</v>
      </c>
      <c r="B54">
        <v>2</v>
      </c>
      <c r="C54">
        <v>2</v>
      </c>
      <c r="D54">
        <v>1</v>
      </c>
      <c r="E54">
        <v>2</v>
      </c>
      <c r="F54">
        <v>3.3000000000000003</v>
      </c>
      <c r="G54">
        <v>0</v>
      </c>
      <c r="H54">
        <v>0</v>
      </c>
      <c r="I54">
        <v>0</v>
      </c>
      <c r="J54">
        <v>0.1</v>
      </c>
      <c r="K54">
        <v>0.5</v>
      </c>
    </row>
    <row r="55" spans="1:11" x14ac:dyDescent="0.2">
      <c r="A55">
        <v>50</v>
      </c>
      <c r="B55">
        <v>2</v>
      </c>
      <c r="C55">
        <v>2</v>
      </c>
      <c r="D55">
        <v>1</v>
      </c>
      <c r="E55">
        <v>3</v>
      </c>
      <c r="F55">
        <v>3.3000000000000003</v>
      </c>
      <c r="G55">
        <v>0</v>
      </c>
      <c r="H55">
        <v>0</v>
      </c>
      <c r="I55">
        <v>0</v>
      </c>
      <c r="J55">
        <v>0.1</v>
      </c>
      <c r="K55">
        <v>0.5</v>
      </c>
    </row>
    <row r="56" spans="1:11" x14ac:dyDescent="0.2">
      <c r="A56">
        <v>50</v>
      </c>
      <c r="B56">
        <v>2</v>
      </c>
      <c r="C56">
        <v>2</v>
      </c>
      <c r="D56">
        <v>1</v>
      </c>
      <c r="E56">
        <v>4</v>
      </c>
      <c r="F56">
        <v>3.3000000000000003</v>
      </c>
      <c r="G56">
        <v>0</v>
      </c>
      <c r="H56">
        <v>0</v>
      </c>
      <c r="I56">
        <v>0</v>
      </c>
      <c r="J56">
        <v>0.1</v>
      </c>
      <c r="K56">
        <v>0.5</v>
      </c>
    </row>
    <row r="57" spans="1:11" x14ac:dyDescent="0.2">
      <c r="A57">
        <v>50</v>
      </c>
      <c r="B57">
        <v>2</v>
      </c>
      <c r="C57">
        <v>2</v>
      </c>
      <c r="D57">
        <v>2</v>
      </c>
      <c r="E57">
        <v>1</v>
      </c>
      <c r="F57">
        <v>6.6000000000000005</v>
      </c>
      <c r="G57">
        <v>0</v>
      </c>
      <c r="H57">
        <v>0</v>
      </c>
      <c r="I57">
        <v>0</v>
      </c>
      <c r="J57">
        <v>0.4</v>
      </c>
      <c r="K57">
        <v>2</v>
      </c>
    </row>
    <row r="58" spans="1:11" x14ac:dyDescent="0.2">
      <c r="A58">
        <v>50</v>
      </c>
      <c r="B58">
        <v>3</v>
      </c>
      <c r="C58">
        <v>1</v>
      </c>
      <c r="D58">
        <v>1</v>
      </c>
      <c r="E58">
        <v>1</v>
      </c>
      <c r="F58">
        <v>6.6000000000000005</v>
      </c>
      <c r="G58">
        <v>0</v>
      </c>
      <c r="H58">
        <v>0</v>
      </c>
      <c r="I58">
        <v>0</v>
      </c>
      <c r="J58">
        <v>0.4</v>
      </c>
      <c r="K58">
        <v>2</v>
      </c>
    </row>
    <row r="59" spans="1:11" x14ac:dyDescent="0.2">
      <c r="A59">
        <v>50</v>
      </c>
      <c r="B59">
        <v>3</v>
      </c>
      <c r="C59">
        <v>1</v>
      </c>
      <c r="D59">
        <v>2</v>
      </c>
      <c r="E59">
        <v>1</v>
      </c>
      <c r="F59">
        <v>6.6000000000000005</v>
      </c>
      <c r="G59">
        <v>0</v>
      </c>
      <c r="H59">
        <v>0</v>
      </c>
      <c r="I59">
        <v>0</v>
      </c>
      <c r="J59">
        <v>0.4</v>
      </c>
      <c r="K59">
        <v>2</v>
      </c>
    </row>
    <row r="60" spans="1:11" x14ac:dyDescent="0.2">
      <c r="A60">
        <v>50</v>
      </c>
      <c r="B60">
        <v>3</v>
      </c>
      <c r="C60">
        <v>2</v>
      </c>
      <c r="D60">
        <v>1</v>
      </c>
      <c r="E60">
        <v>1</v>
      </c>
      <c r="F60">
        <v>15.400000000000002</v>
      </c>
      <c r="G60">
        <v>0</v>
      </c>
      <c r="H60">
        <v>0</v>
      </c>
      <c r="I60">
        <v>0</v>
      </c>
      <c r="J60">
        <v>1.2</v>
      </c>
      <c r="K60">
        <v>6</v>
      </c>
    </row>
    <row r="61" spans="1:11" x14ac:dyDescent="0.2">
      <c r="A61">
        <v>50</v>
      </c>
      <c r="B61">
        <v>3</v>
      </c>
      <c r="C61">
        <v>2</v>
      </c>
      <c r="D61">
        <v>2</v>
      </c>
      <c r="E61">
        <v>1</v>
      </c>
      <c r="F61">
        <v>15.400000000000002</v>
      </c>
      <c r="G61">
        <v>0</v>
      </c>
      <c r="H61">
        <v>0</v>
      </c>
      <c r="I61">
        <v>0</v>
      </c>
      <c r="J61">
        <v>1.2</v>
      </c>
      <c r="K61">
        <v>6</v>
      </c>
    </row>
    <row r="62" spans="1:11" x14ac:dyDescent="0.2">
      <c r="A62">
        <v>60</v>
      </c>
      <c r="B62">
        <v>1</v>
      </c>
      <c r="C62">
        <v>1</v>
      </c>
      <c r="D62">
        <v>1</v>
      </c>
      <c r="E62">
        <v>1</v>
      </c>
      <c r="F62">
        <v>19.8</v>
      </c>
      <c r="G62">
        <v>0</v>
      </c>
      <c r="H62">
        <v>0</v>
      </c>
      <c r="I62">
        <v>0</v>
      </c>
      <c r="J62">
        <v>1.6</v>
      </c>
      <c r="K62">
        <v>8</v>
      </c>
    </row>
    <row r="63" spans="1:11" x14ac:dyDescent="0.2">
      <c r="A63">
        <v>60</v>
      </c>
      <c r="B63">
        <v>1</v>
      </c>
      <c r="C63">
        <v>1</v>
      </c>
      <c r="D63">
        <v>2</v>
      </c>
      <c r="E63">
        <v>1</v>
      </c>
      <c r="F63">
        <v>19.8</v>
      </c>
      <c r="G63">
        <v>0</v>
      </c>
      <c r="H63">
        <v>0</v>
      </c>
      <c r="I63">
        <v>0</v>
      </c>
      <c r="J63">
        <v>1.6</v>
      </c>
      <c r="K63">
        <v>8</v>
      </c>
    </row>
    <row r="64" spans="1:11" x14ac:dyDescent="0.2">
      <c r="A64">
        <v>60</v>
      </c>
      <c r="B64">
        <v>1</v>
      </c>
      <c r="C64">
        <v>1</v>
      </c>
      <c r="D64">
        <v>2</v>
      </c>
      <c r="E64">
        <v>2</v>
      </c>
      <c r="F64">
        <v>3.3000000000000003</v>
      </c>
      <c r="G64">
        <v>0</v>
      </c>
      <c r="H64">
        <v>0</v>
      </c>
      <c r="I64">
        <v>0</v>
      </c>
      <c r="J64">
        <v>0.1</v>
      </c>
      <c r="K64">
        <v>0.5</v>
      </c>
    </row>
    <row r="65" spans="1:11" x14ac:dyDescent="0.2">
      <c r="A65">
        <v>60</v>
      </c>
      <c r="B65">
        <v>1</v>
      </c>
      <c r="C65">
        <v>1</v>
      </c>
      <c r="D65">
        <v>2</v>
      </c>
      <c r="E65">
        <v>3</v>
      </c>
      <c r="F65">
        <v>3.3000000000000003</v>
      </c>
      <c r="G65">
        <v>0</v>
      </c>
      <c r="H65">
        <v>0</v>
      </c>
      <c r="I65">
        <v>0</v>
      </c>
      <c r="J65">
        <v>0.1</v>
      </c>
      <c r="K65">
        <v>0.5</v>
      </c>
    </row>
    <row r="66" spans="1:11" x14ac:dyDescent="0.2">
      <c r="A66">
        <v>60</v>
      </c>
      <c r="B66">
        <v>1</v>
      </c>
      <c r="C66">
        <v>1</v>
      </c>
      <c r="D66">
        <v>2</v>
      </c>
      <c r="E66">
        <v>4</v>
      </c>
      <c r="F66">
        <v>3.3000000000000003</v>
      </c>
      <c r="G66">
        <v>0</v>
      </c>
      <c r="H66">
        <v>0</v>
      </c>
      <c r="I66">
        <v>0</v>
      </c>
      <c r="J66">
        <v>0.1</v>
      </c>
      <c r="K66">
        <v>0.5</v>
      </c>
    </row>
    <row r="67" spans="1:11" x14ac:dyDescent="0.2">
      <c r="A67">
        <v>60</v>
      </c>
      <c r="B67">
        <v>1</v>
      </c>
      <c r="C67">
        <v>2</v>
      </c>
      <c r="D67">
        <v>1</v>
      </c>
      <c r="E67">
        <v>1</v>
      </c>
      <c r="F67">
        <v>19.8</v>
      </c>
      <c r="G67">
        <v>0</v>
      </c>
      <c r="H67">
        <v>0</v>
      </c>
      <c r="I67">
        <v>0</v>
      </c>
      <c r="J67">
        <v>1.6</v>
      </c>
      <c r="K67">
        <v>8</v>
      </c>
    </row>
    <row r="68" spans="1:11" x14ac:dyDescent="0.2">
      <c r="A68">
        <v>60</v>
      </c>
      <c r="B68">
        <v>1</v>
      </c>
      <c r="C68">
        <v>2</v>
      </c>
      <c r="D68">
        <v>2</v>
      </c>
      <c r="E68">
        <v>1</v>
      </c>
      <c r="F68">
        <v>19.8</v>
      </c>
      <c r="G68">
        <v>0</v>
      </c>
      <c r="H68">
        <v>0</v>
      </c>
      <c r="I68">
        <v>0</v>
      </c>
      <c r="J68">
        <v>1.6</v>
      </c>
      <c r="K68">
        <v>8</v>
      </c>
    </row>
    <row r="69" spans="1:11" x14ac:dyDescent="0.2">
      <c r="A69">
        <v>60</v>
      </c>
      <c r="B69">
        <v>2</v>
      </c>
      <c r="C69">
        <v>1</v>
      </c>
      <c r="D69">
        <v>1</v>
      </c>
      <c r="E69">
        <v>1</v>
      </c>
      <c r="F69">
        <v>11</v>
      </c>
      <c r="G69">
        <v>0</v>
      </c>
      <c r="H69">
        <v>0</v>
      </c>
      <c r="I69">
        <v>0</v>
      </c>
      <c r="J69">
        <v>0.8</v>
      </c>
      <c r="K69">
        <v>4</v>
      </c>
    </row>
    <row r="70" spans="1:11" x14ac:dyDescent="0.2">
      <c r="A70">
        <v>60</v>
      </c>
      <c r="B70">
        <v>2</v>
      </c>
      <c r="C70">
        <v>1</v>
      </c>
      <c r="D70">
        <v>2</v>
      </c>
      <c r="E70">
        <v>1</v>
      </c>
      <c r="F70">
        <v>11</v>
      </c>
      <c r="G70">
        <v>0</v>
      </c>
      <c r="H70">
        <v>0</v>
      </c>
      <c r="I70">
        <v>0</v>
      </c>
      <c r="J70">
        <v>0.8</v>
      </c>
      <c r="K70">
        <v>4</v>
      </c>
    </row>
    <row r="71" spans="1:11" x14ac:dyDescent="0.2">
      <c r="A71">
        <v>70</v>
      </c>
      <c r="B71">
        <v>1</v>
      </c>
      <c r="C71">
        <v>1</v>
      </c>
      <c r="D71">
        <v>1</v>
      </c>
      <c r="E71">
        <v>1</v>
      </c>
      <c r="F71">
        <v>24.200000000000003</v>
      </c>
      <c r="G71">
        <v>0</v>
      </c>
      <c r="H71">
        <v>0</v>
      </c>
      <c r="I71">
        <v>0</v>
      </c>
      <c r="J71">
        <v>2</v>
      </c>
      <c r="K71">
        <v>10</v>
      </c>
    </row>
    <row r="72" spans="1:11" x14ac:dyDescent="0.2">
      <c r="A72">
        <v>70</v>
      </c>
      <c r="B72">
        <v>1</v>
      </c>
      <c r="C72">
        <v>1</v>
      </c>
      <c r="D72">
        <v>2</v>
      </c>
      <c r="E72">
        <v>1</v>
      </c>
      <c r="F72">
        <v>24.200000000000003</v>
      </c>
      <c r="G72">
        <v>0</v>
      </c>
      <c r="H72">
        <v>0</v>
      </c>
      <c r="I72">
        <v>0</v>
      </c>
      <c r="J72">
        <v>2</v>
      </c>
      <c r="K72">
        <v>10</v>
      </c>
    </row>
    <row r="73" spans="1:11" x14ac:dyDescent="0.2">
      <c r="A73">
        <v>70</v>
      </c>
      <c r="B73">
        <v>2</v>
      </c>
      <c r="C73">
        <v>1</v>
      </c>
      <c r="D73">
        <v>1</v>
      </c>
      <c r="E73">
        <v>1</v>
      </c>
      <c r="F73">
        <v>6.6000000000000005</v>
      </c>
      <c r="G73">
        <v>0</v>
      </c>
      <c r="H73">
        <v>0</v>
      </c>
      <c r="I73">
        <v>0</v>
      </c>
      <c r="J73">
        <v>0.4</v>
      </c>
      <c r="K73">
        <v>2</v>
      </c>
    </row>
    <row r="74" spans="1:11" x14ac:dyDescent="0.2">
      <c r="A74">
        <v>70</v>
      </c>
      <c r="B74">
        <v>2</v>
      </c>
      <c r="C74">
        <v>1</v>
      </c>
      <c r="D74">
        <v>2</v>
      </c>
      <c r="E74">
        <v>1</v>
      </c>
      <c r="F74">
        <v>6.6000000000000005</v>
      </c>
      <c r="G74">
        <v>0</v>
      </c>
      <c r="H74">
        <v>0</v>
      </c>
      <c r="I74">
        <v>0</v>
      </c>
      <c r="J74">
        <v>0.4</v>
      </c>
      <c r="K74">
        <v>2</v>
      </c>
    </row>
    <row r="75" spans="1:11" x14ac:dyDescent="0.2">
      <c r="A75">
        <v>70</v>
      </c>
      <c r="B75">
        <v>3</v>
      </c>
      <c r="C75">
        <v>1</v>
      </c>
      <c r="D75">
        <v>1</v>
      </c>
      <c r="E75">
        <v>1</v>
      </c>
      <c r="F75">
        <v>24.200000000000003</v>
      </c>
      <c r="G75">
        <v>0</v>
      </c>
      <c r="H75">
        <v>0</v>
      </c>
      <c r="I75">
        <v>0</v>
      </c>
      <c r="J75">
        <v>2</v>
      </c>
      <c r="K75">
        <v>10</v>
      </c>
    </row>
    <row r="76" spans="1:11" x14ac:dyDescent="0.2">
      <c r="A76">
        <v>70</v>
      </c>
      <c r="B76">
        <v>3</v>
      </c>
      <c r="C76">
        <v>1</v>
      </c>
      <c r="D76">
        <v>1</v>
      </c>
      <c r="E76">
        <v>2</v>
      </c>
      <c r="F76">
        <v>3.3000000000000003</v>
      </c>
      <c r="G76">
        <v>0</v>
      </c>
      <c r="H76">
        <v>0</v>
      </c>
      <c r="I76">
        <v>0</v>
      </c>
      <c r="J76">
        <v>0.1</v>
      </c>
      <c r="K76">
        <v>0.5</v>
      </c>
    </row>
    <row r="77" spans="1:11" x14ac:dyDescent="0.2">
      <c r="A77">
        <v>70</v>
      </c>
      <c r="B77">
        <v>3</v>
      </c>
      <c r="C77">
        <v>1</v>
      </c>
      <c r="D77">
        <v>2</v>
      </c>
      <c r="E77">
        <v>1</v>
      </c>
      <c r="F77">
        <v>24.200000000000003</v>
      </c>
      <c r="G77">
        <v>0</v>
      </c>
      <c r="H77">
        <v>0</v>
      </c>
      <c r="I77">
        <v>0</v>
      </c>
      <c r="J77">
        <v>2</v>
      </c>
      <c r="K77">
        <v>10</v>
      </c>
    </row>
    <row r="78" spans="1:11" x14ac:dyDescent="0.2">
      <c r="A78">
        <v>80</v>
      </c>
      <c r="B78">
        <v>1</v>
      </c>
      <c r="C78">
        <v>1</v>
      </c>
      <c r="D78">
        <v>1</v>
      </c>
      <c r="E78">
        <v>1</v>
      </c>
      <c r="F78">
        <v>28.6</v>
      </c>
      <c r="G78">
        <v>0</v>
      </c>
      <c r="H78">
        <v>0</v>
      </c>
      <c r="I78">
        <v>0</v>
      </c>
      <c r="J78">
        <v>2.4</v>
      </c>
      <c r="K78">
        <v>12</v>
      </c>
    </row>
    <row r="79" spans="1:11" x14ac:dyDescent="0.2">
      <c r="A79">
        <v>80</v>
      </c>
      <c r="B79">
        <v>1</v>
      </c>
      <c r="C79">
        <v>1</v>
      </c>
      <c r="D79">
        <v>2</v>
      </c>
      <c r="E79">
        <v>1</v>
      </c>
      <c r="F79">
        <v>28.6</v>
      </c>
      <c r="G79">
        <v>0</v>
      </c>
      <c r="H79">
        <v>0</v>
      </c>
      <c r="I79">
        <v>0</v>
      </c>
      <c r="J79">
        <v>2.4</v>
      </c>
      <c r="K79">
        <v>12</v>
      </c>
    </row>
    <row r="80" spans="1:11" x14ac:dyDescent="0.2">
      <c r="A80">
        <v>80</v>
      </c>
      <c r="B80">
        <v>1</v>
      </c>
      <c r="C80">
        <v>2</v>
      </c>
      <c r="D80">
        <v>1</v>
      </c>
      <c r="E80">
        <v>1</v>
      </c>
      <c r="F80">
        <v>3.3000000000000003</v>
      </c>
      <c r="G80">
        <v>0</v>
      </c>
      <c r="H80">
        <v>0</v>
      </c>
      <c r="I80">
        <v>0</v>
      </c>
      <c r="J80">
        <v>0.1</v>
      </c>
      <c r="K80">
        <v>0.5</v>
      </c>
    </row>
    <row r="81" spans="1:11" x14ac:dyDescent="0.2">
      <c r="A81">
        <v>80</v>
      </c>
      <c r="B81">
        <v>1</v>
      </c>
      <c r="C81">
        <v>2</v>
      </c>
      <c r="D81">
        <v>2</v>
      </c>
      <c r="E81">
        <v>1</v>
      </c>
      <c r="F81">
        <v>3.3000000000000003</v>
      </c>
      <c r="G81">
        <v>0</v>
      </c>
      <c r="H81">
        <v>0</v>
      </c>
      <c r="I81">
        <v>0</v>
      </c>
      <c r="J81">
        <v>0.1</v>
      </c>
      <c r="K81">
        <v>0.5</v>
      </c>
    </row>
    <row r="82" spans="1:11" x14ac:dyDescent="0.2">
      <c r="A82">
        <v>80</v>
      </c>
      <c r="B82">
        <v>1</v>
      </c>
      <c r="C82">
        <v>2</v>
      </c>
      <c r="D82">
        <v>2</v>
      </c>
      <c r="E82">
        <v>2</v>
      </c>
      <c r="F82">
        <v>3.3000000000000003</v>
      </c>
      <c r="G82">
        <v>0</v>
      </c>
      <c r="H82">
        <v>0</v>
      </c>
      <c r="I82">
        <v>0</v>
      </c>
      <c r="J82">
        <v>0.1</v>
      </c>
      <c r="K82">
        <v>0.5</v>
      </c>
    </row>
    <row r="83" spans="1:11" x14ac:dyDescent="0.2">
      <c r="A83">
        <v>80</v>
      </c>
      <c r="B83">
        <v>1</v>
      </c>
      <c r="C83">
        <v>3</v>
      </c>
      <c r="D83">
        <v>1</v>
      </c>
      <c r="E83">
        <v>1</v>
      </c>
      <c r="F83">
        <v>19.8</v>
      </c>
      <c r="G83">
        <v>0</v>
      </c>
      <c r="H83">
        <v>0</v>
      </c>
      <c r="I83">
        <v>0</v>
      </c>
      <c r="J83">
        <v>1.6</v>
      </c>
      <c r="K83">
        <v>8</v>
      </c>
    </row>
    <row r="84" spans="1:11" x14ac:dyDescent="0.2">
      <c r="A84">
        <v>80</v>
      </c>
      <c r="B84">
        <v>1</v>
      </c>
      <c r="C84">
        <v>3</v>
      </c>
      <c r="D84">
        <v>2</v>
      </c>
      <c r="E84">
        <v>1</v>
      </c>
      <c r="F84">
        <v>19.8</v>
      </c>
      <c r="G84">
        <v>0</v>
      </c>
      <c r="H84">
        <v>0</v>
      </c>
      <c r="I84">
        <v>0</v>
      </c>
      <c r="J84">
        <v>1.6</v>
      </c>
      <c r="K84">
        <v>8</v>
      </c>
    </row>
    <row r="85" spans="1:11" x14ac:dyDescent="0.2">
      <c r="A85">
        <v>80</v>
      </c>
      <c r="B85">
        <v>2</v>
      </c>
      <c r="C85">
        <v>1</v>
      </c>
      <c r="D85">
        <v>1</v>
      </c>
      <c r="E85">
        <v>1</v>
      </c>
      <c r="F85">
        <v>11</v>
      </c>
      <c r="G85">
        <v>0</v>
      </c>
      <c r="H85">
        <v>0</v>
      </c>
      <c r="I85">
        <v>0</v>
      </c>
      <c r="J85">
        <v>0.8</v>
      </c>
      <c r="K85">
        <v>4</v>
      </c>
    </row>
    <row r="86" spans="1:11" x14ac:dyDescent="0.2">
      <c r="A86">
        <v>80</v>
      </c>
      <c r="B86">
        <v>2</v>
      </c>
      <c r="C86">
        <v>1</v>
      </c>
      <c r="D86">
        <v>1</v>
      </c>
      <c r="E86">
        <v>2</v>
      </c>
      <c r="F86">
        <v>3.3000000000000003</v>
      </c>
      <c r="G86">
        <v>0</v>
      </c>
      <c r="H86">
        <v>0</v>
      </c>
      <c r="I86">
        <v>0</v>
      </c>
      <c r="J86">
        <v>0.1</v>
      </c>
      <c r="K86">
        <v>0.5</v>
      </c>
    </row>
    <row r="87" spans="1:11" x14ac:dyDescent="0.2">
      <c r="A87">
        <v>80</v>
      </c>
      <c r="B87">
        <v>2</v>
      </c>
      <c r="C87">
        <v>1</v>
      </c>
      <c r="D87">
        <v>2</v>
      </c>
      <c r="E87">
        <v>1</v>
      </c>
      <c r="F87">
        <v>11</v>
      </c>
      <c r="G87">
        <v>0</v>
      </c>
      <c r="H87">
        <v>0</v>
      </c>
      <c r="I87">
        <v>0</v>
      </c>
      <c r="J87">
        <v>0.8</v>
      </c>
      <c r="K87">
        <v>4</v>
      </c>
    </row>
    <row r="88" spans="1:11" x14ac:dyDescent="0.2">
      <c r="A88">
        <v>80</v>
      </c>
      <c r="B88">
        <v>2</v>
      </c>
      <c r="C88">
        <v>2</v>
      </c>
      <c r="D88">
        <v>1</v>
      </c>
      <c r="E88">
        <v>1</v>
      </c>
      <c r="F88">
        <v>11</v>
      </c>
      <c r="G88">
        <v>0</v>
      </c>
      <c r="H88">
        <v>0</v>
      </c>
      <c r="I88">
        <v>0</v>
      </c>
      <c r="J88">
        <v>0.8</v>
      </c>
      <c r="K88">
        <v>4</v>
      </c>
    </row>
    <row r="89" spans="1:11" x14ac:dyDescent="0.2">
      <c r="A89">
        <v>80</v>
      </c>
      <c r="B89">
        <v>2</v>
      </c>
      <c r="C89">
        <v>2</v>
      </c>
      <c r="D89">
        <v>2</v>
      </c>
      <c r="E89">
        <v>1</v>
      </c>
      <c r="F89">
        <v>11</v>
      </c>
      <c r="G89">
        <v>0</v>
      </c>
      <c r="H89">
        <v>0</v>
      </c>
      <c r="I89">
        <v>0</v>
      </c>
      <c r="J89">
        <v>0.8</v>
      </c>
      <c r="K89">
        <v>4</v>
      </c>
    </row>
    <row r="90" spans="1:11" x14ac:dyDescent="0.2">
      <c r="A90">
        <v>80</v>
      </c>
      <c r="B90">
        <v>3</v>
      </c>
      <c r="C90">
        <v>1</v>
      </c>
      <c r="D90">
        <v>1</v>
      </c>
      <c r="E90">
        <v>1</v>
      </c>
      <c r="F90">
        <v>28.6</v>
      </c>
      <c r="G90">
        <v>0</v>
      </c>
      <c r="H90">
        <v>0</v>
      </c>
      <c r="I90">
        <v>0</v>
      </c>
      <c r="J90">
        <v>2.4</v>
      </c>
      <c r="K90">
        <v>12</v>
      </c>
    </row>
    <row r="91" spans="1:11" x14ac:dyDescent="0.2">
      <c r="A91">
        <v>80</v>
      </c>
      <c r="B91">
        <v>3</v>
      </c>
      <c r="C91">
        <v>1</v>
      </c>
      <c r="D91">
        <v>2</v>
      </c>
      <c r="E91">
        <v>1</v>
      </c>
      <c r="F91">
        <v>28.6</v>
      </c>
      <c r="G91">
        <v>0</v>
      </c>
      <c r="H91">
        <v>0</v>
      </c>
      <c r="I91">
        <v>0</v>
      </c>
      <c r="J91">
        <v>2.4</v>
      </c>
      <c r="K91">
        <v>12</v>
      </c>
    </row>
    <row r="92" spans="1:11" x14ac:dyDescent="0.2">
      <c r="A92">
        <v>80</v>
      </c>
      <c r="B92">
        <v>4</v>
      </c>
      <c r="C92">
        <v>1</v>
      </c>
      <c r="D92">
        <v>1</v>
      </c>
      <c r="E92">
        <v>1</v>
      </c>
      <c r="F92">
        <v>26.400000000000002</v>
      </c>
      <c r="G92">
        <v>0</v>
      </c>
      <c r="H92">
        <v>0</v>
      </c>
      <c r="I92">
        <v>0</v>
      </c>
      <c r="J92">
        <v>0</v>
      </c>
      <c r="K92">
        <v>4</v>
      </c>
    </row>
    <row r="93" spans="1:11" x14ac:dyDescent="0.2">
      <c r="A93">
        <v>80</v>
      </c>
      <c r="B93">
        <v>4</v>
      </c>
      <c r="C93">
        <v>1</v>
      </c>
      <c r="D93">
        <v>2</v>
      </c>
      <c r="E93">
        <v>1</v>
      </c>
      <c r="F93">
        <v>26.400000000000002</v>
      </c>
      <c r="G93">
        <v>0</v>
      </c>
      <c r="H93">
        <v>0</v>
      </c>
      <c r="I93">
        <v>0</v>
      </c>
      <c r="J93">
        <v>0</v>
      </c>
      <c r="K93">
        <v>4</v>
      </c>
    </row>
    <row r="94" spans="1:11" x14ac:dyDescent="0.2">
      <c r="A94">
        <v>90</v>
      </c>
      <c r="B94">
        <v>1</v>
      </c>
      <c r="C94">
        <v>1</v>
      </c>
      <c r="D94">
        <v>1</v>
      </c>
      <c r="E94">
        <v>1</v>
      </c>
      <c r="F94">
        <v>15.400000000000002</v>
      </c>
      <c r="G94">
        <v>0</v>
      </c>
      <c r="H94">
        <v>0</v>
      </c>
      <c r="I94">
        <v>0</v>
      </c>
      <c r="J94">
        <v>1.2</v>
      </c>
      <c r="K94">
        <v>6</v>
      </c>
    </row>
    <row r="95" spans="1:11" x14ac:dyDescent="0.2">
      <c r="A95">
        <v>90</v>
      </c>
      <c r="B95">
        <v>1</v>
      </c>
      <c r="C95">
        <v>1</v>
      </c>
      <c r="D95">
        <v>2</v>
      </c>
      <c r="E95">
        <v>1</v>
      </c>
      <c r="F95">
        <v>15.400000000000002</v>
      </c>
      <c r="G95">
        <v>0</v>
      </c>
      <c r="H95">
        <v>0</v>
      </c>
      <c r="I95">
        <v>0</v>
      </c>
      <c r="J95">
        <v>1.2</v>
      </c>
      <c r="K95">
        <v>6</v>
      </c>
    </row>
    <row r="96" spans="1:11" x14ac:dyDescent="0.2">
      <c r="A96">
        <v>90</v>
      </c>
      <c r="B96">
        <v>1</v>
      </c>
      <c r="C96">
        <v>1</v>
      </c>
      <c r="D96">
        <v>2</v>
      </c>
      <c r="E96">
        <v>2</v>
      </c>
      <c r="F96">
        <v>3.3000000000000003</v>
      </c>
      <c r="G96">
        <v>0</v>
      </c>
      <c r="H96">
        <v>0</v>
      </c>
      <c r="I96">
        <v>0</v>
      </c>
      <c r="J96">
        <v>0.1</v>
      </c>
      <c r="K96">
        <v>0.5</v>
      </c>
    </row>
    <row r="97" spans="1:11" x14ac:dyDescent="0.2">
      <c r="A97">
        <v>90</v>
      </c>
      <c r="B97">
        <v>1</v>
      </c>
      <c r="C97">
        <v>2</v>
      </c>
      <c r="D97">
        <v>1</v>
      </c>
      <c r="E97">
        <v>1</v>
      </c>
      <c r="F97">
        <v>15.400000000000002</v>
      </c>
      <c r="G97">
        <v>0</v>
      </c>
      <c r="H97">
        <v>0</v>
      </c>
      <c r="I97">
        <v>0</v>
      </c>
      <c r="J97">
        <v>1.2</v>
      </c>
      <c r="K97">
        <v>6</v>
      </c>
    </row>
    <row r="98" spans="1:11" x14ac:dyDescent="0.2">
      <c r="A98">
        <v>90</v>
      </c>
      <c r="B98">
        <v>1</v>
      </c>
      <c r="C98">
        <v>2</v>
      </c>
      <c r="D98">
        <v>1</v>
      </c>
      <c r="E98">
        <v>2</v>
      </c>
      <c r="F98">
        <v>3.3000000000000003</v>
      </c>
      <c r="G98">
        <v>0</v>
      </c>
      <c r="H98">
        <v>0</v>
      </c>
      <c r="I98">
        <v>0</v>
      </c>
      <c r="J98">
        <v>0.1</v>
      </c>
      <c r="K98">
        <v>0.5</v>
      </c>
    </row>
    <row r="99" spans="1:11" x14ac:dyDescent="0.2">
      <c r="A99">
        <v>90</v>
      </c>
      <c r="B99">
        <v>1</v>
      </c>
      <c r="C99">
        <v>2</v>
      </c>
      <c r="D99">
        <v>2</v>
      </c>
      <c r="E99">
        <v>1</v>
      </c>
      <c r="F99">
        <v>15.400000000000002</v>
      </c>
      <c r="G99">
        <v>0</v>
      </c>
      <c r="H99">
        <v>0</v>
      </c>
      <c r="I99">
        <v>0</v>
      </c>
      <c r="J99">
        <v>1.2</v>
      </c>
      <c r="K99">
        <v>6</v>
      </c>
    </row>
    <row r="100" spans="1:11" x14ac:dyDescent="0.2">
      <c r="A100">
        <v>90</v>
      </c>
      <c r="B100">
        <v>1</v>
      </c>
      <c r="C100">
        <v>3</v>
      </c>
      <c r="D100">
        <v>1</v>
      </c>
      <c r="E100">
        <v>1</v>
      </c>
      <c r="F100">
        <v>15.400000000000002</v>
      </c>
      <c r="G100">
        <v>0</v>
      </c>
      <c r="H100">
        <v>0</v>
      </c>
      <c r="I100">
        <v>0</v>
      </c>
      <c r="J100">
        <v>1.2</v>
      </c>
      <c r="K100">
        <v>6</v>
      </c>
    </row>
    <row r="101" spans="1:11" x14ac:dyDescent="0.2">
      <c r="A101">
        <v>90</v>
      </c>
      <c r="B101">
        <v>1</v>
      </c>
      <c r="C101">
        <v>3</v>
      </c>
      <c r="D101">
        <v>1</v>
      </c>
      <c r="E101">
        <v>2</v>
      </c>
      <c r="F101">
        <v>3.3000000000000003</v>
      </c>
      <c r="G101">
        <v>0</v>
      </c>
      <c r="H101">
        <v>0</v>
      </c>
      <c r="I101">
        <v>0</v>
      </c>
      <c r="J101">
        <v>0.1</v>
      </c>
      <c r="K101">
        <v>0.5</v>
      </c>
    </row>
    <row r="102" spans="1:11" x14ac:dyDescent="0.2">
      <c r="A102">
        <v>90</v>
      </c>
      <c r="B102">
        <v>1</v>
      </c>
      <c r="C102">
        <v>3</v>
      </c>
      <c r="D102">
        <v>2</v>
      </c>
      <c r="E102">
        <v>1</v>
      </c>
      <c r="F102">
        <v>15.400000000000002</v>
      </c>
      <c r="G102">
        <v>0</v>
      </c>
      <c r="H102">
        <v>0</v>
      </c>
      <c r="I102">
        <v>0</v>
      </c>
      <c r="J102">
        <v>1.2</v>
      </c>
      <c r="K102">
        <v>6</v>
      </c>
    </row>
    <row r="103" spans="1:11" x14ac:dyDescent="0.2">
      <c r="A103">
        <v>90</v>
      </c>
      <c r="B103">
        <v>1</v>
      </c>
      <c r="C103">
        <v>4</v>
      </c>
      <c r="D103">
        <v>1</v>
      </c>
      <c r="E103">
        <v>1</v>
      </c>
      <c r="F103">
        <v>6.6000000000000005</v>
      </c>
      <c r="G103">
        <v>0</v>
      </c>
      <c r="H103">
        <v>0</v>
      </c>
      <c r="I103">
        <v>0</v>
      </c>
      <c r="J103">
        <v>0.4</v>
      </c>
      <c r="K103">
        <v>2</v>
      </c>
    </row>
    <row r="104" spans="1:11" x14ac:dyDescent="0.2">
      <c r="A104">
        <v>90</v>
      </c>
      <c r="B104">
        <v>1</v>
      </c>
      <c r="C104">
        <v>4</v>
      </c>
      <c r="D104">
        <v>2</v>
      </c>
      <c r="E104">
        <v>1</v>
      </c>
      <c r="F104">
        <v>6.6000000000000005</v>
      </c>
      <c r="G104">
        <v>0</v>
      </c>
      <c r="H104">
        <v>0</v>
      </c>
      <c r="I104">
        <v>0</v>
      </c>
      <c r="J104">
        <v>0.4</v>
      </c>
      <c r="K104">
        <v>2</v>
      </c>
    </row>
    <row r="105" spans="1:11" x14ac:dyDescent="0.2">
      <c r="A105">
        <v>90</v>
      </c>
      <c r="B105">
        <v>2</v>
      </c>
      <c r="C105">
        <v>1</v>
      </c>
      <c r="D105">
        <v>1</v>
      </c>
      <c r="E105">
        <v>1</v>
      </c>
      <c r="F105">
        <v>6.6000000000000005</v>
      </c>
      <c r="G105">
        <v>0</v>
      </c>
      <c r="H105">
        <v>0</v>
      </c>
      <c r="I105">
        <v>0</v>
      </c>
      <c r="J105">
        <v>0.4</v>
      </c>
      <c r="K105">
        <v>2</v>
      </c>
    </row>
    <row r="106" spans="1:11" x14ac:dyDescent="0.2">
      <c r="A106">
        <v>90</v>
      </c>
      <c r="B106">
        <v>2</v>
      </c>
      <c r="C106">
        <v>1</v>
      </c>
      <c r="D106">
        <v>2</v>
      </c>
      <c r="E106">
        <v>1</v>
      </c>
      <c r="F106">
        <v>6.6000000000000005</v>
      </c>
      <c r="G106">
        <v>0</v>
      </c>
      <c r="H106">
        <v>0</v>
      </c>
      <c r="I106">
        <v>0</v>
      </c>
      <c r="J106">
        <v>0.4</v>
      </c>
      <c r="K106">
        <v>2</v>
      </c>
    </row>
    <row r="107" spans="1:11" x14ac:dyDescent="0.2">
      <c r="A107">
        <v>90</v>
      </c>
      <c r="B107">
        <v>2</v>
      </c>
      <c r="C107">
        <v>1</v>
      </c>
      <c r="D107">
        <v>2</v>
      </c>
      <c r="E107">
        <v>2</v>
      </c>
      <c r="F107">
        <v>3.3000000000000003</v>
      </c>
      <c r="G107">
        <v>0</v>
      </c>
      <c r="H107">
        <v>0</v>
      </c>
      <c r="I107">
        <v>0</v>
      </c>
      <c r="J107">
        <v>0.1</v>
      </c>
      <c r="K107">
        <v>0.5</v>
      </c>
    </row>
    <row r="108" spans="1:11" x14ac:dyDescent="0.2">
      <c r="A108">
        <v>90</v>
      </c>
      <c r="B108">
        <v>2</v>
      </c>
      <c r="C108">
        <v>2</v>
      </c>
      <c r="D108">
        <v>1</v>
      </c>
      <c r="E108">
        <v>1</v>
      </c>
      <c r="F108">
        <v>6.6000000000000005</v>
      </c>
      <c r="G108">
        <v>0</v>
      </c>
      <c r="H108">
        <v>0</v>
      </c>
      <c r="I108">
        <v>0</v>
      </c>
      <c r="J108">
        <v>0.4</v>
      </c>
      <c r="K108">
        <v>2</v>
      </c>
    </row>
    <row r="109" spans="1:11" x14ac:dyDescent="0.2">
      <c r="A109">
        <v>90</v>
      </c>
      <c r="B109">
        <v>2</v>
      </c>
      <c r="C109">
        <v>2</v>
      </c>
      <c r="D109">
        <v>2</v>
      </c>
      <c r="E109">
        <v>1</v>
      </c>
      <c r="F109">
        <v>6.6000000000000005</v>
      </c>
      <c r="G109">
        <v>0</v>
      </c>
      <c r="H109">
        <v>0</v>
      </c>
      <c r="I109">
        <v>0</v>
      </c>
      <c r="J109">
        <v>0.4</v>
      </c>
      <c r="K109">
        <v>2</v>
      </c>
    </row>
    <row r="110" spans="1:11" x14ac:dyDescent="0.2">
      <c r="A110">
        <v>90</v>
      </c>
      <c r="B110">
        <v>2</v>
      </c>
      <c r="C110">
        <v>2</v>
      </c>
      <c r="D110">
        <v>2</v>
      </c>
      <c r="E110">
        <v>2</v>
      </c>
      <c r="F110">
        <v>3.3000000000000003</v>
      </c>
      <c r="G110">
        <v>0</v>
      </c>
      <c r="H110">
        <v>0</v>
      </c>
      <c r="I110">
        <v>0</v>
      </c>
      <c r="J110">
        <v>0.1</v>
      </c>
      <c r="K110">
        <v>0.5</v>
      </c>
    </row>
    <row r="111" spans="1:11" x14ac:dyDescent="0.2">
      <c r="A111">
        <v>90</v>
      </c>
      <c r="B111">
        <v>3</v>
      </c>
      <c r="C111">
        <v>1</v>
      </c>
      <c r="D111">
        <v>1</v>
      </c>
      <c r="E111">
        <v>1</v>
      </c>
      <c r="F111">
        <v>92.4</v>
      </c>
      <c r="G111">
        <v>0</v>
      </c>
      <c r="H111">
        <v>0</v>
      </c>
      <c r="I111">
        <v>0</v>
      </c>
      <c r="J111">
        <v>0</v>
      </c>
      <c r="K111">
        <v>14</v>
      </c>
    </row>
    <row r="112" spans="1:11" x14ac:dyDescent="0.2">
      <c r="A112">
        <v>90</v>
      </c>
      <c r="B112">
        <v>3</v>
      </c>
      <c r="C112">
        <v>1</v>
      </c>
      <c r="D112">
        <v>2</v>
      </c>
      <c r="E112">
        <v>1</v>
      </c>
      <c r="F112">
        <v>92.4</v>
      </c>
      <c r="G112">
        <v>0</v>
      </c>
      <c r="H112">
        <v>0</v>
      </c>
      <c r="I112">
        <v>0</v>
      </c>
      <c r="J112">
        <v>0</v>
      </c>
      <c r="K112">
        <v>14</v>
      </c>
    </row>
    <row r="113" spans="1:11" x14ac:dyDescent="0.2">
      <c r="A113">
        <v>90</v>
      </c>
      <c r="B113">
        <v>3</v>
      </c>
      <c r="C113">
        <v>1</v>
      </c>
      <c r="D113">
        <v>2</v>
      </c>
      <c r="E113">
        <v>2</v>
      </c>
      <c r="F113">
        <v>3.3000000000000003</v>
      </c>
      <c r="G113">
        <v>0</v>
      </c>
      <c r="H113">
        <v>0</v>
      </c>
      <c r="I113">
        <v>0</v>
      </c>
      <c r="J113">
        <v>0.1</v>
      </c>
      <c r="K113">
        <v>0.5</v>
      </c>
    </row>
    <row r="114" spans="1:11" x14ac:dyDescent="0.2">
      <c r="A114">
        <v>90</v>
      </c>
      <c r="B114">
        <v>4</v>
      </c>
      <c r="C114">
        <v>1</v>
      </c>
      <c r="D114">
        <v>1</v>
      </c>
      <c r="E114">
        <v>1</v>
      </c>
      <c r="F114">
        <v>6.6000000000000005</v>
      </c>
      <c r="G114">
        <v>0</v>
      </c>
      <c r="H114">
        <v>0</v>
      </c>
      <c r="I114">
        <v>0</v>
      </c>
      <c r="J114">
        <v>0.4</v>
      </c>
      <c r="K114">
        <v>2</v>
      </c>
    </row>
    <row r="115" spans="1:11" x14ac:dyDescent="0.2">
      <c r="A115">
        <v>90</v>
      </c>
      <c r="B115">
        <v>4</v>
      </c>
      <c r="C115">
        <v>1</v>
      </c>
      <c r="D115">
        <v>1</v>
      </c>
      <c r="E115">
        <v>2</v>
      </c>
      <c r="F115">
        <v>3.3000000000000003</v>
      </c>
      <c r="G115">
        <v>0</v>
      </c>
      <c r="H115">
        <v>0</v>
      </c>
      <c r="I115">
        <v>0</v>
      </c>
      <c r="J115">
        <v>0.1</v>
      </c>
      <c r="K115">
        <v>0.5</v>
      </c>
    </row>
    <row r="116" spans="1:11" x14ac:dyDescent="0.2">
      <c r="A116">
        <v>90</v>
      </c>
      <c r="B116">
        <v>4</v>
      </c>
      <c r="C116">
        <v>1</v>
      </c>
      <c r="D116">
        <v>2</v>
      </c>
      <c r="E116">
        <v>1</v>
      </c>
      <c r="F116">
        <v>6.6000000000000005</v>
      </c>
      <c r="G116">
        <v>0</v>
      </c>
      <c r="H116">
        <v>0</v>
      </c>
      <c r="I116">
        <v>0</v>
      </c>
      <c r="J116">
        <v>0.4</v>
      </c>
      <c r="K116">
        <v>2</v>
      </c>
    </row>
    <row r="117" spans="1:11" x14ac:dyDescent="0.2">
      <c r="A117">
        <v>90</v>
      </c>
      <c r="B117">
        <v>4</v>
      </c>
      <c r="C117">
        <v>1</v>
      </c>
      <c r="D117">
        <v>2</v>
      </c>
      <c r="E117">
        <v>2</v>
      </c>
      <c r="F117">
        <v>3.3000000000000003</v>
      </c>
      <c r="G117">
        <v>0</v>
      </c>
      <c r="H117">
        <v>0</v>
      </c>
      <c r="I117">
        <v>0</v>
      </c>
      <c r="J117">
        <v>0.1</v>
      </c>
      <c r="K117">
        <v>0.5</v>
      </c>
    </row>
    <row r="118" spans="1:11" x14ac:dyDescent="0.2">
      <c r="A118">
        <v>90</v>
      </c>
      <c r="B118">
        <v>5</v>
      </c>
      <c r="C118">
        <v>1</v>
      </c>
      <c r="D118">
        <v>1</v>
      </c>
      <c r="E118">
        <v>1</v>
      </c>
      <c r="F118">
        <v>33</v>
      </c>
      <c r="G118">
        <v>0</v>
      </c>
      <c r="H118">
        <v>0</v>
      </c>
      <c r="I118">
        <v>0</v>
      </c>
      <c r="J118">
        <v>2.8</v>
      </c>
      <c r="K118">
        <v>14</v>
      </c>
    </row>
    <row r="119" spans="1:11" x14ac:dyDescent="0.2">
      <c r="A119">
        <v>90</v>
      </c>
      <c r="B119">
        <v>5</v>
      </c>
      <c r="C119">
        <v>1</v>
      </c>
      <c r="D119">
        <v>1</v>
      </c>
      <c r="E119">
        <v>2</v>
      </c>
      <c r="F119">
        <v>3.3000000000000003</v>
      </c>
      <c r="G119">
        <v>0</v>
      </c>
      <c r="H119">
        <v>0</v>
      </c>
      <c r="I119">
        <v>0</v>
      </c>
      <c r="J119">
        <v>0.1</v>
      </c>
      <c r="K119">
        <v>0.5</v>
      </c>
    </row>
    <row r="120" spans="1:11" x14ac:dyDescent="0.2">
      <c r="A120">
        <v>90</v>
      </c>
      <c r="B120">
        <v>5</v>
      </c>
      <c r="C120">
        <v>1</v>
      </c>
      <c r="D120">
        <v>2</v>
      </c>
      <c r="E120">
        <v>1</v>
      </c>
      <c r="F120">
        <v>33</v>
      </c>
      <c r="G120">
        <v>0</v>
      </c>
      <c r="H120">
        <v>0</v>
      </c>
      <c r="I120">
        <v>0</v>
      </c>
      <c r="J120">
        <v>2.8</v>
      </c>
      <c r="K120">
        <v>14</v>
      </c>
    </row>
    <row r="121" spans="1:11" x14ac:dyDescent="0.2">
      <c r="A121">
        <v>90</v>
      </c>
      <c r="B121">
        <v>5</v>
      </c>
      <c r="C121">
        <v>1</v>
      </c>
      <c r="D121">
        <v>2</v>
      </c>
      <c r="E121">
        <v>2</v>
      </c>
      <c r="F121">
        <v>3.3000000000000003</v>
      </c>
      <c r="G121">
        <v>0</v>
      </c>
      <c r="H121">
        <v>0</v>
      </c>
      <c r="I121">
        <v>0</v>
      </c>
      <c r="J121">
        <v>0.1</v>
      </c>
      <c r="K121">
        <v>0.5</v>
      </c>
    </row>
    <row r="122" spans="1:11" x14ac:dyDescent="0.2">
      <c r="A122">
        <v>90</v>
      </c>
      <c r="B122">
        <v>5</v>
      </c>
      <c r="C122">
        <v>2</v>
      </c>
      <c r="D122">
        <v>1</v>
      </c>
      <c r="E122">
        <v>1</v>
      </c>
      <c r="F122">
        <v>15.400000000000002</v>
      </c>
      <c r="G122">
        <v>0</v>
      </c>
      <c r="H122">
        <v>0</v>
      </c>
      <c r="I122">
        <v>0</v>
      </c>
      <c r="J122">
        <v>1.2</v>
      </c>
      <c r="K122">
        <v>6</v>
      </c>
    </row>
    <row r="123" spans="1:11" x14ac:dyDescent="0.2">
      <c r="A123">
        <v>90</v>
      </c>
      <c r="B123">
        <v>5</v>
      </c>
      <c r="C123">
        <v>2</v>
      </c>
      <c r="D123">
        <v>1</v>
      </c>
      <c r="E123">
        <v>2</v>
      </c>
      <c r="F123">
        <v>0</v>
      </c>
      <c r="G123">
        <v>0</v>
      </c>
      <c r="H123">
        <v>0</v>
      </c>
      <c r="I123">
        <v>10</v>
      </c>
      <c r="J123">
        <v>0</v>
      </c>
      <c r="K123">
        <v>0.5</v>
      </c>
    </row>
    <row r="124" spans="1:11" x14ac:dyDescent="0.2">
      <c r="A124">
        <v>90</v>
      </c>
      <c r="B124">
        <v>5</v>
      </c>
      <c r="C124">
        <v>2</v>
      </c>
      <c r="D124">
        <v>2</v>
      </c>
      <c r="E124">
        <v>1</v>
      </c>
      <c r="F124">
        <v>15.400000000000002</v>
      </c>
      <c r="G124">
        <v>0</v>
      </c>
      <c r="H124">
        <v>0</v>
      </c>
      <c r="I124">
        <v>0</v>
      </c>
      <c r="J124">
        <v>1.2</v>
      </c>
      <c r="K124">
        <v>6</v>
      </c>
    </row>
    <row r="125" spans="1:11" x14ac:dyDescent="0.2">
      <c r="A125">
        <v>100</v>
      </c>
      <c r="B125">
        <v>1</v>
      </c>
      <c r="C125">
        <v>1</v>
      </c>
      <c r="D125">
        <v>1</v>
      </c>
      <c r="E125">
        <v>1</v>
      </c>
      <c r="F125">
        <v>3.3000000000000003</v>
      </c>
      <c r="G125">
        <v>0</v>
      </c>
      <c r="H125">
        <v>0</v>
      </c>
      <c r="I125">
        <v>0</v>
      </c>
      <c r="J125">
        <v>0.1</v>
      </c>
      <c r="K125">
        <v>0.5</v>
      </c>
    </row>
    <row r="126" spans="1:11" x14ac:dyDescent="0.2">
      <c r="A126">
        <v>100</v>
      </c>
      <c r="B126">
        <v>1</v>
      </c>
      <c r="C126">
        <v>1</v>
      </c>
      <c r="D126">
        <v>2</v>
      </c>
      <c r="E126">
        <v>1</v>
      </c>
      <c r="F126">
        <v>3.3000000000000003</v>
      </c>
      <c r="G126">
        <v>0</v>
      </c>
      <c r="H126">
        <v>0</v>
      </c>
      <c r="I126">
        <v>0</v>
      </c>
      <c r="J126">
        <v>0.1</v>
      </c>
      <c r="K126">
        <v>0.5</v>
      </c>
    </row>
    <row r="127" spans="1:11" x14ac:dyDescent="0.2">
      <c r="A127">
        <v>100</v>
      </c>
      <c r="B127">
        <v>1</v>
      </c>
      <c r="C127">
        <v>2</v>
      </c>
      <c r="D127">
        <v>1</v>
      </c>
      <c r="E127">
        <v>1</v>
      </c>
      <c r="F127">
        <v>28.6</v>
      </c>
      <c r="G127">
        <v>0</v>
      </c>
      <c r="H127">
        <v>0</v>
      </c>
      <c r="I127">
        <v>0</v>
      </c>
      <c r="J127">
        <v>2.4</v>
      </c>
      <c r="K127">
        <v>12</v>
      </c>
    </row>
    <row r="128" spans="1:11" x14ac:dyDescent="0.2">
      <c r="A128">
        <v>100</v>
      </c>
      <c r="B128">
        <v>1</v>
      </c>
      <c r="C128">
        <v>2</v>
      </c>
      <c r="D128">
        <v>2</v>
      </c>
      <c r="E128">
        <v>1</v>
      </c>
      <c r="F128">
        <v>28.6</v>
      </c>
      <c r="G128">
        <v>0</v>
      </c>
      <c r="H128">
        <v>0</v>
      </c>
      <c r="I128">
        <v>0</v>
      </c>
      <c r="J128">
        <v>2.4</v>
      </c>
      <c r="K128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2" sqref="L2"/>
    </sheetView>
  </sheetViews>
  <sheetFormatPr baseColWidth="10" defaultRowHeight="15" x14ac:dyDescent="0.2"/>
  <cols>
    <col min="1" max="1" width="27.5" customWidth="1"/>
    <col min="2" max="11" width="15" customWidth="1"/>
  </cols>
  <sheetData>
    <row r="1" spans="1:12" x14ac:dyDescent="0.2">
      <c r="A1" t="s">
        <v>371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380</v>
      </c>
      <c r="K1" t="s">
        <v>381</v>
      </c>
      <c r="L1" t="s">
        <v>51</v>
      </c>
    </row>
    <row r="2" spans="1:12" x14ac:dyDescent="0.2">
      <c r="A2" t="s">
        <v>382</v>
      </c>
      <c r="B2" t="s">
        <v>383</v>
      </c>
      <c r="C2" t="s">
        <v>384</v>
      </c>
      <c r="D2" t="s">
        <v>385</v>
      </c>
      <c r="E2" t="s">
        <v>386</v>
      </c>
      <c r="F2" t="s">
        <v>385</v>
      </c>
      <c r="G2" t="s">
        <v>387</v>
      </c>
      <c r="H2" t="s">
        <v>388</v>
      </c>
      <c r="L2">
        <v>10</v>
      </c>
    </row>
    <row r="3" spans="1:12" x14ac:dyDescent="0.2">
      <c r="A3" t="s">
        <v>389</v>
      </c>
      <c r="B3" t="s">
        <v>383</v>
      </c>
      <c r="C3" t="s">
        <v>390</v>
      </c>
      <c r="D3" t="s">
        <v>385</v>
      </c>
      <c r="E3" t="s">
        <v>386</v>
      </c>
      <c r="F3" t="s">
        <v>385</v>
      </c>
      <c r="G3" t="s">
        <v>387</v>
      </c>
      <c r="H3" t="s">
        <v>388</v>
      </c>
      <c r="I3" t="s">
        <v>385</v>
      </c>
      <c r="J3" t="s">
        <v>391</v>
      </c>
      <c r="K3" t="s">
        <v>392</v>
      </c>
      <c r="L3">
        <v>40.200000000000003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U69" sqref="U69"/>
    </sheetView>
  </sheetViews>
  <sheetFormatPr baseColWidth="10" defaultColWidth="8.83203125" defaultRowHeight="15" x14ac:dyDescent="0.2"/>
  <sheetData>
    <row r="1" spans="1:10" x14ac:dyDescent="0.2">
      <c r="A1">
        <v>10000</v>
      </c>
      <c r="B1">
        <v>9000</v>
      </c>
      <c r="C1">
        <v>8000</v>
      </c>
      <c r="D1">
        <v>7000</v>
      </c>
      <c r="E1">
        <v>6000</v>
      </c>
      <c r="F1">
        <v>5000</v>
      </c>
      <c r="G1">
        <v>4000</v>
      </c>
      <c r="H1">
        <v>3000</v>
      </c>
      <c r="I1">
        <v>2000</v>
      </c>
      <c r="J1">
        <v>1000</v>
      </c>
    </row>
    <row r="2" spans="1:10" x14ac:dyDescent="0.2">
      <c r="A2">
        <v>9000</v>
      </c>
      <c r="B2">
        <v>10000</v>
      </c>
      <c r="C2">
        <v>9000</v>
      </c>
      <c r="D2">
        <v>8000</v>
      </c>
      <c r="E2">
        <v>7000</v>
      </c>
      <c r="F2">
        <v>6000</v>
      </c>
      <c r="G2">
        <v>5000</v>
      </c>
      <c r="H2">
        <v>4000</v>
      </c>
      <c r="I2">
        <v>3000</v>
      </c>
      <c r="J2">
        <v>2000</v>
      </c>
    </row>
    <row r="3" spans="1:10" x14ac:dyDescent="0.2">
      <c r="A3">
        <v>8000</v>
      </c>
      <c r="B3">
        <v>9000</v>
      </c>
      <c r="C3">
        <v>10000</v>
      </c>
      <c r="D3">
        <v>9000</v>
      </c>
      <c r="E3">
        <v>8000</v>
      </c>
      <c r="F3">
        <v>7000</v>
      </c>
      <c r="G3">
        <v>6000</v>
      </c>
      <c r="H3">
        <v>5000</v>
      </c>
      <c r="I3">
        <v>4000</v>
      </c>
      <c r="J3">
        <v>3000</v>
      </c>
    </row>
    <row r="4" spans="1:10" x14ac:dyDescent="0.2">
      <c r="A4">
        <v>7000</v>
      </c>
      <c r="B4">
        <v>8000</v>
      </c>
      <c r="C4">
        <v>9000</v>
      </c>
      <c r="D4">
        <v>10000</v>
      </c>
      <c r="E4">
        <v>9000</v>
      </c>
      <c r="F4">
        <v>8000</v>
      </c>
      <c r="G4">
        <v>7000</v>
      </c>
      <c r="H4">
        <v>6000</v>
      </c>
      <c r="I4">
        <v>5000</v>
      </c>
      <c r="J4">
        <v>4000</v>
      </c>
    </row>
    <row r="5" spans="1:10" x14ac:dyDescent="0.2">
      <c r="A5">
        <v>6000</v>
      </c>
      <c r="B5">
        <v>7000</v>
      </c>
      <c r="C5">
        <v>8000</v>
      </c>
      <c r="D5">
        <v>9000</v>
      </c>
      <c r="E5">
        <v>10000</v>
      </c>
      <c r="F5">
        <v>9000</v>
      </c>
      <c r="G5">
        <v>8000</v>
      </c>
      <c r="H5">
        <v>7000</v>
      </c>
      <c r="I5">
        <v>6000</v>
      </c>
      <c r="J5">
        <v>5000</v>
      </c>
    </row>
    <row r="6" spans="1:10" x14ac:dyDescent="0.2">
      <c r="A6">
        <v>5000</v>
      </c>
      <c r="B6">
        <v>6000</v>
      </c>
      <c r="C6">
        <v>7000</v>
      </c>
      <c r="D6">
        <v>8000</v>
      </c>
      <c r="E6">
        <v>9000</v>
      </c>
      <c r="F6">
        <v>10000</v>
      </c>
      <c r="G6">
        <v>9000</v>
      </c>
      <c r="H6">
        <v>8000</v>
      </c>
      <c r="I6">
        <v>7000</v>
      </c>
      <c r="J6">
        <v>6000</v>
      </c>
    </row>
    <row r="7" spans="1:10" x14ac:dyDescent="0.2">
      <c r="A7">
        <v>4000</v>
      </c>
      <c r="B7">
        <v>5000</v>
      </c>
      <c r="C7">
        <v>6000</v>
      </c>
      <c r="D7">
        <v>7000</v>
      </c>
      <c r="E7">
        <v>8000</v>
      </c>
      <c r="F7">
        <v>9000</v>
      </c>
      <c r="G7">
        <v>10000</v>
      </c>
      <c r="H7">
        <v>9000</v>
      </c>
      <c r="I7">
        <v>8000</v>
      </c>
      <c r="J7">
        <v>7000</v>
      </c>
    </row>
    <row r="8" spans="1:10" x14ac:dyDescent="0.2">
      <c r="A8">
        <v>3000</v>
      </c>
      <c r="B8">
        <v>4000</v>
      </c>
      <c r="C8">
        <v>5000</v>
      </c>
      <c r="D8">
        <v>6000</v>
      </c>
      <c r="E8">
        <v>7000</v>
      </c>
      <c r="F8">
        <v>8000</v>
      </c>
      <c r="G8">
        <v>9000</v>
      </c>
      <c r="H8">
        <v>10000</v>
      </c>
      <c r="I8">
        <v>9000</v>
      </c>
      <c r="J8">
        <v>8000</v>
      </c>
    </row>
    <row r="9" spans="1:10" x14ac:dyDescent="0.2">
      <c r="A9">
        <v>2000</v>
      </c>
      <c r="B9">
        <v>3000</v>
      </c>
      <c r="C9">
        <v>4000</v>
      </c>
      <c r="D9">
        <v>5000</v>
      </c>
      <c r="E9">
        <v>6000</v>
      </c>
      <c r="F9">
        <v>7000</v>
      </c>
      <c r="G9">
        <v>8000</v>
      </c>
      <c r="H9">
        <v>9000</v>
      </c>
      <c r="I9">
        <v>10000</v>
      </c>
      <c r="J9">
        <v>9000</v>
      </c>
    </row>
    <row r="10" spans="1:10" x14ac:dyDescent="0.2">
      <c r="A10">
        <v>1000</v>
      </c>
      <c r="B10">
        <v>2000</v>
      </c>
      <c r="C10">
        <v>3000</v>
      </c>
      <c r="D10">
        <v>4000</v>
      </c>
      <c r="E10">
        <v>5000</v>
      </c>
      <c r="F10">
        <v>6000</v>
      </c>
      <c r="G10">
        <v>7000</v>
      </c>
      <c r="H10">
        <v>8000</v>
      </c>
      <c r="I10">
        <v>9000</v>
      </c>
      <c r="J10">
        <v>10000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32" sqref="D32"/>
    </sheetView>
  </sheetViews>
  <sheetFormatPr baseColWidth="10" defaultColWidth="8.83203125" defaultRowHeight="15" x14ac:dyDescent="0.2"/>
  <sheetData>
    <row r="1" spans="1:10" x14ac:dyDescent="0.2">
      <c r="A1">
        <v>9900</v>
      </c>
      <c r="B1">
        <v>8910</v>
      </c>
      <c r="C1">
        <v>7920</v>
      </c>
      <c r="D1">
        <v>6930</v>
      </c>
      <c r="E1">
        <v>5939.9999999999991</v>
      </c>
      <c r="F1">
        <v>4950</v>
      </c>
      <c r="G1">
        <v>3960</v>
      </c>
      <c r="H1">
        <v>2969.9999999999995</v>
      </c>
      <c r="I1">
        <v>1980</v>
      </c>
      <c r="J1">
        <v>990</v>
      </c>
    </row>
    <row r="2" spans="1:10" x14ac:dyDescent="0.2">
      <c r="A2">
        <v>8910</v>
      </c>
      <c r="B2">
        <v>9900</v>
      </c>
      <c r="C2">
        <v>8910</v>
      </c>
      <c r="D2">
        <v>7920</v>
      </c>
      <c r="E2">
        <v>6930</v>
      </c>
      <c r="F2">
        <v>5939.9999999999991</v>
      </c>
      <c r="G2">
        <v>4950</v>
      </c>
      <c r="H2">
        <v>3960</v>
      </c>
      <c r="I2">
        <v>2969.9999999999995</v>
      </c>
      <c r="J2">
        <v>1980</v>
      </c>
    </row>
    <row r="3" spans="1:10" x14ac:dyDescent="0.2">
      <c r="A3">
        <v>7920</v>
      </c>
      <c r="B3">
        <v>8910</v>
      </c>
      <c r="C3">
        <v>9900</v>
      </c>
      <c r="D3">
        <v>8910</v>
      </c>
      <c r="E3">
        <v>7920</v>
      </c>
      <c r="F3">
        <v>6930</v>
      </c>
      <c r="G3">
        <v>5939.9999999999991</v>
      </c>
      <c r="H3">
        <v>4950</v>
      </c>
      <c r="I3">
        <v>3960</v>
      </c>
      <c r="J3">
        <v>2969.9999999999995</v>
      </c>
    </row>
    <row r="4" spans="1:10" x14ac:dyDescent="0.2">
      <c r="A4">
        <v>6930</v>
      </c>
      <c r="B4">
        <v>7920</v>
      </c>
      <c r="C4">
        <v>8910</v>
      </c>
      <c r="D4">
        <v>9900</v>
      </c>
      <c r="E4">
        <v>8910</v>
      </c>
      <c r="F4">
        <v>7920</v>
      </c>
      <c r="G4">
        <v>6930</v>
      </c>
      <c r="H4">
        <v>5939.9999999999991</v>
      </c>
      <c r="I4">
        <v>4950</v>
      </c>
      <c r="J4">
        <v>3960</v>
      </c>
    </row>
    <row r="5" spans="1:10" x14ac:dyDescent="0.2">
      <c r="A5">
        <v>5939.9999999999991</v>
      </c>
      <c r="B5">
        <v>6930</v>
      </c>
      <c r="C5">
        <v>7920</v>
      </c>
      <c r="D5">
        <v>8910</v>
      </c>
      <c r="E5">
        <v>9900</v>
      </c>
      <c r="F5">
        <v>8910</v>
      </c>
      <c r="G5">
        <v>7920</v>
      </c>
      <c r="H5">
        <v>6930</v>
      </c>
      <c r="I5">
        <v>5939.9999999999991</v>
      </c>
      <c r="J5">
        <v>4950</v>
      </c>
    </row>
    <row r="6" spans="1:10" x14ac:dyDescent="0.2">
      <c r="A6">
        <v>4950</v>
      </c>
      <c r="B6">
        <v>5939.9999999999991</v>
      </c>
      <c r="C6">
        <v>6930</v>
      </c>
      <c r="D6">
        <v>7920</v>
      </c>
      <c r="E6">
        <v>8910</v>
      </c>
      <c r="F6">
        <v>9900</v>
      </c>
      <c r="G6">
        <v>8910</v>
      </c>
      <c r="H6">
        <v>7920</v>
      </c>
      <c r="I6">
        <v>6930</v>
      </c>
      <c r="J6">
        <v>5939.9999999999991</v>
      </c>
    </row>
    <row r="7" spans="1:10" x14ac:dyDescent="0.2">
      <c r="A7">
        <v>3960</v>
      </c>
      <c r="B7">
        <v>4950</v>
      </c>
      <c r="C7">
        <v>5939.9999999999991</v>
      </c>
      <c r="D7">
        <v>6930</v>
      </c>
      <c r="E7">
        <v>7920</v>
      </c>
      <c r="F7">
        <v>8910</v>
      </c>
      <c r="G7">
        <v>9900</v>
      </c>
      <c r="H7">
        <v>8910</v>
      </c>
      <c r="I7">
        <v>7920</v>
      </c>
      <c r="J7">
        <v>6930</v>
      </c>
    </row>
    <row r="8" spans="1:10" x14ac:dyDescent="0.2">
      <c r="A8">
        <v>2969.9999999999995</v>
      </c>
      <c r="B8">
        <v>3960</v>
      </c>
      <c r="C8">
        <v>4950</v>
      </c>
      <c r="D8">
        <v>5939.9999999999991</v>
      </c>
      <c r="E8">
        <v>6930</v>
      </c>
      <c r="F8">
        <v>7920</v>
      </c>
      <c r="G8">
        <v>8910</v>
      </c>
      <c r="H8">
        <v>9900</v>
      </c>
      <c r="I8">
        <v>8910</v>
      </c>
      <c r="J8">
        <v>7920</v>
      </c>
    </row>
    <row r="9" spans="1:10" x14ac:dyDescent="0.2">
      <c r="A9">
        <v>1980</v>
      </c>
      <c r="B9">
        <v>2969.9999999999995</v>
      </c>
      <c r="C9">
        <v>3960</v>
      </c>
      <c r="D9">
        <v>4950</v>
      </c>
      <c r="E9">
        <v>5939.9999999999991</v>
      </c>
      <c r="F9">
        <v>6930</v>
      </c>
      <c r="G9">
        <v>7920</v>
      </c>
      <c r="H9">
        <v>8910</v>
      </c>
      <c r="I9">
        <v>9900</v>
      </c>
      <c r="J9">
        <v>8910</v>
      </c>
    </row>
    <row r="10" spans="1:10" x14ac:dyDescent="0.2">
      <c r="A10">
        <v>990</v>
      </c>
      <c r="B10">
        <v>1980</v>
      </c>
      <c r="C10">
        <v>2969.9999999999995</v>
      </c>
      <c r="D10">
        <v>3960</v>
      </c>
      <c r="E10">
        <v>4950</v>
      </c>
      <c r="F10">
        <v>5939.9999999999991</v>
      </c>
      <c r="G10">
        <v>6930</v>
      </c>
      <c r="H10">
        <v>7920</v>
      </c>
      <c r="I10">
        <v>8910</v>
      </c>
      <c r="J10">
        <v>9900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0" x14ac:dyDescent="0.2">
      <c r="A1" s="1">
        <v>3</v>
      </c>
      <c r="B1" s="1">
        <v>6</v>
      </c>
      <c r="C1" s="1">
        <v>10</v>
      </c>
      <c r="D1" s="1">
        <v>14</v>
      </c>
      <c r="E1" s="1">
        <v>18</v>
      </c>
      <c r="F1" s="1">
        <v>22</v>
      </c>
      <c r="G1" s="1">
        <v>26</v>
      </c>
      <c r="H1" s="1">
        <v>30</v>
      </c>
      <c r="I1" s="1">
        <v>34</v>
      </c>
      <c r="J1" s="1">
        <v>38</v>
      </c>
    </row>
    <row r="2" spans="1:10" x14ac:dyDescent="0.2">
      <c r="A2" s="1">
        <v>6</v>
      </c>
      <c r="B2" s="1">
        <v>3</v>
      </c>
      <c r="C2" s="1">
        <v>6</v>
      </c>
      <c r="D2" s="1">
        <v>10</v>
      </c>
      <c r="E2" s="1">
        <v>14</v>
      </c>
      <c r="F2" s="1">
        <v>18</v>
      </c>
      <c r="G2" s="1">
        <v>22</v>
      </c>
      <c r="H2" s="1">
        <v>26</v>
      </c>
      <c r="I2" s="1">
        <v>30</v>
      </c>
      <c r="J2" s="1">
        <v>34</v>
      </c>
    </row>
    <row r="3" spans="1:10" x14ac:dyDescent="0.2">
      <c r="A3" s="1">
        <v>10</v>
      </c>
      <c r="B3" s="1">
        <v>6</v>
      </c>
      <c r="C3" s="1">
        <v>3</v>
      </c>
      <c r="D3" s="1">
        <v>6</v>
      </c>
      <c r="E3" s="1">
        <v>10</v>
      </c>
      <c r="F3" s="1">
        <v>14</v>
      </c>
      <c r="G3" s="1">
        <v>18</v>
      </c>
      <c r="H3" s="1">
        <v>22</v>
      </c>
      <c r="I3" s="1">
        <v>26</v>
      </c>
      <c r="J3" s="1">
        <v>30</v>
      </c>
    </row>
    <row r="4" spans="1:10" x14ac:dyDescent="0.2">
      <c r="A4" s="1">
        <v>14</v>
      </c>
      <c r="B4" s="1">
        <v>10</v>
      </c>
      <c r="C4" s="1">
        <v>6</v>
      </c>
      <c r="D4" s="1">
        <v>3</v>
      </c>
      <c r="E4" s="1">
        <v>6</v>
      </c>
      <c r="F4" s="1">
        <v>10</v>
      </c>
      <c r="G4" s="1">
        <v>14</v>
      </c>
      <c r="H4" s="1">
        <v>18</v>
      </c>
      <c r="I4" s="1">
        <v>22</v>
      </c>
      <c r="J4" s="1">
        <v>26</v>
      </c>
    </row>
    <row r="5" spans="1:10" x14ac:dyDescent="0.2">
      <c r="A5" s="1">
        <v>18</v>
      </c>
      <c r="B5" s="1">
        <v>14</v>
      </c>
      <c r="C5" s="1">
        <v>10</v>
      </c>
      <c r="D5" s="1">
        <v>6</v>
      </c>
      <c r="E5" s="1">
        <v>3</v>
      </c>
      <c r="F5" s="1">
        <v>6</v>
      </c>
      <c r="G5" s="1">
        <v>10</v>
      </c>
      <c r="H5" s="1">
        <v>14</v>
      </c>
      <c r="I5" s="1">
        <v>18</v>
      </c>
      <c r="J5" s="1">
        <v>22</v>
      </c>
    </row>
    <row r="6" spans="1:10" x14ac:dyDescent="0.2">
      <c r="A6" s="1">
        <v>22</v>
      </c>
      <c r="B6" s="1">
        <v>18</v>
      </c>
      <c r="C6" s="1">
        <v>14</v>
      </c>
      <c r="D6" s="1">
        <v>10</v>
      </c>
      <c r="E6" s="1">
        <v>6</v>
      </c>
      <c r="F6" s="1">
        <v>3</v>
      </c>
      <c r="G6" s="1">
        <v>6</v>
      </c>
      <c r="H6" s="1">
        <v>10</v>
      </c>
      <c r="I6" s="1">
        <v>14</v>
      </c>
      <c r="J6" s="1">
        <v>18</v>
      </c>
    </row>
    <row r="7" spans="1:10" x14ac:dyDescent="0.2">
      <c r="A7" s="1">
        <v>26</v>
      </c>
      <c r="B7" s="1">
        <v>22</v>
      </c>
      <c r="C7" s="1">
        <v>18</v>
      </c>
      <c r="D7" s="1">
        <v>14</v>
      </c>
      <c r="E7" s="1">
        <v>10</v>
      </c>
      <c r="F7" s="1">
        <v>6</v>
      </c>
      <c r="G7" s="1">
        <v>3</v>
      </c>
      <c r="H7" s="1">
        <v>6</v>
      </c>
      <c r="I7" s="1">
        <v>10</v>
      </c>
      <c r="J7" s="1">
        <v>14</v>
      </c>
    </row>
    <row r="8" spans="1:10" x14ac:dyDescent="0.2">
      <c r="A8" s="1">
        <v>30</v>
      </c>
      <c r="B8" s="1">
        <v>26</v>
      </c>
      <c r="C8" s="1">
        <v>22</v>
      </c>
      <c r="D8" s="1">
        <v>18</v>
      </c>
      <c r="E8" s="1">
        <v>14</v>
      </c>
      <c r="F8" s="1">
        <v>10</v>
      </c>
      <c r="G8" s="1">
        <v>6</v>
      </c>
      <c r="H8" s="1">
        <v>3</v>
      </c>
      <c r="I8" s="1">
        <v>6</v>
      </c>
      <c r="J8" s="1">
        <v>10</v>
      </c>
    </row>
    <row r="9" spans="1:10" x14ac:dyDescent="0.2">
      <c r="A9" s="1">
        <v>34</v>
      </c>
      <c r="B9" s="1">
        <v>30</v>
      </c>
      <c r="C9" s="1">
        <v>26</v>
      </c>
      <c r="D9" s="1">
        <v>22</v>
      </c>
      <c r="E9" s="1">
        <v>18</v>
      </c>
      <c r="F9" s="1">
        <v>14</v>
      </c>
      <c r="G9" s="1">
        <v>10</v>
      </c>
      <c r="H9" s="1">
        <v>6</v>
      </c>
      <c r="I9" s="1">
        <v>3</v>
      </c>
      <c r="J9" s="1">
        <v>6</v>
      </c>
    </row>
    <row r="10" spans="1:10" x14ac:dyDescent="0.2">
      <c r="A10" s="1">
        <v>38</v>
      </c>
      <c r="B10" s="1">
        <v>34</v>
      </c>
      <c r="C10" s="1">
        <v>30</v>
      </c>
      <c r="D10" s="1">
        <v>26</v>
      </c>
      <c r="E10" s="1">
        <v>22</v>
      </c>
      <c r="F10" s="1">
        <v>18</v>
      </c>
      <c r="G10" s="1">
        <v>14</v>
      </c>
      <c r="H10" s="1">
        <v>10</v>
      </c>
      <c r="I10" s="1">
        <v>6</v>
      </c>
      <c r="J10" s="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1" sqref="A11:XFD20"/>
    </sheetView>
  </sheetViews>
  <sheetFormatPr baseColWidth="10" defaultColWidth="8.83203125" defaultRowHeight="15" x14ac:dyDescent="0.2"/>
  <sheetData>
    <row r="1" spans="1:10" x14ac:dyDescent="0.2">
      <c r="A1">
        <v>3.3000000000000003</v>
      </c>
      <c r="B1">
        <v>6.6000000000000005</v>
      </c>
      <c r="C1">
        <v>11</v>
      </c>
      <c r="D1">
        <v>15.399999999999999</v>
      </c>
      <c r="E1">
        <v>19.799999999999997</v>
      </c>
      <c r="F1">
        <v>24.200000000000003</v>
      </c>
      <c r="G1">
        <v>28.600000000000005</v>
      </c>
      <c r="H1">
        <v>33</v>
      </c>
      <c r="I1">
        <v>37.400000000000006</v>
      </c>
      <c r="J1">
        <v>41.800000000000004</v>
      </c>
    </row>
    <row r="2" spans="1:10" x14ac:dyDescent="0.2">
      <c r="A2">
        <v>6.6000000000000005</v>
      </c>
      <c r="B2">
        <v>3.3000000000000003</v>
      </c>
      <c r="C2">
        <v>6.6000000000000005</v>
      </c>
      <c r="D2">
        <v>11</v>
      </c>
      <c r="E2">
        <v>15.399999999999999</v>
      </c>
      <c r="F2">
        <v>19.799999999999997</v>
      </c>
      <c r="G2">
        <v>24.200000000000003</v>
      </c>
      <c r="H2">
        <v>28.600000000000005</v>
      </c>
      <c r="I2">
        <v>33</v>
      </c>
      <c r="J2">
        <v>37.400000000000006</v>
      </c>
    </row>
    <row r="3" spans="1:10" x14ac:dyDescent="0.2">
      <c r="A3">
        <v>11</v>
      </c>
      <c r="B3">
        <v>6.6000000000000005</v>
      </c>
      <c r="C3">
        <v>3.3000000000000003</v>
      </c>
      <c r="D3">
        <v>6.6000000000000005</v>
      </c>
      <c r="E3">
        <v>11</v>
      </c>
      <c r="F3">
        <v>15.399999999999999</v>
      </c>
      <c r="G3">
        <v>19.799999999999997</v>
      </c>
      <c r="H3">
        <v>24.200000000000003</v>
      </c>
      <c r="I3">
        <v>28.600000000000005</v>
      </c>
      <c r="J3">
        <v>33</v>
      </c>
    </row>
    <row r="4" spans="1:10" x14ac:dyDescent="0.2">
      <c r="A4">
        <v>15.399999999999999</v>
      </c>
      <c r="B4">
        <v>11</v>
      </c>
      <c r="C4">
        <v>6.6000000000000005</v>
      </c>
      <c r="D4">
        <v>3.3000000000000003</v>
      </c>
      <c r="E4">
        <v>6.6000000000000005</v>
      </c>
      <c r="F4">
        <v>11</v>
      </c>
      <c r="G4">
        <v>15.399999999999999</v>
      </c>
      <c r="H4">
        <v>19.799999999999997</v>
      </c>
      <c r="I4">
        <v>24.200000000000003</v>
      </c>
      <c r="J4">
        <v>28.600000000000005</v>
      </c>
    </row>
    <row r="5" spans="1:10" x14ac:dyDescent="0.2">
      <c r="A5">
        <v>19.799999999999997</v>
      </c>
      <c r="B5">
        <v>15.399999999999999</v>
      </c>
      <c r="C5">
        <v>11</v>
      </c>
      <c r="D5">
        <v>6.6000000000000005</v>
      </c>
      <c r="E5">
        <v>3.3000000000000003</v>
      </c>
      <c r="F5">
        <v>6.6000000000000005</v>
      </c>
      <c r="G5">
        <v>11</v>
      </c>
      <c r="H5">
        <v>15.399999999999999</v>
      </c>
      <c r="I5">
        <v>19.799999999999997</v>
      </c>
      <c r="J5">
        <v>24.200000000000003</v>
      </c>
    </row>
    <row r="6" spans="1:10" x14ac:dyDescent="0.2">
      <c r="A6">
        <v>24.200000000000003</v>
      </c>
      <c r="B6">
        <v>19.799999999999997</v>
      </c>
      <c r="C6">
        <v>15.399999999999999</v>
      </c>
      <c r="D6">
        <v>11</v>
      </c>
      <c r="E6">
        <v>6.6000000000000005</v>
      </c>
      <c r="F6">
        <v>3.3000000000000003</v>
      </c>
      <c r="G6">
        <v>6.6000000000000005</v>
      </c>
      <c r="H6">
        <v>11</v>
      </c>
      <c r="I6">
        <v>15.399999999999999</v>
      </c>
      <c r="J6">
        <v>19.799999999999997</v>
      </c>
    </row>
    <row r="7" spans="1:10" x14ac:dyDescent="0.2">
      <c r="A7">
        <v>28.600000000000005</v>
      </c>
      <c r="B7">
        <v>24.200000000000003</v>
      </c>
      <c r="C7">
        <v>19.799999999999997</v>
      </c>
      <c r="D7">
        <v>15.399999999999999</v>
      </c>
      <c r="E7">
        <v>11</v>
      </c>
      <c r="F7">
        <v>6.6000000000000005</v>
      </c>
      <c r="G7">
        <v>3.3000000000000003</v>
      </c>
      <c r="H7">
        <v>6.6000000000000005</v>
      </c>
      <c r="I7">
        <v>11</v>
      </c>
      <c r="J7">
        <v>15.399999999999999</v>
      </c>
    </row>
    <row r="8" spans="1:10" x14ac:dyDescent="0.2">
      <c r="A8">
        <v>33</v>
      </c>
      <c r="B8">
        <v>28.600000000000005</v>
      </c>
      <c r="C8">
        <v>24.200000000000003</v>
      </c>
      <c r="D8">
        <v>19.799999999999997</v>
      </c>
      <c r="E8">
        <v>15.399999999999999</v>
      </c>
      <c r="F8">
        <v>11</v>
      </c>
      <c r="G8">
        <v>6.6000000000000005</v>
      </c>
      <c r="H8">
        <v>3.3000000000000003</v>
      </c>
      <c r="I8">
        <v>6.6000000000000005</v>
      </c>
      <c r="J8">
        <v>11</v>
      </c>
    </row>
    <row r="9" spans="1:10" x14ac:dyDescent="0.2">
      <c r="A9">
        <v>37.400000000000006</v>
      </c>
      <c r="B9">
        <v>33</v>
      </c>
      <c r="C9">
        <v>28.600000000000005</v>
      </c>
      <c r="D9">
        <v>24.200000000000003</v>
      </c>
      <c r="E9">
        <v>19.799999999999997</v>
      </c>
      <c r="F9">
        <v>15.399999999999999</v>
      </c>
      <c r="G9">
        <v>11</v>
      </c>
      <c r="H9">
        <v>6.6000000000000005</v>
      </c>
      <c r="I9">
        <v>3.3000000000000003</v>
      </c>
      <c r="J9">
        <v>6.6000000000000005</v>
      </c>
    </row>
    <row r="10" spans="1:10" x14ac:dyDescent="0.2">
      <c r="A10">
        <v>41.800000000000004</v>
      </c>
      <c r="B10">
        <v>37.400000000000006</v>
      </c>
      <c r="C10">
        <v>33</v>
      </c>
      <c r="D10">
        <v>28.600000000000005</v>
      </c>
      <c r="E10">
        <v>24.200000000000003</v>
      </c>
      <c r="F10">
        <v>19.799999999999997</v>
      </c>
      <c r="G10">
        <v>15.399999999999999</v>
      </c>
      <c r="H10">
        <v>11</v>
      </c>
      <c r="I10">
        <v>6.6000000000000005</v>
      </c>
      <c r="J10">
        <v>3.3000000000000003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43" sqref="A43"/>
    </sheetView>
  </sheetViews>
  <sheetFormatPr baseColWidth="10" defaultColWidth="8.83203125" defaultRowHeight="15" x14ac:dyDescent="0.2"/>
  <sheetData>
    <row r="1" spans="1:10" x14ac:dyDescent="0.2">
      <c r="A1" s="1">
        <v>0.1</v>
      </c>
      <c r="B1" s="1">
        <v>0.4</v>
      </c>
      <c r="C1" s="1">
        <v>0.8</v>
      </c>
      <c r="D1" s="1">
        <v>1.2000000000000002</v>
      </c>
      <c r="E1" s="1">
        <v>1.6</v>
      </c>
      <c r="F1" s="1">
        <v>2</v>
      </c>
      <c r="G1" s="1">
        <v>2.4000000000000004</v>
      </c>
      <c r="H1" s="1">
        <v>2.8000000000000003</v>
      </c>
      <c r="I1" s="1">
        <v>3.2</v>
      </c>
      <c r="J1" s="1">
        <v>3.6</v>
      </c>
    </row>
    <row r="2" spans="1:10" x14ac:dyDescent="0.2">
      <c r="A2" s="1">
        <v>0.4</v>
      </c>
      <c r="B2" s="1">
        <v>0.1</v>
      </c>
      <c r="C2" s="1">
        <v>0.4</v>
      </c>
      <c r="D2" s="1">
        <v>0.8</v>
      </c>
      <c r="E2" s="1">
        <v>1.2000000000000002</v>
      </c>
      <c r="F2" s="1">
        <v>1.6</v>
      </c>
      <c r="G2" s="1">
        <v>2</v>
      </c>
      <c r="H2" s="1">
        <v>2.4000000000000004</v>
      </c>
      <c r="I2" s="1">
        <v>2.8000000000000003</v>
      </c>
      <c r="J2" s="1">
        <v>3.2</v>
      </c>
    </row>
    <row r="3" spans="1:10" x14ac:dyDescent="0.2">
      <c r="A3" s="1">
        <v>0.8</v>
      </c>
      <c r="B3" s="1">
        <v>0.4</v>
      </c>
      <c r="C3" s="1">
        <v>0.1</v>
      </c>
      <c r="D3" s="1">
        <v>0.4</v>
      </c>
      <c r="E3" s="1">
        <v>0.8</v>
      </c>
      <c r="F3" s="1">
        <v>1.2000000000000002</v>
      </c>
      <c r="G3" s="1">
        <v>1.6</v>
      </c>
      <c r="H3" s="1">
        <v>2</v>
      </c>
      <c r="I3" s="1">
        <v>2.4000000000000004</v>
      </c>
      <c r="J3" s="1">
        <v>2.8000000000000003</v>
      </c>
    </row>
    <row r="4" spans="1:10" x14ac:dyDescent="0.2">
      <c r="A4" s="1">
        <v>1.2000000000000002</v>
      </c>
      <c r="B4" s="1">
        <v>0.8</v>
      </c>
      <c r="C4" s="1">
        <v>0.4</v>
      </c>
      <c r="D4" s="1">
        <v>0.1</v>
      </c>
      <c r="E4" s="1">
        <v>0.4</v>
      </c>
      <c r="F4" s="1">
        <v>0.8</v>
      </c>
      <c r="G4" s="1">
        <v>1.2000000000000002</v>
      </c>
      <c r="H4" s="1">
        <v>1.6</v>
      </c>
      <c r="I4" s="1">
        <v>2</v>
      </c>
      <c r="J4" s="1">
        <v>2.4000000000000004</v>
      </c>
    </row>
    <row r="5" spans="1:10" x14ac:dyDescent="0.2">
      <c r="A5" s="1">
        <v>1.6</v>
      </c>
      <c r="B5" s="1">
        <v>1.2000000000000002</v>
      </c>
      <c r="C5" s="1">
        <v>0.8</v>
      </c>
      <c r="D5" s="1">
        <v>0.4</v>
      </c>
      <c r="E5" s="1">
        <v>0.1</v>
      </c>
      <c r="F5" s="1">
        <v>0.4</v>
      </c>
      <c r="G5" s="1">
        <v>0.8</v>
      </c>
      <c r="H5" s="1">
        <v>1.2000000000000002</v>
      </c>
      <c r="I5" s="1">
        <v>1.6</v>
      </c>
      <c r="J5" s="1">
        <v>2</v>
      </c>
    </row>
    <row r="6" spans="1:10" x14ac:dyDescent="0.2">
      <c r="A6" s="1">
        <v>2</v>
      </c>
      <c r="B6" s="1">
        <v>1.6</v>
      </c>
      <c r="C6" s="1">
        <v>1.2000000000000002</v>
      </c>
      <c r="D6" s="1">
        <v>0.8</v>
      </c>
      <c r="E6" s="1">
        <v>0.4</v>
      </c>
      <c r="F6" s="1">
        <v>0.1</v>
      </c>
      <c r="G6" s="1">
        <v>0.4</v>
      </c>
      <c r="H6" s="1">
        <v>0.8</v>
      </c>
      <c r="I6" s="1">
        <v>1.2000000000000002</v>
      </c>
      <c r="J6" s="1">
        <v>1.6</v>
      </c>
    </row>
    <row r="7" spans="1:10" x14ac:dyDescent="0.2">
      <c r="A7" s="1">
        <v>2.4000000000000004</v>
      </c>
      <c r="B7" s="1">
        <v>2</v>
      </c>
      <c r="C7" s="1">
        <v>1.6</v>
      </c>
      <c r="D7" s="1">
        <v>1.2000000000000002</v>
      </c>
      <c r="E7" s="1">
        <v>0.8</v>
      </c>
      <c r="F7" s="1">
        <v>0.4</v>
      </c>
      <c r="G7" s="1">
        <v>0.1</v>
      </c>
      <c r="H7" s="1">
        <v>0.4</v>
      </c>
      <c r="I7" s="1">
        <v>0.8</v>
      </c>
      <c r="J7" s="1">
        <v>1.2000000000000002</v>
      </c>
    </row>
    <row r="8" spans="1:10" x14ac:dyDescent="0.2">
      <c r="A8" s="1">
        <v>2.8000000000000003</v>
      </c>
      <c r="B8" s="1">
        <v>2.4000000000000004</v>
      </c>
      <c r="C8" s="1">
        <v>2</v>
      </c>
      <c r="D8" s="1">
        <v>1.6</v>
      </c>
      <c r="E8" s="1">
        <v>1.2000000000000002</v>
      </c>
      <c r="F8" s="1">
        <v>0.8</v>
      </c>
      <c r="G8" s="1">
        <v>0.4</v>
      </c>
      <c r="H8" s="1">
        <v>0.1</v>
      </c>
      <c r="I8" s="1">
        <v>0.4</v>
      </c>
      <c r="J8" s="1">
        <v>0.8</v>
      </c>
    </row>
    <row r="9" spans="1:10" x14ac:dyDescent="0.2">
      <c r="A9" s="1">
        <v>3.2</v>
      </c>
      <c r="B9" s="1">
        <v>2.8000000000000003</v>
      </c>
      <c r="C9" s="1">
        <v>2.4000000000000004</v>
      </c>
      <c r="D9" s="1">
        <v>2</v>
      </c>
      <c r="E9" s="1">
        <v>1.6</v>
      </c>
      <c r="F9" s="1">
        <v>1.2000000000000002</v>
      </c>
      <c r="G9" s="1">
        <v>0.8</v>
      </c>
      <c r="H9" s="1">
        <v>0.4</v>
      </c>
      <c r="I9" s="1">
        <v>0.1</v>
      </c>
      <c r="J9" s="1">
        <v>0.4</v>
      </c>
    </row>
    <row r="10" spans="1:10" x14ac:dyDescent="0.2">
      <c r="A10" s="1">
        <v>3.6</v>
      </c>
      <c r="B10" s="1">
        <v>3.2</v>
      </c>
      <c r="C10" s="1">
        <v>2.8000000000000003</v>
      </c>
      <c r="D10" s="1">
        <v>2.4000000000000004</v>
      </c>
      <c r="E10" s="1">
        <v>2</v>
      </c>
      <c r="F10" s="1">
        <v>1.6</v>
      </c>
      <c r="G10" s="1">
        <v>1.2000000000000002</v>
      </c>
      <c r="H10" s="1">
        <v>0.8</v>
      </c>
      <c r="I10" s="1">
        <v>0.4</v>
      </c>
      <c r="J10" s="1">
        <v>0.1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46" sqref="A46"/>
    </sheetView>
  </sheetViews>
  <sheetFormatPr baseColWidth="10" defaultColWidth="8.83203125" defaultRowHeight="15" x14ac:dyDescent="0.2"/>
  <sheetData>
    <row r="1" spans="1:10" x14ac:dyDescent="0.2">
      <c r="A1" s="1">
        <v>0.1</v>
      </c>
      <c r="B1" s="1">
        <v>0.4</v>
      </c>
      <c r="C1" s="1">
        <v>0.8</v>
      </c>
      <c r="D1" s="1">
        <v>1.2000000000000002</v>
      </c>
      <c r="E1" s="1">
        <v>1.6</v>
      </c>
      <c r="F1" s="1">
        <v>2</v>
      </c>
      <c r="G1" s="1">
        <v>2.4000000000000004</v>
      </c>
      <c r="H1" s="1">
        <v>2.8000000000000003</v>
      </c>
      <c r="I1" s="1">
        <v>3.2</v>
      </c>
      <c r="J1" s="1">
        <v>3.6</v>
      </c>
    </row>
    <row r="2" spans="1:10" x14ac:dyDescent="0.2">
      <c r="A2" s="1">
        <v>0.4</v>
      </c>
      <c r="B2" s="1">
        <v>0.1</v>
      </c>
      <c r="C2" s="1">
        <v>0.4</v>
      </c>
      <c r="D2" s="1">
        <v>0.8</v>
      </c>
      <c r="E2" s="1">
        <v>1.2000000000000002</v>
      </c>
      <c r="F2" s="1">
        <v>1.6</v>
      </c>
      <c r="G2" s="1">
        <v>2</v>
      </c>
      <c r="H2" s="1">
        <v>2.4000000000000004</v>
      </c>
      <c r="I2" s="1">
        <v>2.8000000000000003</v>
      </c>
      <c r="J2" s="1">
        <v>3.2</v>
      </c>
    </row>
    <row r="3" spans="1:10" x14ac:dyDescent="0.2">
      <c r="A3" s="1">
        <v>0.8</v>
      </c>
      <c r="B3" s="1">
        <v>0.4</v>
      </c>
      <c r="C3" s="1">
        <v>0.1</v>
      </c>
      <c r="D3" s="1">
        <v>0.4</v>
      </c>
      <c r="E3" s="1">
        <v>0.8</v>
      </c>
      <c r="F3" s="1">
        <v>1.2000000000000002</v>
      </c>
      <c r="G3" s="1">
        <v>1.6</v>
      </c>
      <c r="H3" s="1">
        <v>2</v>
      </c>
      <c r="I3" s="1">
        <v>2.4000000000000004</v>
      </c>
      <c r="J3" s="1">
        <v>2.8000000000000003</v>
      </c>
    </row>
    <row r="4" spans="1:10" x14ac:dyDescent="0.2">
      <c r="A4" s="1">
        <v>1.2000000000000002</v>
      </c>
      <c r="B4" s="1">
        <v>0.8</v>
      </c>
      <c r="C4" s="1">
        <v>0.4</v>
      </c>
      <c r="D4" s="1">
        <v>0.1</v>
      </c>
      <c r="E4" s="1">
        <v>0.4</v>
      </c>
      <c r="F4" s="1">
        <v>0.8</v>
      </c>
      <c r="G4" s="1">
        <v>1.2000000000000002</v>
      </c>
      <c r="H4" s="1">
        <v>1.6</v>
      </c>
      <c r="I4" s="1">
        <v>2</v>
      </c>
      <c r="J4" s="1">
        <v>2.4000000000000004</v>
      </c>
    </row>
    <row r="5" spans="1:10" x14ac:dyDescent="0.2">
      <c r="A5" s="1">
        <v>1.6</v>
      </c>
      <c r="B5" s="1">
        <v>1.2000000000000002</v>
      </c>
      <c r="C5" s="1">
        <v>0.8</v>
      </c>
      <c r="D5" s="1">
        <v>0.4</v>
      </c>
      <c r="E5" s="1">
        <v>0.1</v>
      </c>
      <c r="F5" s="1">
        <v>0.4</v>
      </c>
      <c r="G5" s="1">
        <v>0.8</v>
      </c>
      <c r="H5" s="1">
        <v>1.2000000000000002</v>
      </c>
      <c r="I5" s="1">
        <v>1.6</v>
      </c>
      <c r="J5" s="1">
        <v>2</v>
      </c>
    </row>
    <row r="6" spans="1:10" x14ac:dyDescent="0.2">
      <c r="A6" s="1">
        <v>2</v>
      </c>
      <c r="B6" s="1">
        <v>1.6</v>
      </c>
      <c r="C6" s="1">
        <v>1.2000000000000002</v>
      </c>
      <c r="D6" s="1">
        <v>0.8</v>
      </c>
      <c r="E6" s="1">
        <v>0.4</v>
      </c>
      <c r="F6" s="1">
        <v>0.1</v>
      </c>
      <c r="G6" s="1">
        <v>0.4</v>
      </c>
      <c r="H6" s="1">
        <v>0.8</v>
      </c>
      <c r="I6" s="1">
        <v>1.2000000000000002</v>
      </c>
      <c r="J6" s="1">
        <v>1.6</v>
      </c>
    </row>
    <row r="7" spans="1:10" x14ac:dyDescent="0.2">
      <c r="A7" s="1">
        <v>2.4000000000000004</v>
      </c>
      <c r="B7" s="1">
        <v>2</v>
      </c>
      <c r="C7" s="1">
        <v>1.6</v>
      </c>
      <c r="D7" s="1">
        <v>1.2000000000000002</v>
      </c>
      <c r="E7" s="1">
        <v>0.8</v>
      </c>
      <c r="F7" s="1">
        <v>0.4</v>
      </c>
      <c r="G7" s="1">
        <v>0.1</v>
      </c>
      <c r="H7" s="1">
        <v>0.4</v>
      </c>
      <c r="I7" s="1">
        <v>0.8</v>
      </c>
      <c r="J7" s="1">
        <v>1.2000000000000002</v>
      </c>
    </row>
    <row r="8" spans="1:10" x14ac:dyDescent="0.2">
      <c r="A8" s="1">
        <v>2.8000000000000003</v>
      </c>
      <c r="B8" s="1">
        <v>2.4000000000000004</v>
      </c>
      <c r="C8" s="1">
        <v>2</v>
      </c>
      <c r="D8" s="1">
        <v>1.6</v>
      </c>
      <c r="E8" s="1">
        <v>1.2000000000000002</v>
      </c>
      <c r="F8" s="1">
        <v>0.8</v>
      </c>
      <c r="G8" s="1">
        <v>0.4</v>
      </c>
      <c r="H8" s="1">
        <v>0.1</v>
      </c>
      <c r="I8" s="1">
        <v>0.4</v>
      </c>
      <c r="J8" s="1">
        <v>0.8</v>
      </c>
    </row>
    <row r="9" spans="1:10" x14ac:dyDescent="0.2">
      <c r="A9" s="1">
        <v>3.2</v>
      </c>
      <c r="B9" s="1">
        <v>2.8000000000000003</v>
      </c>
      <c r="C9" s="1">
        <v>2.4000000000000004</v>
      </c>
      <c r="D9" s="1">
        <v>2</v>
      </c>
      <c r="E9" s="1">
        <v>1.6</v>
      </c>
      <c r="F9" s="1">
        <v>1.2000000000000002</v>
      </c>
      <c r="G9" s="1">
        <v>0.8</v>
      </c>
      <c r="H9" s="1">
        <v>0.4</v>
      </c>
      <c r="I9" s="1">
        <v>0.1</v>
      </c>
      <c r="J9" s="1">
        <v>0.4</v>
      </c>
    </row>
    <row r="10" spans="1:10" x14ac:dyDescent="0.2">
      <c r="A10" s="1">
        <v>3.6</v>
      </c>
      <c r="B10" s="1">
        <v>3.2</v>
      </c>
      <c r="C10" s="1">
        <v>2.8000000000000003</v>
      </c>
      <c r="D10" s="1">
        <v>2.4000000000000004</v>
      </c>
      <c r="E10" s="1">
        <v>2</v>
      </c>
      <c r="F10" s="1">
        <v>1.6</v>
      </c>
      <c r="G10" s="1">
        <v>1.2000000000000002</v>
      </c>
      <c r="H10" s="1">
        <v>0.8</v>
      </c>
      <c r="I10" s="1">
        <v>0.4</v>
      </c>
      <c r="J10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opLeftCell="A6" workbookViewId="0">
      <selection activeCell="D6" sqref="D6"/>
    </sheetView>
  </sheetViews>
  <sheetFormatPr baseColWidth="10" defaultColWidth="8.83203125" defaultRowHeight="15" x14ac:dyDescent="0.2"/>
  <cols>
    <col min="1" max="1" width="104.5" style="16" customWidth="1"/>
  </cols>
  <sheetData>
    <row r="1" spans="1:1" x14ac:dyDescent="0.2">
      <c r="A1" s="15" t="s">
        <v>271</v>
      </c>
    </row>
    <row r="2" spans="1:1" x14ac:dyDescent="0.2">
      <c r="A2" s="15"/>
    </row>
    <row r="3" spans="1:1" x14ac:dyDescent="0.2">
      <c r="A3" s="15" t="s">
        <v>267</v>
      </c>
    </row>
    <row r="4" spans="1:1" x14ac:dyDescent="0.2">
      <c r="A4" s="15"/>
    </row>
    <row r="5" spans="1:1" ht="26" x14ac:dyDescent="0.2">
      <c r="A5" s="15" t="s">
        <v>268</v>
      </c>
    </row>
    <row r="6" spans="1:1" x14ac:dyDescent="0.2">
      <c r="A6" s="15"/>
    </row>
    <row r="7" spans="1:1" ht="52" x14ac:dyDescent="0.2">
      <c r="A7" s="15" t="s">
        <v>269</v>
      </c>
    </row>
    <row r="8" spans="1:1" x14ac:dyDescent="0.2">
      <c r="A8" s="15"/>
    </row>
    <row r="9" spans="1:1" ht="78" x14ac:dyDescent="0.2">
      <c r="A9" s="15" t="s">
        <v>270</v>
      </c>
    </row>
    <row r="10" spans="1:1" x14ac:dyDescent="0.2">
      <c r="A10" s="15"/>
    </row>
    <row r="11" spans="1:1" ht="26" x14ac:dyDescent="0.2">
      <c r="A11" s="15" t="s">
        <v>272</v>
      </c>
    </row>
    <row r="12" spans="1:1" x14ac:dyDescent="0.2">
      <c r="A12" s="15"/>
    </row>
    <row r="13" spans="1:1" x14ac:dyDescent="0.2">
      <c r="A13" s="16" t="s">
        <v>273</v>
      </c>
    </row>
    <row r="15" spans="1:1" ht="30" x14ac:dyDescent="0.2">
      <c r="A15" s="16" t="s">
        <v>274</v>
      </c>
    </row>
    <row r="17" spans="1:1" ht="30" x14ac:dyDescent="0.2">
      <c r="A17" s="16" t="s">
        <v>275</v>
      </c>
    </row>
    <row r="19" spans="1:1" ht="30" x14ac:dyDescent="0.2">
      <c r="A19" s="16" t="s">
        <v>276</v>
      </c>
    </row>
    <row r="21" spans="1:1" x14ac:dyDescent="0.2">
      <c r="A21" s="16" t="s">
        <v>277</v>
      </c>
    </row>
    <row r="23" spans="1:1" x14ac:dyDescent="0.2">
      <c r="A23" s="16" t="s">
        <v>278</v>
      </c>
    </row>
    <row r="25" spans="1:1" ht="30" x14ac:dyDescent="0.2">
      <c r="A25" s="16" t="s">
        <v>279</v>
      </c>
    </row>
    <row r="27" spans="1:1" x14ac:dyDescent="0.2">
      <c r="A27" s="16" t="s">
        <v>280</v>
      </c>
    </row>
    <row r="29" spans="1:1" ht="30" x14ac:dyDescent="0.2">
      <c r="A29" s="16" t="s">
        <v>281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5" sqref="T35"/>
    </sheetView>
  </sheetViews>
  <sheetFormatPr baseColWidth="10" defaultRowHeight="1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9" sqref="A9"/>
    </sheetView>
  </sheetViews>
  <sheetFormatPr baseColWidth="10" defaultRowHeight="15" x14ac:dyDescent="0.2"/>
  <cols>
    <col min="1" max="1" width="30.5" customWidth="1"/>
    <col min="2" max="2" width="21.83203125" customWidth="1"/>
  </cols>
  <sheetData>
    <row r="1" spans="1:2" x14ac:dyDescent="0.2">
      <c r="A1" t="s">
        <v>371</v>
      </c>
      <c r="B1" t="s">
        <v>417</v>
      </c>
    </row>
    <row r="2" spans="1:2" x14ac:dyDescent="0.2">
      <c r="A2" t="s">
        <v>422</v>
      </c>
      <c r="B2" t="s">
        <v>418</v>
      </c>
    </row>
    <row r="3" spans="1:2" x14ac:dyDescent="0.2">
      <c r="A3" t="s">
        <v>423</v>
      </c>
      <c r="B3" t="s">
        <v>419</v>
      </c>
    </row>
    <row r="4" spans="1:2" x14ac:dyDescent="0.2">
      <c r="A4" t="s">
        <v>424</v>
      </c>
      <c r="B4" t="s">
        <v>420</v>
      </c>
    </row>
    <row r="5" spans="1:2" x14ac:dyDescent="0.2">
      <c r="A5" t="s">
        <v>425</v>
      </c>
      <c r="B5" t="s">
        <v>421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2"/>
  <sheetViews>
    <sheetView workbookViewId="0">
      <selection activeCell="V2" sqref="V2"/>
    </sheetView>
  </sheetViews>
  <sheetFormatPr baseColWidth="10" defaultColWidth="8.83203125" defaultRowHeight="15" x14ac:dyDescent="0.2"/>
  <cols>
    <col min="1" max="1" width="12.1640625" customWidth="1"/>
    <col min="2" max="2" width="66.5" customWidth="1"/>
    <col min="3" max="3" width="59.5" customWidth="1"/>
    <col min="4" max="4" width="11.6640625" style="13" customWidth="1"/>
  </cols>
  <sheetData>
    <row r="1" spans="1:80" ht="61" thickBot="1" x14ac:dyDescent="0.25">
      <c r="A1" s="3" t="s">
        <v>52</v>
      </c>
      <c r="B1" s="4" t="s">
        <v>162</v>
      </c>
      <c r="C1" s="4" t="s">
        <v>53</v>
      </c>
      <c r="D1" s="11" t="s">
        <v>236</v>
      </c>
      <c r="BC1" t="s">
        <v>29</v>
      </c>
      <c r="BW1" t="s">
        <v>43</v>
      </c>
    </row>
    <row r="2" spans="1:80" ht="16" thickBot="1" x14ac:dyDescent="0.25">
      <c r="A2" s="5" t="s">
        <v>0</v>
      </c>
      <c r="B2" s="6" t="s">
        <v>54</v>
      </c>
      <c r="C2" s="6" t="s">
        <v>55</v>
      </c>
      <c r="D2" s="12" t="s">
        <v>237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BA2">
        <v>0</v>
      </c>
      <c r="BC2">
        <v>1</v>
      </c>
      <c r="BT2">
        <v>0</v>
      </c>
      <c r="BU2" s="2">
        <v>0</v>
      </c>
      <c r="BW2">
        <v>0</v>
      </c>
      <c r="BX2" s="2">
        <v>0</v>
      </c>
      <c r="CB2" s="2">
        <v>0</v>
      </c>
    </row>
    <row r="3" spans="1:80" ht="16" thickBot="1" x14ac:dyDescent="0.25">
      <c r="A3" s="5" t="s">
        <v>1</v>
      </c>
      <c r="B3" s="6" t="s">
        <v>56</v>
      </c>
      <c r="C3" s="6" t="s">
        <v>55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BA3">
        <v>0</v>
      </c>
      <c r="BC3">
        <v>1</v>
      </c>
      <c r="BT3">
        <v>0</v>
      </c>
      <c r="BU3" s="2">
        <v>0</v>
      </c>
      <c r="BW3">
        <v>0</v>
      </c>
      <c r="BX3" s="2">
        <v>0</v>
      </c>
      <c r="CB3" s="2">
        <v>0</v>
      </c>
    </row>
    <row r="4" spans="1:80" ht="16" thickBot="1" x14ac:dyDescent="0.25">
      <c r="A4" s="5" t="s">
        <v>2</v>
      </c>
      <c r="B4" s="6" t="s">
        <v>57</v>
      </c>
      <c r="C4" s="6" t="s">
        <v>55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BA4">
        <v>0</v>
      </c>
      <c r="BC4">
        <v>1</v>
      </c>
      <c r="BT4">
        <v>0</v>
      </c>
      <c r="BU4" s="2">
        <v>0</v>
      </c>
      <c r="BW4">
        <v>0</v>
      </c>
      <c r="BX4" s="2">
        <v>0</v>
      </c>
      <c r="CB4" s="2">
        <v>0</v>
      </c>
    </row>
    <row r="5" spans="1:80" ht="16" thickBot="1" x14ac:dyDescent="0.25">
      <c r="A5" s="5" t="s">
        <v>3</v>
      </c>
      <c r="B5" s="6" t="s">
        <v>58</v>
      </c>
      <c r="C5" s="6" t="s">
        <v>55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BA5">
        <v>0</v>
      </c>
      <c r="BC5">
        <v>1</v>
      </c>
      <c r="BT5">
        <v>0</v>
      </c>
      <c r="BU5" s="2">
        <v>0</v>
      </c>
      <c r="BW5">
        <v>0</v>
      </c>
      <c r="BX5" s="2">
        <v>0</v>
      </c>
      <c r="CB5" s="2">
        <v>0</v>
      </c>
    </row>
    <row r="6" spans="1:80" ht="16" thickBot="1" x14ac:dyDescent="0.25">
      <c r="A6" s="5" t="s">
        <v>4</v>
      </c>
      <c r="B6" s="6" t="s">
        <v>59</v>
      </c>
      <c r="C6" s="6" t="s">
        <v>55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BA6">
        <v>0</v>
      </c>
      <c r="BC6">
        <v>1</v>
      </c>
      <c r="BT6">
        <v>0</v>
      </c>
      <c r="BU6" s="2">
        <v>0</v>
      </c>
      <c r="BW6">
        <v>0</v>
      </c>
      <c r="BX6" s="2">
        <v>0</v>
      </c>
      <c r="CB6" s="2">
        <v>0</v>
      </c>
    </row>
    <row r="7" spans="1:80" ht="16" thickBot="1" x14ac:dyDescent="0.25">
      <c r="A7" s="5" t="s">
        <v>60</v>
      </c>
      <c r="B7" s="6" t="s">
        <v>61</v>
      </c>
      <c r="C7" s="6" t="s">
        <v>55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BA7">
        <v>0</v>
      </c>
      <c r="BC7">
        <v>1</v>
      </c>
      <c r="BT7">
        <v>0</v>
      </c>
      <c r="BU7" s="2">
        <v>0</v>
      </c>
      <c r="BW7">
        <v>0</v>
      </c>
      <c r="BX7" s="2">
        <v>0</v>
      </c>
      <c r="CB7" s="2">
        <v>0</v>
      </c>
    </row>
    <row r="8" spans="1:80" ht="16" thickBot="1" x14ac:dyDescent="0.25">
      <c r="A8" s="5" t="s">
        <v>6</v>
      </c>
      <c r="B8" s="6" t="s">
        <v>62</v>
      </c>
      <c r="C8" s="6" t="s">
        <v>55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BA8">
        <v>0</v>
      </c>
      <c r="BC8">
        <v>1</v>
      </c>
      <c r="BT8">
        <v>0</v>
      </c>
      <c r="BU8" s="2">
        <v>0</v>
      </c>
      <c r="BW8">
        <v>0</v>
      </c>
      <c r="BX8" s="2">
        <v>0</v>
      </c>
      <c r="CB8" s="2">
        <v>0</v>
      </c>
    </row>
    <row r="9" spans="1:80" ht="16" thickBot="1" x14ac:dyDescent="0.25">
      <c r="A9" s="5" t="s">
        <v>7</v>
      </c>
      <c r="B9" s="6" t="s">
        <v>63</v>
      </c>
      <c r="C9" s="6" t="s">
        <v>55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BA9">
        <v>0</v>
      </c>
      <c r="BC9">
        <v>1</v>
      </c>
      <c r="BT9">
        <v>0</v>
      </c>
      <c r="BU9" s="2">
        <v>0</v>
      </c>
      <c r="BW9">
        <v>0</v>
      </c>
      <c r="BX9" s="2">
        <v>0</v>
      </c>
      <c r="CB9" s="2">
        <v>0</v>
      </c>
    </row>
    <row r="10" spans="1:80" ht="16" thickBot="1" x14ac:dyDescent="0.25">
      <c r="A10" s="5" t="s">
        <v>8</v>
      </c>
      <c r="B10" s="6" t="s">
        <v>64</v>
      </c>
      <c r="C10" s="6" t="s">
        <v>55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BA10">
        <v>0</v>
      </c>
      <c r="BC10">
        <v>1</v>
      </c>
      <c r="BT10">
        <v>0</v>
      </c>
      <c r="BU10" s="2">
        <v>0</v>
      </c>
      <c r="BW10">
        <v>0</v>
      </c>
      <c r="BX10" s="2">
        <v>0</v>
      </c>
      <c r="CB10" s="2">
        <v>0</v>
      </c>
    </row>
    <row r="11" spans="1:80" ht="16" thickBot="1" x14ac:dyDescent="0.25">
      <c r="A11" s="5" t="s">
        <v>9</v>
      </c>
      <c r="B11" s="6" t="s">
        <v>65</v>
      </c>
      <c r="C11" s="6" t="s">
        <v>55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BA11">
        <v>0</v>
      </c>
      <c r="BC11">
        <v>1</v>
      </c>
      <c r="BT11">
        <v>0</v>
      </c>
      <c r="BU11" s="2">
        <v>0</v>
      </c>
      <c r="BW11">
        <v>0</v>
      </c>
      <c r="BX11" s="2">
        <v>0</v>
      </c>
      <c r="CB11" s="2">
        <v>0</v>
      </c>
    </row>
    <row r="12" spans="1:80" ht="16" thickBot="1" x14ac:dyDescent="0.25">
      <c r="A12" s="5" t="s">
        <v>10</v>
      </c>
      <c r="B12" s="6" t="s">
        <v>66</v>
      </c>
      <c r="C12" s="6" t="s">
        <v>55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BA12">
        <v>0</v>
      </c>
      <c r="BC12">
        <v>1</v>
      </c>
      <c r="BT12">
        <v>0</v>
      </c>
      <c r="BU12" s="2">
        <v>0</v>
      </c>
      <c r="BW12">
        <v>0</v>
      </c>
      <c r="BX12" s="2">
        <v>0</v>
      </c>
      <c r="CB12" s="2">
        <v>0</v>
      </c>
    </row>
    <row r="13" spans="1:80" ht="16" thickBot="1" x14ac:dyDescent="0.25">
      <c r="A13" s="5" t="s">
        <v>11</v>
      </c>
      <c r="B13" s="6" t="s">
        <v>67</v>
      </c>
      <c r="C13" s="6" t="s">
        <v>55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BA13">
        <v>0</v>
      </c>
      <c r="BC13">
        <v>1</v>
      </c>
      <c r="BT13">
        <v>0</v>
      </c>
      <c r="BU13" s="2">
        <v>0</v>
      </c>
      <c r="BW13">
        <v>0</v>
      </c>
      <c r="BX13" s="2">
        <v>0</v>
      </c>
      <c r="CB13" s="2">
        <v>0</v>
      </c>
    </row>
    <row r="14" spans="1:80" ht="16" thickBot="1" x14ac:dyDescent="0.25">
      <c r="A14" s="5" t="s">
        <v>130</v>
      </c>
      <c r="B14" s="6" t="s">
        <v>68</v>
      </c>
      <c r="C14" s="6" t="s">
        <v>55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BA14">
        <v>0</v>
      </c>
      <c r="BC14">
        <v>1</v>
      </c>
      <c r="BT14">
        <v>0</v>
      </c>
      <c r="BU14" s="2">
        <v>0</v>
      </c>
      <c r="BW14">
        <v>0</v>
      </c>
      <c r="BX14" s="2">
        <v>0</v>
      </c>
      <c r="CB14" s="2">
        <v>0</v>
      </c>
    </row>
    <row r="15" spans="1:80" ht="16" thickBot="1" x14ac:dyDescent="0.25">
      <c r="A15" s="5" t="s">
        <v>12</v>
      </c>
      <c r="B15" s="6" t="s">
        <v>69</v>
      </c>
      <c r="C15" s="6" t="s">
        <v>55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BA15">
        <v>0</v>
      </c>
      <c r="BC15">
        <v>1</v>
      </c>
      <c r="BT15">
        <v>0</v>
      </c>
      <c r="BU15" s="2">
        <v>0</v>
      </c>
      <c r="BW15">
        <v>0</v>
      </c>
      <c r="BX15" s="2">
        <v>0</v>
      </c>
      <c r="CB15" s="2">
        <v>0</v>
      </c>
    </row>
    <row r="16" spans="1:80" ht="16" thickBot="1" x14ac:dyDescent="0.25">
      <c r="A16" s="5" t="s">
        <v>19</v>
      </c>
      <c r="B16" s="6" t="s">
        <v>74</v>
      </c>
      <c r="C16" s="6" t="s">
        <v>75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BA16">
        <v>0</v>
      </c>
      <c r="BC16">
        <v>1</v>
      </c>
      <c r="BT16">
        <v>0</v>
      </c>
      <c r="BU16" s="2">
        <v>0</v>
      </c>
      <c r="BW16">
        <v>0</v>
      </c>
      <c r="BX16" s="2">
        <v>0</v>
      </c>
      <c r="CB16" s="2">
        <v>0</v>
      </c>
    </row>
    <row r="17" spans="1:80" ht="16" thickBot="1" x14ac:dyDescent="0.25">
      <c r="A17" s="5" t="s">
        <v>13</v>
      </c>
      <c r="B17" s="6" t="s">
        <v>70</v>
      </c>
      <c r="C17" s="6" t="s">
        <v>71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BA17">
        <v>0</v>
      </c>
      <c r="BC17">
        <v>1</v>
      </c>
      <c r="BT17">
        <v>0</v>
      </c>
      <c r="BU17" s="2">
        <v>0</v>
      </c>
      <c r="BW17">
        <v>0</v>
      </c>
      <c r="BX17" s="2">
        <v>0</v>
      </c>
      <c r="CB17" s="2">
        <v>0</v>
      </c>
    </row>
    <row r="18" spans="1:80" ht="16" thickBot="1" x14ac:dyDescent="0.25">
      <c r="A18" s="5" t="s">
        <v>14</v>
      </c>
      <c r="B18" s="6" t="s">
        <v>72</v>
      </c>
      <c r="C18" s="6" t="s">
        <v>55</v>
      </c>
      <c r="D18" s="13" t="s">
        <v>237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BA18">
        <v>0</v>
      </c>
      <c r="BC18">
        <v>1</v>
      </c>
      <c r="BT18">
        <v>0</v>
      </c>
      <c r="BU18" s="2">
        <v>0</v>
      </c>
      <c r="BW18">
        <v>0</v>
      </c>
      <c r="BX18" s="2">
        <v>0</v>
      </c>
      <c r="CB18" s="2">
        <v>0</v>
      </c>
    </row>
    <row r="19" spans="1:80" ht="16" thickBot="1" x14ac:dyDescent="0.25">
      <c r="A19" s="5" t="s">
        <v>15</v>
      </c>
      <c r="B19" s="6" t="s">
        <v>163</v>
      </c>
      <c r="C19" s="6" t="s">
        <v>55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BA19">
        <v>0</v>
      </c>
      <c r="BC19">
        <v>1</v>
      </c>
      <c r="BT19">
        <v>0</v>
      </c>
      <c r="BU19" s="2">
        <v>0</v>
      </c>
      <c r="BW19">
        <v>0</v>
      </c>
      <c r="BX19" s="2">
        <v>0</v>
      </c>
      <c r="CB19" s="2">
        <v>0</v>
      </c>
    </row>
    <row r="20" spans="1:80" ht="16" thickBot="1" x14ac:dyDescent="0.25">
      <c r="A20" s="5" t="s">
        <v>16</v>
      </c>
      <c r="B20" s="6" t="s">
        <v>73</v>
      </c>
      <c r="C20" s="6" t="s">
        <v>55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BA20">
        <v>0</v>
      </c>
      <c r="BC20">
        <v>1</v>
      </c>
      <c r="BT20">
        <v>0</v>
      </c>
      <c r="BU20" s="2">
        <v>0</v>
      </c>
      <c r="BW20">
        <v>0</v>
      </c>
      <c r="BX20" s="2">
        <v>0</v>
      </c>
      <c r="CB20" s="2">
        <v>0</v>
      </c>
    </row>
    <row r="21" spans="1:80" ht="16" thickBot="1" x14ac:dyDescent="0.25">
      <c r="A21" s="5" t="s">
        <v>17</v>
      </c>
      <c r="B21" s="6" t="s">
        <v>164</v>
      </c>
      <c r="C21" s="6" t="s">
        <v>55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BA21">
        <v>0</v>
      </c>
      <c r="BC21">
        <v>1</v>
      </c>
      <c r="BT21">
        <v>0</v>
      </c>
      <c r="BU21" s="2">
        <v>0</v>
      </c>
      <c r="BW21">
        <v>0</v>
      </c>
      <c r="BX21" s="2">
        <v>0</v>
      </c>
      <c r="CB21" s="2">
        <v>0</v>
      </c>
    </row>
    <row r="22" spans="1:80" ht="16" thickBot="1" x14ac:dyDescent="0.25">
      <c r="A22" s="5" t="s">
        <v>18</v>
      </c>
      <c r="B22" s="6" t="s">
        <v>165</v>
      </c>
      <c r="C22" s="6" t="s">
        <v>55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BA22">
        <v>0</v>
      </c>
      <c r="BC22">
        <v>1</v>
      </c>
      <c r="BT22">
        <v>0</v>
      </c>
      <c r="BU22" s="2">
        <v>0</v>
      </c>
      <c r="BW22">
        <v>0</v>
      </c>
      <c r="BX22" s="2">
        <v>0</v>
      </c>
      <c r="CB22" s="2">
        <v>0</v>
      </c>
    </row>
    <row r="23" spans="1:80" ht="16" thickBot="1" x14ac:dyDescent="0.25">
      <c r="A23" s="5" t="s">
        <v>20</v>
      </c>
      <c r="B23" s="6" t="s">
        <v>166</v>
      </c>
      <c r="C23" s="6" t="s">
        <v>76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BA23">
        <v>0</v>
      </c>
      <c r="BC23">
        <v>1</v>
      </c>
      <c r="BT23">
        <v>0</v>
      </c>
      <c r="BU23" s="2">
        <v>0</v>
      </c>
      <c r="BW23">
        <v>0</v>
      </c>
      <c r="BX23" s="2">
        <v>0</v>
      </c>
      <c r="CB23" s="2">
        <v>0</v>
      </c>
    </row>
    <row r="24" spans="1:80" ht="16" thickBot="1" x14ac:dyDescent="0.25">
      <c r="A24" s="5" t="s">
        <v>21</v>
      </c>
      <c r="B24" s="6" t="s">
        <v>167</v>
      </c>
      <c r="C24" s="6" t="s">
        <v>77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BA24">
        <v>0</v>
      </c>
      <c r="BC24">
        <v>1</v>
      </c>
      <c r="BT24">
        <v>0</v>
      </c>
      <c r="BU24" s="2">
        <v>0</v>
      </c>
      <c r="BW24">
        <v>0</v>
      </c>
      <c r="BX24" s="2">
        <v>0</v>
      </c>
      <c r="CB24" s="2">
        <v>0</v>
      </c>
    </row>
    <row r="25" spans="1:80" ht="16" thickBot="1" x14ac:dyDescent="0.25">
      <c r="A25" s="5" t="s">
        <v>131</v>
      </c>
      <c r="B25" s="6" t="s">
        <v>138</v>
      </c>
      <c r="C25" s="6" t="s">
        <v>78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BA25">
        <v>0</v>
      </c>
      <c r="BC25">
        <v>1</v>
      </c>
      <c r="BT25">
        <v>0</v>
      </c>
      <c r="BU25" s="2">
        <v>0</v>
      </c>
      <c r="BW25">
        <v>0</v>
      </c>
      <c r="BX25" s="2">
        <v>0</v>
      </c>
      <c r="CB25" s="2">
        <v>0</v>
      </c>
    </row>
    <row r="26" spans="1:80" ht="16" thickBot="1" x14ac:dyDescent="0.25">
      <c r="A26" s="5" t="s">
        <v>22</v>
      </c>
      <c r="B26" s="6" t="s">
        <v>79</v>
      </c>
      <c r="C26" s="6" t="s">
        <v>78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BA26">
        <v>0</v>
      </c>
      <c r="BC26">
        <v>1</v>
      </c>
      <c r="BT26">
        <v>0</v>
      </c>
      <c r="BU26" s="2">
        <v>0</v>
      </c>
      <c r="BW26">
        <v>0</v>
      </c>
      <c r="BX26" s="2">
        <v>0</v>
      </c>
      <c r="CB26" s="2">
        <v>0</v>
      </c>
    </row>
    <row r="27" spans="1:80" ht="16" thickBot="1" x14ac:dyDescent="0.25">
      <c r="A27" s="5" t="s">
        <v>23</v>
      </c>
      <c r="B27" s="6" t="s">
        <v>80</v>
      </c>
      <c r="C27" s="6" t="s">
        <v>81</v>
      </c>
      <c r="D27" s="13" t="s">
        <v>237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BA27">
        <v>0</v>
      </c>
      <c r="BC27">
        <v>1</v>
      </c>
      <c r="BT27">
        <v>0</v>
      </c>
      <c r="BU27" s="2">
        <v>0</v>
      </c>
      <c r="BW27">
        <v>0</v>
      </c>
      <c r="BX27" s="2">
        <v>0</v>
      </c>
      <c r="CB27" s="2">
        <v>0</v>
      </c>
    </row>
    <row r="28" spans="1:80" ht="16" thickBot="1" x14ac:dyDescent="0.25">
      <c r="A28" s="5" t="s">
        <v>24</v>
      </c>
      <c r="B28" s="6" t="s">
        <v>82</v>
      </c>
      <c r="C28" s="6" t="s">
        <v>81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BA28">
        <v>0</v>
      </c>
      <c r="BC28">
        <v>1</v>
      </c>
      <c r="BT28">
        <v>0</v>
      </c>
      <c r="BU28" s="2">
        <v>0</v>
      </c>
      <c r="BW28">
        <v>0</v>
      </c>
      <c r="BX28" s="2">
        <v>0</v>
      </c>
      <c r="CB28" s="2">
        <v>0</v>
      </c>
    </row>
    <row r="29" spans="1:80" ht="16" thickBot="1" x14ac:dyDescent="0.25">
      <c r="A29" s="5" t="s">
        <v>25</v>
      </c>
      <c r="B29" s="6" t="s">
        <v>212</v>
      </c>
      <c r="C29" s="6" t="s">
        <v>81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BA29">
        <v>0</v>
      </c>
      <c r="BC29">
        <v>1</v>
      </c>
      <c r="BT29">
        <v>0</v>
      </c>
      <c r="BU29" s="2">
        <v>0</v>
      </c>
      <c r="BW29">
        <v>0</v>
      </c>
      <c r="BX29" s="2">
        <v>0</v>
      </c>
      <c r="CB29" s="2">
        <v>0</v>
      </c>
    </row>
    <row r="30" spans="1:80" ht="16" thickBot="1" x14ac:dyDescent="0.25">
      <c r="A30" s="5" t="s">
        <v>207</v>
      </c>
      <c r="B30" s="6" t="s">
        <v>83</v>
      </c>
      <c r="C30" s="6" t="s">
        <v>81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BA30">
        <v>0</v>
      </c>
      <c r="BC30">
        <v>1</v>
      </c>
      <c r="BT30">
        <v>0</v>
      </c>
      <c r="BU30" s="2">
        <v>0</v>
      </c>
      <c r="BW30">
        <v>0</v>
      </c>
      <c r="BX30" s="2">
        <v>0</v>
      </c>
      <c r="CB30" s="2">
        <v>0</v>
      </c>
    </row>
    <row r="31" spans="1:80" ht="16" thickBot="1" x14ac:dyDescent="0.25">
      <c r="A31" s="5" t="s">
        <v>27</v>
      </c>
      <c r="B31" s="6" t="s">
        <v>84</v>
      </c>
      <c r="C31" s="6" t="s">
        <v>81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BA31">
        <v>0</v>
      </c>
      <c r="BC31">
        <v>1</v>
      </c>
      <c r="BT31">
        <v>0</v>
      </c>
      <c r="BU31" s="2">
        <v>0</v>
      </c>
      <c r="BW31">
        <v>0</v>
      </c>
      <c r="BX31" s="2">
        <v>0</v>
      </c>
      <c r="CB31" s="2">
        <v>0</v>
      </c>
    </row>
    <row r="32" spans="1:80" ht="16" thickBot="1" x14ac:dyDescent="0.25">
      <c r="A32" s="5" t="s">
        <v>208</v>
      </c>
      <c r="B32" s="6" t="s">
        <v>85</v>
      </c>
      <c r="C32" s="6" t="s">
        <v>86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BA32">
        <v>0</v>
      </c>
      <c r="BC32">
        <v>1</v>
      </c>
      <c r="BT32">
        <v>0</v>
      </c>
      <c r="BU32" s="2">
        <v>0</v>
      </c>
      <c r="BW32">
        <v>0</v>
      </c>
      <c r="BX32" s="2">
        <v>0</v>
      </c>
      <c r="CB32" s="2">
        <v>0</v>
      </c>
    </row>
    <row r="33" spans="1:80" ht="16" thickBot="1" x14ac:dyDescent="0.25">
      <c r="A33" s="5" t="s">
        <v>29</v>
      </c>
      <c r="B33" s="6" t="s">
        <v>87</v>
      </c>
      <c r="C33" s="6" t="s">
        <v>86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BA33">
        <v>0</v>
      </c>
      <c r="BC33">
        <v>1</v>
      </c>
      <c r="BT33">
        <v>0</v>
      </c>
      <c r="BU33" s="2">
        <v>0</v>
      </c>
      <c r="BW33">
        <v>0</v>
      </c>
      <c r="BX33" s="2">
        <v>0</v>
      </c>
      <c r="CB33" s="2">
        <v>0</v>
      </c>
    </row>
    <row r="34" spans="1:80" ht="16" thickBot="1" x14ac:dyDescent="0.25">
      <c r="A34" s="5" t="s">
        <v>30</v>
      </c>
      <c r="B34" s="6" t="s">
        <v>217</v>
      </c>
      <c r="C34" s="6" t="s">
        <v>88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BA34">
        <v>0</v>
      </c>
      <c r="BC34">
        <v>1</v>
      </c>
      <c r="BT34">
        <v>0</v>
      </c>
      <c r="BU34" s="2">
        <v>0</v>
      </c>
      <c r="BW34">
        <v>0</v>
      </c>
      <c r="BX34" s="2">
        <v>0</v>
      </c>
      <c r="CB34" s="2">
        <v>0</v>
      </c>
    </row>
    <row r="35" spans="1:80" ht="16" thickBot="1" x14ac:dyDescent="0.25">
      <c r="A35" s="5" t="s">
        <v>31</v>
      </c>
      <c r="B35" s="6" t="s">
        <v>218</v>
      </c>
      <c r="C35" s="6" t="s">
        <v>88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BA35">
        <v>0</v>
      </c>
      <c r="BC35">
        <v>1</v>
      </c>
      <c r="BT35">
        <v>0</v>
      </c>
      <c r="BU35" s="2">
        <v>0</v>
      </c>
      <c r="BW35">
        <v>0</v>
      </c>
      <c r="BX35" s="2">
        <v>0</v>
      </c>
      <c r="CB35" s="2">
        <v>0</v>
      </c>
    </row>
    <row r="36" spans="1:80" ht="16" thickBot="1" x14ac:dyDescent="0.25">
      <c r="A36" s="5" t="s">
        <v>32</v>
      </c>
      <c r="B36" s="6" t="s">
        <v>219</v>
      </c>
      <c r="C36" s="6" t="s">
        <v>88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BA36">
        <v>0</v>
      </c>
      <c r="BC36">
        <v>1</v>
      </c>
      <c r="BT36">
        <v>0</v>
      </c>
      <c r="BU36" s="2">
        <v>0</v>
      </c>
      <c r="BW36">
        <v>0</v>
      </c>
      <c r="BX36" s="2">
        <v>0</v>
      </c>
      <c r="CB36" s="2">
        <v>0</v>
      </c>
    </row>
    <row r="37" spans="1:80" ht="16" thickBot="1" x14ac:dyDescent="0.25">
      <c r="A37" s="5" t="s">
        <v>33</v>
      </c>
      <c r="B37" s="6" t="s">
        <v>220</v>
      </c>
      <c r="C37" s="6" t="s">
        <v>88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BA37">
        <v>0</v>
      </c>
      <c r="BC37">
        <v>1</v>
      </c>
      <c r="BT37">
        <v>0</v>
      </c>
      <c r="BU37" s="2">
        <v>0</v>
      </c>
      <c r="BW37">
        <v>0</v>
      </c>
      <c r="BX37" s="2">
        <v>0</v>
      </c>
      <c r="CB37" s="2">
        <v>0</v>
      </c>
    </row>
    <row r="38" spans="1:80" ht="16" thickBot="1" x14ac:dyDescent="0.25">
      <c r="A38" s="5" t="s">
        <v>34</v>
      </c>
      <c r="B38" s="6" t="s">
        <v>209</v>
      </c>
      <c r="C38" s="6" t="s">
        <v>89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BA38">
        <v>0</v>
      </c>
      <c r="BC38">
        <v>1</v>
      </c>
      <c r="BT38">
        <v>0</v>
      </c>
      <c r="BU38" s="2">
        <v>0</v>
      </c>
      <c r="BW38">
        <v>0</v>
      </c>
      <c r="BX38" s="2">
        <v>0</v>
      </c>
      <c r="CB38" s="2">
        <v>0</v>
      </c>
    </row>
    <row r="39" spans="1:80" ht="16" thickBot="1" x14ac:dyDescent="0.25">
      <c r="A39" s="5" t="s">
        <v>90</v>
      </c>
      <c r="B39" s="6" t="s">
        <v>210</v>
      </c>
      <c r="C39" s="6" t="s">
        <v>89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BA39">
        <v>0</v>
      </c>
      <c r="BC39">
        <v>1</v>
      </c>
      <c r="BT39">
        <v>0</v>
      </c>
      <c r="BU39" s="2">
        <v>0</v>
      </c>
      <c r="BW39">
        <v>0</v>
      </c>
      <c r="BX39" s="2">
        <v>0</v>
      </c>
      <c r="CB39" s="2">
        <v>0</v>
      </c>
    </row>
    <row r="40" spans="1:80" ht="18" thickBot="1" x14ac:dyDescent="0.25">
      <c r="A40" s="5" t="s">
        <v>36</v>
      </c>
      <c r="B40" s="6" t="s">
        <v>91</v>
      </c>
      <c r="C40" s="6" t="s">
        <v>92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BA40">
        <v>0</v>
      </c>
      <c r="BC40">
        <v>1</v>
      </c>
      <c r="BT40">
        <v>0</v>
      </c>
      <c r="BU40" s="2">
        <v>0</v>
      </c>
      <c r="BW40">
        <v>0</v>
      </c>
      <c r="BX40" s="2">
        <v>0</v>
      </c>
      <c r="CB40" s="2">
        <v>0</v>
      </c>
    </row>
    <row r="41" spans="1:80" ht="18" thickBot="1" x14ac:dyDescent="0.25">
      <c r="A41" s="5" t="s">
        <v>37</v>
      </c>
      <c r="B41" s="6" t="s">
        <v>93</v>
      </c>
      <c r="C41" s="6" t="s">
        <v>92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BA41">
        <v>0</v>
      </c>
      <c r="BC41">
        <v>1</v>
      </c>
      <c r="BT41">
        <v>0</v>
      </c>
      <c r="BU41" s="2">
        <v>0</v>
      </c>
      <c r="BW41">
        <v>0</v>
      </c>
      <c r="BX41" s="2">
        <v>0</v>
      </c>
      <c r="CB41" s="2">
        <v>0</v>
      </c>
    </row>
    <row r="42" spans="1:80" ht="16" thickBot="1" x14ac:dyDescent="0.25">
      <c r="A42" s="5" t="s">
        <v>38</v>
      </c>
      <c r="B42" s="6" t="s">
        <v>94</v>
      </c>
      <c r="C42" s="6" t="s">
        <v>95</v>
      </c>
      <c r="D42" s="13" t="s">
        <v>237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BA42">
        <v>0</v>
      </c>
      <c r="BC42">
        <v>1</v>
      </c>
      <c r="BT42">
        <v>0</v>
      </c>
      <c r="BU42" s="2">
        <v>0</v>
      </c>
      <c r="BW42">
        <v>0</v>
      </c>
      <c r="BX42" s="2">
        <v>0</v>
      </c>
      <c r="CB42" s="2">
        <v>0</v>
      </c>
    </row>
    <row r="43" spans="1:80" ht="16" thickBot="1" x14ac:dyDescent="0.25">
      <c r="A43" s="5" t="s">
        <v>39</v>
      </c>
      <c r="B43" s="6" t="s">
        <v>96</v>
      </c>
      <c r="C43" s="6" t="s">
        <v>95</v>
      </c>
      <c r="D43" s="13" t="s">
        <v>237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BA43">
        <v>0</v>
      </c>
      <c r="BC43">
        <v>1</v>
      </c>
      <c r="BT43">
        <v>0</v>
      </c>
      <c r="BU43" s="2">
        <v>0</v>
      </c>
      <c r="BW43">
        <v>0</v>
      </c>
      <c r="BX43" s="2">
        <v>0</v>
      </c>
      <c r="CB43" s="2">
        <v>0</v>
      </c>
    </row>
    <row r="44" spans="1:80" ht="16" thickBot="1" x14ac:dyDescent="0.25">
      <c r="A44" s="5" t="s">
        <v>40</v>
      </c>
      <c r="B44" s="6" t="s">
        <v>211</v>
      </c>
      <c r="C44" s="6" t="s">
        <v>95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BA44">
        <v>0</v>
      </c>
      <c r="BC44">
        <v>1</v>
      </c>
      <c r="BT44">
        <v>0</v>
      </c>
      <c r="BU44" s="2">
        <v>0</v>
      </c>
      <c r="BW44">
        <v>0</v>
      </c>
      <c r="BX44" s="2">
        <v>0</v>
      </c>
      <c r="CB44" s="2">
        <v>0</v>
      </c>
    </row>
    <row r="45" spans="1:80" ht="16" thickBot="1" x14ac:dyDescent="0.25">
      <c r="A45" s="5" t="s">
        <v>41</v>
      </c>
      <c r="B45" s="6" t="s">
        <v>213</v>
      </c>
      <c r="C45" s="6" t="s">
        <v>95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BA45">
        <v>0</v>
      </c>
      <c r="BC45">
        <v>1</v>
      </c>
      <c r="BT45">
        <v>0</v>
      </c>
      <c r="BU45" s="2">
        <v>0</v>
      </c>
      <c r="BW45">
        <v>0</v>
      </c>
      <c r="BX45" s="2">
        <v>0</v>
      </c>
      <c r="CB45" s="2">
        <v>0</v>
      </c>
    </row>
    <row r="46" spans="1:80" ht="16" thickBot="1" x14ac:dyDescent="0.25">
      <c r="A46" s="5" t="s">
        <v>132</v>
      </c>
      <c r="B46" s="6" t="s">
        <v>97</v>
      </c>
      <c r="C46" s="6" t="s">
        <v>95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BA46">
        <v>0</v>
      </c>
      <c r="BC46">
        <v>1</v>
      </c>
      <c r="BT46">
        <v>0</v>
      </c>
      <c r="BU46" s="2">
        <v>0</v>
      </c>
      <c r="BW46">
        <v>0</v>
      </c>
      <c r="BX46" s="2">
        <v>0</v>
      </c>
      <c r="CB46" s="2">
        <v>0</v>
      </c>
    </row>
    <row r="47" spans="1:80" ht="16" thickBot="1" x14ac:dyDescent="0.25">
      <c r="A47" s="5" t="s">
        <v>42</v>
      </c>
      <c r="B47" s="6" t="s">
        <v>98</v>
      </c>
      <c r="C47" s="6" t="s">
        <v>95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BA47">
        <v>0</v>
      </c>
      <c r="BC47">
        <v>1</v>
      </c>
      <c r="BT47">
        <v>0</v>
      </c>
      <c r="BU47" s="2">
        <v>0</v>
      </c>
      <c r="BW47">
        <v>0</v>
      </c>
      <c r="BX47" s="2">
        <v>0</v>
      </c>
      <c r="CB47" s="2">
        <v>0</v>
      </c>
    </row>
    <row r="48" spans="1:80" ht="16" thickBot="1" x14ac:dyDescent="0.25">
      <c r="A48" s="5" t="s">
        <v>133</v>
      </c>
      <c r="B48" s="6" t="s">
        <v>99</v>
      </c>
      <c r="C48" s="6" t="s">
        <v>100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BA48">
        <v>0</v>
      </c>
      <c r="BC48">
        <v>1</v>
      </c>
      <c r="BT48">
        <v>0</v>
      </c>
      <c r="BU48" s="2">
        <v>0</v>
      </c>
      <c r="BW48">
        <v>0</v>
      </c>
      <c r="BX48" s="2">
        <v>0</v>
      </c>
      <c r="CB48" s="2">
        <v>0</v>
      </c>
    </row>
    <row r="49" spans="1:80" ht="16" thickBot="1" x14ac:dyDescent="0.25">
      <c r="A49" s="5" t="s">
        <v>43</v>
      </c>
      <c r="B49" s="6" t="s">
        <v>101</v>
      </c>
      <c r="C49" s="6" t="s">
        <v>100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BA49">
        <v>0</v>
      </c>
      <c r="BC49">
        <v>1</v>
      </c>
      <c r="BT49">
        <v>0</v>
      </c>
      <c r="BU49" s="2">
        <v>0</v>
      </c>
      <c r="BW49">
        <v>0</v>
      </c>
      <c r="BX49" s="2">
        <v>0</v>
      </c>
      <c r="CB49" s="2">
        <v>0</v>
      </c>
    </row>
    <row r="50" spans="1:80" ht="16" thickBot="1" x14ac:dyDescent="0.25">
      <c r="A50" s="5" t="s">
        <v>44</v>
      </c>
      <c r="B50" s="6" t="s">
        <v>214</v>
      </c>
      <c r="C50" s="6" t="s">
        <v>102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BA50">
        <v>0</v>
      </c>
      <c r="BC50">
        <v>1</v>
      </c>
      <c r="BT50">
        <v>0</v>
      </c>
      <c r="BU50" s="2">
        <v>0</v>
      </c>
      <c r="BW50">
        <v>0</v>
      </c>
      <c r="BX50" s="2">
        <v>0</v>
      </c>
      <c r="CB50" s="2">
        <v>0</v>
      </c>
    </row>
    <row r="51" spans="1:80" ht="16" thickBot="1" x14ac:dyDescent="0.25">
      <c r="A51" s="5" t="s">
        <v>45</v>
      </c>
      <c r="B51" s="6" t="s">
        <v>215</v>
      </c>
      <c r="C51" s="6" t="s">
        <v>102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BA51">
        <v>0</v>
      </c>
      <c r="BC51">
        <v>1</v>
      </c>
      <c r="BT51">
        <v>0</v>
      </c>
      <c r="BU51" s="2">
        <v>0</v>
      </c>
      <c r="BW51">
        <v>0</v>
      </c>
      <c r="BX51" s="2">
        <v>0</v>
      </c>
      <c r="CB51" s="2">
        <v>0</v>
      </c>
    </row>
    <row r="52" spans="1:80" ht="16" thickBot="1" x14ac:dyDescent="0.25">
      <c r="A52" s="5" t="s">
        <v>46</v>
      </c>
      <c r="B52" s="6" t="s">
        <v>216</v>
      </c>
      <c r="C52" s="6" t="s">
        <v>103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BA52">
        <v>0</v>
      </c>
      <c r="BC52">
        <v>1</v>
      </c>
      <c r="BT52">
        <v>0</v>
      </c>
      <c r="BU52" s="2">
        <v>0</v>
      </c>
      <c r="BW52">
        <v>0</v>
      </c>
      <c r="BX52" s="2">
        <v>0</v>
      </c>
      <c r="CB52" s="2">
        <v>0</v>
      </c>
    </row>
    <row r="53" spans="1:80" ht="16" thickBot="1" x14ac:dyDescent="0.25">
      <c r="A53" s="5" t="s">
        <v>104</v>
      </c>
      <c r="B53" s="6" t="s">
        <v>221</v>
      </c>
      <c r="C53" s="6" t="s">
        <v>105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BA53">
        <v>0</v>
      </c>
      <c r="BC53">
        <v>1</v>
      </c>
      <c r="BT53">
        <v>0</v>
      </c>
      <c r="BU53" s="2">
        <v>0</v>
      </c>
      <c r="BW53">
        <v>0</v>
      </c>
      <c r="BX53" s="2">
        <v>0</v>
      </c>
      <c r="CB53" s="2">
        <v>0</v>
      </c>
    </row>
    <row r="54" spans="1:80" ht="16" thickBot="1" x14ac:dyDescent="0.25">
      <c r="A54" s="5" t="s">
        <v>106</v>
      </c>
      <c r="B54" s="6" t="s">
        <v>222</v>
      </c>
      <c r="C54" s="6" t="s">
        <v>105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BA54">
        <v>0</v>
      </c>
      <c r="BC54">
        <v>1</v>
      </c>
      <c r="BT54">
        <v>0</v>
      </c>
      <c r="BU54" s="2">
        <v>0</v>
      </c>
      <c r="BW54">
        <v>0</v>
      </c>
      <c r="BX54" s="2">
        <v>0</v>
      </c>
      <c r="CB54" s="2">
        <v>0</v>
      </c>
    </row>
    <row r="55" spans="1:80" ht="16" thickBot="1" x14ac:dyDescent="0.25">
      <c r="A55" s="5" t="s">
        <v>51</v>
      </c>
      <c r="B55" s="6" t="s">
        <v>110</v>
      </c>
      <c r="C55" s="6" t="s">
        <v>111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BA55">
        <v>0</v>
      </c>
      <c r="BC55">
        <v>1</v>
      </c>
      <c r="BT55">
        <v>0</v>
      </c>
      <c r="BU55" s="2">
        <v>0</v>
      </c>
      <c r="BW55">
        <v>0</v>
      </c>
      <c r="BX55" s="2">
        <v>0</v>
      </c>
      <c r="CB55" s="2">
        <v>0</v>
      </c>
    </row>
    <row r="56" spans="1:80" ht="16" thickBot="1" x14ac:dyDescent="0.25">
      <c r="A56" s="5" t="s">
        <v>137</v>
      </c>
      <c r="B56" s="6" t="s">
        <v>139</v>
      </c>
      <c r="C56" s="6" t="s">
        <v>107</v>
      </c>
      <c r="D56" s="13" t="s">
        <v>237</v>
      </c>
      <c r="V56" s="2"/>
      <c r="W56" s="2"/>
      <c r="X56" s="2"/>
      <c r="Y56" s="2"/>
      <c r="Z56" s="2"/>
      <c r="AA56" s="2"/>
      <c r="AB56" s="2"/>
      <c r="AC56" s="2"/>
      <c r="BU56" s="2"/>
      <c r="BX56" s="2"/>
      <c r="CB56" s="2"/>
    </row>
    <row r="57" spans="1:80" ht="16" thickBot="1" x14ac:dyDescent="0.25">
      <c r="A57" s="5" t="s">
        <v>136</v>
      </c>
      <c r="B57" s="6" t="s">
        <v>140</v>
      </c>
      <c r="C57" s="6" t="s">
        <v>107</v>
      </c>
      <c r="D57" s="13" t="s">
        <v>237</v>
      </c>
      <c r="V57" s="2"/>
      <c r="W57" s="2"/>
      <c r="X57" s="2"/>
      <c r="Y57" s="2"/>
      <c r="Z57" s="2"/>
      <c r="AA57" s="2"/>
      <c r="AB57" s="2"/>
      <c r="AC57" s="2"/>
      <c r="BU57" s="2"/>
      <c r="BX57" s="2"/>
      <c r="CB57" s="2"/>
    </row>
    <row r="58" spans="1:80" ht="16" thickBot="1" x14ac:dyDescent="0.25">
      <c r="A58" s="5" t="s">
        <v>135</v>
      </c>
      <c r="B58" s="6" t="s">
        <v>141</v>
      </c>
      <c r="C58" s="6" t="s">
        <v>107</v>
      </c>
      <c r="D58" s="13" t="s">
        <v>237</v>
      </c>
      <c r="V58" s="2"/>
      <c r="W58" s="2"/>
      <c r="X58" s="2"/>
      <c r="Y58" s="2"/>
      <c r="Z58" s="2"/>
      <c r="AA58" s="2"/>
      <c r="AB58" s="2"/>
      <c r="AC58" s="2"/>
      <c r="BU58" s="2"/>
      <c r="BX58" s="2"/>
      <c r="CB58" s="2"/>
    </row>
    <row r="59" spans="1:80" ht="16" thickBot="1" x14ac:dyDescent="0.25">
      <c r="A59" s="5" t="s">
        <v>134</v>
      </c>
      <c r="B59" s="6" t="s">
        <v>142</v>
      </c>
      <c r="C59" s="6" t="s">
        <v>107</v>
      </c>
      <c r="D59" s="13" t="s">
        <v>237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BA59">
        <v>0</v>
      </c>
      <c r="BC59">
        <v>1</v>
      </c>
      <c r="BT59">
        <v>0</v>
      </c>
      <c r="BU59" s="2">
        <v>0</v>
      </c>
      <c r="BW59">
        <v>0</v>
      </c>
      <c r="BX59" s="2">
        <v>0</v>
      </c>
      <c r="CB59" s="2">
        <v>0</v>
      </c>
    </row>
    <row r="60" spans="1:80" ht="16" thickBot="1" x14ac:dyDescent="0.25">
      <c r="A60" s="5" t="s">
        <v>49</v>
      </c>
      <c r="B60" s="6" t="s">
        <v>108</v>
      </c>
      <c r="C60" s="6" t="s">
        <v>107</v>
      </c>
      <c r="D60" s="13" t="s">
        <v>237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BA60">
        <v>0</v>
      </c>
      <c r="BC60">
        <v>1</v>
      </c>
      <c r="BT60">
        <v>0</v>
      </c>
      <c r="BU60" s="2">
        <v>0</v>
      </c>
      <c r="BW60">
        <v>0</v>
      </c>
      <c r="BX60" s="2">
        <v>0</v>
      </c>
      <c r="CB60" s="2">
        <v>0</v>
      </c>
    </row>
    <row r="61" spans="1:80" ht="16" thickBot="1" x14ac:dyDescent="0.25">
      <c r="A61" s="5" t="s">
        <v>50</v>
      </c>
      <c r="B61" s="6" t="s">
        <v>109</v>
      </c>
      <c r="C61" s="6" t="s">
        <v>107</v>
      </c>
      <c r="D61" s="13" t="s">
        <v>237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BA61">
        <v>0</v>
      </c>
      <c r="BC61">
        <v>1</v>
      </c>
      <c r="BT61">
        <v>0</v>
      </c>
      <c r="BU61" s="2">
        <v>0</v>
      </c>
      <c r="BW61">
        <v>0</v>
      </c>
      <c r="BX61" s="2">
        <v>0</v>
      </c>
      <c r="CB61" s="2">
        <v>0</v>
      </c>
    </row>
    <row r="62" spans="1:80" x14ac:dyDescent="0.2"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BA62">
        <v>0</v>
      </c>
      <c r="BC62">
        <v>1</v>
      </c>
      <c r="BT62">
        <v>0</v>
      </c>
      <c r="BU62" s="2">
        <v>0</v>
      </c>
      <c r="BW62">
        <v>0</v>
      </c>
      <c r="BX62" s="2">
        <v>0</v>
      </c>
      <c r="CB62" s="2">
        <v>0</v>
      </c>
    </row>
    <row r="63" spans="1:80" x14ac:dyDescent="0.2"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BA63">
        <v>0</v>
      </c>
      <c r="BC63">
        <v>1</v>
      </c>
      <c r="BT63">
        <v>0</v>
      </c>
      <c r="BU63" s="2">
        <v>0</v>
      </c>
      <c r="BW63">
        <v>0</v>
      </c>
      <c r="BX63" s="2">
        <v>0</v>
      </c>
      <c r="CB63" s="2">
        <v>0</v>
      </c>
    </row>
    <row r="64" spans="1:80" x14ac:dyDescent="0.2"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BA64">
        <v>0</v>
      </c>
      <c r="BC64">
        <v>1</v>
      </c>
      <c r="BT64">
        <v>0</v>
      </c>
      <c r="BU64" s="2">
        <v>0</v>
      </c>
      <c r="BW64">
        <v>0</v>
      </c>
      <c r="BX64" s="2">
        <v>0</v>
      </c>
      <c r="CB64" s="2">
        <v>0</v>
      </c>
    </row>
    <row r="65" spans="22:80" x14ac:dyDescent="0.2"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BA65">
        <v>0</v>
      </c>
      <c r="BC65">
        <v>1</v>
      </c>
      <c r="BT65">
        <v>0</v>
      </c>
      <c r="BU65" s="2">
        <v>0</v>
      </c>
      <c r="BW65">
        <v>0</v>
      </c>
      <c r="BX65" s="2">
        <v>0</v>
      </c>
      <c r="CB65" s="2">
        <v>0</v>
      </c>
    </row>
    <row r="66" spans="22:80" x14ac:dyDescent="0.2"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BA66">
        <v>0</v>
      </c>
      <c r="BC66">
        <v>1</v>
      </c>
      <c r="BT66">
        <v>0</v>
      </c>
      <c r="BU66" s="2">
        <v>0</v>
      </c>
      <c r="BW66">
        <v>0</v>
      </c>
      <c r="BX66" s="2">
        <v>0</v>
      </c>
      <c r="CB66" s="2">
        <v>0</v>
      </c>
    </row>
    <row r="67" spans="22:80" x14ac:dyDescent="0.2"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BA67">
        <v>0</v>
      </c>
      <c r="BC67">
        <v>1</v>
      </c>
      <c r="BT67">
        <v>0</v>
      </c>
      <c r="BU67" s="2">
        <v>0</v>
      </c>
      <c r="BW67">
        <v>0</v>
      </c>
      <c r="BX67" s="2">
        <v>0</v>
      </c>
      <c r="CB67" s="2">
        <v>0</v>
      </c>
    </row>
    <row r="68" spans="22:80" x14ac:dyDescent="0.2"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BA68">
        <v>0</v>
      </c>
      <c r="BC68">
        <v>1</v>
      </c>
      <c r="BT68">
        <v>0</v>
      </c>
      <c r="BU68" s="2">
        <v>0</v>
      </c>
      <c r="BW68">
        <v>0</v>
      </c>
      <c r="BX68" s="2">
        <v>0</v>
      </c>
      <c r="CB68" s="2">
        <v>0</v>
      </c>
    </row>
    <row r="69" spans="22:80" x14ac:dyDescent="0.2"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BA69">
        <v>0</v>
      </c>
      <c r="BC69">
        <v>1</v>
      </c>
      <c r="BT69">
        <v>0</v>
      </c>
      <c r="BU69" s="2">
        <v>0</v>
      </c>
      <c r="BW69">
        <v>0</v>
      </c>
      <c r="BX69" s="2">
        <v>0</v>
      </c>
      <c r="CB69" s="2">
        <v>0</v>
      </c>
    </row>
    <row r="70" spans="22:80" x14ac:dyDescent="0.2"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BA70">
        <v>0</v>
      </c>
      <c r="BC70">
        <v>1</v>
      </c>
      <c r="BT70">
        <v>0</v>
      </c>
      <c r="BU70" s="2">
        <v>0</v>
      </c>
      <c r="BW70">
        <v>0</v>
      </c>
      <c r="BX70" s="2">
        <v>0</v>
      </c>
      <c r="CB70" s="2">
        <v>0</v>
      </c>
    </row>
    <row r="71" spans="22:80" x14ac:dyDescent="0.2"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BA71">
        <v>0</v>
      </c>
      <c r="BC71">
        <v>1</v>
      </c>
      <c r="BT71">
        <v>0</v>
      </c>
      <c r="BU71" s="2">
        <v>0</v>
      </c>
      <c r="BW71">
        <v>0</v>
      </c>
      <c r="BX71" s="2">
        <v>0</v>
      </c>
      <c r="CB71" s="2">
        <v>0</v>
      </c>
    </row>
    <row r="72" spans="22:80" x14ac:dyDescent="0.2"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BA72">
        <v>0</v>
      </c>
      <c r="BC72">
        <v>1</v>
      </c>
      <c r="BT72">
        <v>0</v>
      </c>
      <c r="BU72" s="2">
        <v>0</v>
      </c>
      <c r="BW72">
        <v>0</v>
      </c>
      <c r="BX72" s="2">
        <v>0</v>
      </c>
      <c r="CB72" s="2">
        <v>0</v>
      </c>
    </row>
    <row r="73" spans="22:80" x14ac:dyDescent="0.2"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BA73">
        <v>0</v>
      </c>
      <c r="BC73">
        <v>1</v>
      </c>
      <c r="BT73">
        <v>0</v>
      </c>
      <c r="BU73" s="2">
        <v>0</v>
      </c>
      <c r="BW73">
        <v>0</v>
      </c>
      <c r="BX73" s="2">
        <v>0</v>
      </c>
      <c r="CB73" s="2">
        <v>0</v>
      </c>
    </row>
    <row r="74" spans="22:80" x14ac:dyDescent="0.2"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BA74">
        <v>0</v>
      </c>
      <c r="BC74">
        <v>1</v>
      </c>
      <c r="BT74">
        <v>0</v>
      </c>
      <c r="BU74" s="2">
        <v>0</v>
      </c>
      <c r="BW74">
        <v>0</v>
      </c>
      <c r="BX74" s="2">
        <v>0</v>
      </c>
      <c r="CB74" s="2">
        <v>0</v>
      </c>
    </row>
    <row r="75" spans="22:80" x14ac:dyDescent="0.2"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BA75">
        <v>0</v>
      </c>
      <c r="BC75">
        <v>1</v>
      </c>
      <c r="BT75">
        <v>0</v>
      </c>
      <c r="BU75" s="2">
        <v>0</v>
      </c>
      <c r="BW75">
        <v>0</v>
      </c>
      <c r="BX75" s="2">
        <v>0</v>
      </c>
      <c r="CB75" s="2">
        <v>0</v>
      </c>
    </row>
    <row r="76" spans="22:80" x14ac:dyDescent="0.2"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BA76">
        <v>0</v>
      </c>
      <c r="BC76">
        <v>1</v>
      </c>
      <c r="BT76">
        <v>0</v>
      </c>
      <c r="BU76" s="2">
        <v>0</v>
      </c>
      <c r="BW76">
        <v>0</v>
      </c>
      <c r="BX76" s="2">
        <v>0</v>
      </c>
      <c r="CB76" s="2">
        <v>0</v>
      </c>
    </row>
    <row r="77" spans="22:80" x14ac:dyDescent="0.2"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BA77">
        <v>0</v>
      </c>
      <c r="BC77">
        <v>1</v>
      </c>
      <c r="BT77">
        <v>0</v>
      </c>
      <c r="BU77" s="2">
        <v>0</v>
      </c>
      <c r="BW77">
        <v>0</v>
      </c>
      <c r="BX77" s="2">
        <v>0</v>
      </c>
      <c r="CB77" s="2">
        <v>0</v>
      </c>
    </row>
    <row r="78" spans="22:80" x14ac:dyDescent="0.2"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BA78">
        <v>0</v>
      </c>
      <c r="BC78">
        <v>1</v>
      </c>
      <c r="BT78">
        <v>0</v>
      </c>
      <c r="BU78" s="2">
        <v>0</v>
      </c>
      <c r="BW78">
        <v>0</v>
      </c>
      <c r="BX78" s="2">
        <v>0</v>
      </c>
      <c r="CB78" s="2">
        <v>0</v>
      </c>
    </row>
    <row r="79" spans="22:80" x14ac:dyDescent="0.2"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BA79">
        <v>0</v>
      </c>
      <c r="BC79">
        <v>1</v>
      </c>
      <c r="BT79">
        <v>0</v>
      </c>
      <c r="BU79" s="2">
        <v>0</v>
      </c>
      <c r="BW79">
        <v>0</v>
      </c>
      <c r="BX79" s="2">
        <v>0</v>
      </c>
      <c r="CB79" s="2">
        <v>0</v>
      </c>
    </row>
    <row r="80" spans="22:80" x14ac:dyDescent="0.2"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BA80">
        <v>0</v>
      </c>
      <c r="BC80">
        <v>1</v>
      </c>
      <c r="BT80">
        <v>0</v>
      </c>
      <c r="BU80" s="2">
        <v>0</v>
      </c>
      <c r="BW80">
        <v>0</v>
      </c>
      <c r="BX80" s="2">
        <v>0</v>
      </c>
      <c r="CB80" s="2">
        <v>0</v>
      </c>
    </row>
    <row r="81" spans="22:80" x14ac:dyDescent="0.2"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BA81">
        <v>0</v>
      </c>
      <c r="BC81">
        <v>1</v>
      </c>
      <c r="BT81">
        <v>0</v>
      </c>
      <c r="BU81" s="2">
        <v>0</v>
      </c>
      <c r="BW81">
        <v>0</v>
      </c>
      <c r="BX81" s="2">
        <v>0</v>
      </c>
      <c r="CB81" s="2">
        <v>0</v>
      </c>
    </row>
    <row r="82" spans="22:80" x14ac:dyDescent="0.2"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BA82">
        <v>0</v>
      </c>
      <c r="BC82">
        <v>1</v>
      </c>
      <c r="BT82">
        <v>0</v>
      </c>
      <c r="BU82" s="2">
        <v>0</v>
      </c>
      <c r="BW82">
        <v>0</v>
      </c>
      <c r="BX82" s="2">
        <v>0</v>
      </c>
      <c r="CB82" s="2">
        <v>0</v>
      </c>
    </row>
    <row r="83" spans="22:80" x14ac:dyDescent="0.2"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BA83">
        <v>0</v>
      </c>
      <c r="BC83">
        <v>1</v>
      </c>
      <c r="BT83">
        <v>0</v>
      </c>
      <c r="BU83" s="2">
        <v>0</v>
      </c>
      <c r="BW83">
        <v>0</v>
      </c>
      <c r="BX83" s="2">
        <v>0</v>
      </c>
      <c r="CB83" s="2">
        <v>0</v>
      </c>
    </row>
    <row r="84" spans="22:80" x14ac:dyDescent="0.2"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BA84">
        <v>0</v>
      </c>
      <c r="BC84">
        <v>1</v>
      </c>
      <c r="BT84">
        <v>0</v>
      </c>
      <c r="BU84" s="2">
        <v>0</v>
      </c>
      <c r="BW84">
        <v>0</v>
      </c>
      <c r="BX84" s="2">
        <v>0</v>
      </c>
      <c r="CB84" s="2">
        <v>0</v>
      </c>
    </row>
    <row r="85" spans="22:80" x14ac:dyDescent="0.2"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BA85">
        <v>0</v>
      </c>
      <c r="BC85">
        <v>1</v>
      </c>
      <c r="BT85">
        <v>0</v>
      </c>
      <c r="BU85" s="2">
        <v>0</v>
      </c>
      <c r="BW85">
        <v>0</v>
      </c>
      <c r="BX85" s="2">
        <v>0</v>
      </c>
      <c r="CB85" s="2">
        <v>0</v>
      </c>
    </row>
    <row r="86" spans="22:80" x14ac:dyDescent="0.2"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BA86">
        <v>0</v>
      </c>
      <c r="BC86">
        <v>1</v>
      </c>
      <c r="BT86">
        <v>0</v>
      </c>
      <c r="BU86" s="2">
        <v>0</v>
      </c>
      <c r="BW86">
        <v>0</v>
      </c>
      <c r="BX86" s="2">
        <v>0</v>
      </c>
      <c r="CB86" s="2">
        <v>0</v>
      </c>
    </row>
    <row r="87" spans="22:80" x14ac:dyDescent="0.2"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BA87">
        <v>0</v>
      </c>
      <c r="BC87">
        <v>1</v>
      </c>
      <c r="BT87">
        <v>0</v>
      </c>
      <c r="BU87" s="2">
        <v>0</v>
      </c>
      <c r="BW87">
        <v>0</v>
      </c>
      <c r="BX87" s="2">
        <v>0</v>
      </c>
      <c r="CB87" s="2">
        <v>0</v>
      </c>
    </row>
    <row r="88" spans="22:80" x14ac:dyDescent="0.2"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BA88">
        <v>0</v>
      </c>
      <c r="BC88">
        <v>1</v>
      </c>
      <c r="BT88">
        <v>0</v>
      </c>
      <c r="BU88" s="2">
        <v>0</v>
      </c>
      <c r="BW88">
        <v>0</v>
      </c>
      <c r="BX88" s="2">
        <v>0</v>
      </c>
      <c r="CB88" s="2">
        <v>0</v>
      </c>
    </row>
    <row r="89" spans="22:80" x14ac:dyDescent="0.2"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BA89">
        <v>0</v>
      </c>
      <c r="BC89">
        <v>1</v>
      </c>
      <c r="BT89">
        <v>0</v>
      </c>
      <c r="BU89" s="2">
        <v>0</v>
      </c>
      <c r="BW89">
        <v>0</v>
      </c>
      <c r="BX89" s="2">
        <v>0</v>
      </c>
      <c r="CB89" s="2">
        <v>0</v>
      </c>
    </row>
    <row r="90" spans="22:80" x14ac:dyDescent="0.2"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BA90">
        <v>0</v>
      </c>
      <c r="BC90">
        <v>1</v>
      </c>
      <c r="BT90">
        <v>0</v>
      </c>
      <c r="BU90" s="2">
        <v>0</v>
      </c>
      <c r="BW90">
        <v>0</v>
      </c>
      <c r="BX90" s="2">
        <v>0</v>
      </c>
      <c r="CB90" s="2">
        <v>0</v>
      </c>
    </row>
    <row r="91" spans="22:80" x14ac:dyDescent="0.2"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BA91">
        <v>0</v>
      </c>
      <c r="BC91">
        <v>1</v>
      </c>
      <c r="BT91">
        <v>0</v>
      </c>
      <c r="BU91" s="2">
        <v>0</v>
      </c>
      <c r="BW91">
        <v>0</v>
      </c>
      <c r="BX91" s="2">
        <v>0</v>
      </c>
      <c r="CB91" s="2">
        <v>0</v>
      </c>
    </row>
    <row r="92" spans="22:80" x14ac:dyDescent="0.2"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BA92">
        <v>0</v>
      </c>
      <c r="BC92">
        <v>1</v>
      </c>
      <c r="BT92">
        <v>0</v>
      </c>
      <c r="BU92" s="2">
        <v>0</v>
      </c>
      <c r="BW92">
        <v>0</v>
      </c>
      <c r="BX92" s="2">
        <v>0</v>
      </c>
      <c r="CB92" s="2">
        <v>0</v>
      </c>
    </row>
    <row r="93" spans="22:80" x14ac:dyDescent="0.2"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BA93">
        <v>0</v>
      </c>
      <c r="BC93">
        <v>1</v>
      </c>
      <c r="BT93">
        <v>0</v>
      </c>
      <c r="BU93" s="2">
        <v>0</v>
      </c>
      <c r="BW93">
        <v>0</v>
      </c>
      <c r="BX93" s="2">
        <v>0</v>
      </c>
      <c r="CB93" s="2">
        <v>0</v>
      </c>
    </row>
    <row r="94" spans="22:80" x14ac:dyDescent="0.2"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BA94">
        <v>0</v>
      </c>
      <c r="BC94">
        <v>1</v>
      </c>
      <c r="BT94">
        <v>0</v>
      </c>
      <c r="BU94" s="2">
        <v>0</v>
      </c>
      <c r="BW94">
        <v>0</v>
      </c>
      <c r="BX94" s="2">
        <v>0</v>
      </c>
      <c r="CB94" s="2">
        <v>0</v>
      </c>
    </row>
    <row r="95" spans="22:80" x14ac:dyDescent="0.2"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BA95">
        <v>0</v>
      </c>
      <c r="BC95">
        <v>1</v>
      </c>
      <c r="BT95">
        <v>0</v>
      </c>
      <c r="BU95" s="2">
        <v>0</v>
      </c>
      <c r="BW95">
        <v>0</v>
      </c>
      <c r="BX95" s="2">
        <v>0</v>
      </c>
      <c r="CB95" s="2">
        <v>0</v>
      </c>
    </row>
    <row r="96" spans="22:80" x14ac:dyDescent="0.2"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BA96">
        <v>0</v>
      </c>
      <c r="BC96">
        <v>1</v>
      </c>
      <c r="BT96">
        <v>0</v>
      </c>
      <c r="BU96" s="2">
        <v>0</v>
      </c>
      <c r="BW96">
        <v>0</v>
      </c>
      <c r="BX96" s="2">
        <v>0</v>
      </c>
      <c r="CB96" s="2">
        <v>0</v>
      </c>
    </row>
    <row r="97" spans="22:80" x14ac:dyDescent="0.2"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BA97">
        <v>0</v>
      </c>
      <c r="BC97">
        <v>1</v>
      </c>
      <c r="BT97">
        <v>0</v>
      </c>
      <c r="BU97" s="2">
        <v>0</v>
      </c>
      <c r="BW97">
        <v>0</v>
      </c>
      <c r="BX97" s="2">
        <v>0</v>
      </c>
      <c r="CB97" s="2">
        <v>0</v>
      </c>
    </row>
    <row r="98" spans="22:80" x14ac:dyDescent="0.2"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BA98">
        <v>0</v>
      </c>
      <c r="BC98">
        <v>1</v>
      </c>
      <c r="BT98">
        <v>0</v>
      </c>
      <c r="BU98" s="2">
        <v>0</v>
      </c>
      <c r="BW98">
        <v>0</v>
      </c>
      <c r="BX98" s="2">
        <v>0</v>
      </c>
      <c r="CB98" s="2">
        <v>0</v>
      </c>
    </row>
    <row r="99" spans="22:80" x14ac:dyDescent="0.2"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BA99">
        <v>0</v>
      </c>
      <c r="BC99">
        <v>1</v>
      </c>
      <c r="BT99">
        <v>0</v>
      </c>
      <c r="BU99" s="2">
        <v>0</v>
      </c>
      <c r="BW99">
        <v>0</v>
      </c>
      <c r="BX99" s="2">
        <v>0</v>
      </c>
      <c r="CB99" s="2">
        <v>0</v>
      </c>
    </row>
    <row r="100" spans="22:80" x14ac:dyDescent="0.2"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BA100">
        <v>0</v>
      </c>
      <c r="BC100">
        <v>1</v>
      </c>
      <c r="BT100">
        <v>0</v>
      </c>
      <c r="BU100" s="2">
        <v>0</v>
      </c>
      <c r="BW100">
        <v>0</v>
      </c>
      <c r="BX100" s="2">
        <v>0</v>
      </c>
      <c r="CB100" s="2">
        <v>0</v>
      </c>
    </row>
    <row r="101" spans="22:80" x14ac:dyDescent="0.2"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BA101">
        <v>0</v>
      </c>
      <c r="BC101">
        <v>1</v>
      </c>
      <c r="BT101">
        <v>0</v>
      </c>
      <c r="BU101" s="2">
        <v>0</v>
      </c>
      <c r="BW101">
        <v>0</v>
      </c>
      <c r="BX101" s="2">
        <v>0</v>
      </c>
      <c r="CB101" s="2">
        <v>0</v>
      </c>
    </row>
    <row r="102" spans="22:80" x14ac:dyDescent="0.2"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BA102">
        <v>0</v>
      </c>
      <c r="BC102">
        <v>1</v>
      </c>
      <c r="BT102">
        <v>0</v>
      </c>
      <c r="BU102" s="2">
        <v>0</v>
      </c>
      <c r="BW102">
        <v>0</v>
      </c>
      <c r="BX102" s="2">
        <v>0</v>
      </c>
      <c r="CB102" s="2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I82" sqref="I82"/>
    </sheetView>
  </sheetViews>
  <sheetFormatPr baseColWidth="10" defaultColWidth="8.83203125" defaultRowHeight="15" x14ac:dyDescent="0.2"/>
  <cols>
    <col min="1" max="1" width="14" customWidth="1"/>
    <col min="2" max="2" width="31.83203125" customWidth="1"/>
  </cols>
  <sheetData>
    <row r="3" spans="1:2" x14ac:dyDescent="0.2">
      <c r="A3" t="s">
        <v>143</v>
      </c>
      <c r="B3" t="s">
        <v>144</v>
      </c>
    </row>
    <row r="4" spans="1:2" x14ac:dyDescent="0.2">
      <c r="B4" t="s">
        <v>145</v>
      </c>
    </row>
    <row r="5" spans="1:2" x14ac:dyDescent="0.2">
      <c r="B5" t="s">
        <v>146</v>
      </c>
    </row>
    <row r="6" spans="1:2" x14ac:dyDescent="0.2">
      <c r="B6" t="s">
        <v>147</v>
      </c>
    </row>
    <row r="7" spans="1:2" x14ac:dyDescent="0.2">
      <c r="B7" t="s">
        <v>148</v>
      </c>
    </row>
    <row r="8" spans="1:2" x14ac:dyDescent="0.2">
      <c r="B8" t="s">
        <v>149</v>
      </c>
    </row>
    <row r="9" spans="1:2" x14ac:dyDescent="0.2">
      <c r="B9" t="s">
        <v>150</v>
      </c>
    </row>
    <row r="10" spans="1:2" x14ac:dyDescent="0.2">
      <c r="B10" t="s">
        <v>151</v>
      </c>
    </row>
    <row r="12" spans="1:2" x14ac:dyDescent="0.2">
      <c r="A12" t="s">
        <v>152</v>
      </c>
      <c r="B12" t="s">
        <v>153</v>
      </c>
    </row>
    <row r="13" spans="1:2" x14ac:dyDescent="0.2">
      <c r="B13" t="s">
        <v>154</v>
      </c>
    </row>
    <row r="14" spans="1:2" x14ac:dyDescent="0.2">
      <c r="B14" t="s">
        <v>155</v>
      </c>
    </row>
    <row r="16" spans="1:2" x14ac:dyDescent="0.2">
      <c r="A16" t="s">
        <v>156</v>
      </c>
      <c r="B16" t="s">
        <v>157</v>
      </c>
    </row>
    <row r="17" spans="1:2" x14ac:dyDescent="0.2">
      <c r="B17" t="s">
        <v>158</v>
      </c>
    </row>
    <row r="19" spans="1:2" x14ac:dyDescent="0.2">
      <c r="A19" t="s">
        <v>159</v>
      </c>
      <c r="B19" t="s">
        <v>160</v>
      </c>
    </row>
    <row r="20" spans="1:2" x14ac:dyDescent="0.2">
      <c r="B20" t="s">
        <v>161</v>
      </c>
    </row>
    <row r="22" spans="1:2" x14ac:dyDescent="0.2">
      <c r="A22" t="s">
        <v>168</v>
      </c>
      <c r="B22" t="s">
        <v>169</v>
      </c>
    </row>
    <row r="23" spans="1:2" x14ac:dyDescent="0.2">
      <c r="B23" t="s">
        <v>170</v>
      </c>
    </row>
    <row r="25" spans="1:2" x14ac:dyDescent="0.2">
      <c r="A25" s="10" t="s">
        <v>177</v>
      </c>
      <c r="B25" s="10" t="s">
        <v>179</v>
      </c>
    </row>
    <row r="26" spans="1:2" x14ac:dyDescent="0.2">
      <c r="A26" s="10" t="s">
        <v>178</v>
      </c>
      <c r="B26" s="10" t="s">
        <v>180</v>
      </c>
    </row>
    <row r="27" spans="1:2" x14ac:dyDescent="0.2">
      <c r="A27" s="10"/>
      <c r="B27" s="10" t="s">
        <v>181</v>
      </c>
    </row>
    <row r="28" spans="1:2" x14ac:dyDescent="0.2">
      <c r="A28" s="10"/>
      <c r="B28" s="10" t="s">
        <v>182</v>
      </c>
    </row>
    <row r="29" spans="1:2" x14ac:dyDescent="0.2">
      <c r="A29" s="10"/>
      <c r="B29" s="10" t="s">
        <v>183</v>
      </c>
    </row>
    <row r="30" spans="1:2" x14ac:dyDescent="0.2">
      <c r="A30" s="10"/>
      <c r="B30" s="10" t="s">
        <v>184</v>
      </c>
    </row>
    <row r="31" spans="1:2" x14ac:dyDescent="0.2">
      <c r="A31" s="10" t="s">
        <v>185</v>
      </c>
      <c r="B31" s="10" t="s">
        <v>187</v>
      </c>
    </row>
    <row r="32" spans="1:2" x14ac:dyDescent="0.2">
      <c r="A32" s="10"/>
      <c r="B32" s="10" t="s">
        <v>186</v>
      </c>
    </row>
    <row r="33" spans="1:2" x14ac:dyDescent="0.2">
      <c r="A33" s="10"/>
      <c r="B33" s="10"/>
    </row>
    <row r="34" spans="1:2" x14ac:dyDescent="0.2">
      <c r="A34" s="10" t="s">
        <v>188</v>
      </c>
      <c r="B34" s="10" t="s">
        <v>171</v>
      </c>
    </row>
    <row r="35" spans="1:2" x14ac:dyDescent="0.2">
      <c r="A35" s="10" t="s">
        <v>189</v>
      </c>
      <c r="B35" s="10" t="s">
        <v>172</v>
      </c>
    </row>
    <row r="36" spans="1:2" x14ac:dyDescent="0.2">
      <c r="A36" s="10"/>
      <c r="B36" s="10" t="s">
        <v>190</v>
      </c>
    </row>
    <row r="37" spans="1:2" x14ac:dyDescent="0.2">
      <c r="A37" s="10"/>
      <c r="B37" s="10" t="s">
        <v>173</v>
      </c>
    </row>
    <row r="38" spans="1:2" x14ac:dyDescent="0.2">
      <c r="A38" s="10"/>
      <c r="B38" s="10" t="s">
        <v>174</v>
      </c>
    </row>
    <row r="39" spans="1:2" x14ac:dyDescent="0.2">
      <c r="A39" s="10"/>
      <c r="B39" s="10" t="s">
        <v>175</v>
      </c>
    </row>
    <row r="40" spans="1:2" x14ac:dyDescent="0.2">
      <c r="A40" s="10"/>
      <c r="B40" s="10" t="s">
        <v>176</v>
      </c>
    </row>
    <row r="42" spans="1:2" x14ac:dyDescent="0.2">
      <c r="B42" s="9"/>
    </row>
    <row r="43" spans="1:2" x14ac:dyDescent="0.2">
      <c r="A43" t="s">
        <v>203</v>
      </c>
      <c r="B43" s="10" t="s">
        <v>200</v>
      </c>
    </row>
    <row r="44" spans="1:2" x14ac:dyDescent="0.2">
      <c r="A44" t="s">
        <v>204</v>
      </c>
      <c r="B44" s="10" t="s">
        <v>191</v>
      </c>
    </row>
    <row r="45" spans="1:2" x14ac:dyDescent="0.2">
      <c r="A45" t="s">
        <v>205</v>
      </c>
      <c r="B45" s="10" t="s">
        <v>192</v>
      </c>
    </row>
    <row r="46" spans="1:2" x14ac:dyDescent="0.2">
      <c r="B46" s="10" t="s">
        <v>193</v>
      </c>
    </row>
    <row r="47" spans="1:2" x14ac:dyDescent="0.2">
      <c r="B47" s="10" t="s">
        <v>194</v>
      </c>
    </row>
    <row r="48" spans="1:2" x14ac:dyDescent="0.2">
      <c r="B48" s="10" t="s">
        <v>195</v>
      </c>
    </row>
    <row r="49" spans="1:2" x14ac:dyDescent="0.2">
      <c r="B49" s="10" t="s">
        <v>196</v>
      </c>
    </row>
    <row r="50" spans="1:2" x14ac:dyDescent="0.2">
      <c r="B50" s="10" t="s">
        <v>201</v>
      </c>
    </row>
    <row r="51" spans="1:2" x14ac:dyDescent="0.2">
      <c r="B51" s="10" t="s">
        <v>202</v>
      </c>
    </row>
    <row r="52" spans="1:2" x14ac:dyDescent="0.2">
      <c r="B52" s="9"/>
    </row>
    <row r="53" spans="1:2" x14ac:dyDescent="0.2">
      <c r="A53" t="s">
        <v>197</v>
      </c>
      <c r="B53" s="10" t="s">
        <v>198</v>
      </c>
    </row>
    <row r="54" spans="1:2" x14ac:dyDescent="0.2">
      <c r="B54" s="10" t="s">
        <v>199</v>
      </c>
    </row>
    <row r="55" spans="1:2" x14ac:dyDescent="0.2">
      <c r="B55" s="10" t="s">
        <v>206</v>
      </c>
    </row>
    <row r="56" spans="1:2" x14ac:dyDescent="0.2">
      <c r="B56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49.83203125" customWidth="1"/>
    <col min="2" max="2" width="56.33203125" customWidth="1"/>
    <col min="3" max="3" width="51.1640625" customWidth="1"/>
    <col min="4" max="4" width="46.6640625" customWidth="1"/>
  </cols>
  <sheetData>
    <row r="1" spans="1:4" x14ac:dyDescent="0.2">
      <c r="A1" s="7" t="s">
        <v>223</v>
      </c>
      <c r="B1" s="7" t="s">
        <v>227</v>
      </c>
      <c r="C1" s="7" t="s">
        <v>224</v>
      </c>
      <c r="D1" s="7" t="s">
        <v>119</v>
      </c>
    </row>
    <row r="3" spans="1:4" x14ac:dyDescent="0.2">
      <c r="A3" t="s">
        <v>112</v>
      </c>
      <c r="B3" t="s">
        <v>113</v>
      </c>
      <c r="C3" t="s">
        <v>112</v>
      </c>
    </row>
    <row r="5" spans="1:4" x14ac:dyDescent="0.2">
      <c r="A5" t="s">
        <v>114</v>
      </c>
      <c r="B5" t="s">
        <v>117</v>
      </c>
      <c r="C5" t="s">
        <v>115</v>
      </c>
      <c r="D5" t="s">
        <v>120</v>
      </c>
    </row>
    <row r="7" spans="1:4" x14ac:dyDescent="0.2">
      <c r="A7" t="s">
        <v>225</v>
      </c>
      <c r="B7" t="s">
        <v>118</v>
      </c>
      <c r="C7" t="s">
        <v>116</v>
      </c>
      <c r="D7" t="s">
        <v>120</v>
      </c>
    </row>
    <row r="9" spans="1:4" x14ac:dyDescent="0.2">
      <c r="A9" t="s">
        <v>121</v>
      </c>
      <c r="B9" t="s">
        <v>226</v>
      </c>
      <c r="C9" t="s">
        <v>121</v>
      </c>
    </row>
    <row r="11" spans="1:4" x14ac:dyDescent="0.2">
      <c r="A11" t="s">
        <v>122</v>
      </c>
      <c r="B11" t="s">
        <v>122</v>
      </c>
      <c r="C11" t="s">
        <v>122</v>
      </c>
    </row>
    <row r="13" spans="1:4" x14ac:dyDescent="0.2">
      <c r="A13" t="s">
        <v>123</v>
      </c>
      <c r="B13" t="s">
        <v>228</v>
      </c>
      <c r="C13" t="s">
        <v>123</v>
      </c>
    </row>
    <row r="15" spans="1:4" x14ac:dyDescent="0.2">
      <c r="A15" t="s">
        <v>230</v>
      </c>
      <c r="B15" t="s">
        <v>229</v>
      </c>
      <c r="C15" t="s">
        <v>229</v>
      </c>
    </row>
    <row r="17" spans="1:3" x14ac:dyDescent="0.2">
      <c r="A17" t="s">
        <v>124</v>
      </c>
      <c r="B17" t="s">
        <v>231</v>
      </c>
      <c r="C17" t="s">
        <v>126</v>
      </c>
    </row>
    <row r="19" spans="1:3" x14ac:dyDescent="0.2">
      <c r="A19" t="s">
        <v>233</v>
      </c>
      <c r="B19" t="s">
        <v>232</v>
      </c>
      <c r="C19" t="s">
        <v>234</v>
      </c>
    </row>
    <row r="20" spans="1:3" x14ac:dyDescent="0.2">
      <c r="A20" s="8" t="s">
        <v>125</v>
      </c>
    </row>
    <row r="21" spans="1:3" x14ac:dyDescent="0.2">
      <c r="A21" t="s">
        <v>127</v>
      </c>
      <c r="B21" t="s">
        <v>129</v>
      </c>
      <c r="C21" t="s">
        <v>128</v>
      </c>
    </row>
    <row r="23" spans="1:3" x14ac:dyDescent="0.2">
      <c r="A23" t="s">
        <v>235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43" sqref="A43"/>
    </sheetView>
  </sheetViews>
  <sheetFormatPr baseColWidth="10" defaultColWidth="8.83203125" defaultRowHeight="15" x14ac:dyDescent="0.2"/>
  <cols>
    <col min="1" max="1" width="59.5" customWidth="1"/>
    <col min="2" max="2" width="45.5" customWidth="1"/>
    <col min="3" max="3" width="42" customWidth="1"/>
    <col min="4" max="4" width="37.83203125" customWidth="1"/>
  </cols>
  <sheetData>
    <row r="1" spans="1:4" s="7" customFormat="1" x14ac:dyDescent="0.2">
      <c r="A1" s="7" t="s">
        <v>282</v>
      </c>
      <c r="B1" s="7" t="s">
        <v>314</v>
      </c>
      <c r="C1" s="7" t="s">
        <v>331</v>
      </c>
      <c r="D1" s="7" t="s">
        <v>345</v>
      </c>
    </row>
    <row r="3" spans="1:4" x14ac:dyDescent="0.2">
      <c r="A3" t="s">
        <v>283</v>
      </c>
      <c r="B3" t="s">
        <v>311</v>
      </c>
      <c r="C3" t="s">
        <v>332</v>
      </c>
      <c r="D3" t="s">
        <v>346</v>
      </c>
    </row>
    <row r="4" spans="1:4" x14ac:dyDescent="0.2">
      <c r="B4" t="s">
        <v>312</v>
      </c>
      <c r="C4" t="s">
        <v>333</v>
      </c>
    </row>
    <row r="5" spans="1:4" x14ac:dyDescent="0.2">
      <c r="A5" t="s">
        <v>284</v>
      </c>
      <c r="B5" t="s">
        <v>313</v>
      </c>
      <c r="C5" t="s">
        <v>334</v>
      </c>
      <c r="D5" t="s">
        <v>347</v>
      </c>
    </row>
    <row r="6" spans="1:4" x14ac:dyDescent="0.2">
      <c r="A6" t="s">
        <v>285</v>
      </c>
      <c r="B6" t="s">
        <v>315</v>
      </c>
      <c r="C6" t="s">
        <v>335</v>
      </c>
      <c r="D6" t="s">
        <v>348</v>
      </c>
    </row>
    <row r="7" spans="1:4" x14ac:dyDescent="0.2">
      <c r="A7" t="s">
        <v>286</v>
      </c>
      <c r="B7" t="s">
        <v>316</v>
      </c>
      <c r="C7" t="s">
        <v>336</v>
      </c>
    </row>
    <row r="8" spans="1:4" x14ac:dyDescent="0.2">
      <c r="A8" t="s">
        <v>287</v>
      </c>
      <c r="B8" t="s">
        <v>317</v>
      </c>
      <c r="C8" t="s">
        <v>337</v>
      </c>
      <c r="D8" t="s">
        <v>349</v>
      </c>
    </row>
    <row r="9" spans="1:4" x14ac:dyDescent="0.2">
      <c r="A9" t="s">
        <v>288</v>
      </c>
      <c r="C9" t="s">
        <v>338</v>
      </c>
    </row>
    <row r="10" spans="1:4" x14ac:dyDescent="0.2">
      <c r="A10" t="s">
        <v>289</v>
      </c>
      <c r="B10" t="s">
        <v>318</v>
      </c>
      <c r="D10" t="s">
        <v>350</v>
      </c>
    </row>
    <row r="11" spans="1:4" x14ac:dyDescent="0.2">
      <c r="A11" t="s">
        <v>290</v>
      </c>
      <c r="B11" t="s">
        <v>319</v>
      </c>
      <c r="C11" t="s">
        <v>341</v>
      </c>
    </row>
    <row r="12" spans="1:4" x14ac:dyDescent="0.2">
      <c r="A12" t="s">
        <v>291</v>
      </c>
      <c r="B12" t="s">
        <v>320</v>
      </c>
      <c r="C12" t="s">
        <v>342</v>
      </c>
    </row>
    <row r="13" spans="1:4" x14ac:dyDescent="0.2">
      <c r="A13" t="s">
        <v>292</v>
      </c>
      <c r="B13" t="s">
        <v>321</v>
      </c>
      <c r="C13" t="s">
        <v>343</v>
      </c>
    </row>
    <row r="14" spans="1:4" x14ac:dyDescent="0.2">
      <c r="A14" t="s">
        <v>293</v>
      </c>
      <c r="B14" t="s">
        <v>322</v>
      </c>
    </row>
    <row r="15" spans="1:4" x14ac:dyDescent="0.2">
      <c r="A15" t="s">
        <v>294</v>
      </c>
      <c r="B15" t="s">
        <v>323</v>
      </c>
      <c r="C15" t="s">
        <v>329</v>
      </c>
    </row>
    <row r="16" spans="1:4" x14ac:dyDescent="0.2">
      <c r="A16" t="s">
        <v>295</v>
      </c>
      <c r="C16" t="s">
        <v>339</v>
      </c>
    </row>
    <row r="17" spans="1:3" x14ac:dyDescent="0.2">
      <c r="A17" t="s">
        <v>296</v>
      </c>
      <c r="B17" t="s">
        <v>324</v>
      </c>
      <c r="C17" t="s">
        <v>340</v>
      </c>
    </row>
    <row r="18" spans="1:3" x14ac:dyDescent="0.2">
      <c r="A18" t="s">
        <v>297</v>
      </c>
      <c r="C18" t="s">
        <v>344</v>
      </c>
    </row>
    <row r="19" spans="1:3" x14ac:dyDescent="0.2">
      <c r="A19" t="s">
        <v>298</v>
      </c>
      <c r="B19" t="s">
        <v>329</v>
      </c>
    </row>
    <row r="20" spans="1:3" x14ac:dyDescent="0.2">
      <c r="A20" t="s">
        <v>299</v>
      </c>
      <c r="B20" t="s">
        <v>330</v>
      </c>
    </row>
    <row r="22" spans="1:3" x14ac:dyDescent="0.2">
      <c r="A22" t="s">
        <v>300</v>
      </c>
    </row>
    <row r="23" spans="1:3" x14ac:dyDescent="0.2">
      <c r="A23" t="s">
        <v>301</v>
      </c>
    </row>
    <row r="24" spans="1:3" x14ac:dyDescent="0.2">
      <c r="A24" t="s">
        <v>302</v>
      </c>
    </row>
    <row r="25" spans="1:3" x14ac:dyDescent="0.2">
      <c r="A25" t="s">
        <v>303</v>
      </c>
    </row>
    <row r="26" spans="1:3" x14ac:dyDescent="0.2">
      <c r="A26" t="s">
        <v>304</v>
      </c>
    </row>
    <row r="28" spans="1:3" x14ac:dyDescent="0.2">
      <c r="A28" t="s">
        <v>305</v>
      </c>
    </row>
    <row r="30" spans="1:3" x14ac:dyDescent="0.2">
      <c r="A30" t="s">
        <v>306</v>
      </c>
    </row>
    <row r="31" spans="1:3" x14ac:dyDescent="0.2">
      <c r="A31" t="s">
        <v>307</v>
      </c>
    </row>
    <row r="32" spans="1:3" x14ac:dyDescent="0.2">
      <c r="A32" t="s">
        <v>308</v>
      </c>
    </row>
    <row r="33" spans="1:1" x14ac:dyDescent="0.2">
      <c r="A33" t="s">
        <v>309</v>
      </c>
    </row>
    <row r="35" spans="1:1" x14ac:dyDescent="0.2">
      <c r="A35" t="s">
        <v>310</v>
      </c>
    </row>
    <row r="36" spans="1:1" x14ac:dyDescent="0.2">
      <c r="A36" t="s">
        <v>325</v>
      </c>
    </row>
    <row r="38" spans="1:1" x14ac:dyDescent="0.2">
      <c r="A38" t="s">
        <v>326</v>
      </c>
    </row>
    <row r="39" spans="1:1" x14ac:dyDescent="0.2">
      <c r="A39" t="s">
        <v>327</v>
      </c>
    </row>
    <row r="40" spans="1:1" x14ac:dyDescent="0.2">
      <c r="A40" t="s">
        <v>328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4"/>
  <sheetViews>
    <sheetView workbookViewId="0">
      <selection activeCell="S4" sqref="S4"/>
    </sheetView>
  </sheetViews>
  <sheetFormatPr baseColWidth="10" defaultColWidth="8.83203125" defaultRowHeight="15" x14ac:dyDescent="0.2"/>
  <cols>
    <col min="1" max="1" width="11.5" customWidth="1"/>
    <col min="2" max="2" width="11.83203125" bestFit="1" customWidth="1"/>
    <col min="3" max="3" width="12.1640625" customWidth="1"/>
    <col min="5" max="5" width="10" customWidth="1"/>
    <col min="6" max="6" width="14.5" customWidth="1"/>
    <col min="7" max="7" width="13.1640625" customWidth="1"/>
    <col min="12" max="12" width="19" customWidth="1"/>
    <col min="13" max="13" width="12.33203125" customWidth="1"/>
    <col min="19" max="29" width="12.83203125" customWidth="1"/>
  </cols>
  <sheetData>
    <row r="1" spans="1:29" x14ac:dyDescent="0.2">
      <c r="F1" t="s">
        <v>246</v>
      </c>
      <c r="L1" t="s">
        <v>247</v>
      </c>
      <c r="R1" t="s">
        <v>248</v>
      </c>
    </row>
    <row r="2" spans="1:29" x14ac:dyDescent="0.2">
      <c r="A2" t="s">
        <v>238</v>
      </c>
      <c r="G2" t="s">
        <v>137</v>
      </c>
      <c r="H2" t="s">
        <v>136</v>
      </c>
      <c r="I2" t="s">
        <v>135</v>
      </c>
      <c r="J2" t="s">
        <v>134</v>
      </c>
      <c r="K2" t="s">
        <v>49</v>
      </c>
      <c r="M2" t="s">
        <v>137</v>
      </c>
      <c r="N2" t="s">
        <v>136</v>
      </c>
      <c r="O2" t="s">
        <v>135</v>
      </c>
      <c r="P2" t="s">
        <v>134</v>
      </c>
      <c r="Q2" t="s">
        <v>49</v>
      </c>
      <c r="R2" t="s">
        <v>249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  <c r="AA2">
        <v>9</v>
      </c>
      <c r="AB2">
        <v>10</v>
      </c>
      <c r="AC2" t="s">
        <v>245</v>
      </c>
    </row>
    <row r="3" spans="1:29" x14ac:dyDescent="0.2">
      <c r="A3" t="s">
        <v>137</v>
      </c>
      <c r="B3" t="s">
        <v>136</v>
      </c>
      <c r="C3" t="s">
        <v>135</v>
      </c>
      <c r="D3" t="s">
        <v>134</v>
      </c>
      <c r="E3" t="s">
        <v>239</v>
      </c>
      <c r="F3" t="s">
        <v>245</v>
      </c>
      <c r="G3" s="14">
        <f>SUM(G4:G126)</f>
        <v>-216333.33333333346</v>
      </c>
      <c r="H3" s="14">
        <f>SUM(H4:H126)</f>
        <v>0</v>
      </c>
      <c r="I3" s="14">
        <f>SUM(I4:I126)</f>
        <v>0</v>
      </c>
      <c r="J3" s="14">
        <f>SUM(J4:J126)</f>
        <v>0</v>
      </c>
      <c r="K3" s="14">
        <f>SUM(K4:K126)</f>
        <v>0</v>
      </c>
      <c r="L3" t="s">
        <v>245</v>
      </c>
      <c r="M3" s="14">
        <f>SUM(M4:M130)</f>
        <v>-236666.66666666683</v>
      </c>
      <c r="N3" s="14">
        <f>SUM(N4:N130)</f>
        <v>0</v>
      </c>
      <c r="O3" s="14">
        <f>SUM(O4:O130)</f>
        <v>0</v>
      </c>
      <c r="P3" s="14">
        <f>SUM(P4:P130)</f>
        <v>0</v>
      </c>
      <c r="Q3" s="14">
        <f>SUM(Q4:Q130)</f>
        <v>0</v>
      </c>
      <c r="R3">
        <v>1</v>
      </c>
      <c r="S3" s="14">
        <f>base_freight_trips!A1*((build_freight_ivt!A1-base_freight_ivt!A1)*'bca calculations'!$E$4/60 + (build_freight_cvt!A1-base_freight_cvt!A1))</f>
        <v>-495.00000000000045</v>
      </c>
      <c r="T3" s="14">
        <f>base_freight_trips!B1*((build_freight_ivt!B1-base_freight_ivt!B1)*'bca calculations'!$E$4/60 + (build_freight_cvt!B1-base_freight_cvt!B1))</f>
        <v>-891.0000000000008</v>
      </c>
      <c r="U3" s="14">
        <f>base_freight_trips!C1*((build_freight_ivt!C1-base_freight_ivt!C1)*'bca calculations'!$E$4/60 + (build_freight_cvt!C1-base_freight_cvt!C1))</f>
        <v>-1320</v>
      </c>
      <c r="V3" s="14">
        <f>base_freight_trips!D1*((build_freight_ivt!D1-base_freight_ivt!D1)*'bca calculations'!$E$4/60 + (build_freight_cvt!D1-base_freight_cvt!D1))</f>
        <v>-1616.9999999999982</v>
      </c>
      <c r="W3" s="14">
        <f>base_freight_trips!E1*((build_freight_ivt!E1-base_freight_ivt!E1)*'bca calculations'!$E$4/60 + (build_freight_cvt!E1-base_freight_cvt!E1))</f>
        <v>-1781.999999999997</v>
      </c>
      <c r="X3" s="14">
        <f>base_freight_trips!F1*((build_freight_ivt!F1-base_freight_ivt!F1)*'bca calculations'!$E$4/60 + (build_freight_cvt!F1-base_freight_cvt!F1))</f>
        <v>-1815.0000000000023</v>
      </c>
      <c r="Y3" s="14">
        <f>base_freight_trips!G1*((build_freight_ivt!G1-base_freight_ivt!G1)*'bca calculations'!$E$4/60 + (build_freight_cvt!G1-base_freight_cvt!G1))</f>
        <v>-1716.0000000000034</v>
      </c>
      <c r="Z3" s="14">
        <f>base_freight_trips!H1*((build_freight_ivt!H1-base_freight_ivt!H1)*'bca calculations'!$E$4/60 + (build_freight_cvt!H1-base_freight_cvt!H1))</f>
        <v>-1484.9999999999998</v>
      </c>
      <c r="AA3" s="14">
        <f>base_freight_trips!I1*((build_freight_ivt!I1-base_freight_ivt!I1)*'bca calculations'!$E$4/60 + (build_freight_cvt!I1-base_freight_cvt!I1))</f>
        <v>-1122.000000000002</v>
      </c>
      <c r="AB3" s="14">
        <f>base_freight_trips!J1*((build_freight_ivt!J1-base_freight_ivt!J1)*'bca calculations'!$E$4/60 + (build_freight_cvt!J1-base_freight_cvt!J1))</f>
        <v>-627.0000000000008</v>
      </c>
      <c r="AC3" s="14">
        <f>SUM(S3:AB3)</f>
        <v>-12870.000000000005</v>
      </c>
    </row>
    <row r="4" spans="1:29" x14ac:dyDescent="0.2">
      <c r="A4" s="14">
        <v>10</v>
      </c>
      <c r="B4" s="14">
        <v>10</v>
      </c>
      <c r="C4" s="14">
        <v>10</v>
      </c>
      <c r="D4" s="14">
        <v>10</v>
      </c>
      <c r="E4" s="14">
        <v>10</v>
      </c>
      <c r="F4" t="s">
        <v>241</v>
      </c>
      <c r="G4" s="14">
        <f>basetrips!$P2*(basetrips_buildlos!F2-basetrips!BC2)*'bca calculations'!A$4/60</f>
        <v>0</v>
      </c>
      <c r="H4" s="14">
        <f>basetrips!$P2*(basetrips_buildlos!G2-basetrips!BD2)*'bca calculations'!B$4/60</f>
        <v>0</v>
      </c>
      <c r="I4" s="14">
        <f>basetrips!$P2*(basetrips_buildlos!H2-basetrips!BE2)*'bca calculations'!C$4/60</f>
        <v>0</v>
      </c>
      <c r="J4" s="14">
        <f>basetrips!$P2*(basetrips_buildlos!I2-basetrips!BF2)*'bca calculations'!D$4/60</f>
        <v>0</v>
      </c>
      <c r="K4" s="14">
        <f>basetrips!$P2*(basetrips_buildlos!J2-basetrips!BG2)*1</f>
        <v>0</v>
      </c>
      <c r="L4" t="s">
        <v>241</v>
      </c>
      <c r="M4" s="14">
        <f>buildtrips!$P2*(buildtrips!BC2-buildtrips_baselos!F2)*'bca calculations'!A$4/60</f>
        <v>0</v>
      </c>
      <c r="N4" s="14">
        <f>buildtrips!$P2*(buildtrips!BD2-buildtrips_baselos!G2)*'bca calculations'!B$4/60</f>
        <v>0</v>
      </c>
      <c r="O4" s="14">
        <f>buildtrips!$P2*(buildtrips!BE2-buildtrips_baselos!H2)*'bca calculations'!C$4/60</f>
        <v>0</v>
      </c>
      <c r="P4" s="14">
        <f>buildtrips!$P2*(buildtrips!BF2-buildtrips_baselos!I2)*'bca calculations'!D$4/60</f>
        <v>0</v>
      </c>
      <c r="Q4" s="14">
        <f>buildtrips!$P2*(buildtrips!BG2-buildtrips_baselos!J2)</f>
        <v>0</v>
      </c>
      <c r="R4">
        <v>2</v>
      </c>
      <c r="S4" s="14">
        <f>base_freight_trips!A2*((build_freight_ivt!A2-base_freight_ivt!A2)*'bca calculations'!$E$4/60 + (build_freight_cvt!A2-base_freight_cvt!A2))</f>
        <v>-891.0000000000008</v>
      </c>
      <c r="T4" s="14">
        <f>base_freight_trips!B2*((build_freight_ivt!B2-base_freight_ivt!B2)*'bca calculations'!$E$4/60 + (build_freight_cvt!B2-base_freight_cvt!B2))</f>
        <v>-495.00000000000045</v>
      </c>
      <c r="U4" s="14">
        <f>base_freight_trips!C2*((build_freight_ivt!C2-base_freight_ivt!C2)*'bca calculations'!$E$4/60 + (build_freight_cvt!C2-base_freight_cvt!C2))</f>
        <v>-891.0000000000008</v>
      </c>
      <c r="V4" s="14">
        <f>base_freight_trips!D2*((build_freight_ivt!D2-base_freight_ivt!D2)*'bca calculations'!$E$4/60 + (build_freight_cvt!D2-base_freight_cvt!D2))</f>
        <v>-1320</v>
      </c>
      <c r="W4" s="14">
        <f>base_freight_trips!E2*((build_freight_ivt!E2-base_freight_ivt!E2)*'bca calculations'!$E$4/60 + (build_freight_cvt!E2-base_freight_cvt!E2))</f>
        <v>-1616.9999999999982</v>
      </c>
      <c r="X4" s="14">
        <f>base_freight_trips!F2*((build_freight_ivt!F2-base_freight_ivt!F2)*'bca calculations'!$E$4/60 + (build_freight_cvt!F2-base_freight_cvt!F2))</f>
        <v>-1781.999999999997</v>
      </c>
      <c r="Y4" s="14">
        <f>base_freight_trips!G2*((build_freight_ivt!G2-base_freight_ivt!G2)*'bca calculations'!$E$4/60 + (build_freight_cvt!G2-base_freight_cvt!G2))</f>
        <v>-1815.0000000000023</v>
      </c>
      <c r="Z4" s="14">
        <f>base_freight_trips!H2*((build_freight_ivt!H2-base_freight_ivt!H2)*'bca calculations'!$E$4/60 + (build_freight_cvt!H2-base_freight_cvt!H2))</f>
        <v>-1716.0000000000034</v>
      </c>
      <c r="AA4" s="14">
        <f>base_freight_trips!I2*((build_freight_ivt!I2-base_freight_ivt!I2)*'bca calculations'!$E$4/60 + (build_freight_cvt!I2-base_freight_cvt!I2))</f>
        <v>-1484.9999999999998</v>
      </c>
      <c r="AB4" s="14">
        <f>base_freight_trips!J2*((build_freight_ivt!J2-base_freight_ivt!J2)*'bca calculations'!$E$4/60 + (build_freight_cvt!J2-base_freight_cvt!J2))</f>
        <v>-1122.000000000002</v>
      </c>
      <c r="AC4" s="14">
        <f t="shared" ref="AC4:AC13" si="0">SUM(S4:AB4)</f>
        <v>-13134.000000000005</v>
      </c>
    </row>
    <row r="5" spans="1:29" x14ac:dyDescent="0.2">
      <c r="F5" t="s">
        <v>242</v>
      </c>
      <c r="G5" s="14">
        <f>basetrips!$P3*(basetrips_buildlos!F3-basetrips!BC3)*'bca calculations'!A$4/60</f>
        <v>0</v>
      </c>
      <c r="H5" s="14">
        <f>basetrips!$P3*(basetrips_buildlos!G3-basetrips!BD3)*'bca calculations'!B$4/60</f>
        <v>0</v>
      </c>
      <c r="I5" s="14">
        <f>basetrips!$P3*(basetrips_buildlos!H3-basetrips!BE3)*'bca calculations'!C$4/60</f>
        <v>0</v>
      </c>
      <c r="J5" s="14">
        <f>basetrips!$P3*(basetrips_buildlos!I3-basetrips!BF3)*'bca calculations'!D$4/60</f>
        <v>0</v>
      </c>
      <c r="K5" s="14">
        <f>basetrips!$P3*(basetrips_buildlos!J3-basetrips!BG3)*1</f>
        <v>0</v>
      </c>
      <c r="L5" t="s">
        <v>242</v>
      </c>
      <c r="M5" s="14">
        <f>buildtrips!$P3*(buildtrips!BC3-buildtrips_baselos!F3)*'bca calculations'!A$4/60</f>
        <v>0</v>
      </c>
      <c r="N5" s="14">
        <f>buildtrips!$P3*(buildtrips!BD3-buildtrips_baselos!G3)*'bca calculations'!B$4/60</f>
        <v>0</v>
      </c>
      <c r="O5" s="14">
        <f>buildtrips!$P3*(buildtrips!BE3-buildtrips_baselos!H3)*'bca calculations'!C$4/60</f>
        <v>0</v>
      </c>
      <c r="P5" s="14">
        <f>buildtrips!$P3*(buildtrips!BF3-buildtrips_baselos!I3)*'bca calculations'!D$4/60</f>
        <v>0</v>
      </c>
      <c r="Q5" s="14">
        <f>buildtrips!$P3*(buildtrips!BG3-buildtrips_baselos!J3)</f>
        <v>0</v>
      </c>
      <c r="R5">
        <v>3</v>
      </c>
      <c r="S5" s="14">
        <f>base_freight_trips!A3*((build_freight_ivt!A3-base_freight_ivt!A3)*'bca calculations'!$E$4/60 + (build_freight_cvt!A3-base_freight_cvt!A3))</f>
        <v>-1320</v>
      </c>
      <c r="T5" s="14">
        <f>base_freight_trips!B3*((build_freight_ivt!B3-base_freight_ivt!B3)*'bca calculations'!$E$4/60 + (build_freight_cvt!B3-base_freight_cvt!B3))</f>
        <v>-891.0000000000008</v>
      </c>
      <c r="U5" s="14">
        <f>base_freight_trips!C3*((build_freight_ivt!C3-base_freight_ivt!C3)*'bca calculations'!$E$4/60 + (build_freight_cvt!C3-base_freight_cvt!C3))</f>
        <v>-495.00000000000045</v>
      </c>
      <c r="V5" s="14">
        <f>base_freight_trips!D3*((build_freight_ivt!D3-base_freight_ivt!D3)*'bca calculations'!$E$4/60 + (build_freight_cvt!D3-base_freight_cvt!D3))</f>
        <v>-891.0000000000008</v>
      </c>
      <c r="W5" s="14">
        <f>base_freight_trips!E3*((build_freight_ivt!E3-base_freight_ivt!E3)*'bca calculations'!$E$4/60 + (build_freight_cvt!E3-base_freight_cvt!E3))</f>
        <v>-1320</v>
      </c>
      <c r="X5" s="14">
        <f>base_freight_trips!F3*((build_freight_ivt!F3-base_freight_ivt!F3)*'bca calculations'!$E$4/60 + (build_freight_cvt!F3-base_freight_cvt!F3))</f>
        <v>-1616.9999999999982</v>
      </c>
      <c r="Y5" s="14">
        <f>base_freight_trips!G3*((build_freight_ivt!G3-base_freight_ivt!G3)*'bca calculations'!$E$4/60 + (build_freight_cvt!G3-base_freight_cvt!G3))</f>
        <v>-1781.999999999997</v>
      </c>
      <c r="Z5" s="14">
        <f>base_freight_trips!H3*((build_freight_ivt!H3-base_freight_ivt!H3)*'bca calculations'!$E$4/60 + (build_freight_cvt!H3-base_freight_cvt!H3))</f>
        <v>-1815.0000000000023</v>
      </c>
      <c r="AA5" s="14">
        <f>base_freight_trips!I3*((build_freight_ivt!I3-base_freight_ivt!I3)*'bca calculations'!$E$4/60 + (build_freight_cvt!I3-base_freight_cvt!I3))</f>
        <v>-1716.0000000000034</v>
      </c>
      <c r="AB5" s="14">
        <f>base_freight_trips!J3*((build_freight_ivt!J3-base_freight_ivt!J3)*'bca calculations'!$E$4/60 + (build_freight_cvt!J3-base_freight_cvt!J3))</f>
        <v>-1484.9999999999998</v>
      </c>
      <c r="AC5" s="14">
        <f t="shared" si="0"/>
        <v>-13332.000000000002</v>
      </c>
    </row>
    <row r="6" spans="1:29" x14ac:dyDescent="0.2">
      <c r="A6" t="s">
        <v>240</v>
      </c>
      <c r="F6" t="s">
        <v>243</v>
      </c>
      <c r="G6" s="14">
        <f>basetrips!$P4*(basetrips_buildlos!F4-basetrips!BC4)*'bca calculations'!A$4/60</f>
        <v>-500.00000000000051</v>
      </c>
      <c r="H6" s="14">
        <f>basetrips!$P4*(basetrips_buildlos!G4-basetrips!BD4)*'bca calculations'!B$4/60</f>
        <v>0</v>
      </c>
      <c r="I6" s="14">
        <f>basetrips!$P4*(basetrips_buildlos!H4-basetrips!BE4)*'bca calculations'!C$4/60</f>
        <v>0</v>
      </c>
      <c r="J6" s="14">
        <f>basetrips!$P4*(basetrips_buildlos!I4-basetrips!BF4)*'bca calculations'!D$4/60</f>
        <v>0</v>
      </c>
      <c r="K6" s="14">
        <f>basetrips!$P4*(basetrips_buildlos!J4-basetrips!BG4)*1</f>
        <v>0</v>
      </c>
      <c r="L6" t="s">
        <v>243</v>
      </c>
      <c r="M6" s="14">
        <f>buildtrips!$P4*(buildtrips!BC4-buildtrips_baselos!F4)*'bca calculations'!A$4/60</f>
        <v>-500.00000000000051</v>
      </c>
      <c r="N6" s="14">
        <f>buildtrips!$P4*(buildtrips!BD4-buildtrips_baselos!G4)*'bca calculations'!B$4/60</f>
        <v>0</v>
      </c>
      <c r="O6" s="14">
        <f>buildtrips!$P4*(buildtrips!BE4-buildtrips_baselos!H4)*'bca calculations'!C$4/60</f>
        <v>0</v>
      </c>
      <c r="P6" s="14">
        <f>buildtrips!$P4*(buildtrips!BF4-buildtrips_baselos!I4)*'bca calculations'!D$4/60</f>
        <v>0</v>
      </c>
      <c r="Q6" s="14">
        <f>buildtrips!$P4*(buildtrips!BG4-buildtrips_baselos!J4)</f>
        <v>0</v>
      </c>
      <c r="R6">
        <v>4</v>
      </c>
      <c r="S6" s="14">
        <f>base_freight_trips!A4*((build_freight_ivt!A4-base_freight_ivt!A4)*'bca calculations'!$E$4/60 + (build_freight_cvt!A4-base_freight_cvt!A4))</f>
        <v>-1616.9999999999982</v>
      </c>
      <c r="T6" s="14">
        <f>base_freight_trips!B4*((build_freight_ivt!B4-base_freight_ivt!B4)*'bca calculations'!$E$4/60 + (build_freight_cvt!B4-base_freight_cvt!B4))</f>
        <v>-1320</v>
      </c>
      <c r="U6" s="14">
        <f>base_freight_trips!C4*((build_freight_ivt!C4-base_freight_ivt!C4)*'bca calculations'!$E$4/60 + (build_freight_cvt!C4-base_freight_cvt!C4))</f>
        <v>-891.0000000000008</v>
      </c>
      <c r="V6" s="14">
        <f>base_freight_trips!D4*((build_freight_ivt!D4-base_freight_ivt!D4)*'bca calculations'!$E$4/60 + (build_freight_cvt!D4-base_freight_cvt!D4))</f>
        <v>-495.00000000000045</v>
      </c>
      <c r="W6" s="14">
        <f>base_freight_trips!E4*((build_freight_ivt!E4-base_freight_ivt!E4)*'bca calculations'!$E$4/60 + (build_freight_cvt!E4-base_freight_cvt!E4))</f>
        <v>-891.0000000000008</v>
      </c>
      <c r="X6" s="14">
        <f>base_freight_trips!F4*((build_freight_ivt!F4-base_freight_ivt!F4)*'bca calculations'!$E$4/60 + (build_freight_cvt!F4-base_freight_cvt!F4))</f>
        <v>-1320</v>
      </c>
      <c r="Y6" s="14">
        <f>base_freight_trips!G4*((build_freight_ivt!G4-base_freight_ivt!G4)*'bca calculations'!$E$4/60 + (build_freight_cvt!G4-base_freight_cvt!G4))</f>
        <v>-1616.9999999999982</v>
      </c>
      <c r="Z6" s="14">
        <f>base_freight_trips!H4*((build_freight_ivt!H4-base_freight_ivt!H4)*'bca calculations'!$E$4/60 + (build_freight_cvt!H4-base_freight_cvt!H4))</f>
        <v>-1781.999999999997</v>
      </c>
      <c r="AA6" s="14">
        <f>base_freight_trips!I4*((build_freight_ivt!I4-base_freight_ivt!I4)*'bca calculations'!$E$4/60 + (build_freight_cvt!I4-base_freight_cvt!I4))</f>
        <v>-1815.0000000000023</v>
      </c>
      <c r="AB6" s="14">
        <f>base_freight_trips!J4*((build_freight_ivt!J4-base_freight_ivt!J4)*'bca calculations'!$E$4/60 + (build_freight_cvt!J4-base_freight_cvt!J4))</f>
        <v>-1716.0000000000034</v>
      </c>
      <c r="AC6" s="14">
        <f t="shared" si="0"/>
        <v>-13464.000000000002</v>
      </c>
    </row>
    <row r="7" spans="1:29" x14ac:dyDescent="0.2">
      <c r="A7">
        <v>0.75</v>
      </c>
      <c r="G7" s="14">
        <f>basetrips!$P5*(basetrips_buildlos!F5-basetrips!BC5)*'bca calculations'!A$4/60</f>
        <v>-5000</v>
      </c>
      <c r="H7" s="14">
        <f>basetrips!$P5*(basetrips_buildlos!G5-basetrips!BD5)*'bca calculations'!B$4/60</f>
        <v>0</v>
      </c>
      <c r="I7" s="14">
        <f>basetrips!$P5*(basetrips_buildlos!H5-basetrips!BE5)*'bca calculations'!C$4/60</f>
        <v>0</v>
      </c>
      <c r="J7" s="14">
        <f>basetrips!$P5*(basetrips_buildlos!I5-basetrips!BF5)*'bca calculations'!D$4/60</f>
        <v>0</v>
      </c>
      <c r="K7" s="14">
        <f>basetrips!$P5*(basetrips_buildlos!J5-basetrips!BG5)*1</f>
        <v>0</v>
      </c>
      <c r="M7" s="14">
        <f>buildtrips!$P5*(buildtrips!BC5-buildtrips_baselos!F5)*'bca calculations'!A$4/60</f>
        <v>-5000</v>
      </c>
      <c r="N7" s="14">
        <f>buildtrips!$P5*(buildtrips!BD5-buildtrips_baselos!G5)*'bca calculations'!B$4/60</f>
        <v>0</v>
      </c>
      <c r="O7" s="14">
        <f>buildtrips!$P5*(buildtrips!BE5-buildtrips_baselos!H5)*'bca calculations'!C$4/60</f>
        <v>0</v>
      </c>
      <c r="P7" s="14">
        <f>buildtrips!$P5*(buildtrips!BF5-buildtrips_baselos!I5)*'bca calculations'!D$4/60</f>
        <v>0</v>
      </c>
      <c r="Q7" s="14">
        <f>buildtrips!$P5*(buildtrips!BG5-buildtrips_baselos!J5)</f>
        <v>0</v>
      </c>
      <c r="R7">
        <v>5</v>
      </c>
      <c r="S7" s="14">
        <f>base_freight_trips!A5*((build_freight_ivt!A5-base_freight_ivt!A5)*'bca calculations'!$E$4/60 + (build_freight_cvt!A5-base_freight_cvt!A5))</f>
        <v>-1781.999999999997</v>
      </c>
      <c r="T7" s="14">
        <f>base_freight_trips!B5*((build_freight_ivt!B5-base_freight_ivt!B5)*'bca calculations'!$E$4/60 + (build_freight_cvt!B5-base_freight_cvt!B5))</f>
        <v>-1616.9999999999982</v>
      </c>
      <c r="U7" s="14">
        <f>base_freight_trips!C5*((build_freight_ivt!C5-base_freight_ivt!C5)*'bca calculations'!$E$4/60 + (build_freight_cvt!C5-base_freight_cvt!C5))</f>
        <v>-1320</v>
      </c>
      <c r="V7" s="14">
        <f>base_freight_trips!D5*((build_freight_ivt!D5-base_freight_ivt!D5)*'bca calculations'!$E$4/60 + (build_freight_cvt!D5-base_freight_cvt!D5))</f>
        <v>-891.0000000000008</v>
      </c>
      <c r="W7" s="14">
        <f>base_freight_trips!E5*((build_freight_ivt!E5-base_freight_ivt!E5)*'bca calculations'!$E$4/60 + (build_freight_cvt!E5-base_freight_cvt!E5))</f>
        <v>-495.00000000000045</v>
      </c>
      <c r="X7" s="14">
        <f>base_freight_trips!F5*((build_freight_ivt!F5-base_freight_ivt!F5)*'bca calculations'!$E$4/60 + (build_freight_cvt!F5-base_freight_cvt!F5))</f>
        <v>-891.0000000000008</v>
      </c>
      <c r="Y7" s="14">
        <f>base_freight_trips!G5*((build_freight_ivt!G5-base_freight_ivt!G5)*'bca calculations'!$E$4/60 + (build_freight_cvt!G5-base_freight_cvt!G5))</f>
        <v>-1320</v>
      </c>
      <c r="Z7" s="14">
        <f>base_freight_trips!H5*((build_freight_ivt!H5-base_freight_ivt!H5)*'bca calculations'!$E$4/60 + (build_freight_cvt!H5-base_freight_cvt!H5))</f>
        <v>-1616.9999999999982</v>
      </c>
      <c r="AA7" s="14">
        <f>base_freight_trips!I5*((build_freight_ivt!I5-base_freight_ivt!I5)*'bca calculations'!$E$4/60 + (build_freight_cvt!I5-base_freight_cvt!I5))</f>
        <v>-1781.999999999997</v>
      </c>
      <c r="AB7" s="14">
        <f>base_freight_trips!J5*((build_freight_ivt!J5-base_freight_ivt!J5)*'bca calculations'!$E$4/60 + (build_freight_cvt!J5-base_freight_cvt!J5))</f>
        <v>-1815.0000000000023</v>
      </c>
      <c r="AC7" s="14">
        <f t="shared" si="0"/>
        <v>-13529.999999999993</v>
      </c>
    </row>
    <row r="8" spans="1:29" x14ac:dyDescent="0.2">
      <c r="G8" s="14">
        <f>basetrips!$P6*(basetrips_buildlos!F6-basetrips!BC6)*'bca calculations'!A$4/60</f>
        <v>-5000</v>
      </c>
      <c r="H8" s="14">
        <f>basetrips!$P6*(basetrips_buildlos!G6-basetrips!BD6)*'bca calculations'!B$4/60</f>
        <v>0</v>
      </c>
      <c r="I8" s="14">
        <f>basetrips!$P6*(basetrips_buildlos!H6-basetrips!BE6)*'bca calculations'!C$4/60</f>
        <v>0</v>
      </c>
      <c r="J8" s="14">
        <f>basetrips!$P6*(basetrips_buildlos!I6-basetrips!BF6)*'bca calculations'!D$4/60</f>
        <v>0</v>
      </c>
      <c r="K8" s="14">
        <f>basetrips!$P6*(basetrips_buildlos!J6-basetrips!BG6)*1</f>
        <v>0</v>
      </c>
      <c r="M8" s="14">
        <f>buildtrips!$P6*(buildtrips!BC6-buildtrips_baselos!F6)*'bca calculations'!A$4/60</f>
        <v>-5000</v>
      </c>
      <c r="N8" s="14">
        <f>buildtrips!$P6*(buildtrips!BD6-buildtrips_baselos!G6)*'bca calculations'!B$4/60</f>
        <v>0</v>
      </c>
      <c r="O8" s="14">
        <f>buildtrips!$P6*(buildtrips!BE6-buildtrips_baselos!H6)*'bca calculations'!C$4/60</f>
        <v>0</v>
      </c>
      <c r="P8" s="14">
        <f>buildtrips!$P6*(buildtrips!BF6-buildtrips_baselos!I6)*'bca calculations'!D$4/60</f>
        <v>0</v>
      </c>
      <c r="Q8" s="14">
        <f>buildtrips!$P6*(buildtrips!BG6-buildtrips_baselos!J6)</f>
        <v>0</v>
      </c>
      <c r="R8">
        <v>6</v>
      </c>
      <c r="S8" s="14">
        <f>base_freight_trips!A6*((build_freight_ivt!A6-base_freight_ivt!A6)*'bca calculations'!$E$4/60 + (build_freight_cvt!A6-base_freight_cvt!A6))</f>
        <v>-1815.0000000000023</v>
      </c>
      <c r="T8" s="14">
        <f>base_freight_trips!B6*((build_freight_ivt!B6-base_freight_ivt!B6)*'bca calculations'!$E$4/60 + (build_freight_cvt!B6-base_freight_cvt!B6))</f>
        <v>-1781.999999999997</v>
      </c>
      <c r="U8" s="14">
        <f>base_freight_trips!C6*((build_freight_ivt!C6-base_freight_ivt!C6)*'bca calculations'!$E$4/60 + (build_freight_cvt!C6-base_freight_cvt!C6))</f>
        <v>-1616.9999999999982</v>
      </c>
      <c r="V8" s="14">
        <f>base_freight_trips!D6*((build_freight_ivt!D6-base_freight_ivt!D6)*'bca calculations'!$E$4/60 + (build_freight_cvt!D6-base_freight_cvt!D6))</f>
        <v>-1320</v>
      </c>
      <c r="W8" s="14">
        <f>base_freight_trips!E6*((build_freight_ivt!E6-base_freight_ivt!E6)*'bca calculations'!$E$4/60 + (build_freight_cvt!E6-base_freight_cvt!E6))</f>
        <v>-891.0000000000008</v>
      </c>
      <c r="X8" s="14">
        <f>base_freight_trips!F6*((build_freight_ivt!F6-base_freight_ivt!F6)*'bca calculations'!$E$4/60 + (build_freight_cvt!F6-base_freight_cvt!F6))</f>
        <v>-495.00000000000045</v>
      </c>
      <c r="Y8" s="14">
        <f>base_freight_trips!G6*((build_freight_ivt!G6-base_freight_ivt!G6)*'bca calculations'!$E$4/60 + (build_freight_cvt!G6-base_freight_cvt!G6))</f>
        <v>-891.0000000000008</v>
      </c>
      <c r="Z8" s="14">
        <f>base_freight_trips!H6*((build_freight_ivt!H6-base_freight_ivt!H6)*'bca calculations'!$E$4/60 + (build_freight_cvt!H6-base_freight_cvt!H6))</f>
        <v>-1320</v>
      </c>
      <c r="AA8" s="14">
        <f>base_freight_trips!I6*((build_freight_ivt!I6-base_freight_ivt!I6)*'bca calculations'!$E$4/60 + (build_freight_cvt!I6-base_freight_cvt!I6))</f>
        <v>-1616.9999999999982</v>
      </c>
      <c r="AB8" s="14">
        <f>base_freight_trips!J6*((build_freight_ivt!J6-base_freight_ivt!J6)*'bca calculations'!$E$4/60 + (build_freight_cvt!J6-base_freight_cvt!J6))</f>
        <v>-1781.999999999997</v>
      </c>
      <c r="AC8" s="14">
        <f t="shared" si="0"/>
        <v>-13529.999999999993</v>
      </c>
    </row>
    <row r="9" spans="1:29" x14ac:dyDescent="0.2">
      <c r="G9" s="14">
        <f>basetrips!$P7*(basetrips_buildlos!F7-basetrips!BC7)*'bca calculations'!A$4/60</f>
        <v>-500.00000000000051</v>
      </c>
      <c r="H9" s="14">
        <f>basetrips!$P7*(basetrips_buildlos!G7-basetrips!BD7)*'bca calculations'!B$4/60</f>
        <v>0</v>
      </c>
      <c r="I9" s="14">
        <f>basetrips!$P7*(basetrips_buildlos!H7-basetrips!BE7)*'bca calculations'!C$4/60</f>
        <v>0</v>
      </c>
      <c r="J9" s="14">
        <f>basetrips!$P7*(basetrips_buildlos!I7-basetrips!BF7)*'bca calculations'!D$4/60</f>
        <v>0</v>
      </c>
      <c r="K9" s="14">
        <f>basetrips!$P7*(basetrips_buildlos!J7-basetrips!BG7)*1</f>
        <v>0</v>
      </c>
      <c r="M9" s="14">
        <f>buildtrips!$P7*(buildtrips!BC7-buildtrips_baselos!F7)*'bca calculations'!A$4/60</f>
        <v>-500.00000000000051</v>
      </c>
      <c r="N9" s="14">
        <f>buildtrips!$P7*(buildtrips!BD7-buildtrips_baselos!G7)*'bca calculations'!B$4/60</f>
        <v>0</v>
      </c>
      <c r="O9" s="14">
        <f>buildtrips!$P7*(buildtrips!BE7-buildtrips_baselos!H7)*'bca calculations'!C$4/60</f>
        <v>0</v>
      </c>
      <c r="P9" s="14">
        <f>buildtrips!$P7*(buildtrips!BF7-buildtrips_baselos!I7)*'bca calculations'!D$4/60</f>
        <v>0</v>
      </c>
      <c r="Q9" s="14">
        <f>buildtrips!$P7*(buildtrips!BG7-buildtrips_baselos!J7)</f>
        <v>0</v>
      </c>
      <c r="R9">
        <v>7</v>
      </c>
      <c r="S9" s="14">
        <f>base_freight_trips!A7*((build_freight_ivt!A7-base_freight_ivt!A7)*'bca calculations'!$E$4/60 + (build_freight_cvt!A7-base_freight_cvt!A7))</f>
        <v>-1716.0000000000034</v>
      </c>
      <c r="T9" s="14">
        <f>base_freight_trips!B7*((build_freight_ivt!B7-base_freight_ivt!B7)*'bca calculations'!$E$4/60 + (build_freight_cvt!B7-base_freight_cvt!B7))</f>
        <v>-1815.0000000000023</v>
      </c>
      <c r="U9" s="14">
        <f>base_freight_trips!C7*((build_freight_ivt!C7-base_freight_ivt!C7)*'bca calculations'!$E$4/60 + (build_freight_cvt!C7-base_freight_cvt!C7))</f>
        <v>-1781.999999999997</v>
      </c>
      <c r="V9" s="14">
        <f>base_freight_trips!D7*((build_freight_ivt!D7-base_freight_ivt!D7)*'bca calculations'!$E$4/60 + (build_freight_cvt!D7-base_freight_cvt!D7))</f>
        <v>-1616.9999999999982</v>
      </c>
      <c r="W9" s="14">
        <f>base_freight_trips!E7*((build_freight_ivt!E7-base_freight_ivt!E7)*'bca calculations'!$E$4/60 + (build_freight_cvt!E7-base_freight_cvt!E7))</f>
        <v>-1320</v>
      </c>
      <c r="X9" s="14">
        <f>base_freight_trips!F7*((build_freight_ivt!F7-base_freight_ivt!F7)*'bca calculations'!$E$4/60 + (build_freight_cvt!F7-base_freight_cvt!F7))</f>
        <v>-891.0000000000008</v>
      </c>
      <c r="Y9" s="14">
        <f>base_freight_trips!G7*((build_freight_ivt!G7-base_freight_ivt!G7)*'bca calculations'!$E$4/60 + (build_freight_cvt!G7-base_freight_cvt!G7))</f>
        <v>-495.00000000000045</v>
      </c>
      <c r="Z9" s="14">
        <f>base_freight_trips!H7*((build_freight_ivt!H7-base_freight_ivt!H7)*'bca calculations'!$E$4/60 + (build_freight_cvt!H7-base_freight_cvt!H7))</f>
        <v>-891.0000000000008</v>
      </c>
      <c r="AA9" s="14">
        <f>base_freight_trips!I7*((build_freight_ivt!I7-base_freight_ivt!I7)*'bca calculations'!$E$4/60 + (build_freight_cvt!I7-base_freight_cvt!I7))</f>
        <v>-1320</v>
      </c>
      <c r="AB9" s="14">
        <f>base_freight_trips!J7*((build_freight_ivt!J7-base_freight_ivt!J7)*'bca calculations'!$E$4/60 + (build_freight_cvt!J7-base_freight_cvt!J7))</f>
        <v>-1616.9999999999982</v>
      </c>
      <c r="AC9" s="14">
        <f t="shared" si="0"/>
        <v>-13463.999999999998</v>
      </c>
    </row>
    <row r="10" spans="1:29" x14ac:dyDescent="0.2">
      <c r="A10" t="s">
        <v>251</v>
      </c>
      <c r="B10" t="s">
        <v>258</v>
      </c>
      <c r="C10" t="s">
        <v>257</v>
      </c>
      <c r="G10" s="14">
        <f>basetrips!$P8*(basetrips_buildlos!F8-basetrips!BC8)*'bca calculations'!A$4/60</f>
        <v>-5666.6666666666652</v>
      </c>
      <c r="H10" s="14">
        <f>basetrips!$P8*(basetrips_buildlos!G8-basetrips!BD8)*'bca calculations'!B$4/60</f>
        <v>0</v>
      </c>
      <c r="I10" s="14">
        <f>basetrips!$P8*(basetrips_buildlos!H8-basetrips!BE8)*'bca calculations'!C$4/60</f>
        <v>0</v>
      </c>
      <c r="J10" s="14">
        <f>basetrips!$P8*(basetrips_buildlos!I8-basetrips!BF8)*'bca calculations'!D$4/60</f>
        <v>0</v>
      </c>
      <c r="K10" s="14">
        <f>basetrips!$P8*(basetrips_buildlos!J8-basetrips!BG8)*1</f>
        <v>0</v>
      </c>
      <c r="M10" s="14">
        <f>buildtrips!$P8*(buildtrips!BC8-buildtrips_baselos!F8)*'bca calculations'!A$4/60</f>
        <v>-1000.000000000001</v>
      </c>
      <c r="N10" s="14">
        <f>buildtrips!$P8*(buildtrips!BD8-buildtrips_baselos!G8)*'bca calculations'!B$4/60</f>
        <v>0</v>
      </c>
      <c r="O10" s="14">
        <f>buildtrips!$P8*(buildtrips!BE8-buildtrips_baselos!H8)*'bca calculations'!C$4/60</f>
        <v>0</v>
      </c>
      <c r="P10" s="14">
        <f>buildtrips!$P8*(buildtrips!BF8-buildtrips_baselos!I8)*'bca calculations'!D$4/60</f>
        <v>0</v>
      </c>
      <c r="Q10" s="14">
        <f>buildtrips!$P8*(buildtrips!BG8-buildtrips_baselos!J8)</f>
        <v>0</v>
      </c>
      <c r="R10">
        <v>8</v>
      </c>
      <c r="S10" s="14">
        <f>base_freight_trips!A8*((build_freight_ivt!A8-base_freight_ivt!A8)*'bca calculations'!$E$4/60 + (build_freight_cvt!A8-base_freight_cvt!A8))</f>
        <v>-1484.9999999999998</v>
      </c>
      <c r="T10" s="14">
        <f>base_freight_trips!B8*((build_freight_ivt!B8-base_freight_ivt!B8)*'bca calculations'!$E$4/60 + (build_freight_cvt!B8-base_freight_cvt!B8))</f>
        <v>-1716.0000000000034</v>
      </c>
      <c r="U10" s="14">
        <f>base_freight_trips!C8*((build_freight_ivt!C8-base_freight_ivt!C8)*'bca calculations'!$E$4/60 + (build_freight_cvt!C8-base_freight_cvt!C8))</f>
        <v>-1815.0000000000023</v>
      </c>
      <c r="V10" s="14">
        <f>base_freight_trips!D8*((build_freight_ivt!D8-base_freight_ivt!D8)*'bca calculations'!$E$4/60 + (build_freight_cvt!D8-base_freight_cvt!D8))</f>
        <v>-1781.999999999997</v>
      </c>
      <c r="W10" s="14">
        <f>base_freight_trips!E8*((build_freight_ivt!E8-base_freight_ivt!E8)*'bca calculations'!$E$4/60 + (build_freight_cvt!E8-base_freight_cvt!E8))</f>
        <v>-1616.9999999999982</v>
      </c>
      <c r="X10" s="14">
        <f>base_freight_trips!F8*((build_freight_ivt!F8-base_freight_ivt!F8)*'bca calculations'!$E$4/60 + (build_freight_cvt!F8-base_freight_cvt!F8))</f>
        <v>-1320</v>
      </c>
      <c r="Y10" s="14">
        <f>base_freight_trips!G8*((build_freight_ivt!G8-base_freight_ivt!G8)*'bca calculations'!$E$4/60 + (build_freight_cvt!G8-base_freight_cvt!G8))</f>
        <v>-891.0000000000008</v>
      </c>
      <c r="Z10" s="14">
        <f>base_freight_trips!H8*((build_freight_ivt!H8-base_freight_ivt!H8)*'bca calculations'!$E$4/60 + (build_freight_cvt!H8-base_freight_cvt!H8))</f>
        <v>-495.00000000000045</v>
      </c>
      <c r="AA10" s="14">
        <f>base_freight_trips!I8*((build_freight_ivt!I8-base_freight_ivt!I8)*'bca calculations'!$E$4/60 + (build_freight_cvt!I8-base_freight_cvt!I8))</f>
        <v>-891.0000000000008</v>
      </c>
      <c r="AB10" s="14">
        <f>base_freight_trips!J8*((build_freight_ivt!J8-base_freight_ivt!J8)*'bca calculations'!$E$4/60 + (build_freight_cvt!J8-base_freight_cvt!J8))</f>
        <v>-1320</v>
      </c>
      <c r="AC10" s="14">
        <f t="shared" si="0"/>
        <v>-13332</v>
      </c>
    </row>
    <row r="11" spans="1:29" x14ac:dyDescent="0.2">
      <c r="A11" t="s">
        <v>252</v>
      </c>
      <c r="B11" s="14">
        <f>-0.5*G3-0.5*M3</f>
        <v>226500.00000000015</v>
      </c>
      <c r="C11" s="14">
        <f>B11*$A$7</f>
        <v>169875.00000000012</v>
      </c>
      <c r="G11" s="14">
        <f>basetrips!$P9*(basetrips_buildlos!F9-basetrips!BC9)*'bca calculations'!A$4/60</f>
        <v>-500.00000000000051</v>
      </c>
      <c r="H11" s="14">
        <f>basetrips!$P9*(basetrips_buildlos!G9-basetrips!BD9)*'bca calculations'!B$4/60</f>
        <v>0</v>
      </c>
      <c r="I11" s="14">
        <f>basetrips!$P9*(basetrips_buildlos!H9-basetrips!BE9)*'bca calculations'!C$4/60</f>
        <v>0</v>
      </c>
      <c r="J11" s="14">
        <f>basetrips!$P9*(basetrips_buildlos!I9-basetrips!BF9)*'bca calculations'!D$4/60</f>
        <v>0</v>
      </c>
      <c r="K11" s="14">
        <f>basetrips!$P9*(basetrips_buildlos!J9-basetrips!BG9)*1</f>
        <v>0</v>
      </c>
      <c r="M11" s="14">
        <f>buildtrips!$P9*(buildtrips!BC9-buildtrips_baselos!F9)*'bca calculations'!A$4/60</f>
        <v>-1000.000000000001</v>
      </c>
      <c r="N11" s="14">
        <f>buildtrips!$P9*(buildtrips!BD9-buildtrips_baselos!G9)*'bca calculations'!B$4/60</f>
        <v>0</v>
      </c>
      <c r="O11" s="14">
        <f>buildtrips!$P9*(buildtrips!BE9-buildtrips_baselos!H9)*'bca calculations'!C$4/60</f>
        <v>0</v>
      </c>
      <c r="P11" s="14">
        <f>buildtrips!$P9*(buildtrips!BF9-buildtrips_baselos!I9)*'bca calculations'!D$4/60</f>
        <v>0</v>
      </c>
      <c r="Q11" s="14">
        <f>buildtrips!$P9*(buildtrips!BG9-buildtrips_baselos!J9)</f>
        <v>0</v>
      </c>
      <c r="R11">
        <v>9</v>
      </c>
      <c r="S11" s="14">
        <f>base_freight_trips!A9*((build_freight_ivt!A9-base_freight_ivt!A9)*'bca calculations'!$E$4/60 + (build_freight_cvt!A9-base_freight_cvt!A9))</f>
        <v>-1122.000000000002</v>
      </c>
      <c r="T11" s="14">
        <f>base_freight_trips!B9*((build_freight_ivt!B9-base_freight_ivt!B9)*'bca calculations'!$E$4/60 + (build_freight_cvt!B9-base_freight_cvt!B9))</f>
        <v>-1484.9999999999998</v>
      </c>
      <c r="U11" s="14">
        <f>base_freight_trips!C9*((build_freight_ivt!C9-base_freight_ivt!C9)*'bca calculations'!$E$4/60 + (build_freight_cvt!C9-base_freight_cvt!C9))</f>
        <v>-1716.0000000000034</v>
      </c>
      <c r="V11" s="14">
        <f>base_freight_trips!D9*((build_freight_ivt!D9-base_freight_ivt!D9)*'bca calculations'!$E$4/60 + (build_freight_cvt!D9-base_freight_cvt!D9))</f>
        <v>-1815.0000000000023</v>
      </c>
      <c r="W11" s="14">
        <f>base_freight_trips!E9*((build_freight_ivt!E9-base_freight_ivt!E9)*'bca calculations'!$E$4/60 + (build_freight_cvt!E9-base_freight_cvt!E9))</f>
        <v>-1781.999999999997</v>
      </c>
      <c r="X11" s="14">
        <f>base_freight_trips!F9*((build_freight_ivt!F9-base_freight_ivt!F9)*'bca calculations'!$E$4/60 + (build_freight_cvt!F9-base_freight_cvt!F9))</f>
        <v>-1616.9999999999982</v>
      </c>
      <c r="Y11" s="14">
        <f>base_freight_trips!G9*((build_freight_ivt!G9-base_freight_ivt!G9)*'bca calculations'!$E$4/60 + (build_freight_cvt!G9-base_freight_cvt!G9))</f>
        <v>-1320</v>
      </c>
      <c r="Z11" s="14">
        <f>base_freight_trips!H9*((build_freight_ivt!H9-base_freight_ivt!H9)*'bca calculations'!$E$4/60 + (build_freight_cvt!H9-base_freight_cvt!H9))</f>
        <v>-891.0000000000008</v>
      </c>
      <c r="AA11" s="14">
        <f>base_freight_trips!I9*((build_freight_ivt!I9-base_freight_ivt!I9)*'bca calculations'!$E$4/60 + (build_freight_cvt!I9-base_freight_cvt!I9))</f>
        <v>-495.00000000000045</v>
      </c>
      <c r="AB11" s="14">
        <f>base_freight_trips!J9*((build_freight_ivt!J9-base_freight_ivt!J9)*'bca calculations'!$E$4/60 + (build_freight_cvt!J9-base_freight_cvt!J9))</f>
        <v>-891.0000000000008</v>
      </c>
      <c r="AC11" s="14">
        <f t="shared" si="0"/>
        <v>-13134.000000000004</v>
      </c>
    </row>
    <row r="12" spans="1:29" x14ac:dyDescent="0.2">
      <c r="A12" t="s">
        <v>253</v>
      </c>
      <c r="B12" s="14">
        <f>-0.5*H3-0.5*N3</f>
        <v>0</v>
      </c>
      <c r="C12" s="14">
        <f t="shared" ref="C12:C16" si="1">B12*$A$7</f>
        <v>0</v>
      </c>
      <c r="G12" s="14">
        <f>basetrips!$P10*(basetrips_buildlos!F10-basetrips!BC10)*'bca calculations'!A$4/60</f>
        <v>-5666.6666666666652</v>
      </c>
      <c r="H12" s="14">
        <f>basetrips!$P10*(basetrips_buildlos!G10-basetrips!BD10)*'bca calculations'!B$4/60</f>
        <v>0</v>
      </c>
      <c r="I12" s="14">
        <f>basetrips!$P10*(basetrips_buildlos!H10-basetrips!BE10)*'bca calculations'!C$4/60</f>
        <v>0</v>
      </c>
      <c r="J12" s="14">
        <f>basetrips!$P10*(basetrips_buildlos!I10-basetrips!BF10)*'bca calculations'!D$4/60</f>
        <v>0</v>
      </c>
      <c r="K12" s="14">
        <f>basetrips!$P10*(basetrips_buildlos!J10-basetrips!BG10)*1</f>
        <v>0</v>
      </c>
      <c r="M12" s="14">
        <f>buildtrips!$P10*(buildtrips!BC10-buildtrips_baselos!F10)*'bca calculations'!A$4/60</f>
        <v>-5666.6666666666761</v>
      </c>
      <c r="N12" s="14">
        <f>buildtrips!$P10*(buildtrips!BD10-buildtrips_baselos!G10)*'bca calculations'!B$4/60</f>
        <v>0</v>
      </c>
      <c r="O12" s="14">
        <f>buildtrips!$P10*(buildtrips!BE10-buildtrips_baselos!H10)*'bca calculations'!C$4/60</f>
        <v>0</v>
      </c>
      <c r="P12" s="14">
        <f>buildtrips!$P10*(buildtrips!BF10-buildtrips_baselos!I10)*'bca calculations'!D$4/60</f>
        <v>0</v>
      </c>
      <c r="Q12" s="14">
        <f>buildtrips!$P10*(buildtrips!BG10-buildtrips_baselos!J10)</f>
        <v>0</v>
      </c>
      <c r="R12">
        <v>10</v>
      </c>
      <c r="S12" s="14">
        <f>base_freight_trips!A10*((build_freight_ivt!A10-base_freight_ivt!A10)*'bca calculations'!$E$4/60 + (build_freight_cvt!A10-base_freight_cvt!A10))</f>
        <v>-627.0000000000008</v>
      </c>
      <c r="T12" s="14">
        <f>base_freight_trips!B10*((build_freight_ivt!B10-base_freight_ivt!B10)*'bca calculations'!$E$4/60 + (build_freight_cvt!B10-base_freight_cvt!B10))</f>
        <v>-1122.000000000002</v>
      </c>
      <c r="U12" s="14">
        <f>base_freight_trips!C10*((build_freight_ivt!C10-base_freight_ivt!C10)*'bca calculations'!$E$4/60 + (build_freight_cvt!C10-base_freight_cvt!C10))</f>
        <v>-1484.9999999999998</v>
      </c>
      <c r="V12" s="14">
        <f>base_freight_trips!D10*((build_freight_ivt!D10-base_freight_ivt!D10)*'bca calculations'!$E$4/60 + (build_freight_cvt!D10-base_freight_cvt!D10))</f>
        <v>-1716.0000000000034</v>
      </c>
      <c r="W12" s="14">
        <f>base_freight_trips!E10*((build_freight_ivt!E10-base_freight_ivt!E10)*'bca calculations'!$E$4/60 + (build_freight_cvt!E10-base_freight_cvt!E10))</f>
        <v>-1815.0000000000023</v>
      </c>
      <c r="X12" s="14">
        <f>base_freight_trips!F10*((build_freight_ivt!F10-base_freight_ivt!F10)*'bca calculations'!$E$4/60 + (build_freight_cvt!F10-base_freight_cvt!F10))</f>
        <v>-1781.999999999997</v>
      </c>
      <c r="Y12" s="14">
        <f>base_freight_trips!G10*((build_freight_ivt!G10-base_freight_ivt!G10)*'bca calculations'!$E$4/60 + (build_freight_cvt!G10-base_freight_cvt!G10))</f>
        <v>-1616.9999999999982</v>
      </c>
      <c r="Z12" s="14">
        <f>base_freight_trips!H10*((build_freight_ivt!H10-base_freight_ivt!H10)*'bca calculations'!$E$4/60 + (build_freight_cvt!H10-base_freight_cvt!H10))</f>
        <v>-1320</v>
      </c>
      <c r="AA12" s="14">
        <f>base_freight_trips!I10*((build_freight_ivt!I10-base_freight_ivt!I10)*'bca calculations'!$E$4/60 + (build_freight_cvt!I10-base_freight_cvt!I10))</f>
        <v>-891.0000000000008</v>
      </c>
      <c r="AB12" s="14">
        <f>base_freight_trips!J10*((build_freight_ivt!J10-base_freight_ivt!J10)*'bca calculations'!$E$4/60 + (build_freight_cvt!J10-base_freight_cvt!J10))</f>
        <v>-495.00000000000045</v>
      </c>
      <c r="AC12" s="14">
        <f t="shared" si="0"/>
        <v>-12870.000000000004</v>
      </c>
    </row>
    <row r="13" spans="1:29" x14ac:dyDescent="0.2">
      <c r="A13" t="s">
        <v>254</v>
      </c>
      <c r="B13" s="14">
        <f>-0.5*I3-0.5*O3</f>
        <v>0</v>
      </c>
      <c r="C13" s="14">
        <f t="shared" si="1"/>
        <v>0</v>
      </c>
      <c r="G13" s="14">
        <f>basetrips!$P11*(basetrips_buildlos!F11-basetrips!BC11)*'bca calculations'!A$4/60</f>
        <v>-500.00000000000051</v>
      </c>
      <c r="H13" s="14">
        <f>basetrips!$P11*(basetrips_buildlos!G11-basetrips!BD11)*'bca calculations'!B$4/60</f>
        <v>0</v>
      </c>
      <c r="I13" s="14">
        <f>basetrips!$P11*(basetrips_buildlos!H11-basetrips!BE11)*'bca calculations'!C$4/60</f>
        <v>0</v>
      </c>
      <c r="J13" s="14">
        <f>basetrips!$P11*(basetrips_buildlos!I11-basetrips!BF11)*'bca calculations'!D$4/60</f>
        <v>0</v>
      </c>
      <c r="K13" s="14">
        <f>basetrips!$P11*(basetrips_buildlos!J11-basetrips!BG11)*1</f>
        <v>0</v>
      </c>
      <c r="M13" s="14">
        <f>buildtrips!$P11*(buildtrips!BC11-buildtrips_baselos!F11)*'bca calculations'!A$4/60</f>
        <v>-500.00000000000051</v>
      </c>
      <c r="N13" s="14">
        <f>buildtrips!$P11*(buildtrips!BD11-buildtrips_baselos!G11)*'bca calculations'!B$4/60</f>
        <v>0</v>
      </c>
      <c r="O13" s="14">
        <f>buildtrips!$P11*(buildtrips!BE11-buildtrips_baselos!H11)*'bca calculations'!C$4/60</f>
        <v>0</v>
      </c>
      <c r="P13" s="14">
        <f>buildtrips!$P11*(buildtrips!BF11-buildtrips_baselos!I11)*'bca calculations'!D$4/60</f>
        <v>0</v>
      </c>
      <c r="Q13" s="14">
        <f>buildtrips!$P11*(buildtrips!BG11-buildtrips_baselos!J11)</f>
        <v>0</v>
      </c>
      <c r="R13" t="s">
        <v>245</v>
      </c>
      <c r="S13" s="14">
        <f>SUM(S3:S12)</f>
        <v>-12870.000000000005</v>
      </c>
      <c r="T13" s="14">
        <f t="shared" ref="T13:AB13" si="2">SUM(T3:T12)</f>
        <v>-13134.000000000005</v>
      </c>
      <c r="U13" s="14">
        <f t="shared" si="2"/>
        <v>-13332.000000000002</v>
      </c>
      <c r="V13" s="14">
        <f t="shared" si="2"/>
        <v>-13464.000000000002</v>
      </c>
      <c r="W13" s="14">
        <f t="shared" si="2"/>
        <v>-13529.999999999993</v>
      </c>
      <c r="X13" s="14">
        <f t="shared" si="2"/>
        <v>-13529.999999999993</v>
      </c>
      <c r="Y13" s="14">
        <f t="shared" si="2"/>
        <v>-13463.999999999998</v>
      </c>
      <c r="Z13" s="14">
        <f t="shared" si="2"/>
        <v>-13332</v>
      </c>
      <c r="AA13" s="14">
        <f t="shared" si="2"/>
        <v>-13134.000000000004</v>
      </c>
      <c r="AB13" s="14">
        <f t="shared" si="2"/>
        <v>-12870.000000000004</v>
      </c>
      <c r="AC13" s="14">
        <f t="shared" si="0"/>
        <v>-132660</v>
      </c>
    </row>
    <row r="14" spans="1:29" x14ac:dyDescent="0.2">
      <c r="A14" t="s">
        <v>255</v>
      </c>
      <c r="B14" s="14">
        <f>-0.5*J3-0.5*P3</f>
        <v>0</v>
      </c>
      <c r="C14" s="14">
        <f t="shared" si="1"/>
        <v>0</v>
      </c>
      <c r="G14" s="14">
        <f>basetrips!$P12*(basetrips_buildlos!F12-basetrips!BC12)*'bca calculations'!A$4/60</f>
        <v>-500.00000000000051</v>
      </c>
      <c r="H14" s="14">
        <f>basetrips!$P12*(basetrips_buildlos!G12-basetrips!BD12)*'bca calculations'!B$4/60</f>
        <v>0</v>
      </c>
      <c r="I14" s="14">
        <f>basetrips!$P12*(basetrips_buildlos!H12-basetrips!BE12)*'bca calculations'!C$4/60</f>
        <v>0</v>
      </c>
      <c r="J14" s="14">
        <f>basetrips!$P12*(basetrips_buildlos!I12-basetrips!BF12)*'bca calculations'!D$4/60</f>
        <v>0</v>
      </c>
      <c r="K14" s="14">
        <f>basetrips!$P12*(basetrips_buildlos!J12-basetrips!BG12)*1</f>
        <v>0</v>
      </c>
      <c r="M14" s="14">
        <f>buildtrips!$P12*(buildtrips!BC12-buildtrips_baselos!F12)*'bca calculations'!A$4/60</f>
        <v>-5666.6666666666761</v>
      </c>
      <c r="N14" s="14">
        <f>buildtrips!$P12*(buildtrips!BD12-buildtrips_baselos!G12)*'bca calculations'!B$4/60</f>
        <v>0</v>
      </c>
      <c r="O14" s="14">
        <f>buildtrips!$P12*(buildtrips!BE12-buildtrips_baselos!H12)*'bca calculations'!C$4/60</f>
        <v>0</v>
      </c>
      <c r="P14" s="14">
        <f>buildtrips!$P12*(buildtrips!BF12-buildtrips_baselos!I12)*'bca calculations'!D$4/60</f>
        <v>0</v>
      </c>
      <c r="Q14" s="14">
        <f>buildtrips!$P12*(buildtrips!BG12-buildtrips_baselos!J12)</f>
        <v>0</v>
      </c>
    </row>
    <row r="15" spans="1:29" x14ac:dyDescent="0.2">
      <c r="A15" t="s">
        <v>256</v>
      </c>
      <c r="B15" s="14">
        <f>-0.5*K3-0.5*Q3</f>
        <v>0</v>
      </c>
      <c r="C15" s="14">
        <f t="shared" si="1"/>
        <v>0</v>
      </c>
      <c r="G15" s="14">
        <f>basetrips!$P13*(basetrips_buildlos!F13-basetrips!BC13)*'bca calculations'!A$4/60</f>
        <v>-500.00000000000051</v>
      </c>
      <c r="H15" s="14">
        <f>basetrips!$P13*(basetrips_buildlos!G13-basetrips!BD13)*'bca calculations'!B$4/60</f>
        <v>0</v>
      </c>
      <c r="I15" s="14">
        <f>basetrips!$P13*(basetrips_buildlos!H13-basetrips!BE13)*'bca calculations'!C$4/60</f>
        <v>0</v>
      </c>
      <c r="J15" s="14">
        <f>basetrips!$P13*(basetrips_buildlos!I13-basetrips!BF13)*'bca calculations'!D$4/60</f>
        <v>0</v>
      </c>
      <c r="K15" s="14">
        <f>basetrips!$P13*(basetrips_buildlos!J13-basetrips!BG13)*1</f>
        <v>0</v>
      </c>
      <c r="M15" s="14">
        <f>buildtrips!$P13*(buildtrips!BC13-buildtrips_baselos!F13)*'bca calculations'!A$4/60</f>
        <v>-500.00000000000051</v>
      </c>
      <c r="N15" s="14">
        <f>buildtrips!$P13*(buildtrips!BD13-buildtrips_baselos!G13)*'bca calculations'!B$4/60</f>
        <v>0</v>
      </c>
      <c r="O15" s="14">
        <f>buildtrips!$P13*(buildtrips!BE13-buildtrips_baselos!H13)*'bca calculations'!C$4/60</f>
        <v>0</v>
      </c>
      <c r="P15" s="14">
        <f>buildtrips!$P13*(buildtrips!BF13-buildtrips_baselos!I13)*'bca calculations'!D$4/60</f>
        <v>0</v>
      </c>
      <c r="Q15" s="14">
        <f>buildtrips!$P13*(buildtrips!BG13-buildtrips_baselos!J13)</f>
        <v>0</v>
      </c>
    </row>
    <row r="16" spans="1:29" x14ac:dyDescent="0.2">
      <c r="A16" t="s">
        <v>259</v>
      </c>
      <c r="B16" s="14">
        <f>-0.5*AC13+-0.5*AC28</f>
        <v>133330</v>
      </c>
      <c r="C16" s="14">
        <f t="shared" si="1"/>
        <v>99997.5</v>
      </c>
      <c r="G16" s="14">
        <f>basetrips!$P14*(basetrips_buildlos!F14-basetrips!BC14)*'bca calculations'!A$4/60</f>
        <v>-3000.0000000000009</v>
      </c>
      <c r="H16" s="14">
        <f>basetrips!$P14*(basetrips_buildlos!G14-basetrips!BD14)*'bca calculations'!B$4/60</f>
        <v>0</v>
      </c>
      <c r="I16" s="14">
        <f>basetrips!$P14*(basetrips_buildlos!H14-basetrips!BE14)*'bca calculations'!C$4/60</f>
        <v>0</v>
      </c>
      <c r="J16" s="14">
        <f>basetrips!$P14*(basetrips_buildlos!I14-basetrips!BF14)*'bca calculations'!D$4/60</f>
        <v>0</v>
      </c>
      <c r="K16" s="14">
        <f>basetrips!$P14*(basetrips_buildlos!J14-basetrips!BG14)*1</f>
        <v>0</v>
      </c>
      <c r="M16" s="14">
        <f>buildtrips!$P14*(buildtrips!BC14-buildtrips_baselos!F14)*'bca calculations'!A$4/60</f>
        <v>-500.00000000000051</v>
      </c>
      <c r="N16" s="14">
        <f>buildtrips!$P14*(buildtrips!BD14-buildtrips_baselos!G14)*'bca calculations'!B$4/60</f>
        <v>0</v>
      </c>
      <c r="O16" s="14">
        <f>buildtrips!$P14*(buildtrips!BE14-buildtrips_baselos!H14)*'bca calculations'!C$4/60</f>
        <v>0</v>
      </c>
      <c r="P16" s="14">
        <f>buildtrips!$P14*(buildtrips!BF14-buildtrips_baselos!I14)*'bca calculations'!D$4/60</f>
        <v>0</v>
      </c>
      <c r="Q16" s="14">
        <f>buildtrips!$P14*(buildtrips!BG14-buildtrips_baselos!J14)</f>
        <v>0</v>
      </c>
      <c r="R16" t="s">
        <v>250</v>
      </c>
    </row>
    <row r="17" spans="1:29" x14ac:dyDescent="0.2">
      <c r="G17" s="14">
        <f>basetrips!$P15*(basetrips_buildlos!F15-basetrips!BC15)*'bca calculations'!A$4/60</f>
        <v>-500.00000000000051</v>
      </c>
      <c r="H17" s="14">
        <f>basetrips!$P15*(basetrips_buildlos!G15-basetrips!BD15)*'bca calculations'!B$4/60</f>
        <v>0</v>
      </c>
      <c r="I17" s="14">
        <f>basetrips!$P15*(basetrips_buildlos!H15-basetrips!BE15)*'bca calculations'!C$4/60</f>
        <v>0</v>
      </c>
      <c r="J17" s="14">
        <f>basetrips!$P15*(basetrips_buildlos!I15-basetrips!BF15)*'bca calculations'!D$4/60</f>
        <v>0</v>
      </c>
      <c r="K17" s="14">
        <f>basetrips!$P15*(basetrips_buildlos!J15-basetrips!BG15)*1</f>
        <v>0</v>
      </c>
      <c r="M17" s="14">
        <f>buildtrips!$P15*(buildtrips!BC15-buildtrips_baselos!F15)*'bca calculations'!A$4/60</f>
        <v>-500.00000000000051</v>
      </c>
      <c r="N17" s="14">
        <f>buildtrips!$P15*(buildtrips!BD15-buildtrips_baselos!G15)*'bca calculations'!B$4/60</f>
        <v>0</v>
      </c>
      <c r="O17" s="14">
        <f>buildtrips!$P15*(buildtrips!BE15-buildtrips_baselos!H15)*'bca calculations'!C$4/60</f>
        <v>0</v>
      </c>
      <c r="P17" s="14">
        <f>buildtrips!$P15*(buildtrips!BF15-buildtrips_baselos!I15)*'bca calculations'!D$4/60</f>
        <v>0</v>
      </c>
      <c r="Q17" s="14">
        <f>buildtrips!$P15*(buildtrips!BG15-buildtrips_baselos!J15)</f>
        <v>0</v>
      </c>
      <c r="R17" t="s">
        <v>249</v>
      </c>
      <c r="S17">
        <v>1</v>
      </c>
      <c r="T17">
        <v>2</v>
      </c>
      <c r="U17">
        <v>3</v>
      </c>
      <c r="V17">
        <v>4</v>
      </c>
      <c r="W17">
        <v>5</v>
      </c>
      <c r="X17">
        <v>6</v>
      </c>
      <c r="Y17">
        <v>7</v>
      </c>
      <c r="Z17">
        <v>8</v>
      </c>
      <c r="AA17">
        <v>9</v>
      </c>
      <c r="AB17">
        <v>10</v>
      </c>
      <c r="AC17" t="s">
        <v>245</v>
      </c>
    </row>
    <row r="18" spans="1:29" x14ac:dyDescent="0.2">
      <c r="A18" t="s">
        <v>266</v>
      </c>
      <c r="B18" s="14">
        <f>SUM(B11:B17)</f>
        <v>359830.00000000012</v>
      </c>
      <c r="C18" s="14">
        <f>SUM(C11:C17)</f>
        <v>269872.50000000012</v>
      </c>
      <c r="G18" s="14">
        <f>basetrips!$P16*(basetrips_buildlos!F16-basetrips!BC16)*'bca calculations'!A$4/60</f>
        <v>-3000.0000000000009</v>
      </c>
      <c r="H18" s="14">
        <f>basetrips!$P16*(basetrips_buildlos!G16-basetrips!BD16)*'bca calculations'!B$4/60</f>
        <v>0</v>
      </c>
      <c r="I18" s="14">
        <f>basetrips!$P16*(basetrips_buildlos!H16-basetrips!BE16)*'bca calculations'!C$4/60</f>
        <v>0</v>
      </c>
      <c r="J18" s="14">
        <f>basetrips!$P16*(basetrips_buildlos!I16-basetrips!BF16)*'bca calculations'!D$4/60</f>
        <v>0</v>
      </c>
      <c r="K18" s="14">
        <f>basetrips!$P16*(basetrips_buildlos!J16-basetrips!BG16)*1</f>
        <v>0</v>
      </c>
      <c r="M18" s="14">
        <f>buildtrips!$P16*(buildtrips!BC16-buildtrips_baselos!F16)*'bca calculations'!A$4/60</f>
        <v>-3000.0000000000009</v>
      </c>
      <c r="N18" s="14">
        <f>buildtrips!$P16*(buildtrips!BD16-buildtrips_baselos!G16)*'bca calculations'!B$4/60</f>
        <v>0</v>
      </c>
      <c r="O18" s="14">
        <f>buildtrips!$P16*(buildtrips!BE16-buildtrips_baselos!H16)*'bca calculations'!C$4/60</f>
        <v>0</v>
      </c>
      <c r="P18" s="14">
        <f>buildtrips!$P16*(buildtrips!BF16-buildtrips_baselos!I16)*'bca calculations'!D$4/60</f>
        <v>0</v>
      </c>
      <c r="Q18" s="14">
        <f>buildtrips!$P16*(buildtrips!BG16-buildtrips_baselos!J16)</f>
        <v>0</v>
      </c>
      <c r="R18">
        <v>1</v>
      </c>
      <c r="S18" s="14">
        <f>build_freight_trips!A1*((build_freight_ivt!A1-base_freight_ivt!A1)*'bca calculations'!$E$4/60 + (build_freight_cvt!A1-base_freight_cvt!A1))</f>
        <v>-500.00000000000045</v>
      </c>
      <c r="T18" s="14">
        <f>build_freight_trips!B1*((build_freight_ivt!B1-base_freight_ivt!B1)*'bca calculations'!$E$4/60 + (build_freight_cvt!B1-base_freight_cvt!B1))</f>
        <v>-900.0000000000008</v>
      </c>
      <c r="U18" s="14">
        <f>build_freight_trips!C1*((build_freight_ivt!C1-base_freight_ivt!C1)*'bca calculations'!$E$4/60 + (build_freight_cvt!C1-base_freight_cvt!C1))</f>
        <v>-1333.3333333333333</v>
      </c>
      <c r="V18" s="14">
        <f>build_freight_trips!D1*((build_freight_ivt!D1-base_freight_ivt!D1)*'bca calculations'!$E$4/60 + (build_freight_cvt!D1-base_freight_cvt!D1))</f>
        <v>-1633.3333333333317</v>
      </c>
      <c r="W18" s="14">
        <f>build_freight_trips!E1*((build_freight_ivt!E1-base_freight_ivt!E1)*'bca calculations'!$E$4/60 + (build_freight_cvt!E1-base_freight_cvt!E1))</f>
        <v>-1799.9999999999973</v>
      </c>
      <c r="X18" s="14">
        <f>build_freight_trips!F1*((build_freight_ivt!F1-base_freight_ivt!F1)*'bca calculations'!$E$4/60 + (build_freight_cvt!F1-base_freight_cvt!F1))</f>
        <v>-1833.3333333333358</v>
      </c>
      <c r="Y18" s="14">
        <f>build_freight_trips!G1*((build_freight_ivt!G1-base_freight_ivt!G1)*'bca calculations'!$E$4/60 + (build_freight_cvt!G1-base_freight_cvt!G1))</f>
        <v>-1733.3333333333367</v>
      </c>
      <c r="Z18" s="14">
        <f>build_freight_trips!H1*((build_freight_ivt!H1-base_freight_ivt!H1)*'bca calculations'!$E$4/60 + (build_freight_cvt!H1-base_freight_cvt!H1))</f>
        <v>-1500</v>
      </c>
      <c r="AA18" s="14">
        <f>build_freight_trips!I1*((build_freight_ivt!I1-base_freight_ivt!I1)*'bca calculations'!$E$4/60 + (build_freight_cvt!I1-base_freight_cvt!I1))</f>
        <v>-1133.3333333333353</v>
      </c>
      <c r="AB18" s="14">
        <f>build_freight_trips!J1*((build_freight_ivt!J1-base_freight_ivt!J1)*'bca calculations'!$E$4/60 + (build_freight_cvt!J1-base_freight_cvt!J1))</f>
        <v>-633.33333333333405</v>
      </c>
      <c r="AC18" s="14">
        <f>SUM(S18:AB18)</f>
        <v>-13000.000000000005</v>
      </c>
    </row>
    <row r="19" spans="1:29" x14ac:dyDescent="0.2">
      <c r="G19" s="14">
        <f>basetrips!$P17*(basetrips_buildlos!F17-basetrips!BC17)*'bca calculations'!A$4/60</f>
        <v>-500.00000000000051</v>
      </c>
      <c r="H19" s="14">
        <f>basetrips!$P17*(basetrips_buildlos!G17-basetrips!BD17)*'bca calculations'!B$4/60</f>
        <v>0</v>
      </c>
      <c r="I19" s="14">
        <f>basetrips!$P17*(basetrips_buildlos!H17-basetrips!BE17)*'bca calculations'!C$4/60</f>
        <v>0</v>
      </c>
      <c r="J19" s="14">
        <f>basetrips!$P17*(basetrips_buildlos!I17-basetrips!BF17)*'bca calculations'!D$4/60</f>
        <v>0</v>
      </c>
      <c r="K19" s="14">
        <f>basetrips!$P17*(basetrips_buildlos!J17-basetrips!BG17)*1</f>
        <v>0</v>
      </c>
      <c r="M19" s="14">
        <f>buildtrips!$P17*(buildtrips!BC17-buildtrips_baselos!F17)*'bca calculations'!A$4/60</f>
        <v>-500.00000000000051</v>
      </c>
      <c r="N19" s="14">
        <f>buildtrips!$P17*(buildtrips!BD17-buildtrips_baselos!G17)*'bca calculations'!B$4/60</f>
        <v>0</v>
      </c>
      <c r="O19" s="14">
        <f>buildtrips!$P17*(buildtrips!BE17-buildtrips_baselos!H17)*'bca calculations'!C$4/60</f>
        <v>0</v>
      </c>
      <c r="P19" s="14">
        <f>buildtrips!$P17*(buildtrips!BF17-buildtrips_baselos!I17)*'bca calculations'!D$4/60</f>
        <v>0</v>
      </c>
      <c r="Q19" s="14">
        <f>buildtrips!$P17*(buildtrips!BG17-buildtrips_baselos!J17)</f>
        <v>0</v>
      </c>
      <c r="R19">
        <v>2</v>
      </c>
      <c r="S19" s="14">
        <f>build_freight_trips!A2*((build_freight_ivt!A2-base_freight_ivt!A2)*'bca calculations'!$E$4/60 + (build_freight_cvt!A2-base_freight_cvt!A2))</f>
        <v>-900.0000000000008</v>
      </c>
      <c r="T19" s="14">
        <f>build_freight_trips!B2*((build_freight_ivt!B2-base_freight_ivt!B2)*'bca calculations'!$E$4/60 + (build_freight_cvt!B2-base_freight_cvt!B2))</f>
        <v>-500.00000000000045</v>
      </c>
      <c r="U19" s="14">
        <f>build_freight_trips!C2*((build_freight_ivt!C2-base_freight_ivt!C2)*'bca calculations'!$E$4/60 + (build_freight_cvt!C2-base_freight_cvt!C2))</f>
        <v>-900.0000000000008</v>
      </c>
      <c r="V19" s="14">
        <f>build_freight_trips!D2*((build_freight_ivt!D2-base_freight_ivt!D2)*'bca calculations'!$E$4/60 + (build_freight_cvt!D2-base_freight_cvt!D2))</f>
        <v>-1333.3333333333333</v>
      </c>
      <c r="W19" s="14">
        <f>build_freight_trips!E2*((build_freight_ivt!E2-base_freight_ivt!E2)*'bca calculations'!$E$4/60 + (build_freight_cvt!E2-base_freight_cvt!E2))</f>
        <v>-1633.3333333333317</v>
      </c>
      <c r="X19" s="14">
        <f>build_freight_trips!F2*((build_freight_ivt!F2-base_freight_ivt!F2)*'bca calculations'!$E$4/60 + (build_freight_cvt!F2-base_freight_cvt!F2))</f>
        <v>-1799.9999999999973</v>
      </c>
      <c r="Y19" s="14">
        <f>build_freight_trips!G2*((build_freight_ivt!G2-base_freight_ivt!G2)*'bca calculations'!$E$4/60 + (build_freight_cvt!G2-base_freight_cvt!G2))</f>
        <v>-1833.3333333333358</v>
      </c>
      <c r="Z19" s="14">
        <f>build_freight_trips!H2*((build_freight_ivt!H2-base_freight_ivt!H2)*'bca calculations'!$E$4/60 + (build_freight_cvt!H2-base_freight_cvt!H2))</f>
        <v>-1733.3333333333367</v>
      </c>
      <c r="AA19" s="14">
        <f>build_freight_trips!I2*((build_freight_ivt!I2-base_freight_ivt!I2)*'bca calculations'!$E$4/60 + (build_freight_cvt!I2-base_freight_cvt!I2))</f>
        <v>-1500</v>
      </c>
      <c r="AB19" s="14">
        <f>build_freight_trips!J2*((build_freight_ivt!J2-base_freight_ivt!J2)*'bca calculations'!$E$4/60 + (build_freight_cvt!J2-base_freight_cvt!J2))</f>
        <v>-1133.3333333333353</v>
      </c>
      <c r="AC19" s="14">
        <f t="shared" ref="AC19:AC28" si="3">SUM(S19:AB19)</f>
        <v>-13266.666666666672</v>
      </c>
    </row>
    <row r="20" spans="1:29" x14ac:dyDescent="0.2">
      <c r="G20" s="14">
        <f>basetrips!$P18*(basetrips_buildlos!F18-basetrips!BC18)*'bca calculations'!A$4/60</f>
        <v>-500.00000000000051</v>
      </c>
      <c r="H20" s="14">
        <f>basetrips!$P18*(basetrips_buildlos!G18-basetrips!BD18)*'bca calculations'!B$4/60</f>
        <v>0</v>
      </c>
      <c r="I20" s="14">
        <f>basetrips!$P18*(basetrips_buildlos!H18-basetrips!BE18)*'bca calculations'!C$4/60</f>
        <v>0</v>
      </c>
      <c r="J20" s="14">
        <f>basetrips!$P18*(basetrips_buildlos!I18-basetrips!BF18)*'bca calculations'!D$4/60</f>
        <v>0</v>
      </c>
      <c r="K20" s="14">
        <f>basetrips!$P18*(basetrips_buildlos!J18-basetrips!BG18)*1</f>
        <v>0</v>
      </c>
      <c r="M20" s="14">
        <f>buildtrips!$P18*(buildtrips!BC18-buildtrips_baselos!F18)*'bca calculations'!A$4/60</f>
        <v>-3000.0000000000009</v>
      </c>
      <c r="N20" s="14">
        <f>buildtrips!$P18*(buildtrips!BD18-buildtrips_baselos!G18)*'bca calculations'!B$4/60</f>
        <v>0</v>
      </c>
      <c r="O20" s="14">
        <f>buildtrips!$P18*(buildtrips!BE18-buildtrips_baselos!H18)*'bca calculations'!C$4/60</f>
        <v>0</v>
      </c>
      <c r="P20" s="14">
        <f>buildtrips!$P18*(buildtrips!BF18-buildtrips_baselos!I18)*'bca calculations'!D$4/60</f>
        <v>0</v>
      </c>
      <c r="Q20" s="14">
        <f>buildtrips!$P18*(buildtrips!BG18-buildtrips_baselos!J18)</f>
        <v>0</v>
      </c>
      <c r="R20">
        <v>3</v>
      </c>
      <c r="S20" s="14">
        <f>build_freight_trips!A3*((build_freight_ivt!A3-base_freight_ivt!A3)*'bca calculations'!$E$4/60 + (build_freight_cvt!A3-base_freight_cvt!A3))</f>
        <v>-1333.3333333333333</v>
      </c>
      <c r="T20" s="14">
        <f>build_freight_trips!B3*((build_freight_ivt!B3-base_freight_ivt!B3)*'bca calculations'!$E$4/60 + (build_freight_cvt!B3-base_freight_cvt!B3))</f>
        <v>-900.0000000000008</v>
      </c>
      <c r="U20" s="14">
        <f>build_freight_trips!C3*((build_freight_ivt!C3-base_freight_ivt!C3)*'bca calculations'!$E$4/60 + (build_freight_cvt!C3-base_freight_cvt!C3))</f>
        <v>-500.00000000000045</v>
      </c>
      <c r="V20" s="14">
        <f>build_freight_trips!D3*((build_freight_ivt!D3-base_freight_ivt!D3)*'bca calculations'!$E$4/60 + (build_freight_cvt!D3-base_freight_cvt!D3))</f>
        <v>-900.0000000000008</v>
      </c>
      <c r="W20" s="14">
        <f>build_freight_trips!E3*((build_freight_ivt!E3-base_freight_ivt!E3)*'bca calculations'!$E$4/60 + (build_freight_cvt!E3-base_freight_cvt!E3))</f>
        <v>-1333.3333333333333</v>
      </c>
      <c r="X20" s="14">
        <f>build_freight_trips!F3*((build_freight_ivt!F3-base_freight_ivt!F3)*'bca calculations'!$E$4/60 + (build_freight_cvt!F3-base_freight_cvt!F3))</f>
        <v>-1633.3333333333317</v>
      </c>
      <c r="Y20" s="14">
        <f>build_freight_trips!G3*((build_freight_ivt!G3-base_freight_ivt!G3)*'bca calculations'!$E$4/60 + (build_freight_cvt!G3-base_freight_cvt!G3))</f>
        <v>-1799.9999999999973</v>
      </c>
      <c r="Z20" s="14">
        <f>build_freight_trips!H3*((build_freight_ivt!H3-base_freight_ivt!H3)*'bca calculations'!$E$4/60 + (build_freight_cvt!H3-base_freight_cvt!H3))</f>
        <v>-1833.3333333333358</v>
      </c>
      <c r="AA20" s="14">
        <f>build_freight_trips!I3*((build_freight_ivt!I3-base_freight_ivt!I3)*'bca calculations'!$E$4/60 + (build_freight_cvt!I3-base_freight_cvt!I3))</f>
        <v>-1733.3333333333367</v>
      </c>
      <c r="AB20" s="14">
        <f>build_freight_trips!J3*((build_freight_ivt!J3-base_freight_ivt!J3)*'bca calculations'!$E$4/60 + (build_freight_cvt!J3-base_freight_cvt!J3))</f>
        <v>-1500</v>
      </c>
      <c r="AC20" s="14">
        <f t="shared" si="3"/>
        <v>-13466.666666666668</v>
      </c>
    </row>
    <row r="21" spans="1:29" x14ac:dyDescent="0.2">
      <c r="G21" s="14">
        <f>basetrips!$P19*(basetrips_buildlos!F19-basetrips!BC19)*'bca calculations'!A$4/60</f>
        <v>-4333.3333333333358</v>
      </c>
      <c r="H21" s="14">
        <f>basetrips!$P19*(basetrips_buildlos!G19-basetrips!BD19)*'bca calculations'!B$4/60</f>
        <v>0</v>
      </c>
      <c r="I21" s="14">
        <f>basetrips!$P19*(basetrips_buildlos!H19-basetrips!BE19)*'bca calculations'!C$4/60</f>
        <v>0</v>
      </c>
      <c r="J21" s="14">
        <f>basetrips!$P19*(basetrips_buildlos!I19-basetrips!BF19)*'bca calculations'!D$4/60</f>
        <v>0</v>
      </c>
      <c r="K21" s="14">
        <f>basetrips!$P19*(basetrips_buildlos!J19-basetrips!BG19)*1</f>
        <v>0</v>
      </c>
      <c r="M21" s="14">
        <f>buildtrips!$P19*(buildtrips!BC19-buildtrips_baselos!F19)*'bca calculations'!A$4/60</f>
        <v>-500.00000000000051</v>
      </c>
      <c r="N21" s="14">
        <f>buildtrips!$P19*(buildtrips!BD19-buildtrips_baselos!G19)*'bca calculations'!B$4/60</f>
        <v>0</v>
      </c>
      <c r="O21" s="14">
        <f>buildtrips!$P19*(buildtrips!BE19-buildtrips_baselos!H19)*'bca calculations'!C$4/60</f>
        <v>0</v>
      </c>
      <c r="P21" s="14">
        <f>buildtrips!$P19*(buildtrips!BF19-buildtrips_baselos!I19)*'bca calculations'!D$4/60</f>
        <v>0</v>
      </c>
      <c r="Q21" s="14">
        <f>buildtrips!$P19*(buildtrips!BG19-buildtrips_baselos!J19)</f>
        <v>0</v>
      </c>
      <c r="R21">
        <v>4</v>
      </c>
      <c r="S21" s="14">
        <f>build_freight_trips!A4*((build_freight_ivt!A4-base_freight_ivt!A4)*'bca calculations'!$E$4/60 + (build_freight_cvt!A4-base_freight_cvt!A4))</f>
        <v>-1633.3333333333317</v>
      </c>
      <c r="T21" s="14">
        <f>build_freight_trips!B4*((build_freight_ivt!B4-base_freight_ivt!B4)*'bca calculations'!$E$4/60 + (build_freight_cvt!B4-base_freight_cvt!B4))</f>
        <v>-1333.3333333333333</v>
      </c>
      <c r="U21" s="14">
        <f>build_freight_trips!C4*((build_freight_ivt!C4-base_freight_ivt!C4)*'bca calculations'!$E$4/60 + (build_freight_cvt!C4-base_freight_cvt!C4))</f>
        <v>-900.0000000000008</v>
      </c>
      <c r="V21" s="14">
        <f>build_freight_trips!D4*((build_freight_ivt!D4-base_freight_ivt!D4)*'bca calculations'!$E$4/60 + (build_freight_cvt!D4-base_freight_cvt!D4))</f>
        <v>-500.00000000000045</v>
      </c>
      <c r="W21" s="14">
        <f>build_freight_trips!E4*((build_freight_ivt!E4-base_freight_ivt!E4)*'bca calculations'!$E$4/60 + (build_freight_cvt!E4-base_freight_cvt!E4))</f>
        <v>-900.0000000000008</v>
      </c>
      <c r="X21" s="14">
        <f>build_freight_trips!F4*((build_freight_ivt!F4-base_freight_ivt!F4)*'bca calculations'!$E$4/60 + (build_freight_cvt!F4-base_freight_cvt!F4))</f>
        <v>-1333.3333333333333</v>
      </c>
      <c r="Y21" s="14">
        <f>build_freight_trips!G4*((build_freight_ivt!G4-base_freight_ivt!G4)*'bca calculations'!$E$4/60 + (build_freight_cvt!G4-base_freight_cvt!G4))</f>
        <v>-1633.3333333333317</v>
      </c>
      <c r="Z21" s="14">
        <f>build_freight_trips!H4*((build_freight_ivt!H4-base_freight_ivt!H4)*'bca calculations'!$E$4/60 + (build_freight_cvt!H4-base_freight_cvt!H4))</f>
        <v>-1799.9999999999973</v>
      </c>
      <c r="AA21" s="14">
        <f>build_freight_trips!I4*((build_freight_ivt!I4-base_freight_ivt!I4)*'bca calculations'!$E$4/60 + (build_freight_cvt!I4-base_freight_cvt!I4))</f>
        <v>-1833.3333333333358</v>
      </c>
      <c r="AB21" s="14">
        <f>build_freight_trips!J4*((build_freight_ivt!J4-base_freight_ivt!J4)*'bca calculations'!$E$4/60 + (build_freight_cvt!J4-base_freight_cvt!J4))</f>
        <v>-1733.3333333333367</v>
      </c>
      <c r="AC21" s="14">
        <f t="shared" si="3"/>
        <v>-13600</v>
      </c>
    </row>
    <row r="22" spans="1:29" x14ac:dyDescent="0.2">
      <c r="G22" s="14">
        <f>basetrips!$P20*(basetrips_buildlos!F20-basetrips!BC20)*'bca calculations'!A$4/60</f>
        <v>-500.00000000000051</v>
      </c>
      <c r="H22" s="14">
        <f>basetrips!$P20*(basetrips_buildlos!G20-basetrips!BD20)*'bca calculations'!B$4/60</f>
        <v>0</v>
      </c>
      <c r="I22" s="14">
        <f>basetrips!$P20*(basetrips_buildlos!H20-basetrips!BE20)*'bca calculations'!C$4/60</f>
        <v>0</v>
      </c>
      <c r="J22" s="14">
        <f>basetrips!$P20*(basetrips_buildlos!I20-basetrips!BF20)*'bca calculations'!D$4/60</f>
        <v>0</v>
      </c>
      <c r="K22" s="14">
        <f>basetrips!$P20*(basetrips_buildlos!J20-basetrips!BG20)*1</f>
        <v>0</v>
      </c>
      <c r="M22" s="14">
        <f>buildtrips!$P20*(buildtrips!BC20-buildtrips_baselos!F20)*'bca calculations'!A$4/60</f>
        <v>-500.00000000000051</v>
      </c>
      <c r="N22" s="14">
        <f>buildtrips!$P20*(buildtrips!BD20-buildtrips_baselos!G20)*'bca calculations'!B$4/60</f>
        <v>0</v>
      </c>
      <c r="O22" s="14">
        <f>buildtrips!$P20*(buildtrips!BE20-buildtrips_baselos!H20)*'bca calculations'!C$4/60</f>
        <v>0</v>
      </c>
      <c r="P22" s="14">
        <f>buildtrips!$P20*(buildtrips!BF20-buildtrips_baselos!I20)*'bca calculations'!D$4/60</f>
        <v>0</v>
      </c>
      <c r="Q22" s="14">
        <f>buildtrips!$P20*(buildtrips!BG20-buildtrips_baselos!J20)</f>
        <v>0</v>
      </c>
      <c r="R22">
        <v>5</v>
      </c>
      <c r="S22" s="14">
        <f>build_freight_trips!A5*((build_freight_ivt!A5-base_freight_ivt!A5)*'bca calculations'!$E$4/60 + (build_freight_cvt!A5-base_freight_cvt!A5))</f>
        <v>-1799.9999999999973</v>
      </c>
      <c r="T22" s="14">
        <f>build_freight_trips!B5*((build_freight_ivt!B5-base_freight_ivt!B5)*'bca calculations'!$E$4/60 + (build_freight_cvt!B5-base_freight_cvt!B5))</f>
        <v>-1633.3333333333317</v>
      </c>
      <c r="U22" s="14">
        <f>build_freight_trips!C5*((build_freight_ivt!C5-base_freight_ivt!C5)*'bca calculations'!$E$4/60 + (build_freight_cvt!C5-base_freight_cvt!C5))</f>
        <v>-1333.3333333333333</v>
      </c>
      <c r="V22" s="14">
        <f>build_freight_trips!D5*((build_freight_ivt!D5-base_freight_ivt!D5)*'bca calculations'!$E$4/60 + (build_freight_cvt!D5-base_freight_cvt!D5))</f>
        <v>-900.0000000000008</v>
      </c>
      <c r="W22" s="14">
        <f>build_freight_trips!E5*((build_freight_ivt!E5-base_freight_ivt!E5)*'bca calculations'!$E$4/60 + (build_freight_cvt!E5-base_freight_cvt!E5))</f>
        <v>-500.00000000000045</v>
      </c>
      <c r="X22" s="14">
        <f>build_freight_trips!F5*((build_freight_ivt!F5-base_freight_ivt!F5)*'bca calculations'!$E$4/60 + (build_freight_cvt!F5-base_freight_cvt!F5))</f>
        <v>-900.0000000000008</v>
      </c>
      <c r="Y22" s="14">
        <f>build_freight_trips!G5*((build_freight_ivt!G5-base_freight_ivt!G5)*'bca calculations'!$E$4/60 + (build_freight_cvt!G5-base_freight_cvt!G5))</f>
        <v>-1333.3333333333333</v>
      </c>
      <c r="Z22" s="14">
        <f>build_freight_trips!H5*((build_freight_ivt!H5-base_freight_ivt!H5)*'bca calculations'!$E$4/60 + (build_freight_cvt!H5-base_freight_cvt!H5))</f>
        <v>-1633.3333333333317</v>
      </c>
      <c r="AA22" s="14">
        <f>build_freight_trips!I5*((build_freight_ivt!I5-base_freight_ivt!I5)*'bca calculations'!$E$4/60 + (build_freight_cvt!I5-base_freight_cvt!I5))</f>
        <v>-1799.9999999999973</v>
      </c>
      <c r="AB22" s="14">
        <f>build_freight_trips!J5*((build_freight_ivt!J5-base_freight_ivt!J5)*'bca calculations'!$E$4/60 + (build_freight_cvt!J5-base_freight_cvt!J5))</f>
        <v>-1833.3333333333358</v>
      </c>
      <c r="AC22" s="14">
        <f>SUM(S22:AB22)</f>
        <v>-13666.666666666664</v>
      </c>
    </row>
    <row r="23" spans="1:29" x14ac:dyDescent="0.2">
      <c r="G23" s="22">
        <f>basetrips!$P21*(basetrips_buildlos!F21-basetrips!BC21)*'bca calculations'!A$4/60</f>
        <v>-4333.3333333333358</v>
      </c>
      <c r="H23" s="23">
        <f>basetrips!$P21*(basetrips_buildlos!G21-basetrips!BD21)*'bca calculations'!B$4/60</f>
        <v>0</v>
      </c>
      <c r="I23" s="23">
        <f>basetrips!$P21*(basetrips_buildlos!H21-basetrips!BE21)*'bca calculations'!C$4/60</f>
        <v>0</v>
      </c>
      <c r="J23" s="23">
        <f>basetrips!$P21*(basetrips_buildlos!I21-basetrips!BF21)*'bca calculations'!D$4/60</f>
        <v>0</v>
      </c>
      <c r="K23" s="23">
        <f>basetrips!$P21*(basetrips_buildlos!J21-basetrips!BG21)*1</f>
        <v>0</v>
      </c>
      <c r="L23" s="10"/>
      <c r="M23" s="23">
        <f>buildtrips!$P21*(buildtrips!BC21-buildtrips_baselos!F21)*'bca calculations'!A$4/60</f>
        <v>-4333.3333333333358</v>
      </c>
      <c r="N23" s="23">
        <f>buildtrips!$P21*(buildtrips!BD21-buildtrips_baselos!G21)*'bca calculations'!B$4/60</f>
        <v>0</v>
      </c>
      <c r="O23" s="23">
        <f>buildtrips!$P21*(buildtrips!BE21-buildtrips_baselos!H21)*'bca calculations'!C$4/60</f>
        <v>0</v>
      </c>
      <c r="P23" s="23">
        <f>buildtrips!$P21*(buildtrips!BF21-buildtrips_baselos!I21)*'bca calculations'!D$4/60</f>
        <v>0</v>
      </c>
      <c r="Q23" s="23">
        <f>buildtrips!$P21*(buildtrips!BG21-buildtrips_baselos!J21)</f>
        <v>0</v>
      </c>
      <c r="R23" s="10">
        <v>6</v>
      </c>
      <c r="S23" s="14">
        <f>build_freight_trips!A6*((build_freight_ivt!A6-base_freight_ivt!A6)*'bca calculations'!$E$4/60 + (build_freight_cvt!A6-base_freight_cvt!A6))</f>
        <v>-1833.3333333333358</v>
      </c>
      <c r="T23" s="14">
        <f>build_freight_trips!B6*((build_freight_ivt!B6-base_freight_ivt!B6)*'bca calculations'!$E$4/60 + (build_freight_cvt!B6-base_freight_cvt!B6))</f>
        <v>-1799.9999999999973</v>
      </c>
      <c r="U23" s="14">
        <f>build_freight_trips!C6*((build_freight_ivt!C6-base_freight_ivt!C6)*'bca calculations'!$E$4/60 + (build_freight_cvt!C6-base_freight_cvt!C6))</f>
        <v>-1633.3333333333317</v>
      </c>
      <c r="V23" s="14">
        <f>build_freight_trips!D6*((build_freight_ivt!D6-base_freight_ivt!D6)*'bca calculations'!$E$4/60 + (build_freight_cvt!D6-base_freight_cvt!D6))</f>
        <v>-1333.3333333333333</v>
      </c>
      <c r="W23" s="14">
        <f>build_freight_trips!E6*((build_freight_ivt!E6-base_freight_ivt!E6)*'bca calculations'!$E$4/60 + (build_freight_cvt!E6-base_freight_cvt!E6))</f>
        <v>-900.0000000000008</v>
      </c>
      <c r="X23" s="14">
        <f>build_freight_trips!F6*((build_freight_ivt!F6-base_freight_ivt!F6)*'bca calculations'!$E$4/60 + (build_freight_cvt!F6-base_freight_cvt!F6))</f>
        <v>-500.00000000000045</v>
      </c>
      <c r="Y23" s="14">
        <f>build_freight_trips!G6*((build_freight_ivt!G6-base_freight_ivt!G6)*'bca calculations'!$E$4/60 + (build_freight_cvt!G6-base_freight_cvt!G6))</f>
        <v>-900.0000000000008</v>
      </c>
      <c r="Z23" s="14">
        <f>build_freight_trips!H6*((build_freight_ivt!H6-base_freight_ivt!H6)*'bca calculations'!$E$4/60 + (build_freight_cvt!H6-base_freight_cvt!H6))</f>
        <v>-1333.3333333333333</v>
      </c>
      <c r="AA23" s="14">
        <f>build_freight_trips!I6*((build_freight_ivt!I6-base_freight_ivt!I6)*'bca calculations'!$E$4/60 + (build_freight_cvt!I6-base_freight_cvt!I6))</f>
        <v>-1633.3333333333317</v>
      </c>
      <c r="AB23" s="14">
        <f>build_freight_trips!J6*((build_freight_ivt!J6-base_freight_ivt!J6)*'bca calculations'!$E$4/60 + (build_freight_cvt!J6-base_freight_cvt!J6))</f>
        <v>-1799.9999999999973</v>
      </c>
      <c r="AC23" s="14">
        <f t="shared" si="3"/>
        <v>-13666.666666666661</v>
      </c>
    </row>
    <row r="24" spans="1:29" s="7" customFormat="1" x14ac:dyDescent="0.2">
      <c r="A24" s="20" t="s">
        <v>351</v>
      </c>
      <c r="B24" s="19"/>
      <c r="C24" s="19"/>
      <c r="D24" s="19"/>
      <c r="E24" s="19"/>
      <c r="F24" s="19"/>
      <c r="G24" s="17">
        <f>basetrips!$P22*(basetrips_buildlos!F22-basetrips!BC22)*'bca calculations'!A$4/60</f>
        <v>-500.00000000000051</v>
      </c>
      <c r="H24" s="18">
        <f>basetrips!$P22*(basetrips_buildlos!G22-basetrips!BD22)*'bca calculations'!B$4/60</f>
        <v>0</v>
      </c>
      <c r="I24" s="18">
        <f>basetrips!$P22*(basetrips_buildlos!H22-basetrips!BE22)*'bca calculations'!C$4/60</f>
        <v>0</v>
      </c>
      <c r="J24" s="18">
        <f>basetrips!$P22*(basetrips_buildlos!I22-basetrips!BF22)*'bca calculations'!D$4/60</f>
        <v>0</v>
      </c>
      <c r="K24" s="18">
        <f>basetrips!$P22*(basetrips_buildlos!J22-basetrips!BG22)*1</f>
        <v>0</v>
      </c>
      <c r="L24" s="19"/>
      <c r="M24" s="18">
        <f>buildtrips!$P22*(buildtrips!BC22-buildtrips_baselos!F22)*'bca calculations'!A$4/60</f>
        <v>-500.00000000000051</v>
      </c>
      <c r="N24" s="18">
        <f>buildtrips!$P22*(buildtrips!BD22-buildtrips_baselos!G22)*'bca calculations'!B$4/60</f>
        <v>0</v>
      </c>
      <c r="O24" s="18">
        <f>buildtrips!$P22*(buildtrips!BE22-buildtrips_baselos!H22)*'bca calculations'!C$4/60</f>
        <v>0</v>
      </c>
      <c r="P24" s="18">
        <f>buildtrips!$P22*(buildtrips!BF22-buildtrips_baselos!I22)*'bca calculations'!D$4/60</f>
        <v>0</v>
      </c>
      <c r="Q24" s="18">
        <f>buildtrips!$P22*(buildtrips!BG22-buildtrips_baselos!J22)</f>
        <v>0</v>
      </c>
      <c r="R24" s="19">
        <v>6</v>
      </c>
      <c r="S24" s="18">
        <f>build_freight_trips!A7*((build_freight_ivt!A7-base_freight_ivt!A7)*'bca calculations'!$E$4/60 + (build_freight_cvt!A7-base_freight_cvt!A7))</f>
        <v>-1733.3333333333367</v>
      </c>
      <c r="T24" s="18">
        <f>build_freight_trips!B7*((build_freight_ivt!B7-base_freight_ivt!B7)*'bca calculations'!$E$4/60 + (build_freight_cvt!B7-base_freight_cvt!B7))</f>
        <v>-1833.3333333333358</v>
      </c>
      <c r="U24" s="18">
        <f>build_freight_trips!C7*((build_freight_ivt!C7-base_freight_ivt!C7)*'bca calculations'!$E$4/60 + (build_freight_cvt!C7-base_freight_cvt!C7))</f>
        <v>-1799.9999999999973</v>
      </c>
      <c r="V24" s="18">
        <f>build_freight_trips!D7*((build_freight_ivt!D7-base_freight_ivt!D7)*'bca calculations'!$E$4/60 + (build_freight_cvt!D7-base_freight_cvt!D7))</f>
        <v>-1633.3333333333317</v>
      </c>
      <c r="W24" s="18">
        <f>build_freight_trips!E7*((build_freight_ivt!E7-base_freight_ivt!E7)*'bca calculations'!$E$4/60 + (build_freight_cvt!E7-base_freight_cvt!E7))</f>
        <v>-1333.3333333333333</v>
      </c>
      <c r="X24" s="18">
        <f>build_freight_trips!F7*((build_freight_ivt!F7-base_freight_ivt!F7)*'bca calculations'!$E$4/60 + (build_freight_cvt!F7-base_freight_cvt!F7))</f>
        <v>-900.0000000000008</v>
      </c>
      <c r="Y24" s="18">
        <f>build_freight_trips!G7*((build_freight_ivt!G7-base_freight_ivt!G7)*'bca calculations'!$E$4/60 + (build_freight_cvt!G7-base_freight_cvt!G7))</f>
        <v>-500.00000000000045</v>
      </c>
      <c r="Z24" s="18">
        <f>build_freight_trips!H7*((build_freight_ivt!H7-base_freight_ivt!H7)*'bca calculations'!$E$4/60 + (build_freight_cvt!H7-base_freight_cvt!H7))</f>
        <v>-900.0000000000008</v>
      </c>
      <c r="AA24" s="18">
        <f>build_freight_trips!I7*((build_freight_ivt!I7-base_freight_ivt!I7)*'bca calculations'!$E$4/60 + (build_freight_cvt!I7-base_freight_cvt!I7))</f>
        <v>-1333.3333333333333</v>
      </c>
      <c r="AB24" s="18">
        <f>build_freight_trips!J7*((build_freight_ivt!J7-base_freight_ivt!J7)*'bca calculations'!$E$4/60 + (build_freight_cvt!J7-base_freight_cvt!J7))</f>
        <v>-1633.3333333333317</v>
      </c>
      <c r="AC24" s="18">
        <f t="shared" ref="AC24" si="4">SUM(S24:AB24)</f>
        <v>-13600.000000000002</v>
      </c>
    </row>
    <row r="25" spans="1:29" x14ac:dyDescent="0.2">
      <c r="G25" s="22">
        <f>basetrips!$P23*(basetrips_buildlos!F23-basetrips!BC23)*'bca calculations'!A$4/60</f>
        <v>-500.00000000000051</v>
      </c>
      <c r="H25" s="23">
        <f>basetrips!$P23*(basetrips_buildlos!G23-basetrips!BD23)*'bca calculations'!B$4/60</f>
        <v>0</v>
      </c>
      <c r="I25" s="23">
        <f>basetrips!$P23*(basetrips_buildlos!H23-basetrips!BE23)*'bca calculations'!C$4/60</f>
        <v>0</v>
      </c>
      <c r="J25" s="23">
        <f>basetrips!$P23*(basetrips_buildlos!I23-basetrips!BF23)*'bca calculations'!D$4/60</f>
        <v>0</v>
      </c>
      <c r="K25" s="23">
        <f>basetrips!$P23*(basetrips_buildlos!J23-basetrips!BG23)*1</f>
        <v>0</v>
      </c>
      <c r="L25" s="10"/>
      <c r="M25" s="23">
        <f>buildtrips!$P23*(buildtrips!BC23-buildtrips_baselos!F23)*'bca calculations'!A$4/60</f>
        <v>-4333.3333333333358</v>
      </c>
      <c r="N25" s="23">
        <f>buildtrips!$P23*(buildtrips!BD23-buildtrips_baselos!G23)*'bca calculations'!B$4/60</f>
        <v>0</v>
      </c>
      <c r="O25" s="23">
        <f>buildtrips!$P23*(buildtrips!BE23-buildtrips_baselos!H23)*'bca calculations'!C$4/60</f>
        <v>0</v>
      </c>
      <c r="P25" s="23">
        <f>buildtrips!$P23*(buildtrips!BF23-buildtrips_baselos!I23)*'bca calculations'!D$4/60</f>
        <v>0</v>
      </c>
      <c r="Q25" s="23">
        <f>buildtrips!$P23*(buildtrips!BG23-buildtrips_baselos!J23)</f>
        <v>0</v>
      </c>
      <c r="R25" s="10">
        <v>8</v>
      </c>
      <c r="S25" s="14">
        <f>build_freight_trips!A8*((build_freight_ivt!A8-base_freight_ivt!A8)*'bca calculations'!$E$4/60 + (build_freight_cvt!A8-base_freight_cvt!A8))</f>
        <v>-1500</v>
      </c>
      <c r="T25" s="14">
        <f>build_freight_trips!B8*((build_freight_ivt!B8-base_freight_ivt!B8)*'bca calculations'!$E$4/60 + (build_freight_cvt!B8-base_freight_cvt!B8))</f>
        <v>-1733.3333333333367</v>
      </c>
      <c r="U25" s="14">
        <f>build_freight_trips!C8*((build_freight_ivt!C8-base_freight_ivt!C8)*'bca calculations'!$E$4/60 + (build_freight_cvt!C8-base_freight_cvt!C8))</f>
        <v>-1833.3333333333358</v>
      </c>
      <c r="V25" s="14">
        <f>build_freight_trips!D8*((build_freight_ivt!D8-base_freight_ivt!D8)*'bca calculations'!$E$4/60 + (build_freight_cvt!D8-base_freight_cvt!D8))</f>
        <v>-1799.9999999999973</v>
      </c>
      <c r="W25" s="14">
        <f>build_freight_trips!E8*((build_freight_ivt!E8-base_freight_ivt!E8)*'bca calculations'!$E$4/60 + (build_freight_cvt!E8-base_freight_cvt!E8))</f>
        <v>-1633.3333333333317</v>
      </c>
      <c r="X25" s="14">
        <f>build_freight_trips!F8*((build_freight_ivt!F8-base_freight_ivt!F8)*'bca calculations'!$E$4/60 + (build_freight_cvt!F8-base_freight_cvt!F8))</f>
        <v>-1333.3333333333333</v>
      </c>
      <c r="Y25" s="14">
        <f>build_freight_trips!G8*((build_freight_ivt!G8-base_freight_ivt!G8)*'bca calculations'!$E$4/60 + (build_freight_cvt!G8-base_freight_cvt!G8))</f>
        <v>-900.0000000000008</v>
      </c>
      <c r="Z25" s="14">
        <f>build_freight_trips!H8*((build_freight_ivt!H8-base_freight_ivt!H8)*'bca calculations'!$E$4/60 + (build_freight_cvt!H8-base_freight_cvt!H8))</f>
        <v>-500.00000000000045</v>
      </c>
      <c r="AA25" s="14">
        <f>build_freight_trips!I8*((build_freight_ivt!I8-base_freight_ivt!I8)*'bca calculations'!$E$4/60 + (build_freight_cvt!I8-base_freight_cvt!I8))</f>
        <v>-900.0000000000008</v>
      </c>
      <c r="AB25" s="14">
        <f>build_freight_trips!J8*((build_freight_ivt!J8-base_freight_ivt!J8)*'bca calculations'!$E$4/60 + (build_freight_cvt!J8-base_freight_cvt!J8))</f>
        <v>-1333.3333333333333</v>
      </c>
      <c r="AC25" s="14">
        <f t="shared" si="3"/>
        <v>-13466.66666666667</v>
      </c>
    </row>
    <row r="26" spans="1:29" x14ac:dyDescent="0.2">
      <c r="A26" t="s">
        <v>260</v>
      </c>
      <c r="G26" s="14">
        <f>basetrips!$P24*(basetrips_buildlos!F24-basetrips!BC24)*'bca calculations'!A$4/60</f>
        <v>-500.00000000000051</v>
      </c>
      <c r="H26" s="14">
        <f>basetrips!$P24*(basetrips_buildlos!G24-basetrips!BD24)*'bca calculations'!B$4/60</f>
        <v>0</v>
      </c>
      <c r="I26" s="14">
        <f>basetrips!$P24*(basetrips_buildlos!H24-basetrips!BE24)*'bca calculations'!C$4/60</f>
        <v>0</v>
      </c>
      <c r="J26" s="14">
        <f>basetrips!$P24*(basetrips_buildlos!I24-basetrips!BF24)*'bca calculations'!D$4/60</f>
        <v>0</v>
      </c>
      <c r="K26" s="14">
        <f>basetrips!$P24*(basetrips_buildlos!J24-basetrips!BG24)*1</f>
        <v>0</v>
      </c>
      <c r="M26" s="14">
        <f>buildtrips!$P24*(buildtrips!BC24-buildtrips_baselos!F24)*'bca calculations'!A$4/60</f>
        <v>0</v>
      </c>
      <c r="N26" s="14">
        <f>buildtrips!$P24*(buildtrips!BD24-buildtrips_baselos!G24)*'bca calculations'!B$4/60</f>
        <v>0</v>
      </c>
      <c r="O26" s="14">
        <f>buildtrips!$P24*(buildtrips!BE24-buildtrips_baselos!H24)*'bca calculations'!C$4/60</f>
        <v>0</v>
      </c>
      <c r="P26" s="14">
        <f>buildtrips!$P24*(buildtrips!BF24-buildtrips_baselos!I24)*'bca calculations'!D$4/60</f>
        <v>0</v>
      </c>
      <c r="Q26" s="14">
        <f>buildtrips!$P24*(buildtrips!BG24-buildtrips_baselos!J24)</f>
        <v>0</v>
      </c>
      <c r="R26">
        <v>9</v>
      </c>
      <c r="S26" s="14">
        <f>build_freight_trips!A9*((build_freight_ivt!A9-base_freight_ivt!A9)*'bca calculations'!$E$4/60 + (build_freight_cvt!A9-base_freight_cvt!A9))</f>
        <v>-1133.3333333333353</v>
      </c>
      <c r="T26" s="14">
        <f>build_freight_trips!B9*((build_freight_ivt!B9-base_freight_ivt!B9)*'bca calculations'!$E$4/60 + (build_freight_cvt!B9-base_freight_cvt!B9))</f>
        <v>-1500</v>
      </c>
      <c r="U26" s="14">
        <f>build_freight_trips!C9*((build_freight_ivt!C9-base_freight_ivt!C9)*'bca calculations'!$E$4/60 + (build_freight_cvt!C9-base_freight_cvt!C9))</f>
        <v>-1733.3333333333367</v>
      </c>
      <c r="V26" s="14">
        <f>build_freight_trips!D9*((build_freight_ivt!D9-base_freight_ivt!D9)*'bca calculations'!$E$4/60 + (build_freight_cvt!D9-base_freight_cvt!D9))</f>
        <v>-1833.3333333333358</v>
      </c>
      <c r="W26" s="14">
        <f>build_freight_trips!E9*((build_freight_ivt!E9-base_freight_ivt!E9)*'bca calculations'!$E$4/60 + (build_freight_cvt!E9-base_freight_cvt!E9))</f>
        <v>-1799.9999999999973</v>
      </c>
      <c r="X26" s="14">
        <f>build_freight_trips!F9*((build_freight_ivt!F9-base_freight_ivt!F9)*'bca calculations'!$E$4/60 + (build_freight_cvt!F9-base_freight_cvt!F9))</f>
        <v>-1633.3333333333317</v>
      </c>
      <c r="Y26" s="14">
        <f>build_freight_trips!G9*((build_freight_ivt!G9-base_freight_ivt!G9)*'bca calculations'!$E$4/60 + (build_freight_cvt!G9-base_freight_cvt!G9))</f>
        <v>-1333.3333333333333</v>
      </c>
      <c r="Z26" s="14">
        <f>build_freight_trips!H9*((build_freight_ivt!H9-base_freight_ivt!H9)*'bca calculations'!$E$4/60 + (build_freight_cvt!H9-base_freight_cvt!H9))</f>
        <v>-900.0000000000008</v>
      </c>
      <c r="AA26" s="14">
        <f>build_freight_trips!I9*((build_freight_ivt!I9-base_freight_ivt!I9)*'bca calculations'!$E$4/60 + (build_freight_cvt!I9-base_freight_cvt!I9))</f>
        <v>-500.00000000000045</v>
      </c>
      <c r="AB26" s="14">
        <f>build_freight_trips!J9*((build_freight_ivt!J9-base_freight_ivt!J9)*'bca calculations'!$E$4/60 + (build_freight_cvt!J9-base_freight_cvt!J9))</f>
        <v>-900.0000000000008</v>
      </c>
      <c r="AC26" s="14">
        <f t="shared" si="3"/>
        <v>-13266.66666666667</v>
      </c>
    </row>
    <row r="27" spans="1:29" x14ac:dyDescent="0.2">
      <c r="A27" t="s">
        <v>261</v>
      </c>
      <c r="G27" s="14">
        <f>basetrips!$P25*(basetrips_buildlos!F25-basetrips!BC25)*'bca calculations'!A$4/60</f>
        <v>-500.00000000000051</v>
      </c>
      <c r="H27" s="14">
        <f>basetrips!$P25*(basetrips_buildlos!G25-basetrips!BD25)*'bca calculations'!B$4/60</f>
        <v>0</v>
      </c>
      <c r="I27" s="14">
        <f>basetrips!$P25*(basetrips_buildlos!H25-basetrips!BE25)*'bca calculations'!C$4/60</f>
        <v>0</v>
      </c>
      <c r="J27" s="14">
        <f>basetrips!$P25*(basetrips_buildlos!I25-basetrips!BF25)*'bca calculations'!D$4/60</f>
        <v>0</v>
      </c>
      <c r="K27" s="14">
        <f>basetrips!$P25*(basetrips_buildlos!J25-basetrips!BG25)*1</f>
        <v>0</v>
      </c>
      <c r="M27" s="14">
        <f>buildtrips!$P25*(buildtrips!BC25-buildtrips_baselos!F25)*'bca calculations'!A$4/60</f>
        <v>0</v>
      </c>
      <c r="N27" s="14">
        <f>buildtrips!$P25*(buildtrips!BD25-buildtrips_baselos!G25)*'bca calculations'!B$4/60</f>
        <v>0</v>
      </c>
      <c r="O27" s="14">
        <f>buildtrips!$P25*(buildtrips!BE25-buildtrips_baselos!H25)*'bca calculations'!C$4/60</f>
        <v>0</v>
      </c>
      <c r="P27" s="14">
        <f>buildtrips!$P25*(buildtrips!BF25-buildtrips_baselos!I25)*'bca calculations'!D$4/60</f>
        <v>0</v>
      </c>
      <c r="Q27" s="14">
        <f>buildtrips!$P25*(buildtrips!BG25-buildtrips_baselos!J25)</f>
        <v>0</v>
      </c>
      <c r="R27">
        <v>10</v>
      </c>
      <c r="S27" s="14">
        <f>build_freight_trips!A10*((build_freight_ivt!A10-base_freight_ivt!A10)*'bca calculations'!$E$4/60 + (build_freight_cvt!A10-base_freight_cvt!A10))</f>
        <v>-633.33333333333405</v>
      </c>
      <c r="T27" s="14">
        <f>build_freight_trips!B10*((build_freight_ivt!B10-base_freight_ivt!B10)*'bca calculations'!$E$4/60 + (build_freight_cvt!B10-base_freight_cvt!B10))</f>
        <v>-1133.3333333333353</v>
      </c>
      <c r="U27" s="14">
        <f>build_freight_trips!C10*((build_freight_ivt!C10-base_freight_ivt!C10)*'bca calculations'!$E$4/60 + (build_freight_cvt!C10-base_freight_cvt!C10))</f>
        <v>-1500</v>
      </c>
      <c r="V27" s="14">
        <f>build_freight_trips!D10*((build_freight_ivt!D10-base_freight_ivt!D10)*'bca calculations'!$E$4/60 + (build_freight_cvt!D10-base_freight_cvt!D10))</f>
        <v>-1733.3333333333367</v>
      </c>
      <c r="W27" s="14">
        <f>build_freight_trips!E10*((build_freight_ivt!E10-base_freight_ivt!E10)*'bca calculations'!$E$4/60 + (build_freight_cvt!E10-base_freight_cvt!E10))</f>
        <v>-1833.3333333333358</v>
      </c>
      <c r="X27" s="14">
        <f>build_freight_trips!F10*((build_freight_ivt!F10-base_freight_ivt!F10)*'bca calculations'!$E$4/60 + (build_freight_cvt!F10-base_freight_cvt!F10))</f>
        <v>-1799.9999999999973</v>
      </c>
      <c r="Y27" s="14">
        <f>build_freight_trips!G10*((build_freight_ivt!G10-base_freight_ivt!G10)*'bca calculations'!$E$4/60 + (build_freight_cvt!G10-base_freight_cvt!G10))</f>
        <v>-1633.3333333333317</v>
      </c>
      <c r="Z27" s="14">
        <f>build_freight_trips!H10*((build_freight_ivt!H10-base_freight_ivt!H10)*'bca calculations'!$E$4/60 + (build_freight_cvt!H10-base_freight_cvt!H10))</f>
        <v>-1333.3333333333333</v>
      </c>
      <c r="AA27" s="14">
        <f>build_freight_trips!I10*((build_freight_ivt!I10-base_freight_ivt!I10)*'bca calculations'!$E$4/60 + (build_freight_cvt!I10-base_freight_cvt!I10))</f>
        <v>-900.0000000000008</v>
      </c>
      <c r="AB27" s="14">
        <f>build_freight_trips!J10*((build_freight_ivt!J10-base_freight_ivt!J10)*'bca calculations'!$E$4/60 + (build_freight_cvt!J10-base_freight_cvt!J10))</f>
        <v>-500.00000000000045</v>
      </c>
      <c r="AC27" s="14">
        <f t="shared" si="3"/>
        <v>-13000.000000000005</v>
      </c>
    </row>
    <row r="28" spans="1:29" x14ac:dyDescent="0.2">
      <c r="A28" t="s">
        <v>262</v>
      </c>
      <c r="G28" s="14">
        <f>basetrips!$P26*(basetrips_buildlos!F26-basetrips!BC26)*'bca calculations'!A$4/60</f>
        <v>-1666.6666666666667</v>
      </c>
      <c r="H28" s="14">
        <f>basetrips!$P26*(basetrips_buildlos!G26-basetrips!BD26)*'bca calculations'!B$4/60</f>
        <v>0</v>
      </c>
      <c r="I28" s="14">
        <f>basetrips!$P26*(basetrips_buildlos!H26-basetrips!BE26)*'bca calculations'!C$4/60</f>
        <v>0</v>
      </c>
      <c r="J28" s="14">
        <f>basetrips!$P26*(basetrips_buildlos!I26-basetrips!BF26)*'bca calculations'!D$4/60</f>
        <v>0</v>
      </c>
      <c r="K28" s="14">
        <f>basetrips!$P26*(basetrips_buildlos!J26-basetrips!BG26)*1</f>
        <v>0</v>
      </c>
      <c r="M28" s="14">
        <f>buildtrips!$P26*(buildtrips!BC26-buildtrips_baselos!F26)*'bca calculations'!A$4/60</f>
        <v>-500.00000000000051</v>
      </c>
      <c r="N28" s="14">
        <f>buildtrips!$P26*(buildtrips!BD26-buildtrips_baselos!G26)*'bca calculations'!B$4/60</f>
        <v>0</v>
      </c>
      <c r="O28" s="14">
        <f>buildtrips!$P26*(buildtrips!BE26-buildtrips_baselos!H26)*'bca calculations'!C$4/60</f>
        <v>0</v>
      </c>
      <c r="P28" s="14">
        <f>buildtrips!$P26*(buildtrips!BF26-buildtrips_baselos!I26)*'bca calculations'!D$4/60</f>
        <v>0</v>
      </c>
      <c r="Q28" s="14">
        <f>buildtrips!$P26*(buildtrips!BG26-buildtrips_baselos!J26)</f>
        <v>0</v>
      </c>
      <c r="R28" t="s">
        <v>245</v>
      </c>
      <c r="S28" s="14">
        <f t="shared" ref="S28:AB28" si="5">SUM(S18:S27)</f>
        <v>-13000.000000000005</v>
      </c>
      <c r="T28" s="14">
        <f t="shared" si="5"/>
        <v>-13266.666666666672</v>
      </c>
      <c r="U28" s="14">
        <f t="shared" si="5"/>
        <v>-13466.666666666668</v>
      </c>
      <c r="V28" s="14">
        <f t="shared" si="5"/>
        <v>-13600</v>
      </c>
      <c r="W28" s="14">
        <f t="shared" si="5"/>
        <v>-13666.666666666664</v>
      </c>
      <c r="X28" s="14">
        <f t="shared" si="5"/>
        <v>-13666.666666666661</v>
      </c>
      <c r="Y28" s="14">
        <f t="shared" si="5"/>
        <v>-13600.000000000002</v>
      </c>
      <c r="Z28" s="14">
        <f t="shared" si="5"/>
        <v>-13466.66666666667</v>
      </c>
      <c r="AA28" s="14">
        <f t="shared" si="5"/>
        <v>-13266.66666666667</v>
      </c>
      <c r="AB28" s="14">
        <f t="shared" si="5"/>
        <v>-13000.000000000005</v>
      </c>
      <c r="AC28" s="14">
        <f t="shared" si="3"/>
        <v>-134000</v>
      </c>
    </row>
    <row r="29" spans="1:29" x14ac:dyDescent="0.2">
      <c r="A29" t="s">
        <v>263</v>
      </c>
      <c r="G29" s="14">
        <f>basetrips!$P27*(basetrips_buildlos!F27-basetrips!BC27)*'bca calculations'!A$4/60</f>
        <v>-1666.6666666666667</v>
      </c>
      <c r="H29" s="14">
        <f>basetrips!$P27*(basetrips_buildlos!G27-basetrips!BD27)*'bca calculations'!B$4/60</f>
        <v>0</v>
      </c>
      <c r="I29" s="14">
        <f>basetrips!$P27*(basetrips_buildlos!H27-basetrips!BE27)*'bca calculations'!C$4/60</f>
        <v>0</v>
      </c>
      <c r="J29" s="14">
        <f>basetrips!$P27*(basetrips_buildlos!I27-basetrips!BF27)*'bca calculations'!D$4/60</f>
        <v>0</v>
      </c>
      <c r="K29" s="14">
        <f>basetrips!$P27*(basetrips_buildlos!J27-basetrips!BG27)*1</f>
        <v>0</v>
      </c>
      <c r="M29" s="14">
        <f>buildtrips!$P27*(buildtrips!BC27-buildtrips_baselos!F27)*'bca calculations'!A$4/60</f>
        <v>-500.00000000000051</v>
      </c>
      <c r="N29" s="14">
        <f>buildtrips!$P27*(buildtrips!BD27-buildtrips_baselos!G27)*'bca calculations'!B$4/60</f>
        <v>0</v>
      </c>
      <c r="O29" s="14">
        <f>buildtrips!$P27*(buildtrips!BE27-buildtrips_baselos!H27)*'bca calculations'!C$4/60</f>
        <v>0</v>
      </c>
      <c r="P29" s="14">
        <f>buildtrips!$P27*(buildtrips!BF27-buildtrips_baselos!I27)*'bca calculations'!D$4/60</f>
        <v>0</v>
      </c>
      <c r="Q29" s="14">
        <f>buildtrips!$P27*(buildtrips!BG27-buildtrips_baselos!J27)</f>
        <v>0</v>
      </c>
    </row>
    <row r="30" spans="1:29" x14ac:dyDescent="0.2">
      <c r="A30" t="s">
        <v>265</v>
      </c>
      <c r="G30" s="14">
        <f>basetrips!$P28*(basetrips_buildlos!F28-basetrips!BC28)*'bca calculations'!A$4/60</f>
        <v>-1666.6666666666667</v>
      </c>
      <c r="H30" s="14">
        <f>basetrips!$P28*(basetrips_buildlos!G28-basetrips!BD28)*'bca calculations'!B$4/60</f>
        <v>0</v>
      </c>
      <c r="I30" s="14">
        <f>basetrips!$P28*(basetrips_buildlos!H28-basetrips!BE28)*'bca calculations'!C$4/60</f>
        <v>0</v>
      </c>
      <c r="J30" s="14">
        <f>basetrips!$P28*(basetrips_buildlos!I28-basetrips!BF28)*'bca calculations'!D$4/60</f>
        <v>0</v>
      </c>
      <c r="K30" s="14">
        <f>basetrips!$P28*(basetrips_buildlos!J28-basetrips!BG28)*1</f>
        <v>0</v>
      </c>
      <c r="M30" s="14">
        <f>buildtrips!$P28*(buildtrips!BC28-buildtrips_baselos!F28)*'bca calculations'!A$4/60</f>
        <v>-500.00000000000051</v>
      </c>
      <c r="N30" s="14">
        <f>buildtrips!$P28*(buildtrips!BD28-buildtrips_baselos!G28)*'bca calculations'!B$4/60</f>
        <v>0</v>
      </c>
      <c r="O30" s="14">
        <f>buildtrips!$P28*(buildtrips!BE28-buildtrips_baselos!H28)*'bca calculations'!C$4/60</f>
        <v>0</v>
      </c>
      <c r="P30" s="14">
        <f>buildtrips!$P28*(buildtrips!BF28-buildtrips_baselos!I28)*'bca calculations'!D$4/60</f>
        <v>0</v>
      </c>
      <c r="Q30" s="14">
        <f>buildtrips!$P28*(buildtrips!BG28-buildtrips_baselos!J28)</f>
        <v>0</v>
      </c>
    </row>
    <row r="31" spans="1:29" x14ac:dyDescent="0.2">
      <c r="G31" s="14">
        <f>basetrips!$P29*(basetrips_buildlos!F29-basetrips!BC29)*'bca calculations'!A$4/60</f>
        <v>-1666.6666666666667</v>
      </c>
      <c r="H31" s="14">
        <f>basetrips!$P29*(basetrips_buildlos!G29-basetrips!BD29)*'bca calculations'!B$4/60</f>
        <v>0</v>
      </c>
      <c r="I31" s="14">
        <f>basetrips!$P29*(basetrips_buildlos!H29-basetrips!BE29)*'bca calculations'!C$4/60</f>
        <v>0</v>
      </c>
      <c r="J31" s="14">
        <f>basetrips!$P29*(basetrips_buildlos!I29-basetrips!BF29)*'bca calculations'!D$4/60</f>
        <v>0</v>
      </c>
      <c r="K31" s="14">
        <f>basetrips!$P29*(basetrips_buildlos!J29-basetrips!BG29)*1</f>
        <v>0</v>
      </c>
      <c r="M31" s="14">
        <f>buildtrips!$P29*(buildtrips!BC29-buildtrips_baselos!F29)*'bca calculations'!A$4/60</f>
        <v>-500.00000000000051</v>
      </c>
      <c r="N31" s="14">
        <f>buildtrips!$P29*(buildtrips!BD29-buildtrips_baselos!G29)*'bca calculations'!B$4/60</f>
        <v>0</v>
      </c>
      <c r="O31" s="14">
        <f>buildtrips!$P29*(buildtrips!BE29-buildtrips_baselos!H29)*'bca calculations'!C$4/60</f>
        <v>0</v>
      </c>
      <c r="P31" s="14">
        <f>buildtrips!$P29*(buildtrips!BF29-buildtrips_baselos!I29)*'bca calculations'!D$4/60</f>
        <v>0</v>
      </c>
      <c r="Q31" s="14">
        <f>buildtrips!$P29*(buildtrips!BG29-buildtrips_baselos!J29)</f>
        <v>0</v>
      </c>
    </row>
    <row r="32" spans="1:29" x14ac:dyDescent="0.2">
      <c r="A32" t="s">
        <v>264</v>
      </c>
      <c r="G32" s="14">
        <f>basetrips!$P30*(basetrips_buildlos!F30-basetrips!BC30)*'bca calculations'!A$4/60</f>
        <v>-500.00000000000051</v>
      </c>
      <c r="H32" s="14">
        <f>basetrips!$P30*(basetrips_buildlos!G30-basetrips!BD30)*'bca calculations'!B$4/60</f>
        <v>0</v>
      </c>
      <c r="I32" s="14">
        <f>basetrips!$P30*(basetrips_buildlos!H30-basetrips!BE30)*'bca calculations'!C$4/60</f>
        <v>0</v>
      </c>
      <c r="J32" s="14">
        <f>basetrips!$P30*(basetrips_buildlos!I30-basetrips!BF30)*'bca calculations'!D$4/60</f>
        <v>0</v>
      </c>
      <c r="K32" s="14">
        <f>basetrips!$P30*(basetrips_buildlos!J30-basetrips!BG30)*1</f>
        <v>0</v>
      </c>
      <c r="M32" s="14">
        <f>buildtrips!$P30*(buildtrips!BC30-buildtrips_baselos!F30)*'bca calculations'!A$4/60</f>
        <v>-1666.6666666666667</v>
      </c>
      <c r="N32" s="14">
        <f>buildtrips!$P30*(buildtrips!BD30-buildtrips_baselos!G30)*'bca calculations'!B$4/60</f>
        <v>0</v>
      </c>
      <c r="O32" s="14">
        <f>buildtrips!$P30*(buildtrips!BE30-buildtrips_baselos!H30)*'bca calculations'!C$4/60</f>
        <v>0</v>
      </c>
      <c r="P32" s="14">
        <f>buildtrips!$P30*(buildtrips!BF30-buildtrips_baselos!I30)*'bca calculations'!D$4/60</f>
        <v>0</v>
      </c>
      <c r="Q32" s="14">
        <f>buildtrips!$P30*(buildtrips!BG30-buildtrips_baselos!J30)</f>
        <v>0</v>
      </c>
    </row>
    <row r="33" spans="7:17" x14ac:dyDescent="0.2">
      <c r="G33" s="14">
        <f>basetrips!$P31*(basetrips_buildlos!F31-basetrips!BC31)*'bca calculations'!A$4/60</f>
        <v>-500.00000000000051</v>
      </c>
      <c r="H33" s="14">
        <f>basetrips!$P31*(basetrips_buildlos!G31-basetrips!BD31)*'bca calculations'!B$4/60</f>
        <v>0</v>
      </c>
      <c r="I33" s="14">
        <f>basetrips!$P31*(basetrips_buildlos!H31-basetrips!BE31)*'bca calculations'!C$4/60</f>
        <v>0</v>
      </c>
      <c r="J33" s="14">
        <f>basetrips!$P31*(basetrips_buildlos!I31-basetrips!BF31)*'bca calculations'!D$4/60</f>
        <v>0</v>
      </c>
      <c r="K33" s="14">
        <f>basetrips!$P31*(basetrips_buildlos!J31-basetrips!BG31)*1</f>
        <v>0</v>
      </c>
      <c r="M33" s="14">
        <f>buildtrips!$P31*(buildtrips!BC31-buildtrips_baselos!F31)*'bca calculations'!A$4/60</f>
        <v>-1666.6666666666667</v>
      </c>
      <c r="N33" s="14">
        <f>buildtrips!$P31*(buildtrips!BD31-buildtrips_baselos!G31)*'bca calculations'!B$4/60</f>
        <v>0</v>
      </c>
      <c r="O33" s="14">
        <f>buildtrips!$P31*(buildtrips!BE31-buildtrips_baselos!H31)*'bca calculations'!C$4/60</f>
        <v>0</v>
      </c>
      <c r="P33" s="14">
        <f>buildtrips!$P31*(buildtrips!BF31-buildtrips_baselos!I31)*'bca calculations'!D$4/60</f>
        <v>0</v>
      </c>
      <c r="Q33" s="14">
        <f>buildtrips!$P31*(buildtrips!BG31-buildtrips_baselos!J31)</f>
        <v>0</v>
      </c>
    </row>
    <row r="34" spans="7:17" x14ac:dyDescent="0.2">
      <c r="G34" s="14">
        <f>basetrips!$P32*(basetrips_buildlos!F32-basetrips!BC32)*'bca calculations'!A$4/60</f>
        <v>-500.00000000000051</v>
      </c>
      <c r="H34" s="14">
        <f>basetrips!$P32*(basetrips_buildlos!G32-basetrips!BD32)*'bca calculations'!B$4/60</f>
        <v>0</v>
      </c>
      <c r="I34" s="14">
        <f>basetrips!$P32*(basetrips_buildlos!H32-basetrips!BE32)*'bca calculations'!C$4/60</f>
        <v>0</v>
      </c>
      <c r="J34" s="14">
        <f>basetrips!$P32*(basetrips_buildlos!I32-basetrips!BF32)*'bca calculations'!D$4/60</f>
        <v>0</v>
      </c>
      <c r="K34" s="14">
        <f>basetrips!$P32*(basetrips_buildlos!J32-basetrips!BG32)*1</f>
        <v>0</v>
      </c>
      <c r="M34" s="14">
        <f>buildtrips!$P32*(buildtrips!BC32-buildtrips_baselos!F32)*'bca calculations'!A$4/60</f>
        <v>-4333.3333333333358</v>
      </c>
      <c r="N34" s="14">
        <f>buildtrips!$P32*(buildtrips!BD32-buildtrips_baselos!G32)*'bca calculations'!B$4/60</f>
        <v>0</v>
      </c>
      <c r="O34" s="14">
        <f>buildtrips!$P32*(buildtrips!BE32-buildtrips_baselos!H32)*'bca calculations'!C$4/60</f>
        <v>0</v>
      </c>
      <c r="P34" s="14">
        <f>buildtrips!$P32*(buildtrips!BF32-buildtrips_baselos!I32)*'bca calculations'!D$4/60</f>
        <v>0</v>
      </c>
      <c r="Q34" s="14">
        <f>buildtrips!$P32*(buildtrips!BG32-buildtrips_baselos!J32)</f>
        <v>0</v>
      </c>
    </row>
    <row r="35" spans="7:17" x14ac:dyDescent="0.2">
      <c r="G35" s="14">
        <f>basetrips!$P33*(basetrips_buildlos!F33-basetrips!BC33)*'bca calculations'!A$4/60</f>
        <v>-500.00000000000051</v>
      </c>
      <c r="H35" s="14">
        <f>basetrips!$P33*(basetrips_buildlos!G33-basetrips!BD33)*'bca calculations'!B$4/60</f>
        <v>0</v>
      </c>
      <c r="I35" s="14">
        <f>basetrips!$P33*(basetrips_buildlos!H33-basetrips!BE33)*'bca calculations'!C$4/60</f>
        <v>0</v>
      </c>
      <c r="J35" s="14">
        <f>basetrips!$P33*(basetrips_buildlos!I33-basetrips!BF33)*'bca calculations'!D$4/60</f>
        <v>0</v>
      </c>
      <c r="K35" s="14">
        <f>basetrips!$P33*(basetrips_buildlos!J33-basetrips!BG33)*1</f>
        <v>0</v>
      </c>
      <c r="M35" s="14">
        <f>buildtrips!$P33*(buildtrips!BC33-buildtrips_baselos!F33)*'bca calculations'!A$4/60</f>
        <v>-4333.3333333333358</v>
      </c>
      <c r="N35" s="14">
        <f>buildtrips!$P33*(buildtrips!BD33-buildtrips_baselos!G33)*'bca calculations'!B$4/60</f>
        <v>0</v>
      </c>
      <c r="O35" s="14">
        <f>buildtrips!$P33*(buildtrips!BE33-buildtrips_baselos!H33)*'bca calculations'!C$4/60</f>
        <v>0</v>
      </c>
      <c r="P35" s="14">
        <f>buildtrips!$P33*(buildtrips!BF33-buildtrips_baselos!I33)*'bca calculations'!D$4/60</f>
        <v>0</v>
      </c>
      <c r="Q35" s="14">
        <f>buildtrips!$P33*(buildtrips!BG33-buildtrips_baselos!J33)</f>
        <v>0</v>
      </c>
    </row>
    <row r="36" spans="7:17" x14ac:dyDescent="0.2">
      <c r="G36" s="14">
        <f>basetrips!$P34*(basetrips_buildlos!F34-basetrips!BC34)*'bca calculations'!A$4/60</f>
        <v>-1666.6666666666667</v>
      </c>
      <c r="H36" s="14">
        <f>basetrips!$P34*(basetrips_buildlos!G34-basetrips!BD34)*'bca calculations'!B$4/60</f>
        <v>0</v>
      </c>
      <c r="I36" s="14">
        <f>basetrips!$P34*(basetrips_buildlos!H34-basetrips!BE34)*'bca calculations'!C$4/60</f>
        <v>0</v>
      </c>
      <c r="J36" s="14">
        <f>basetrips!$P34*(basetrips_buildlos!I34-basetrips!BF34)*'bca calculations'!D$4/60</f>
        <v>0</v>
      </c>
      <c r="K36" s="14">
        <f>basetrips!$P34*(basetrips_buildlos!J34-basetrips!BG34)*1</f>
        <v>0</v>
      </c>
      <c r="M36" s="14">
        <f>buildtrips!$P34*(buildtrips!BC34-buildtrips_baselos!F34)*'bca calculations'!A$4/60</f>
        <v>-500.00000000000051</v>
      </c>
      <c r="N36" s="14">
        <f>buildtrips!$P34*(buildtrips!BD34-buildtrips_baselos!G34)*'bca calculations'!B$4/60</f>
        <v>0</v>
      </c>
      <c r="O36" s="14">
        <f>buildtrips!$P34*(buildtrips!BE34-buildtrips_baselos!H34)*'bca calculations'!C$4/60</f>
        <v>0</v>
      </c>
      <c r="P36" s="14">
        <f>buildtrips!$P34*(buildtrips!BF34-buildtrips_baselos!I34)*'bca calculations'!D$4/60</f>
        <v>0</v>
      </c>
      <c r="Q36" s="14">
        <f>buildtrips!$P34*(buildtrips!BG34-buildtrips_baselos!J34)</f>
        <v>0</v>
      </c>
    </row>
    <row r="37" spans="7:17" x14ac:dyDescent="0.2">
      <c r="G37" s="14">
        <f>basetrips!$P35*(basetrips_buildlos!F35-basetrips!BC35)*'bca calculations'!A$4/60</f>
        <v>-1666.6666666666667</v>
      </c>
      <c r="H37" s="14">
        <f>basetrips!$P35*(basetrips_buildlos!G35-basetrips!BD35)*'bca calculations'!B$4/60</f>
        <v>0</v>
      </c>
      <c r="I37" s="14">
        <f>basetrips!$P35*(basetrips_buildlos!H35-basetrips!BE35)*'bca calculations'!C$4/60</f>
        <v>0</v>
      </c>
      <c r="J37" s="14">
        <f>basetrips!$P35*(basetrips_buildlos!I35-basetrips!BF35)*'bca calculations'!D$4/60</f>
        <v>0</v>
      </c>
      <c r="K37" s="14">
        <f>basetrips!$P35*(basetrips_buildlos!J35-basetrips!BG35)*1</f>
        <v>0</v>
      </c>
      <c r="M37" s="14">
        <f>buildtrips!$P35*(buildtrips!BC35-buildtrips_baselos!F35)*'bca calculations'!A$4/60</f>
        <v>-500.00000000000051</v>
      </c>
      <c r="N37" s="14">
        <f>buildtrips!$P35*(buildtrips!BD35-buildtrips_baselos!G35)*'bca calculations'!B$4/60</f>
        <v>0</v>
      </c>
      <c r="O37" s="14">
        <f>buildtrips!$P35*(buildtrips!BE35-buildtrips_baselos!H35)*'bca calculations'!C$4/60</f>
        <v>0</v>
      </c>
      <c r="P37" s="14">
        <f>buildtrips!$P35*(buildtrips!BF35-buildtrips_baselos!I35)*'bca calculations'!D$4/60</f>
        <v>0</v>
      </c>
      <c r="Q37" s="14">
        <f>buildtrips!$P35*(buildtrips!BG35-buildtrips_baselos!J35)</f>
        <v>0</v>
      </c>
    </row>
    <row r="38" spans="7:17" x14ac:dyDescent="0.2">
      <c r="G38" s="14">
        <f>basetrips!$P36*(basetrips_buildlos!F36-basetrips!BC36)*'bca calculations'!A$4/60</f>
        <v>-1666.6666666666667</v>
      </c>
      <c r="H38" s="14">
        <f>basetrips!$P36*(basetrips_buildlos!G36-basetrips!BD36)*'bca calculations'!B$4/60</f>
        <v>0</v>
      </c>
      <c r="I38" s="14">
        <f>basetrips!$P36*(basetrips_buildlos!H36-basetrips!BE36)*'bca calculations'!C$4/60</f>
        <v>0</v>
      </c>
      <c r="J38" s="14">
        <f>basetrips!$P36*(basetrips_buildlos!I36-basetrips!BF36)*'bca calculations'!D$4/60</f>
        <v>0</v>
      </c>
      <c r="K38" s="14">
        <f>basetrips!$P36*(basetrips_buildlos!J36-basetrips!BG36)*1</f>
        <v>0</v>
      </c>
      <c r="M38" s="14">
        <f>buildtrips!$P36*(buildtrips!BC36-buildtrips_baselos!F36)*'bca calculations'!A$4/60</f>
        <v>-500.00000000000051</v>
      </c>
      <c r="N38" s="14">
        <f>buildtrips!$P36*(buildtrips!BD36-buildtrips_baselos!G36)*'bca calculations'!B$4/60</f>
        <v>0</v>
      </c>
      <c r="O38" s="14">
        <f>buildtrips!$P36*(buildtrips!BE36-buildtrips_baselos!H36)*'bca calculations'!C$4/60</f>
        <v>0</v>
      </c>
      <c r="P38" s="14">
        <f>buildtrips!$P36*(buildtrips!BF36-buildtrips_baselos!I36)*'bca calculations'!D$4/60</f>
        <v>0</v>
      </c>
      <c r="Q38" s="14">
        <f>buildtrips!$P36*(buildtrips!BG36-buildtrips_baselos!J36)</f>
        <v>0</v>
      </c>
    </row>
    <row r="39" spans="7:17" x14ac:dyDescent="0.2">
      <c r="G39" s="14">
        <f>basetrips!$P37*(basetrips_buildlos!F37-basetrips!BC37)*'bca calculations'!A$4/60</f>
        <v>-500.00000000000051</v>
      </c>
      <c r="H39" s="14">
        <f>basetrips!$P37*(basetrips_buildlos!G37-basetrips!BD37)*'bca calculations'!B$4/60</f>
        <v>0</v>
      </c>
      <c r="I39" s="14">
        <f>basetrips!$P37*(basetrips_buildlos!H37-basetrips!BE37)*'bca calculations'!C$4/60</f>
        <v>0</v>
      </c>
      <c r="J39" s="14">
        <f>basetrips!$P37*(basetrips_buildlos!I37-basetrips!BF37)*'bca calculations'!D$4/60</f>
        <v>0</v>
      </c>
      <c r="K39" s="14">
        <f>basetrips!$P37*(basetrips_buildlos!J37-basetrips!BG37)*1</f>
        <v>0</v>
      </c>
      <c r="M39" s="14">
        <f>buildtrips!$P37*(buildtrips!BC37-buildtrips_baselos!F37)*'bca calculations'!A$4/60</f>
        <v>-500.00000000000051</v>
      </c>
      <c r="N39" s="14">
        <f>buildtrips!$P37*(buildtrips!BD37-buildtrips_baselos!G37)*'bca calculations'!B$4/60</f>
        <v>0</v>
      </c>
      <c r="O39" s="14">
        <f>buildtrips!$P37*(buildtrips!BE37-buildtrips_baselos!H37)*'bca calculations'!C$4/60</f>
        <v>0</v>
      </c>
      <c r="P39" s="14">
        <f>buildtrips!$P37*(buildtrips!BF37-buildtrips_baselos!I37)*'bca calculations'!D$4/60</f>
        <v>0</v>
      </c>
      <c r="Q39" s="14">
        <f>buildtrips!$P37*(buildtrips!BG37-buildtrips_baselos!J37)</f>
        <v>0</v>
      </c>
    </row>
    <row r="40" spans="7:17" x14ac:dyDescent="0.2">
      <c r="G40" s="14">
        <f>basetrips!$P38*(basetrips_buildlos!F38-basetrips!BC38)*'bca calculations'!A$4/60</f>
        <v>-1666.6666666666667</v>
      </c>
      <c r="H40" s="14">
        <f>basetrips!$P38*(basetrips_buildlos!G38-basetrips!BD38)*'bca calculations'!B$4/60</f>
        <v>0</v>
      </c>
      <c r="I40" s="14">
        <f>basetrips!$P38*(basetrips_buildlos!H38-basetrips!BE38)*'bca calculations'!C$4/60</f>
        <v>0</v>
      </c>
      <c r="J40" s="14">
        <f>basetrips!$P38*(basetrips_buildlos!I38-basetrips!BF38)*'bca calculations'!D$4/60</f>
        <v>0</v>
      </c>
      <c r="K40" s="14">
        <f>basetrips!$P38*(basetrips_buildlos!J38-basetrips!BG38)*1</f>
        <v>0</v>
      </c>
      <c r="M40" s="14">
        <f>buildtrips!$P38*(buildtrips!BC38-buildtrips_baselos!F38)*'bca calculations'!A$4/60</f>
        <v>-1666.6666666666667</v>
      </c>
      <c r="N40" s="14">
        <f>buildtrips!$P38*(buildtrips!BD38-buildtrips_baselos!G38)*'bca calculations'!B$4/60</f>
        <v>0</v>
      </c>
      <c r="O40" s="14">
        <f>buildtrips!$P38*(buildtrips!BE38-buildtrips_baselos!H38)*'bca calculations'!C$4/60</f>
        <v>0</v>
      </c>
      <c r="P40" s="14">
        <f>buildtrips!$P38*(buildtrips!BF38-buildtrips_baselos!I38)*'bca calculations'!D$4/60</f>
        <v>0</v>
      </c>
      <c r="Q40" s="14">
        <f>buildtrips!$P38*(buildtrips!BG38-buildtrips_baselos!J38)</f>
        <v>0</v>
      </c>
    </row>
    <row r="41" spans="7:17" x14ac:dyDescent="0.2">
      <c r="G41" s="14">
        <f>basetrips!$P39*(basetrips_buildlos!F39-basetrips!BC39)*'bca calculations'!A$4/60</f>
        <v>-500.00000000000051</v>
      </c>
      <c r="H41" s="14">
        <f>basetrips!$P39*(basetrips_buildlos!G39-basetrips!BD39)*'bca calculations'!B$4/60</f>
        <v>0</v>
      </c>
      <c r="I41" s="14">
        <f>basetrips!$P39*(basetrips_buildlos!H39-basetrips!BE39)*'bca calculations'!C$4/60</f>
        <v>0</v>
      </c>
      <c r="J41" s="14">
        <f>basetrips!$P39*(basetrips_buildlos!I39-basetrips!BF39)*'bca calculations'!D$4/60</f>
        <v>0</v>
      </c>
      <c r="K41" s="14">
        <f>basetrips!$P39*(basetrips_buildlos!J39-basetrips!BG39)*1</f>
        <v>0</v>
      </c>
      <c r="M41" s="14">
        <f>buildtrips!$P39*(buildtrips!BC39-buildtrips_baselos!F39)*'bca calculations'!A$4/60</f>
        <v>-1666.6666666666667</v>
      </c>
      <c r="N41" s="14">
        <f>buildtrips!$P39*(buildtrips!BD39-buildtrips_baselos!G39)*'bca calculations'!B$4/60</f>
        <v>0</v>
      </c>
      <c r="O41" s="14">
        <f>buildtrips!$P39*(buildtrips!BE39-buildtrips_baselos!H39)*'bca calculations'!C$4/60</f>
        <v>0</v>
      </c>
      <c r="P41" s="14">
        <f>buildtrips!$P39*(buildtrips!BF39-buildtrips_baselos!I39)*'bca calculations'!D$4/60</f>
        <v>0</v>
      </c>
      <c r="Q41" s="14">
        <f>buildtrips!$P39*(buildtrips!BG39-buildtrips_baselos!J39)</f>
        <v>0</v>
      </c>
    </row>
    <row r="42" spans="7:17" x14ac:dyDescent="0.2">
      <c r="G42" s="14">
        <f>basetrips!$P40*(basetrips_buildlos!F40-basetrips!BC40)*'bca calculations'!A$4/60</f>
        <v>-500.00000000000051</v>
      </c>
      <c r="H42" s="14">
        <f>basetrips!$P40*(basetrips_buildlos!G40-basetrips!BD40)*'bca calculations'!B$4/60</f>
        <v>0</v>
      </c>
      <c r="I42" s="14">
        <f>basetrips!$P40*(basetrips_buildlos!H40-basetrips!BE40)*'bca calculations'!C$4/60</f>
        <v>0</v>
      </c>
      <c r="J42" s="14">
        <f>basetrips!$P40*(basetrips_buildlos!I40-basetrips!BF40)*'bca calculations'!D$4/60</f>
        <v>0</v>
      </c>
      <c r="K42" s="14">
        <f>basetrips!$P40*(basetrips_buildlos!J40-basetrips!BG40)*1</f>
        <v>0</v>
      </c>
      <c r="M42" s="14">
        <f>buildtrips!$P40*(buildtrips!BC40-buildtrips_baselos!F40)*'bca calculations'!A$4/60</f>
        <v>-1666.6666666666667</v>
      </c>
      <c r="N42" s="14">
        <f>buildtrips!$P40*(buildtrips!BD40-buildtrips_baselos!G40)*'bca calculations'!B$4/60</f>
        <v>0</v>
      </c>
      <c r="O42" s="14">
        <f>buildtrips!$P40*(buildtrips!BE40-buildtrips_baselos!H40)*'bca calculations'!C$4/60</f>
        <v>0</v>
      </c>
      <c r="P42" s="14">
        <f>buildtrips!$P40*(buildtrips!BF40-buildtrips_baselos!I40)*'bca calculations'!D$4/60</f>
        <v>0</v>
      </c>
      <c r="Q42" s="14">
        <f>buildtrips!$P40*(buildtrips!BG40-buildtrips_baselos!J40)</f>
        <v>0</v>
      </c>
    </row>
    <row r="43" spans="7:17" x14ac:dyDescent="0.2">
      <c r="G43" s="14">
        <f>basetrips!$P41*(basetrips_buildlos!F41-basetrips!BC41)*'bca calculations'!A$4/60</f>
        <v>-500.00000000000051</v>
      </c>
      <c r="H43" s="14">
        <f>basetrips!$P41*(basetrips_buildlos!G41-basetrips!BD41)*'bca calculations'!B$4/60</f>
        <v>0</v>
      </c>
      <c r="I43" s="14">
        <f>basetrips!$P41*(basetrips_buildlos!H41-basetrips!BE41)*'bca calculations'!C$4/60</f>
        <v>0</v>
      </c>
      <c r="J43" s="14">
        <f>basetrips!$P41*(basetrips_buildlos!I41-basetrips!BF41)*'bca calculations'!D$4/60</f>
        <v>0</v>
      </c>
      <c r="K43" s="14">
        <f>basetrips!$P41*(basetrips_buildlos!J41-basetrips!BG41)*1</f>
        <v>0</v>
      </c>
      <c r="M43" s="14">
        <f>buildtrips!$P41*(buildtrips!BC41-buildtrips_baselos!F41)*'bca calculations'!A$4/60</f>
        <v>-500.00000000000051</v>
      </c>
      <c r="N43" s="14">
        <f>buildtrips!$P41*(buildtrips!BD41-buildtrips_baselos!G41)*'bca calculations'!B$4/60</f>
        <v>0</v>
      </c>
      <c r="O43" s="14">
        <f>buildtrips!$P41*(buildtrips!BE41-buildtrips_baselos!H41)*'bca calculations'!C$4/60</f>
        <v>0</v>
      </c>
      <c r="P43" s="14">
        <f>buildtrips!$P41*(buildtrips!BF41-buildtrips_baselos!I41)*'bca calculations'!D$4/60</f>
        <v>0</v>
      </c>
      <c r="Q43" s="14">
        <f>buildtrips!$P41*(buildtrips!BG41-buildtrips_baselos!J41)</f>
        <v>0</v>
      </c>
    </row>
    <row r="44" spans="7:17" x14ac:dyDescent="0.2">
      <c r="G44" s="14">
        <f>basetrips!$P42*(basetrips_buildlos!F42-basetrips!BC42)*'bca calculations'!A$4/60</f>
        <v>-500.00000000000051</v>
      </c>
      <c r="H44" s="14">
        <f>basetrips!$P42*(basetrips_buildlos!G42-basetrips!BD42)*'bca calculations'!B$4/60</f>
        <v>0</v>
      </c>
      <c r="I44" s="14">
        <f>basetrips!$P42*(basetrips_buildlos!H42-basetrips!BE42)*'bca calculations'!C$4/60</f>
        <v>0</v>
      </c>
      <c r="J44" s="14">
        <f>basetrips!$P42*(basetrips_buildlos!I42-basetrips!BF42)*'bca calculations'!D$4/60</f>
        <v>0</v>
      </c>
      <c r="K44" s="14">
        <f>basetrips!$P42*(basetrips_buildlos!J42-basetrips!BG42)*1</f>
        <v>0</v>
      </c>
      <c r="M44" s="14">
        <f>buildtrips!$P42*(buildtrips!BC42-buildtrips_baselos!F42)*'bca calculations'!A$4/60</f>
        <v>-1666.6666666666667</v>
      </c>
      <c r="N44" s="14">
        <f>buildtrips!$P42*(buildtrips!BD42-buildtrips_baselos!G42)*'bca calculations'!B$4/60</f>
        <v>0</v>
      </c>
      <c r="O44" s="14">
        <f>buildtrips!$P42*(buildtrips!BE42-buildtrips_baselos!H42)*'bca calculations'!C$4/60</f>
        <v>0</v>
      </c>
      <c r="P44" s="14">
        <f>buildtrips!$P42*(buildtrips!BF42-buildtrips_baselos!I42)*'bca calculations'!D$4/60</f>
        <v>0</v>
      </c>
      <c r="Q44" s="14">
        <f>buildtrips!$P42*(buildtrips!BG42-buildtrips_baselos!J42)</f>
        <v>0</v>
      </c>
    </row>
    <row r="45" spans="7:17" x14ac:dyDescent="0.2">
      <c r="G45" s="14">
        <f>basetrips!$P43*(basetrips_buildlos!F43-basetrips!BC43)*'bca calculations'!A$4/60</f>
        <v>-1000.000000000001</v>
      </c>
      <c r="H45" s="14">
        <f>basetrips!$P43*(basetrips_buildlos!G43-basetrips!BD43)*'bca calculations'!B$4/60</f>
        <v>0</v>
      </c>
      <c r="I45" s="14">
        <f>basetrips!$P43*(basetrips_buildlos!H43-basetrips!BE43)*'bca calculations'!C$4/60</f>
        <v>0</v>
      </c>
      <c r="J45" s="14">
        <f>basetrips!$P43*(basetrips_buildlos!I43-basetrips!BF43)*'bca calculations'!D$4/60</f>
        <v>0</v>
      </c>
      <c r="K45" s="14">
        <f>basetrips!$P43*(basetrips_buildlos!J43-basetrips!BG43)*1</f>
        <v>0</v>
      </c>
      <c r="M45" s="14">
        <f>buildtrips!$P43*(buildtrips!BC43-buildtrips_baselos!F43)*'bca calculations'!A$4/60</f>
        <v>-500.00000000000051</v>
      </c>
      <c r="N45" s="14">
        <f>buildtrips!$P43*(buildtrips!BD43-buildtrips_baselos!G43)*'bca calculations'!B$4/60</f>
        <v>0</v>
      </c>
      <c r="O45" s="14">
        <f>buildtrips!$P43*(buildtrips!BE43-buildtrips_baselos!H43)*'bca calculations'!C$4/60</f>
        <v>0</v>
      </c>
      <c r="P45" s="14">
        <f>buildtrips!$P43*(buildtrips!BF43-buildtrips_baselos!I43)*'bca calculations'!D$4/60</f>
        <v>0</v>
      </c>
      <c r="Q45" s="14">
        <f>buildtrips!$P43*(buildtrips!BG43-buildtrips_baselos!J43)</f>
        <v>0</v>
      </c>
    </row>
    <row r="46" spans="7:17" x14ac:dyDescent="0.2">
      <c r="G46" s="14">
        <f>basetrips!$P44*(basetrips_buildlos!F44-basetrips!BC44)*'bca calculations'!A$4/60</f>
        <v>-1000.000000000001</v>
      </c>
      <c r="H46" s="14">
        <f>basetrips!$P44*(basetrips_buildlos!G44-basetrips!BD44)*'bca calculations'!B$4/60</f>
        <v>0</v>
      </c>
      <c r="I46" s="14">
        <f>basetrips!$P44*(basetrips_buildlos!H44-basetrips!BE44)*'bca calculations'!C$4/60</f>
        <v>0</v>
      </c>
      <c r="J46" s="14">
        <f>basetrips!$P44*(basetrips_buildlos!I44-basetrips!BF44)*'bca calculations'!D$4/60</f>
        <v>0</v>
      </c>
      <c r="K46" s="14">
        <f>basetrips!$P44*(basetrips_buildlos!J44-basetrips!BG44)*1</f>
        <v>0</v>
      </c>
      <c r="M46" s="14">
        <f>buildtrips!$P44*(buildtrips!BC44-buildtrips_baselos!F44)*'bca calculations'!A$4/60</f>
        <v>-500.00000000000051</v>
      </c>
      <c r="N46" s="14">
        <f>buildtrips!$P44*(buildtrips!BD44-buildtrips_baselos!G44)*'bca calculations'!B$4/60</f>
        <v>0</v>
      </c>
      <c r="O46" s="14">
        <f>buildtrips!$P44*(buildtrips!BE44-buildtrips_baselos!H44)*'bca calculations'!C$4/60</f>
        <v>0</v>
      </c>
      <c r="P46" s="14">
        <f>buildtrips!$P44*(buildtrips!BF44-buildtrips_baselos!I44)*'bca calculations'!D$4/60</f>
        <v>0</v>
      </c>
      <c r="Q46" s="14">
        <f>buildtrips!$P44*(buildtrips!BG44-buildtrips_baselos!J44)</f>
        <v>0</v>
      </c>
    </row>
    <row r="47" spans="7:17" x14ac:dyDescent="0.2">
      <c r="G47" s="14">
        <f>basetrips!$P45*(basetrips_buildlos!F45-basetrips!BC45)*'bca calculations'!A$4/60</f>
        <v>-500.00000000000051</v>
      </c>
      <c r="H47" s="14">
        <f>basetrips!$P45*(basetrips_buildlos!G45-basetrips!BD45)*'bca calculations'!B$4/60</f>
        <v>0</v>
      </c>
      <c r="I47" s="14">
        <f>basetrips!$P45*(basetrips_buildlos!H45-basetrips!BE45)*'bca calculations'!C$4/60</f>
        <v>0</v>
      </c>
      <c r="J47" s="14">
        <f>basetrips!$P45*(basetrips_buildlos!I45-basetrips!BF45)*'bca calculations'!D$4/60</f>
        <v>0</v>
      </c>
      <c r="K47" s="14">
        <f>basetrips!$P45*(basetrips_buildlos!J45-basetrips!BG45)*1</f>
        <v>0</v>
      </c>
      <c r="M47" s="14">
        <f>buildtrips!$P45*(buildtrips!BC45-buildtrips_baselos!F45)*'bca calculations'!A$4/60</f>
        <v>-500.00000000000051</v>
      </c>
      <c r="N47" s="14">
        <f>buildtrips!$P45*(buildtrips!BD45-buildtrips_baselos!G45)*'bca calculations'!B$4/60</f>
        <v>0</v>
      </c>
      <c r="O47" s="14">
        <f>buildtrips!$P45*(buildtrips!BE45-buildtrips_baselos!H45)*'bca calculations'!C$4/60</f>
        <v>0</v>
      </c>
      <c r="P47" s="14">
        <f>buildtrips!$P45*(buildtrips!BF45-buildtrips_baselos!I45)*'bca calculations'!D$4/60</f>
        <v>0</v>
      </c>
      <c r="Q47" s="14">
        <f>buildtrips!$P45*(buildtrips!BG45-buildtrips_baselos!J45)</f>
        <v>0</v>
      </c>
    </row>
    <row r="48" spans="7:17" x14ac:dyDescent="0.2">
      <c r="G48" s="14">
        <f>basetrips!$P46*(basetrips_buildlos!F46-basetrips!BC46)*'bca calculations'!A$4/60</f>
        <v>-1000.000000000001</v>
      </c>
      <c r="H48" s="14">
        <f>basetrips!$P46*(basetrips_buildlos!G46-basetrips!BD46)*'bca calculations'!B$4/60</f>
        <v>0</v>
      </c>
      <c r="I48" s="14">
        <f>basetrips!$P46*(basetrips_buildlos!H46-basetrips!BE46)*'bca calculations'!C$4/60</f>
        <v>0</v>
      </c>
      <c r="J48" s="14">
        <f>basetrips!$P46*(basetrips_buildlos!I46-basetrips!BF46)*'bca calculations'!D$4/60</f>
        <v>0</v>
      </c>
      <c r="K48" s="14">
        <f>basetrips!$P46*(basetrips_buildlos!J46-basetrips!BG46)*1</f>
        <v>0</v>
      </c>
      <c r="M48" s="14">
        <f>buildtrips!$P46*(buildtrips!BC46-buildtrips_baselos!F46)*'bca calculations'!A$4/60</f>
        <v>-500.00000000000051</v>
      </c>
      <c r="N48" s="14">
        <f>buildtrips!$P46*(buildtrips!BD46-buildtrips_baselos!G46)*'bca calculations'!B$4/60</f>
        <v>0</v>
      </c>
      <c r="O48" s="14">
        <f>buildtrips!$P46*(buildtrips!BE46-buildtrips_baselos!H46)*'bca calculations'!C$4/60</f>
        <v>0</v>
      </c>
      <c r="P48" s="14">
        <f>buildtrips!$P46*(buildtrips!BF46-buildtrips_baselos!I46)*'bca calculations'!D$4/60</f>
        <v>0</v>
      </c>
      <c r="Q48" s="14">
        <f>buildtrips!$P46*(buildtrips!BG46-buildtrips_baselos!J46)</f>
        <v>0</v>
      </c>
    </row>
    <row r="49" spans="7:17" x14ac:dyDescent="0.2">
      <c r="G49" s="14">
        <f>basetrips!$P47*(basetrips_buildlos!F47-basetrips!BC47)*'bca calculations'!A$4/60</f>
        <v>-1000.000000000001</v>
      </c>
      <c r="H49" s="14">
        <f>basetrips!$P47*(basetrips_buildlos!G47-basetrips!BD47)*'bca calculations'!B$4/60</f>
        <v>0</v>
      </c>
      <c r="I49" s="14">
        <f>basetrips!$P47*(basetrips_buildlos!H47-basetrips!BE47)*'bca calculations'!C$4/60</f>
        <v>0</v>
      </c>
      <c r="J49" s="14">
        <f>basetrips!$P47*(basetrips_buildlos!I47-basetrips!BF47)*'bca calculations'!D$4/60</f>
        <v>0</v>
      </c>
      <c r="K49" s="14">
        <f>basetrips!$P47*(basetrips_buildlos!J47-basetrips!BG47)*1</f>
        <v>0</v>
      </c>
      <c r="M49" s="14">
        <f>buildtrips!$P47*(buildtrips!BC47-buildtrips_baselos!F47)*'bca calculations'!A$4/60</f>
        <v>-1000.000000000001</v>
      </c>
      <c r="N49" s="14">
        <f>buildtrips!$P47*(buildtrips!BD47-buildtrips_baselos!G47)*'bca calculations'!B$4/60</f>
        <v>0</v>
      </c>
      <c r="O49" s="14">
        <f>buildtrips!$P47*(buildtrips!BE47-buildtrips_baselos!H47)*'bca calculations'!C$4/60</f>
        <v>0</v>
      </c>
      <c r="P49" s="14">
        <f>buildtrips!$P47*(buildtrips!BF47-buildtrips_baselos!I47)*'bca calculations'!D$4/60</f>
        <v>0</v>
      </c>
      <c r="Q49" s="14">
        <f>buildtrips!$P47*(buildtrips!BG47-buildtrips_baselos!J47)</f>
        <v>0</v>
      </c>
    </row>
    <row r="50" spans="7:17" x14ac:dyDescent="0.2">
      <c r="G50" s="14">
        <f>basetrips!$P48*(basetrips_buildlos!F48-basetrips!BC48)*'bca calculations'!A$4/60</f>
        <v>-500.00000000000051</v>
      </c>
      <c r="H50" s="14">
        <f>basetrips!$P48*(basetrips_buildlos!G48-basetrips!BD48)*'bca calculations'!B$4/60</f>
        <v>0</v>
      </c>
      <c r="I50" s="14">
        <f>basetrips!$P48*(basetrips_buildlos!H48-basetrips!BE48)*'bca calculations'!C$4/60</f>
        <v>0</v>
      </c>
      <c r="J50" s="14">
        <f>basetrips!$P48*(basetrips_buildlos!I48-basetrips!BF48)*'bca calculations'!D$4/60</f>
        <v>0</v>
      </c>
      <c r="K50" s="14">
        <f>basetrips!$P48*(basetrips_buildlos!J48-basetrips!BG48)*1</f>
        <v>0</v>
      </c>
      <c r="M50" s="14">
        <f>buildtrips!$P48*(buildtrips!BC48-buildtrips_baselos!F48)*'bca calculations'!A$4/60</f>
        <v>-1000.000000000001</v>
      </c>
      <c r="N50" s="14">
        <f>buildtrips!$P48*(buildtrips!BD48-buildtrips_baselos!G48)*'bca calculations'!B$4/60</f>
        <v>0</v>
      </c>
      <c r="O50" s="14">
        <f>buildtrips!$P48*(buildtrips!BE48-buildtrips_baselos!H48)*'bca calculations'!C$4/60</f>
        <v>0</v>
      </c>
      <c r="P50" s="14">
        <f>buildtrips!$P48*(buildtrips!BF48-buildtrips_baselos!I48)*'bca calculations'!D$4/60</f>
        <v>0</v>
      </c>
      <c r="Q50" s="14">
        <f>buildtrips!$P48*(buildtrips!BG48-buildtrips_baselos!J48)</f>
        <v>0</v>
      </c>
    </row>
    <row r="51" spans="7:17" x14ac:dyDescent="0.2">
      <c r="G51" s="14">
        <f>basetrips!$P49*(basetrips_buildlos!F49-basetrips!BC49)*'bca calculations'!A$4/60</f>
        <v>-1000.000000000001</v>
      </c>
      <c r="H51" s="14">
        <f>basetrips!$P49*(basetrips_buildlos!G49-basetrips!BD49)*'bca calculations'!B$4/60</f>
        <v>0</v>
      </c>
      <c r="I51" s="14">
        <f>basetrips!$P49*(basetrips_buildlos!H49-basetrips!BE49)*'bca calculations'!C$4/60</f>
        <v>0</v>
      </c>
      <c r="J51" s="14">
        <f>basetrips!$P49*(basetrips_buildlos!I49-basetrips!BF49)*'bca calculations'!D$4/60</f>
        <v>0</v>
      </c>
      <c r="K51" s="14">
        <f>basetrips!$P49*(basetrips_buildlos!J49-basetrips!BG49)*1</f>
        <v>0</v>
      </c>
      <c r="M51" s="14">
        <f>buildtrips!$P49*(buildtrips!BC49-buildtrips_baselos!F49)*'bca calculations'!A$4/60</f>
        <v>-500.00000000000051</v>
      </c>
      <c r="N51" s="14">
        <f>buildtrips!$P49*(buildtrips!BD49-buildtrips_baselos!G49)*'bca calculations'!B$4/60</f>
        <v>0</v>
      </c>
      <c r="O51" s="14">
        <f>buildtrips!$P49*(buildtrips!BE49-buildtrips_baselos!H49)*'bca calculations'!C$4/60</f>
        <v>0</v>
      </c>
      <c r="P51" s="14">
        <f>buildtrips!$P49*(buildtrips!BF49-buildtrips_baselos!I49)*'bca calculations'!D$4/60</f>
        <v>0</v>
      </c>
      <c r="Q51" s="14">
        <f>buildtrips!$P49*(buildtrips!BG49-buildtrips_baselos!J49)</f>
        <v>0</v>
      </c>
    </row>
    <row r="52" spans="7:17" x14ac:dyDescent="0.2">
      <c r="G52" s="14">
        <f>basetrips!$P50*(basetrips_buildlos!F50-basetrips!BC50)*'bca calculations'!A$4/60</f>
        <v>-500.00000000000051</v>
      </c>
      <c r="H52" s="14">
        <f>basetrips!$P50*(basetrips_buildlos!G50-basetrips!BD50)*'bca calculations'!B$4/60</f>
        <v>0</v>
      </c>
      <c r="I52" s="14">
        <f>basetrips!$P50*(basetrips_buildlos!H50-basetrips!BE50)*'bca calculations'!C$4/60</f>
        <v>0</v>
      </c>
      <c r="J52" s="14">
        <f>basetrips!$P50*(basetrips_buildlos!I50-basetrips!BF50)*'bca calculations'!D$4/60</f>
        <v>0</v>
      </c>
      <c r="K52" s="14">
        <f>basetrips!$P50*(basetrips_buildlos!J50-basetrips!BG50)*1</f>
        <v>0</v>
      </c>
      <c r="M52" s="14">
        <f>buildtrips!$P50*(buildtrips!BC50-buildtrips_baselos!F50)*'bca calculations'!A$4/60</f>
        <v>-1000.000000000001</v>
      </c>
      <c r="N52" s="14">
        <f>buildtrips!$P50*(buildtrips!BD50-buildtrips_baselos!G50)*'bca calculations'!B$4/60</f>
        <v>0</v>
      </c>
      <c r="O52" s="14">
        <f>buildtrips!$P50*(buildtrips!BE50-buildtrips_baselos!H50)*'bca calculations'!C$4/60</f>
        <v>0</v>
      </c>
      <c r="P52" s="14">
        <f>buildtrips!$P50*(buildtrips!BF50-buildtrips_baselos!I50)*'bca calculations'!D$4/60</f>
        <v>0</v>
      </c>
      <c r="Q52" s="14">
        <f>buildtrips!$P50*(buildtrips!BG50-buildtrips_baselos!J50)</f>
        <v>0</v>
      </c>
    </row>
    <row r="53" spans="7:17" x14ac:dyDescent="0.2">
      <c r="G53" s="14">
        <f>basetrips!$P51*(basetrips_buildlos!F51-basetrips!BC51)*'bca calculations'!A$4/60</f>
        <v>-500.00000000000051</v>
      </c>
      <c r="H53" s="14">
        <f>basetrips!$P51*(basetrips_buildlos!G51-basetrips!BD51)*'bca calculations'!B$4/60</f>
        <v>0</v>
      </c>
      <c r="I53" s="14">
        <f>basetrips!$P51*(basetrips_buildlos!H51-basetrips!BE51)*'bca calculations'!C$4/60</f>
        <v>0</v>
      </c>
      <c r="J53" s="14">
        <f>basetrips!$P51*(basetrips_buildlos!I51-basetrips!BF51)*'bca calculations'!D$4/60</f>
        <v>0</v>
      </c>
      <c r="K53" s="14">
        <f>basetrips!$P51*(basetrips_buildlos!J51-basetrips!BG51)*1</f>
        <v>0</v>
      </c>
      <c r="M53" s="14">
        <f>buildtrips!$P51*(buildtrips!BC51-buildtrips_baselos!F51)*'bca calculations'!A$4/60</f>
        <v>-1000.000000000001</v>
      </c>
      <c r="N53" s="14">
        <f>buildtrips!$P51*(buildtrips!BD51-buildtrips_baselos!G51)*'bca calculations'!B$4/60</f>
        <v>0</v>
      </c>
      <c r="O53" s="14">
        <f>buildtrips!$P51*(buildtrips!BE51-buildtrips_baselos!H51)*'bca calculations'!C$4/60</f>
        <v>0</v>
      </c>
      <c r="P53" s="14">
        <f>buildtrips!$P51*(buildtrips!BF51-buildtrips_baselos!I51)*'bca calculations'!D$4/60</f>
        <v>0</v>
      </c>
      <c r="Q53" s="14">
        <f>buildtrips!$P51*(buildtrips!BG51-buildtrips_baselos!J51)</f>
        <v>0</v>
      </c>
    </row>
    <row r="54" spans="7:17" x14ac:dyDescent="0.2">
      <c r="G54" s="14">
        <f>basetrips!$P52*(basetrips_buildlos!F52-basetrips!BC52)*'bca calculations'!A$4/60</f>
        <v>-500.00000000000051</v>
      </c>
      <c r="H54" s="14">
        <f>basetrips!$P52*(basetrips_buildlos!G52-basetrips!BD52)*'bca calculations'!B$4/60</f>
        <v>0</v>
      </c>
      <c r="I54" s="14">
        <f>basetrips!$P52*(basetrips_buildlos!H52-basetrips!BE52)*'bca calculations'!C$4/60</f>
        <v>0</v>
      </c>
      <c r="J54" s="14">
        <f>basetrips!$P52*(basetrips_buildlos!I52-basetrips!BF52)*'bca calculations'!D$4/60</f>
        <v>0</v>
      </c>
      <c r="K54" s="14">
        <f>basetrips!$P52*(basetrips_buildlos!J52-basetrips!BG52)*1</f>
        <v>0</v>
      </c>
      <c r="M54" s="14">
        <f>buildtrips!$P52*(buildtrips!BC52-buildtrips_baselos!F52)*'bca calculations'!A$4/60</f>
        <v>-500.00000000000051</v>
      </c>
      <c r="N54" s="14">
        <f>buildtrips!$P52*(buildtrips!BD52-buildtrips_baselos!G52)*'bca calculations'!B$4/60</f>
        <v>0</v>
      </c>
      <c r="O54" s="14">
        <f>buildtrips!$P52*(buildtrips!BE52-buildtrips_baselos!H52)*'bca calculations'!C$4/60</f>
        <v>0</v>
      </c>
      <c r="P54" s="14">
        <f>buildtrips!$P52*(buildtrips!BF52-buildtrips_baselos!I52)*'bca calculations'!D$4/60</f>
        <v>0</v>
      </c>
      <c r="Q54" s="14">
        <f>buildtrips!$P52*(buildtrips!BG52-buildtrips_baselos!J52)</f>
        <v>0</v>
      </c>
    </row>
    <row r="55" spans="7:17" x14ac:dyDescent="0.2">
      <c r="G55" s="14">
        <f>basetrips!$P53*(basetrips_buildlos!F53-basetrips!BC53)*'bca calculations'!A$4/60</f>
        <v>-1000.000000000001</v>
      </c>
      <c r="H55" s="14">
        <f>basetrips!$P53*(basetrips_buildlos!G53-basetrips!BD53)*'bca calculations'!B$4/60</f>
        <v>0</v>
      </c>
      <c r="I55" s="14">
        <f>basetrips!$P53*(basetrips_buildlos!H53-basetrips!BE53)*'bca calculations'!C$4/60</f>
        <v>0</v>
      </c>
      <c r="J55" s="14">
        <f>basetrips!$P53*(basetrips_buildlos!I53-basetrips!BF53)*'bca calculations'!D$4/60</f>
        <v>0</v>
      </c>
      <c r="K55" s="14">
        <f>basetrips!$P53*(basetrips_buildlos!J53-basetrips!BG53)*1</f>
        <v>0</v>
      </c>
      <c r="M55" s="14">
        <f>buildtrips!$P53*(buildtrips!BC53-buildtrips_baselos!F53)*'bca calculations'!A$4/60</f>
        <v>-1000.000000000001</v>
      </c>
      <c r="N55" s="14">
        <f>buildtrips!$P53*(buildtrips!BD53-buildtrips_baselos!G53)*'bca calculations'!B$4/60</f>
        <v>0</v>
      </c>
      <c r="O55" s="14">
        <f>buildtrips!$P53*(buildtrips!BE53-buildtrips_baselos!H53)*'bca calculations'!C$4/60</f>
        <v>0</v>
      </c>
      <c r="P55" s="14">
        <f>buildtrips!$P53*(buildtrips!BF53-buildtrips_baselos!I53)*'bca calculations'!D$4/60</f>
        <v>0</v>
      </c>
      <c r="Q55" s="14">
        <f>buildtrips!$P53*(buildtrips!BG53-buildtrips_baselos!J53)</f>
        <v>0</v>
      </c>
    </row>
    <row r="56" spans="7:17" x14ac:dyDescent="0.2">
      <c r="G56" s="14">
        <f>basetrips!$P54*(basetrips_buildlos!F54-basetrips!BC54)*'bca calculations'!A$4/60</f>
        <v>-1000.000000000001</v>
      </c>
      <c r="H56" s="14">
        <f>basetrips!$P54*(basetrips_buildlos!G54-basetrips!BD54)*'bca calculations'!B$4/60</f>
        <v>0</v>
      </c>
      <c r="I56" s="14">
        <f>basetrips!$P54*(basetrips_buildlos!H54-basetrips!BE54)*'bca calculations'!C$4/60</f>
        <v>0</v>
      </c>
      <c r="J56" s="14">
        <f>basetrips!$P54*(basetrips_buildlos!I54-basetrips!BF54)*'bca calculations'!D$4/60</f>
        <v>0</v>
      </c>
      <c r="K56" s="14">
        <f>basetrips!$P54*(basetrips_buildlos!J54-basetrips!BG54)*1</f>
        <v>0</v>
      </c>
      <c r="M56" s="14">
        <f>buildtrips!$P54*(buildtrips!BC54-buildtrips_baselos!F54)*'bca calculations'!A$4/60</f>
        <v>-500.00000000000051</v>
      </c>
      <c r="N56" s="14">
        <f>buildtrips!$P54*(buildtrips!BD54-buildtrips_baselos!G54)*'bca calculations'!B$4/60</f>
        <v>0</v>
      </c>
      <c r="O56" s="14">
        <f>buildtrips!$P54*(buildtrips!BE54-buildtrips_baselos!H54)*'bca calculations'!C$4/60</f>
        <v>0</v>
      </c>
      <c r="P56" s="14">
        <f>buildtrips!$P54*(buildtrips!BF54-buildtrips_baselos!I54)*'bca calculations'!D$4/60</f>
        <v>0</v>
      </c>
      <c r="Q56" s="14">
        <f>buildtrips!$P54*(buildtrips!BG54-buildtrips_baselos!J54)</f>
        <v>0</v>
      </c>
    </row>
    <row r="57" spans="7:17" x14ac:dyDescent="0.2">
      <c r="G57" s="14">
        <f>basetrips!$P55*(basetrips_buildlos!F55-basetrips!BC55)*'bca calculations'!A$4/60</f>
        <v>-1000.000000000001</v>
      </c>
      <c r="H57" s="14">
        <f>basetrips!$P55*(basetrips_buildlos!G55-basetrips!BD55)*'bca calculations'!B$4/60</f>
        <v>0</v>
      </c>
      <c r="I57" s="14">
        <f>basetrips!$P55*(basetrips_buildlos!H55-basetrips!BE55)*'bca calculations'!C$4/60</f>
        <v>0</v>
      </c>
      <c r="J57" s="14">
        <f>basetrips!$P55*(basetrips_buildlos!I55-basetrips!BF55)*'bca calculations'!D$4/60</f>
        <v>0</v>
      </c>
      <c r="K57" s="14">
        <f>basetrips!$P55*(basetrips_buildlos!J55-basetrips!BG55)*1</f>
        <v>0</v>
      </c>
      <c r="M57" s="14">
        <f>buildtrips!$P55*(buildtrips!BC55-buildtrips_baselos!F55)*'bca calculations'!A$4/60</f>
        <v>-500.00000000000051</v>
      </c>
      <c r="N57" s="14">
        <f>buildtrips!$P55*(buildtrips!BD55-buildtrips_baselos!G55)*'bca calculations'!B$4/60</f>
        <v>0</v>
      </c>
      <c r="O57" s="14">
        <f>buildtrips!$P55*(buildtrips!BE55-buildtrips_baselos!H55)*'bca calculations'!C$4/60</f>
        <v>0</v>
      </c>
      <c r="P57" s="14">
        <f>buildtrips!$P55*(buildtrips!BF55-buildtrips_baselos!I55)*'bca calculations'!D$4/60</f>
        <v>0</v>
      </c>
      <c r="Q57" s="14">
        <f>buildtrips!$P55*(buildtrips!BG55-buildtrips_baselos!J55)</f>
        <v>0</v>
      </c>
    </row>
    <row r="58" spans="7:17" x14ac:dyDescent="0.2">
      <c r="G58" s="14">
        <f>basetrips!$P56*(basetrips_buildlos!F56-basetrips!BC56)*'bca calculations'!A$4/60</f>
        <v>-2333.3333333333308</v>
      </c>
      <c r="H58" s="14">
        <f>basetrips!$P56*(basetrips_buildlos!G56-basetrips!BD56)*'bca calculations'!B$4/60</f>
        <v>0</v>
      </c>
      <c r="I58" s="14">
        <f>basetrips!$P56*(basetrips_buildlos!H56-basetrips!BE56)*'bca calculations'!C$4/60</f>
        <v>0</v>
      </c>
      <c r="J58" s="14">
        <f>basetrips!$P56*(basetrips_buildlos!I56-basetrips!BF56)*'bca calculations'!D$4/60</f>
        <v>0</v>
      </c>
      <c r="K58" s="14">
        <f>basetrips!$P56*(basetrips_buildlos!J56-basetrips!BG56)*1</f>
        <v>0</v>
      </c>
      <c r="M58" s="14">
        <f>buildtrips!$P56*(buildtrips!BC56-buildtrips_baselos!F56)*'bca calculations'!A$4/60</f>
        <v>-500.00000000000051</v>
      </c>
      <c r="N58" s="14">
        <f>buildtrips!$P56*(buildtrips!BD56-buildtrips_baselos!G56)*'bca calculations'!B$4/60</f>
        <v>0</v>
      </c>
      <c r="O58" s="14">
        <f>buildtrips!$P56*(buildtrips!BE56-buildtrips_baselos!H56)*'bca calculations'!C$4/60</f>
        <v>0</v>
      </c>
      <c r="P58" s="14">
        <f>buildtrips!$P56*(buildtrips!BF56-buildtrips_baselos!I56)*'bca calculations'!D$4/60</f>
        <v>0</v>
      </c>
      <c r="Q58" s="14">
        <f>buildtrips!$P56*(buildtrips!BG56-buildtrips_baselos!J56)</f>
        <v>0</v>
      </c>
    </row>
    <row r="59" spans="7:17" x14ac:dyDescent="0.2">
      <c r="G59" s="14">
        <f>basetrips!$P57*(basetrips_buildlos!F57-basetrips!BC57)*'bca calculations'!A$4/60</f>
        <v>-2333.3333333333308</v>
      </c>
      <c r="H59" s="14">
        <f>basetrips!$P57*(basetrips_buildlos!G57-basetrips!BD57)*'bca calculations'!B$4/60</f>
        <v>0</v>
      </c>
      <c r="I59" s="14">
        <f>basetrips!$P57*(basetrips_buildlos!H57-basetrips!BE57)*'bca calculations'!C$4/60</f>
        <v>0</v>
      </c>
      <c r="J59" s="14">
        <f>basetrips!$P57*(basetrips_buildlos!I57-basetrips!BF57)*'bca calculations'!D$4/60</f>
        <v>0</v>
      </c>
      <c r="K59" s="14">
        <f>basetrips!$P57*(basetrips_buildlos!J57-basetrips!BG57)*1</f>
        <v>0</v>
      </c>
      <c r="M59" s="14">
        <f>buildtrips!$P57*(buildtrips!BC57-buildtrips_baselos!F57)*'bca calculations'!A$4/60</f>
        <v>-1000.000000000001</v>
      </c>
      <c r="N59" s="14">
        <f>buildtrips!$P57*(buildtrips!BD57-buildtrips_baselos!G57)*'bca calculations'!B$4/60</f>
        <v>0</v>
      </c>
      <c r="O59" s="14">
        <f>buildtrips!$P57*(buildtrips!BE57-buildtrips_baselos!H57)*'bca calculations'!C$4/60</f>
        <v>0</v>
      </c>
      <c r="P59" s="14">
        <f>buildtrips!$P57*(buildtrips!BF57-buildtrips_baselos!I57)*'bca calculations'!D$4/60</f>
        <v>0</v>
      </c>
      <c r="Q59" s="14">
        <f>buildtrips!$P57*(buildtrips!BG57-buildtrips_baselos!J57)</f>
        <v>0</v>
      </c>
    </row>
    <row r="60" spans="7:17" x14ac:dyDescent="0.2">
      <c r="G60" s="14">
        <f>basetrips!$P58*(basetrips_buildlos!F58-basetrips!BC58)*'bca calculations'!A$4/60</f>
        <v>-3000.0000000000009</v>
      </c>
      <c r="H60" s="14">
        <f>basetrips!$P58*(basetrips_buildlos!G58-basetrips!BD58)*'bca calculations'!B$4/60</f>
        <v>0</v>
      </c>
      <c r="I60" s="14">
        <f>basetrips!$P58*(basetrips_buildlos!H58-basetrips!BE58)*'bca calculations'!C$4/60</f>
        <v>0</v>
      </c>
      <c r="J60" s="14">
        <f>basetrips!$P58*(basetrips_buildlos!I58-basetrips!BF58)*'bca calculations'!D$4/60</f>
        <v>0</v>
      </c>
      <c r="K60" s="14">
        <f>basetrips!$P58*(basetrips_buildlos!J58-basetrips!BG58)*1</f>
        <v>0</v>
      </c>
      <c r="M60" s="14">
        <f>buildtrips!$P58*(buildtrips!BC58-buildtrips_baselos!F58)*'bca calculations'!A$4/60</f>
        <v>-1000.000000000001</v>
      </c>
      <c r="N60" s="14">
        <f>buildtrips!$P58*(buildtrips!BD58-buildtrips_baselos!G58)*'bca calculations'!B$4/60</f>
        <v>0</v>
      </c>
      <c r="O60" s="14">
        <f>buildtrips!$P58*(buildtrips!BE58-buildtrips_baselos!H58)*'bca calculations'!C$4/60</f>
        <v>0</v>
      </c>
      <c r="P60" s="14">
        <f>buildtrips!$P58*(buildtrips!BF58-buildtrips_baselos!I58)*'bca calculations'!D$4/60</f>
        <v>0</v>
      </c>
      <c r="Q60" s="14">
        <f>buildtrips!$P58*(buildtrips!BG58-buildtrips_baselos!J58)</f>
        <v>0</v>
      </c>
    </row>
    <row r="61" spans="7:17" x14ac:dyDescent="0.2">
      <c r="G61" s="14">
        <f>basetrips!$P59*(basetrips_buildlos!F59-basetrips!BC59)*'bca calculations'!A$4/60</f>
        <v>-3000.0000000000009</v>
      </c>
      <c r="H61" s="14">
        <f>basetrips!$P59*(basetrips_buildlos!G59-basetrips!BD59)*'bca calculations'!B$4/60</f>
        <v>0</v>
      </c>
      <c r="I61" s="14">
        <f>basetrips!$P59*(basetrips_buildlos!H59-basetrips!BE59)*'bca calculations'!C$4/60</f>
        <v>0</v>
      </c>
      <c r="J61" s="14">
        <f>basetrips!$P59*(basetrips_buildlos!I59-basetrips!BF59)*'bca calculations'!D$4/60</f>
        <v>0</v>
      </c>
      <c r="K61" s="14">
        <f>basetrips!$P59*(basetrips_buildlos!J59-basetrips!BG59)*1</f>
        <v>0</v>
      </c>
      <c r="M61" s="14">
        <f>buildtrips!$P59*(buildtrips!BC59-buildtrips_baselos!F59)*'bca calculations'!A$4/60</f>
        <v>-1000.000000000001</v>
      </c>
      <c r="N61" s="14">
        <f>buildtrips!$P59*(buildtrips!BD59-buildtrips_baselos!G59)*'bca calculations'!B$4/60</f>
        <v>0</v>
      </c>
      <c r="O61" s="14">
        <f>buildtrips!$P59*(buildtrips!BE59-buildtrips_baselos!H59)*'bca calculations'!C$4/60</f>
        <v>0</v>
      </c>
      <c r="P61" s="14">
        <f>buildtrips!$P59*(buildtrips!BF59-buildtrips_baselos!I59)*'bca calculations'!D$4/60</f>
        <v>0</v>
      </c>
      <c r="Q61" s="14">
        <f>buildtrips!$P59*(buildtrips!BG59-buildtrips_baselos!J59)</f>
        <v>0</v>
      </c>
    </row>
    <row r="62" spans="7:17" x14ac:dyDescent="0.2">
      <c r="G62" s="14">
        <f>basetrips!$P60*(basetrips_buildlos!F60-basetrips!BC60)*'bca calculations'!A$4/60</f>
        <v>-500.00000000000051</v>
      </c>
      <c r="H62" s="14">
        <f>basetrips!$P60*(basetrips_buildlos!G60-basetrips!BD60)*'bca calculations'!B$4/60</f>
        <v>0</v>
      </c>
      <c r="I62" s="14">
        <f>basetrips!$P60*(basetrips_buildlos!H60-basetrips!BE60)*'bca calculations'!C$4/60</f>
        <v>0</v>
      </c>
      <c r="J62" s="14">
        <f>basetrips!$P60*(basetrips_buildlos!I60-basetrips!BF60)*'bca calculations'!D$4/60</f>
        <v>0</v>
      </c>
      <c r="K62" s="14">
        <f>basetrips!$P60*(basetrips_buildlos!J60-basetrips!BG60)*1</f>
        <v>0</v>
      </c>
      <c r="M62" s="14">
        <f>buildtrips!$P60*(buildtrips!BC60-buildtrips_baselos!F60)*'bca calculations'!A$4/60</f>
        <v>-2333.3333333333371</v>
      </c>
      <c r="N62" s="14">
        <f>buildtrips!$P60*(buildtrips!BD60-buildtrips_baselos!G60)*'bca calculations'!B$4/60</f>
        <v>0</v>
      </c>
      <c r="O62" s="14">
        <f>buildtrips!$P60*(buildtrips!BE60-buildtrips_baselos!H60)*'bca calculations'!C$4/60</f>
        <v>0</v>
      </c>
      <c r="P62" s="14">
        <f>buildtrips!$P60*(buildtrips!BF60-buildtrips_baselos!I60)*'bca calculations'!D$4/60</f>
        <v>0</v>
      </c>
      <c r="Q62" s="14">
        <f>buildtrips!$P60*(buildtrips!BG60-buildtrips_baselos!J60)</f>
        <v>0</v>
      </c>
    </row>
    <row r="63" spans="7:17" x14ac:dyDescent="0.2">
      <c r="G63" s="14">
        <f>basetrips!$P61*(basetrips_buildlos!F61-basetrips!BC61)*'bca calculations'!A$4/60</f>
        <v>-500.00000000000051</v>
      </c>
      <c r="H63" s="14">
        <f>basetrips!$P61*(basetrips_buildlos!G61-basetrips!BD61)*'bca calculations'!B$4/60</f>
        <v>0</v>
      </c>
      <c r="I63" s="14">
        <f>basetrips!$P61*(basetrips_buildlos!H61-basetrips!BE61)*'bca calculations'!C$4/60</f>
        <v>0</v>
      </c>
      <c r="J63" s="14">
        <f>basetrips!$P61*(basetrips_buildlos!I61-basetrips!BF61)*'bca calculations'!D$4/60</f>
        <v>0</v>
      </c>
      <c r="K63" s="14">
        <f>basetrips!$P61*(basetrips_buildlos!J61-basetrips!BG61)*1</f>
        <v>0</v>
      </c>
      <c r="M63" s="14">
        <f>buildtrips!$P61*(buildtrips!BC61-buildtrips_baselos!F61)*'bca calculations'!A$4/60</f>
        <v>-2333.3333333333371</v>
      </c>
      <c r="N63" s="14">
        <f>buildtrips!$P61*(buildtrips!BD61-buildtrips_baselos!G61)*'bca calculations'!B$4/60</f>
        <v>0</v>
      </c>
      <c r="O63" s="14">
        <f>buildtrips!$P61*(buildtrips!BE61-buildtrips_baselos!H61)*'bca calculations'!C$4/60</f>
        <v>0</v>
      </c>
      <c r="P63" s="14">
        <f>buildtrips!$P61*(buildtrips!BF61-buildtrips_baselos!I61)*'bca calculations'!D$4/60</f>
        <v>0</v>
      </c>
      <c r="Q63" s="14">
        <f>buildtrips!$P61*(buildtrips!BG61-buildtrips_baselos!J61)</f>
        <v>0</v>
      </c>
    </row>
    <row r="64" spans="7:17" x14ac:dyDescent="0.2">
      <c r="G64" s="14">
        <f>basetrips!$P62*(basetrips_buildlos!F62-basetrips!BC62)*'bca calculations'!A$4/60</f>
        <v>-500.00000000000051</v>
      </c>
      <c r="H64" s="14">
        <f>basetrips!$P62*(basetrips_buildlos!G62-basetrips!BD62)*'bca calculations'!B$4/60</f>
        <v>0</v>
      </c>
      <c r="I64" s="14">
        <f>basetrips!$P62*(basetrips_buildlos!H62-basetrips!BE62)*'bca calculations'!C$4/60</f>
        <v>0</v>
      </c>
      <c r="J64" s="14">
        <f>basetrips!$P62*(basetrips_buildlos!I62-basetrips!BF62)*'bca calculations'!D$4/60</f>
        <v>0</v>
      </c>
      <c r="K64" s="14">
        <f>basetrips!$P62*(basetrips_buildlos!J62-basetrips!BG62)*1</f>
        <v>0</v>
      </c>
      <c r="M64" s="14">
        <f>buildtrips!$P62*(buildtrips!BC62-buildtrips_baselos!F62)*'bca calculations'!A$4/60</f>
        <v>-3000.0000000000009</v>
      </c>
      <c r="N64" s="14">
        <f>buildtrips!$P62*(buildtrips!BD62-buildtrips_baselos!G62)*'bca calculations'!B$4/60</f>
        <v>0</v>
      </c>
      <c r="O64" s="14">
        <f>buildtrips!$P62*(buildtrips!BE62-buildtrips_baselos!H62)*'bca calculations'!C$4/60</f>
        <v>0</v>
      </c>
      <c r="P64" s="14">
        <f>buildtrips!$P62*(buildtrips!BF62-buildtrips_baselos!I62)*'bca calculations'!D$4/60</f>
        <v>0</v>
      </c>
      <c r="Q64" s="14">
        <f>buildtrips!$P62*(buildtrips!BG62-buildtrips_baselos!J62)</f>
        <v>0</v>
      </c>
    </row>
    <row r="65" spans="7:17" x14ac:dyDescent="0.2">
      <c r="G65" s="14">
        <f>basetrips!$P63*(basetrips_buildlos!F63-basetrips!BC63)*'bca calculations'!A$4/60</f>
        <v>-3000.0000000000009</v>
      </c>
      <c r="H65" s="14">
        <f>basetrips!$P63*(basetrips_buildlos!G63-basetrips!BD63)*'bca calculations'!B$4/60</f>
        <v>0</v>
      </c>
      <c r="I65" s="14">
        <f>basetrips!$P63*(basetrips_buildlos!H63-basetrips!BE63)*'bca calculations'!C$4/60</f>
        <v>0</v>
      </c>
      <c r="J65" s="14">
        <f>basetrips!$P63*(basetrips_buildlos!I63-basetrips!BF63)*'bca calculations'!D$4/60</f>
        <v>0</v>
      </c>
      <c r="K65" s="14">
        <f>basetrips!$P63*(basetrips_buildlos!J63-basetrips!BG63)*1</f>
        <v>0</v>
      </c>
      <c r="M65" s="14">
        <f>buildtrips!$P63*(buildtrips!BC63-buildtrips_baselos!F63)*'bca calculations'!A$4/60</f>
        <v>-3000.0000000000009</v>
      </c>
      <c r="N65" s="14">
        <f>buildtrips!$P63*(buildtrips!BD63-buildtrips_baselos!G63)*'bca calculations'!B$4/60</f>
        <v>0</v>
      </c>
      <c r="O65" s="14">
        <f>buildtrips!$P63*(buildtrips!BE63-buildtrips_baselos!H63)*'bca calculations'!C$4/60</f>
        <v>0</v>
      </c>
      <c r="P65" s="14">
        <f>buildtrips!$P63*(buildtrips!BF63-buildtrips_baselos!I63)*'bca calculations'!D$4/60</f>
        <v>0</v>
      </c>
      <c r="Q65" s="14">
        <f>buildtrips!$P63*(buildtrips!BG63-buildtrips_baselos!J63)</f>
        <v>0</v>
      </c>
    </row>
    <row r="66" spans="7:17" x14ac:dyDescent="0.2">
      <c r="G66" s="14">
        <f>basetrips!$P64*(basetrips_buildlos!F64-basetrips!BC64)*'bca calculations'!A$4/60</f>
        <v>-3000.0000000000009</v>
      </c>
      <c r="H66" s="14">
        <f>basetrips!$P64*(basetrips_buildlos!G64-basetrips!BD64)*'bca calculations'!B$4/60</f>
        <v>0</v>
      </c>
      <c r="I66" s="14">
        <f>basetrips!$P64*(basetrips_buildlos!H64-basetrips!BE64)*'bca calculations'!C$4/60</f>
        <v>0</v>
      </c>
      <c r="J66" s="14">
        <f>basetrips!$P64*(basetrips_buildlos!I64-basetrips!BF64)*'bca calculations'!D$4/60</f>
        <v>0</v>
      </c>
      <c r="K66" s="14">
        <f>basetrips!$P64*(basetrips_buildlos!J64-basetrips!BG64)*1</f>
        <v>0</v>
      </c>
      <c r="M66" s="14">
        <f>buildtrips!$P64*(buildtrips!BC64-buildtrips_baselos!F64)*'bca calculations'!A$4/60</f>
        <v>-500.00000000000051</v>
      </c>
      <c r="N66" s="14">
        <f>buildtrips!$P64*(buildtrips!BD64-buildtrips_baselos!G64)*'bca calculations'!B$4/60</f>
        <v>0</v>
      </c>
      <c r="O66" s="14">
        <f>buildtrips!$P64*(buildtrips!BE64-buildtrips_baselos!H64)*'bca calculations'!C$4/60</f>
        <v>0</v>
      </c>
      <c r="P66" s="14">
        <f>buildtrips!$P64*(buildtrips!BF64-buildtrips_baselos!I64)*'bca calculations'!D$4/60</f>
        <v>0</v>
      </c>
      <c r="Q66" s="14">
        <f>buildtrips!$P64*(buildtrips!BG64-buildtrips_baselos!J64)</f>
        <v>0</v>
      </c>
    </row>
    <row r="67" spans="7:17" x14ac:dyDescent="0.2">
      <c r="G67" s="14">
        <f>basetrips!$P65*(basetrips_buildlos!F65-basetrips!BC65)*'bca calculations'!A$4/60</f>
        <v>-1666.6666666666667</v>
      </c>
      <c r="H67" s="14">
        <f>basetrips!$P65*(basetrips_buildlos!G65-basetrips!BD65)*'bca calculations'!B$4/60</f>
        <v>0</v>
      </c>
      <c r="I67" s="14">
        <f>basetrips!$P65*(basetrips_buildlos!H65-basetrips!BE65)*'bca calculations'!C$4/60</f>
        <v>0</v>
      </c>
      <c r="J67" s="14">
        <f>basetrips!$P65*(basetrips_buildlos!I65-basetrips!BF65)*'bca calculations'!D$4/60</f>
        <v>0</v>
      </c>
      <c r="K67" s="14">
        <f>basetrips!$P65*(basetrips_buildlos!J65-basetrips!BG65)*1</f>
        <v>0</v>
      </c>
      <c r="M67" s="14">
        <f>buildtrips!$P65*(buildtrips!BC65-buildtrips_baselos!F65)*'bca calculations'!A$4/60</f>
        <v>-500.00000000000051</v>
      </c>
      <c r="N67" s="14">
        <f>buildtrips!$P65*(buildtrips!BD65-buildtrips_baselos!G65)*'bca calculations'!B$4/60</f>
        <v>0</v>
      </c>
      <c r="O67" s="14">
        <f>buildtrips!$P65*(buildtrips!BE65-buildtrips_baselos!H65)*'bca calculations'!C$4/60</f>
        <v>0</v>
      </c>
      <c r="P67" s="14">
        <f>buildtrips!$P65*(buildtrips!BF65-buildtrips_baselos!I65)*'bca calculations'!D$4/60</f>
        <v>0</v>
      </c>
      <c r="Q67" s="14">
        <f>buildtrips!$P65*(buildtrips!BG65-buildtrips_baselos!J65)</f>
        <v>0</v>
      </c>
    </row>
    <row r="68" spans="7:17" x14ac:dyDescent="0.2">
      <c r="G68" s="14">
        <f>basetrips!$P66*(basetrips_buildlos!F66-basetrips!BC66)*'bca calculations'!A$4/60</f>
        <v>-1666.6666666666667</v>
      </c>
      <c r="H68" s="14">
        <f>basetrips!$P66*(basetrips_buildlos!G66-basetrips!BD66)*'bca calculations'!B$4/60</f>
        <v>0</v>
      </c>
      <c r="I68" s="14">
        <f>basetrips!$P66*(basetrips_buildlos!H66-basetrips!BE66)*'bca calculations'!C$4/60</f>
        <v>0</v>
      </c>
      <c r="J68" s="14">
        <f>basetrips!$P66*(basetrips_buildlos!I66-basetrips!BF66)*'bca calculations'!D$4/60</f>
        <v>0</v>
      </c>
      <c r="K68" s="14">
        <f>basetrips!$P66*(basetrips_buildlos!J66-basetrips!BG66)*1</f>
        <v>0</v>
      </c>
      <c r="M68" s="14">
        <f>buildtrips!$P66*(buildtrips!BC66-buildtrips_baselos!F66)*'bca calculations'!A$4/60</f>
        <v>-500.00000000000051</v>
      </c>
      <c r="N68" s="14">
        <f>buildtrips!$P66*(buildtrips!BD66-buildtrips_baselos!G66)*'bca calculations'!B$4/60</f>
        <v>0</v>
      </c>
      <c r="O68" s="14">
        <f>buildtrips!$P66*(buildtrips!BE66-buildtrips_baselos!H66)*'bca calculations'!C$4/60</f>
        <v>0</v>
      </c>
      <c r="P68" s="14">
        <f>buildtrips!$P66*(buildtrips!BF66-buildtrips_baselos!I66)*'bca calculations'!D$4/60</f>
        <v>0</v>
      </c>
      <c r="Q68" s="14">
        <f>buildtrips!$P66*(buildtrips!BG66-buildtrips_baselos!J66)</f>
        <v>0</v>
      </c>
    </row>
    <row r="69" spans="7:17" x14ac:dyDescent="0.2">
      <c r="G69" s="14">
        <f>basetrips!$P67*(basetrips_buildlos!F67-basetrips!BC67)*'bca calculations'!A$4/60</f>
        <v>-3666.6666666666656</v>
      </c>
      <c r="H69" s="14">
        <f>basetrips!$P67*(basetrips_buildlos!G67-basetrips!BD67)*'bca calculations'!B$4/60</f>
        <v>0</v>
      </c>
      <c r="I69" s="14">
        <f>basetrips!$P67*(basetrips_buildlos!H67-basetrips!BE67)*'bca calculations'!C$4/60</f>
        <v>0</v>
      </c>
      <c r="J69" s="14">
        <f>basetrips!$P67*(basetrips_buildlos!I67-basetrips!BF67)*'bca calculations'!D$4/60</f>
        <v>0</v>
      </c>
      <c r="K69" s="14">
        <f>basetrips!$P67*(basetrips_buildlos!J67-basetrips!BG67)*1</f>
        <v>0</v>
      </c>
      <c r="M69" s="14">
        <f>buildtrips!$P67*(buildtrips!BC67-buildtrips_baselos!F67)*'bca calculations'!A$4/60</f>
        <v>-3000.0000000000009</v>
      </c>
      <c r="N69" s="14">
        <f>buildtrips!$P67*(buildtrips!BD67-buildtrips_baselos!G67)*'bca calculations'!B$4/60</f>
        <v>0</v>
      </c>
      <c r="O69" s="14">
        <f>buildtrips!$P67*(buildtrips!BE67-buildtrips_baselos!H67)*'bca calculations'!C$4/60</f>
        <v>0</v>
      </c>
      <c r="P69" s="14">
        <f>buildtrips!$P67*(buildtrips!BF67-buildtrips_baselos!I67)*'bca calculations'!D$4/60</f>
        <v>0</v>
      </c>
      <c r="Q69" s="14">
        <f>buildtrips!$P67*(buildtrips!BG67-buildtrips_baselos!J67)</f>
        <v>0</v>
      </c>
    </row>
    <row r="70" spans="7:17" x14ac:dyDescent="0.2">
      <c r="G70" s="14">
        <f>basetrips!$P68*(basetrips_buildlos!F68-basetrips!BC68)*'bca calculations'!A$4/60</f>
        <v>-3666.6666666666656</v>
      </c>
      <c r="H70" s="14">
        <f>basetrips!$P68*(basetrips_buildlos!G68-basetrips!BD68)*'bca calculations'!B$4/60</f>
        <v>0</v>
      </c>
      <c r="I70" s="14">
        <f>basetrips!$P68*(basetrips_buildlos!H68-basetrips!BE68)*'bca calculations'!C$4/60</f>
        <v>0</v>
      </c>
      <c r="J70" s="14">
        <f>basetrips!$P68*(basetrips_buildlos!I68-basetrips!BF68)*'bca calculations'!D$4/60</f>
        <v>0</v>
      </c>
      <c r="K70" s="14">
        <f>basetrips!$P68*(basetrips_buildlos!J68-basetrips!BG68)*1</f>
        <v>0</v>
      </c>
      <c r="M70" s="14">
        <f>buildtrips!$P68*(buildtrips!BC68-buildtrips_baselos!F68)*'bca calculations'!A$4/60</f>
        <v>-3000.0000000000009</v>
      </c>
      <c r="N70" s="14">
        <f>buildtrips!$P68*(buildtrips!BD68-buildtrips_baselos!G68)*'bca calculations'!B$4/60</f>
        <v>0</v>
      </c>
      <c r="O70" s="14">
        <f>buildtrips!$P68*(buildtrips!BE68-buildtrips_baselos!H68)*'bca calculations'!C$4/60</f>
        <v>0</v>
      </c>
      <c r="P70" s="14">
        <f>buildtrips!$P68*(buildtrips!BF68-buildtrips_baselos!I68)*'bca calculations'!D$4/60</f>
        <v>0</v>
      </c>
      <c r="Q70" s="14">
        <f>buildtrips!$P68*(buildtrips!BG68-buildtrips_baselos!J68)</f>
        <v>0</v>
      </c>
    </row>
    <row r="71" spans="7:17" x14ac:dyDescent="0.2">
      <c r="G71" s="14">
        <f>basetrips!$P69*(basetrips_buildlos!F69-basetrips!BC69)*'bca calculations'!A$4/60</f>
        <v>-1000.000000000001</v>
      </c>
      <c r="H71" s="14">
        <f>basetrips!$P69*(basetrips_buildlos!G69-basetrips!BD69)*'bca calculations'!B$4/60</f>
        <v>0</v>
      </c>
      <c r="I71" s="14">
        <f>basetrips!$P69*(basetrips_buildlos!H69-basetrips!BE69)*'bca calculations'!C$4/60</f>
        <v>0</v>
      </c>
      <c r="J71" s="14">
        <f>basetrips!$P69*(basetrips_buildlos!I69-basetrips!BF69)*'bca calculations'!D$4/60</f>
        <v>0</v>
      </c>
      <c r="K71" s="14">
        <f>basetrips!$P69*(basetrips_buildlos!J69-basetrips!BG69)*1</f>
        <v>0</v>
      </c>
      <c r="M71" s="14">
        <f>buildtrips!$P69*(buildtrips!BC69-buildtrips_baselos!F69)*'bca calculations'!A$4/60</f>
        <v>-1666.6666666666667</v>
      </c>
      <c r="N71" s="14">
        <f>buildtrips!$P69*(buildtrips!BD69-buildtrips_baselos!G69)*'bca calculations'!B$4/60</f>
        <v>0</v>
      </c>
      <c r="O71" s="14">
        <f>buildtrips!$P69*(buildtrips!BE69-buildtrips_baselos!H69)*'bca calculations'!C$4/60</f>
        <v>0</v>
      </c>
      <c r="P71" s="14">
        <f>buildtrips!$P69*(buildtrips!BF69-buildtrips_baselos!I69)*'bca calculations'!D$4/60</f>
        <v>0</v>
      </c>
      <c r="Q71" s="14">
        <f>buildtrips!$P69*(buildtrips!BG69-buildtrips_baselos!J69)</f>
        <v>0</v>
      </c>
    </row>
    <row r="72" spans="7:17" x14ac:dyDescent="0.2">
      <c r="G72" s="14">
        <f>basetrips!$P70*(basetrips_buildlos!F70-basetrips!BC70)*'bca calculations'!A$4/60</f>
        <v>-1000.000000000001</v>
      </c>
      <c r="H72" s="14">
        <f>basetrips!$P70*(basetrips_buildlos!G70-basetrips!BD70)*'bca calculations'!B$4/60</f>
        <v>0</v>
      </c>
      <c r="I72" s="14">
        <f>basetrips!$P70*(basetrips_buildlos!H70-basetrips!BE70)*'bca calculations'!C$4/60</f>
        <v>0</v>
      </c>
      <c r="J72" s="14">
        <f>basetrips!$P70*(basetrips_buildlos!I70-basetrips!BF70)*'bca calculations'!D$4/60</f>
        <v>0</v>
      </c>
      <c r="K72" s="14">
        <f>basetrips!$P70*(basetrips_buildlos!J70-basetrips!BG70)*1</f>
        <v>0</v>
      </c>
      <c r="M72" s="14">
        <f>buildtrips!$P70*(buildtrips!BC70-buildtrips_baselos!F70)*'bca calculations'!A$4/60</f>
        <v>-1666.6666666666667</v>
      </c>
      <c r="N72" s="14">
        <f>buildtrips!$P70*(buildtrips!BD70-buildtrips_baselos!G70)*'bca calculations'!B$4/60</f>
        <v>0</v>
      </c>
      <c r="O72" s="14">
        <f>buildtrips!$P70*(buildtrips!BE70-buildtrips_baselos!H70)*'bca calculations'!C$4/60</f>
        <v>0</v>
      </c>
      <c r="P72" s="14">
        <f>buildtrips!$P70*(buildtrips!BF70-buildtrips_baselos!I70)*'bca calculations'!D$4/60</f>
        <v>0</v>
      </c>
      <c r="Q72" s="14">
        <f>buildtrips!$P70*(buildtrips!BG70-buildtrips_baselos!J70)</f>
        <v>0</v>
      </c>
    </row>
    <row r="73" spans="7:17" x14ac:dyDescent="0.2">
      <c r="G73" s="14">
        <f>basetrips!$P71*(basetrips_buildlos!F71-basetrips!BC71)*'bca calculations'!A$4/60</f>
        <v>-3666.6666666666656</v>
      </c>
      <c r="H73" s="14">
        <f>basetrips!$P71*(basetrips_buildlos!G71-basetrips!BD71)*'bca calculations'!B$4/60</f>
        <v>0</v>
      </c>
      <c r="I73" s="14">
        <f>basetrips!$P71*(basetrips_buildlos!H71-basetrips!BE71)*'bca calculations'!C$4/60</f>
        <v>0</v>
      </c>
      <c r="J73" s="14">
        <f>basetrips!$P71*(basetrips_buildlos!I71-basetrips!BF71)*'bca calculations'!D$4/60</f>
        <v>0</v>
      </c>
      <c r="K73" s="14">
        <f>basetrips!$P71*(basetrips_buildlos!J71-basetrips!BG71)*1</f>
        <v>0</v>
      </c>
      <c r="M73" s="14">
        <f>buildtrips!$P71*(buildtrips!BC71-buildtrips_baselos!F71)*'bca calculations'!A$4/60</f>
        <v>-3666.6666666666715</v>
      </c>
      <c r="N73" s="14">
        <f>buildtrips!$P71*(buildtrips!BD71-buildtrips_baselos!G71)*'bca calculations'!B$4/60</f>
        <v>0</v>
      </c>
      <c r="O73" s="14">
        <f>buildtrips!$P71*(buildtrips!BE71-buildtrips_baselos!H71)*'bca calculations'!C$4/60</f>
        <v>0</v>
      </c>
      <c r="P73" s="14">
        <f>buildtrips!$P71*(buildtrips!BF71-buildtrips_baselos!I71)*'bca calculations'!D$4/60</f>
        <v>0</v>
      </c>
      <c r="Q73" s="14">
        <f>buildtrips!$P71*(buildtrips!BG71-buildtrips_baselos!J71)</f>
        <v>0</v>
      </c>
    </row>
    <row r="74" spans="7:17" x14ac:dyDescent="0.2">
      <c r="G74" s="14">
        <f>basetrips!$P72*(basetrips_buildlos!F72-basetrips!BC72)*'bca calculations'!A$4/60</f>
        <v>-500.00000000000051</v>
      </c>
      <c r="H74" s="14">
        <f>basetrips!$P72*(basetrips_buildlos!G72-basetrips!BD72)*'bca calculations'!B$4/60</f>
        <v>0</v>
      </c>
      <c r="I74" s="14">
        <f>basetrips!$P72*(basetrips_buildlos!H72-basetrips!BE72)*'bca calculations'!C$4/60</f>
        <v>0</v>
      </c>
      <c r="J74" s="14">
        <f>basetrips!$P72*(basetrips_buildlos!I72-basetrips!BF72)*'bca calculations'!D$4/60</f>
        <v>0</v>
      </c>
      <c r="K74" s="14">
        <f>basetrips!$P72*(basetrips_buildlos!J72-basetrips!BG72)*1</f>
        <v>0</v>
      </c>
      <c r="M74" s="14">
        <f>buildtrips!$P72*(buildtrips!BC72-buildtrips_baselos!F72)*'bca calculations'!A$4/60</f>
        <v>-3666.6666666666715</v>
      </c>
      <c r="N74" s="14">
        <f>buildtrips!$P72*(buildtrips!BD72-buildtrips_baselos!G72)*'bca calculations'!B$4/60</f>
        <v>0</v>
      </c>
      <c r="O74" s="14">
        <f>buildtrips!$P72*(buildtrips!BE72-buildtrips_baselos!H72)*'bca calculations'!C$4/60</f>
        <v>0</v>
      </c>
      <c r="P74" s="14">
        <f>buildtrips!$P72*(buildtrips!BF72-buildtrips_baselos!I72)*'bca calculations'!D$4/60</f>
        <v>0</v>
      </c>
      <c r="Q74" s="14">
        <f>buildtrips!$P72*(buildtrips!BG72-buildtrips_baselos!J72)</f>
        <v>0</v>
      </c>
    </row>
    <row r="75" spans="7:17" x14ac:dyDescent="0.2">
      <c r="G75" s="14">
        <f>basetrips!$P73*(basetrips_buildlos!F73-basetrips!BC73)*'bca calculations'!A$4/60</f>
        <v>-3666.6666666666656</v>
      </c>
      <c r="H75" s="14">
        <f>basetrips!$P73*(basetrips_buildlos!G73-basetrips!BD73)*'bca calculations'!B$4/60</f>
        <v>0</v>
      </c>
      <c r="I75" s="14">
        <f>basetrips!$P73*(basetrips_buildlos!H73-basetrips!BE73)*'bca calculations'!C$4/60</f>
        <v>0</v>
      </c>
      <c r="J75" s="14">
        <f>basetrips!$P73*(basetrips_buildlos!I73-basetrips!BF73)*'bca calculations'!D$4/60</f>
        <v>0</v>
      </c>
      <c r="K75" s="14">
        <f>basetrips!$P73*(basetrips_buildlos!J73-basetrips!BG73)*1</f>
        <v>0</v>
      </c>
      <c r="M75" s="14">
        <f>buildtrips!$P73*(buildtrips!BC73-buildtrips_baselos!F73)*'bca calculations'!A$4/60</f>
        <v>-1000.000000000001</v>
      </c>
      <c r="N75" s="14">
        <f>buildtrips!$P73*(buildtrips!BD73-buildtrips_baselos!G73)*'bca calculations'!B$4/60</f>
        <v>0</v>
      </c>
      <c r="O75" s="14">
        <f>buildtrips!$P73*(buildtrips!BE73-buildtrips_baselos!H73)*'bca calculations'!C$4/60</f>
        <v>0</v>
      </c>
      <c r="P75" s="14">
        <f>buildtrips!$P73*(buildtrips!BF73-buildtrips_baselos!I73)*'bca calculations'!D$4/60</f>
        <v>0</v>
      </c>
      <c r="Q75" s="14">
        <f>buildtrips!$P73*(buildtrips!BG73-buildtrips_baselos!J73)</f>
        <v>0</v>
      </c>
    </row>
    <row r="76" spans="7:17" x14ac:dyDescent="0.2">
      <c r="G76" s="14">
        <f>basetrips!$P74*(basetrips_buildlos!F74-basetrips!BC74)*'bca calculations'!A$4/60</f>
        <v>-4333.3333333333358</v>
      </c>
      <c r="H76" s="14">
        <f>basetrips!$P74*(basetrips_buildlos!G74-basetrips!BD74)*'bca calculations'!B$4/60</f>
        <v>0</v>
      </c>
      <c r="I76" s="14">
        <f>basetrips!$P74*(basetrips_buildlos!H74-basetrips!BE74)*'bca calculations'!C$4/60</f>
        <v>0</v>
      </c>
      <c r="J76" s="14">
        <f>basetrips!$P74*(basetrips_buildlos!I74-basetrips!BF74)*'bca calculations'!D$4/60</f>
        <v>0</v>
      </c>
      <c r="K76" s="14">
        <f>basetrips!$P74*(basetrips_buildlos!J74-basetrips!BG74)*1</f>
        <v>0</v>
      </c>
      <c r="M76" s="14">
        <f>buildtrips!$P74*(buildtrips!BC74-buildtrips_baselos!F74)*'bca calculations'!A$4/60</f>
        <v>-1000.000000000001</v>
      </c>
      <c r="N76" s="14">
        <f>buildtrips!$P74*(buildtrips!BD74-buildtrips_baselos!G74)*'bca calculations'!B$4/60</f>
        <v>0</v>
      </c>
      <c r="O76" s="14">
        <f>buildtrips!$P74*(buildtrips!BE74-buildtrips_baselos!H74)*'bca calculations'!C$4/60</f>
        <v>0</v>
      </c>
      <c r="P76" s="14">
        <f>buildtrips!$P74*(buildtrips!BF74-buildtrips_baselos!I74)*'bca calculations'!D$4/60</f>
        <v>0</v>
      </c>
      <c r="Q76" s="14">
        <f>buildtrips!$P74*(buildtrips!BG74-buildtrips_baselos!J74)</f>
        <v>0</v>
      </c>
    </row>
    <row r="77" spans="7:17" x14ac:dyDescent="0.2">
      <c r="G77" s="14">
        <f>basetrips!$P75*(basetrips_buildlos!F75-basetrips!BC75)*'bca calculations'!A$4/60</f>
        <v>-4333.3333333333358</v>
      </c>
      <c r="H77" s="14">
        <f>basetrips!$P75*(basetrips_buildlos!G75-basetrips!BD75)*'bca calculations'!B$4/60</f>
        <v>0</v>
      </c>
      <c r="I77" s="14">
        <f>basetrips!$P75*(basetrips_buildlos!H75-basetrips!BE75)*'bca calculations'!C$4/60</f>
        <v>0</v>
      </c>
      <c r="J77" s="14">
        <f>basetrips!$P75*(basetrips_buildlos!I75-basetrips!BF75)*'bca calculations'!D$4/60</f>
        <v>0</v>
      </c>
      <c r="K77" s="14">
        <f>basetrips!$P75*(basetrips_buildlos!J75-basetrips!BG75)*1</f>
        <v>0</v>
      </c>
      <c r="M77" s="14">
        <f>buildtrips!$P75*(buildtrips!BC75-buildtrips_baselos!F75)*'bca calculations'!A$4/60</f>
        <v>-3666.6666666666715</v>
      </c>
      <c r="N77" s="14">
        <f>buildtrips!$P75*(buildtrips!BD75-buildtrips_baselos!G75)*'bca calculations'!B$4/60</f>
        <v>0</v>
      </c>
      <c r="O77" s="14">
        <f>buildtrips!$P75*(buildtrips!BE75-buildtrips_baselos!H75)*'bca calculations'!C$4/60</f>
        <v>0</v>
      </c>
      <c r="P77" s="14">
        <f>buildtrips!$P75*(buildtrips!BF75-buildtrips_baselos!I75)*'bca calculations'!D$4/60</f>
        <v>0</v>
      </c>
      <c r="Q77" s="14">
        <f>buildtrips!$P75*(buildtrips!BG75-buildtrips_baselos!J75)</f>
        <v>0</v>
      </c>
    </row>
    <row r="78" spans="7:17" x14ac:dyDescent="0.2">
      <c r="G78" s="14">
        <f>basetrips!$P76*(basetrips_buildlos!F76-basetrips!BC76)*'bca calculations'!A$4/60</f>
        <v>-500.00000000000051</v>
      </c>
      <c r="H78" s="14">
        <f>basetrips!$P76*(basetrips_buildlos!G76-basetrips!BD76)*'bca calculations'!B$4/60</f>
        <v>0</v>
      </c>
      <c r="I78" s="14">
        <f>basetrips!$P76*(basetrips_buildlos!H76-basetrips!BE76)*'bca calculations'!C$4/60</f>
        <v>0</v>
      </c>
      <c r="J78" s="14">
        <f>basetrips!$P76*(basetrips_buildlos!I76-basetrips!BF76)*'bca calculations'!D$4/60</f>
        <v>0</v>
      </c>
      <c r="K78" s="14">
        <f>basetrips!$P76*(basetrips_buildlos!J76-basetrips!BG76)*1</f>
        <v>0</v>
      </c>
      <c r="M78" s="14">
        <f>buildtrips!$P76*(buildtrips!BC76-buildtrips_baselos!F76)*'bca calculations'!A$4/60</f>
        <v>-500.00000000000051</v>
      </c>
      <c r="N78" s="14">
        <f>buildtrips!$P76*(buildtrips!BD76-buildtrips_baselos!G76)*'bca calculations'!B$4/60</f>
        <v>0</v>
      </c>
      <c r="O78" s="14">
        <f>buildtrips!$P76*(buildtrips!BE76-buildtrips_baselos!H76)*'bca calculations'!C$4/60</f>
        <v>0</v>
      </c>
      <c r="P78" s="14">
        <f>buildtrips!$P76*(buildtrips!BF76-buildtrips_baselos!I76)*'bca calculations'!D$4/60</f>
        <v>0</v>
      </c>
      <c r="Q78" s="14">
        <f>buildtrips!$P76*(buildtrips!BG76-buildtrips_baselos!J76)</f>
        <v>0</v>
      </c>
    </row>
    <row r="79" spans="7:17" x14ac:dyDescent="0.2">
      <c r="G79" s="14">
        <f>basetrips!$P77*(basetrips_buildlos!F77-basetrips!BC77)*'bca calculations'!A$4/60</f>
        <v>-500.00000000000051</v>
      </c>
      <c r="H79" s="14">
        <f>basetrips!$P77*(basetrips_buildlos!G77-basetrips!BD77)*'bca calculations'!B$4/60</f>
        <v>0</v>
      </c>
      <c r="I79" s="14">
        <f>basetrips!$P77*(basetrips_buildlos!H77-basetrips!BE77)*'bca calculations'!C$4/60</f>
        <v>0</v>
      </c>
      <c r="J79" s="14">
        <f>basetrips!$P77*(basetrips_buildlos!I77-basetrips!BF77)*'bca calculations'!D$4/60</f>
        <v>0</v>
      </c>
      <c r="K79" s="14">
        <f>basetrips!$P77*(basetrips_buildlos!J77-basetrips!BG77)*1</f>
        <v>0</v>
      </c>
      <c r="M79" s="14">
        <f>buildtrips!$P77*(buildtrips!BC77-buildtrips_baselos!F77)*'bca calculations'!A$4/60</f>
        <v>-3666.6666666666715</v>
      </c>
      <c r="N79" s="14">
        <f>buildtrips!$P77*(buildtrips!BD77-buildtrips_baselos!G77)*'bca calculations'!B$4/60</f>
        <v>0</v>
      </c>
      <c r="O79" s="14">
        <f>buildtrips!$P77*(buildtrips!BE77-buildtrips_baselos!H77)*'bca calculations'!C$4/60</f>
        <v>0</v>
      </c>
      <c r="P79" s="14">
        <f>buildtrips!$P77*(buildtrips!BF77-buildtrips_baselos!I77)*'bca calculations'!D$4/60</f>
        <v>0</v>
      </c>
      <c r="Q79" s="14">
        <f>buildtrips!$P77*(buildtrips!BG77-buildtrips_baselos!J77)</f>
        <v>0</v>
      </c>
    </row>
    <row r="80" spans="7:17" x14ac:dyDescent="0.2">
      <c r="G80" s="14">
        <f>basetrips!$P78*(basetrips_buildlos!F78-basetrips!BC78)*'bca calculations'!A$4/60</f>
        <v>-500.00000000000051</v>
      </c>
      <c r="H80" s="14">
        <f>basetrips!$P78*(basetrips_buildlos!G78-basetrips!BD78)*'bca calculations'!B$4/60</f>
        <v>0</v>
      </c>
      <c r="I80" s="14">
        <f>basetrips!$P78*(basetrips_buildlos!H78-basetrips!BE78)*'bca calculations'!C$4/60</f>
        <v>0</v>
      </c>
      <c r="J80" s="14">
        <f>basetrips!$P78*(basetrips_buildlos!I78-basetrips!BF78)*'bca calculations'!D$4/60</f>
        <v>0</v>
      </c>
      <c r="K80" s="14">
        <f>basetrips!$P78*(basetrips_buildlos!J78-basetrips!BG78)*1</f>
        <v>0</v>
      </c>
      <c r="M80" s="14">
        <f>buildtrips!$P78*(buildtrips!BC78-buildtrips_baselos!F78)*'bca calculations'!A$4/60</f>
        <v>-4333.3333333333358</v>
      </c>
      <c r="N80" s="14">
        <f>buildtrips!$P78*(buildtrips!BD78-buildtrips_baselos!G78)*'bca calculations'!B$4/60</f>
        <v>0</v>
      </c>
      <c r="O80" s="14">
        <f>buildtrips!$P78*(buildtrips!BE78-buildtrips_baselos!H78)*'bca calculations'!C$4/60</f>
        <v>0</v>
      </c>
      <c r="P80" s="14">
        <f>buildtrips!$P78*(buildtrips!BF78-buildtrips_baselos!I78)*'bca calculations'!D$4/60</f>
        <v>0</v>
      </c>
      <c r="Q80" s="14">
        <f>buildtrips!$P78*(buildtrips!BG78-buildtrips_baselos!J78)</f>
        <v>0</v>
      </c>
    </row>
    <row r="81" spans="7:17" x14ac:dyDescent="0.2">
      <c r="G81" s="14">
        <f>basetrips!$P79*(basetrips_buildlos!F79-basetrips!BC79)*'bca calculations'!A$4/60</f>
        <v>-3000.0000000000009</v>
      </c>
      <c r="H81" s="14">
        <f>basetrips!$P79*(basetrips_buildlos!G79-basetrips!BD79)*'bca calculations'!B$4/60</f>
        <v>0</v>
      </c>
      <c r="I81" s="14">
        <f>basetrips!$P79*(basetrips_buildlos!H79-basetrips!BE79)*'bca calculations'!C$4/60</f>
        <v>0</v>
      </c>
      <c r="J81" s="14">
        <f>basetrips!$P79*(basetrips_buildlos!I79-basetrips!BF79)*'bca calculations'!D$4/60</f>
        <v>0</v>
      </c>
      <c r="K81" s="14">
        <f>basetrips!$P79*(basetrips_buildlos!J79-basetrips!BG79)*1</f>
        <v>0</v>
      </c>
      <c r="M81" s="14">
        <f>buildtrips!$P79*(buildtrips!BC79-buildtrips_baselos!F79)*'bca calculations'!A$4/60</f>
        <v>-4333.3333333333358</v>
      </c>
      <c r="N81" s="14">
        <f>buildtrips!$P79*(buildtrips!BD79-buildtrips_baselos!G79)*'bca calculations'!B$4/60</f>
        <v>0</v>
      </c>
      <c r="O81" s="14">
        <f>buildtrips!$P79*(buildtrips!BE79-buildtrips_baselos!H79)*'bca calculations'!C$4/60</f>
        <v>0</v>
      </c>
      <c r="P81" s="14">
        <f>buildtrips!$P79*(buildtrips!BF79-buildtrips_baselos!I79)*'bca calculations'!D$4/60</f>
        <v>0</v>
      </c>
      <c r="Q81" s="14">
        <f>buildtrips!$P79*(buildtrips!BG79-buildtrips_baselos!J79)</f>
        <v>0</v>
      </c>
    </row>
    <row r="82" spans="7:17" x14ac:dyDescent="0.2">
      <c r="G82" s="14">
        <f>basetrips!$P80*(basetrips_buildlos!F80-basetrips!BC80)*'bca calculations'!A$4/60</f>
        <v>-3000.0000000000009</v>
      </c>
      <c r="H82" s="14">
        <f>basetrips!$P80*(basetrips_buildlos!G80-basetrips!BD80)*'bca calculations'!B$4/60</f>
        <v>0</v>
      </c>
      <c r="I82" s="14">
        <f>basetrips!$P80*(basetrips_buildlos!H80-basetrips!BE80)*'bca calculations'!C$4/60</f>
        <v>0</v>
      </c>
      <c r="J82" s="14">
        <f>basetrips!$P80*(basetrips_buildlos!I80-basetrips!BF80)*'bca calculations'!D$4/60</f>
        <v>0</v>
      </c>
      <c r="K82" s="14">
        <f>basetrips!$P80*(basetrips_buildlos!J80-basetrips!BG80)*1</f>
        <v>0</v>
      </c>
      <c r="M82" s="14">
        <f>buildtrips!$P80*(buildtrips!BC80-buildtrips_baselos!F80)*'bca calculations'!A$4/60</f>
        <v>-500.00000000000051</v>
      </c>
      <c r="N82" s="14">
        <f>buildtrips!$P80*(buildtrips!BD80-buildtrips_baselos!G80)*'bca calculations'!B$4/60</f>
        <v>0</v>
      </c>
      <c r="O82" s="14">
        <f>buildtrips!$P80*(buildtrips!BE80-buildtrips_baselos!H80)*'bca calculations'!C$4/60</f>
        <v>0</v>
      </c>
      <c r="P82" s="14">
        <f>buildtrips!$P80*(buildtrips!BF80-buildtrips_baselos!I80)*'bca calculations'!D$4/60</f>
        <v>0</v>
      </c>
      <c r="Q82" s="14">
        <f>buildtrips!$P80*(buildtrips!BG80-buildtrips_baselos!J80)</f>
        <v>0</v>
      </c>
    </row>
    <row r="83" spans="7:17" x14ac:dyDescent="0.2">
      <c r="G83" s="14">
        <f>basetrips!$P81*(basetrips_buildlos!F81-basetrips!BC81)*'bca calculations'!A$4/60</f>
        <v>-1666.6666666666667</v>
      </c>
      <c r="H83" s="14">
        <f>basetrips!$P81*(basetrips_buildlos!G81-basetrips!BD81)*'bca calculations'!B$4/60</f>
        <v>0</v>
      </c>
      <c r="I83" s="14">
        <f>basetrips!$P81*(basetrips_buildlos!H81-basetrips!BE81)*'bca calculations'!C$4/60</f>
        <v>0</v>
      </c>
      <c r="J83" s="14">
        <f>basetrips!$P81*(basetrips_buildlos!I81-basetrips!BF81)*'bca calculations'!D$4/60</f>
        <v>0</v>
      </c>
      <c r="K83" s="14">
        <f>basetrips!$P81*(basetrips_buildlos!J81-basetrips!BG81)*1</f>
        <v>0</v>
      </c>
      <c r="M83" s="14">
        <f>buildtrips!$P81*(buildtrips!BC81-buildtrips_baselos!F81)*'bca calculations'!A$4/60</f>
        <v>-500.00000000000051</v>
      </c>
      <c r="N83" s="14">
        <f>buildtrips!$P81*(buildtrips!BD81-buildtrips_baselos!G81)*'bca calculations'!B$4/60</f>
        <v>0</v>
      </c>
      <c r="O83" s="14">
        <f>buildtrips!$P81*(buildtrips!BE81-buildtrips_baselos!H81)*'bca calculations'!C$4/60</f>
        <v>0</v>
      </c>
      <c r="P83" s="14">
        <f>buildtrips!$P81*(buildtrips!BF81-buildtrips_baselos!I81)*'bca calculations'!D$4/60</f>
        <v>0</v>
      </c>
      <c r="Q83" s="14">
        <f>buildtrips!$P81*(buildtrips!BG81-buildtrips_baselos!J81)</f>
        <v>0</v>
      </c>
    </row>
    <row r="84" spans="7:17" x14ac:dyDescent="0.2">
      <c r="G84" s="14">
        <f>basetrips!$P82*(basetrips_buildlos!F82-basetrips!BC82)*'bca calculations'!A$4/60</f>
        <v>-500.00000000000051</v>
      </c>
      <c r="H84" s="14">
        <f>basetrips!$P82*(basetrips_buildlos!G82-basetrips!BD82)*'bca calculations'!B$4/60</f>
        <v>0</v>
      </c>
      <c r="I84" s="14">
        <f>basetrips!$P82*(basetrips_buildlos!H82-basetrips!BE82)*'bca calculations'!C$4/60</f>
        <v>0</v>
      </c>
      <c r="J84" s="14">
        <f>basetrips!$P82*(basetrips_buildlos!I82-basetrips!BF82)*'bca calculations'!D$4/60</f>
        <v>0</v>
      </c>
      <c r="K84" s="14">
        <f>basetrips!$P82*(basetrips_buildlos!J82-basetrips!BG82)*1</f>
        <v>0</v>
      </c>
      <c r="M84" s="14">
        <f>buildtrips!$P82*(buildtrips!BC82-buildtrips_baselos!F82)*'bca calculations'!A$4/60</f>
        <v>-500.00000000000051</v>
      </c>
      <c r="N84" s="14">
        <f>buildtrips!$P82*(buildtrips!BD82-buildtrips_baselos!G82)*'bca calculations'!B$4/60</f>
        <v>0</v>
      </c>
      <c r="O84" s="14">
        <f>buildtrips!$P82*(buildtrips!BE82-buildtrips_baselos!H82)*'bca calculations'!C$4/60</f>
        <v>0</v>
      </c>
      <c r="P84" s="14">
        <f>buildtrips!$P82*(buildtrips!BF82-buildtrips_baselos!I82)*'bca calculations'!D$4/60</f>
        <v>0</v>
      </c>
      <c r="Q84" s="14">
        <f>buildtrips!$P82*(buildtrips!BG82-buildtrips_baselos!J82)</f>
        <v>0</v>
      </c>
    </row>
    <row r="85" spans="7:17" x14ac:dyDescent="0.2">
      <c r="G85" s="14">
        <f>basetrips!$P83*(basetrips_buildlos!F83-basetrips!BC83)*'bca calculations'!A$4/60</f>
        <v>-1666.6666666666667</v>
      </c>
      <c r="H85" s="14">
        <f>basetrips!$P83*(basetrips_buildlos!G83-basetrips!BD83)*'bca calculations'!B$4/60</f>
        <v>0</v>
      </c>
      <c r="I85" s="14">
        <f>basetrips!$P83*(basetrips_buildlos!H83-basetrips!BE83)*'bca calculations'!C$4/60</f>
        <v>0</v>
      </c>
      <c r="J85" s="14">
        <f>basetrips!$P83*(basetrips_buildlos!I83-basetrips!BF83)*'bca calculations'!D$4/60</f>
        <v>0</v>
      </c>
      <c r="K85" s="14">
        <f>basetrips!$P83*(basetrips_buildlos!J83-basetrips!BG83)*1</f>
        <v>0</v>
      </c>
      <c r="M85" s="14">
        <f>buildtrips!$P83*(buildtrips!BC83-buildtrips_baselos!F83)*'bca calculations'!A$4/60</f>
        <v>-3000.0000000000009</v>
      </c>
      <c r="N85" s="14">
        <f>buildtrips!$P83*(buildtrips!BD83-buildtrips_baselos!G83)*'bca calculations'!B$4/60</f>
        <v>0</v>
      </c>
      <c r="O85" s="14">
        <f>buildtrips!$P83*(buildtrips!BE83-buildtrips_baselos!H83)*'bca calculations'!C$4/60</f>
        <v>0</v>
      </c>
      <c r="P85" s="14">
        <f>buildtrips!$P83*(buildtrips!BF83-buildtrips_baselos!I83)*'bca calculations'!D$4/60</f>
        <v>0</v>
      </c>
      <c r="Q85" s="14">
        <f>buildtrips!$P83*(buildtrips!BG83-buildtrips_baselos!J83)</f>
        <v>0</v>
      </c>
    </row>
    <row r="86" spans="7:17" x14ac:dyDescent="0.2">
      <c r="G86" s="14">
        <f>basetrips!$P84*(basetrips_buildlos!F84-basetrips!BC84)*'bca calculations'!A$4/60</f>
        <v>0</v>
      </c>
      <c r="H86" s="14">
        <f>basetrips!$P84*(basetrips_buildlos!G84-basetrips!BD84)*'bca calculations'!B$4/60</f>
        <v>0</v>
      </c>
      <c r="I86" s="14">
        <f>basetrips!$P84*(basetrips_buildlos!H84-basetrips!BE84)*'bca calculations'!C$4/60</f>
        <v>0</v>
      </c>
      <c r="J86" s="14">
        <f>basetrips!$P84*(basetrips_buildlos!I84-basetrips!BF84)*'bca calculations'!D$4/60</f>
        <v>0</v>
      </c>
      <c r="K86" s="14">
        <f>basetrips!$P84*(basetrips_buildlos!J84-basetrips!BG84)*1</f>
        <v>0</v>
      </c>
      <c r="M86" s="14">
        <f>buildtrips!$P84*(buildtrips!BC84-buildtrips_baselos!F84)*'bca calculations'!A$4/60</f>
        <v>-3000.0000000000009</v>
      </c>
      <c r="N86" s="14">
        <f>buildtrips!$P84*(buildtrips!BD84-buildtrips_baselos!G84)*'bca calculations'!B$4/60</f>
        <v>0</v>
      </c>
      <c r="O86" s="14">
        <f>buildtrips!$P84*(buildtrips!BE84-buildtrips_baselos!H84)*'bca calculations'!C$4/60</f>
        <v>0</v>
      </c>
      <c r="P86" s="14">
        <f>buildtrips!$P84*(buildtrips!BF84-buildtrips_baselos!I84)*'bca calculations'!D$4/60</f>
        <v>0</v>
      </c>
      <c r="Q86" s="14">
        <f>buildtrips!$P84*(buildtrips!BG84-buildtrips_baselos!J84)</f>
        <v>0</v>
      </c>
    </row>
    <row r="87" spans="7:17" x14ac:dyDescent="0.2">
      <c r="G87" s="14">
        <f>basetrips!$P85*(basetrips_buildlos!F85-basetrips!BC85)*'bca calculations'!A$4/60</f>
        <v>0</v>
      </c>
      <c r="H87" s="14">
        <f>basetrips!$P85*(basetrips_buildlos!G85-basetrips!BD85)*'bca calculations'!B$4/60</f>
        <v>0</v>
      </c>
      <c r="I87" s="14">
        <f>basetrips!$P85*(basetrips_buildlos!H85-basetrips!BE85)*'bca calculations'!C$4/60</f>
        <v>0</v>
      </c>
      <c r="J87" s="14">
        <f>basetrips!$P85*(basetrips_buildlos!I85-basetrips!BF85)*'bca calculations'!D$4/60</f>
        <v>0</v>
      </c>
      <c r="K87" s="14">
        <f>basetrips!$P85*(basetrips_buildlos!J85-basetrips!BG85)*1</f>
        <v>0</v>
      </c>
      <c r="M87" s="14">
        <f>buildtrips!$P85*(buildtrips!BC85-buildtrips_baselos!F85)*'bca calculations'!A$4/60</f>
        <v>-1666.6666666666667</v>
      </c>
      <c r="N87" s="14">
        <f>buildtrips!$P85*(buildtrips!BD85-buildtrips_baselos!G85)*'bca calculations'!B$4/60</f>
        <v>0</v>
      </c>
      <c r="O87" s="14">
        <f>buildtrips!$P85*(buildtrips!BE85-buildtrips_baselos!H85)*'bca calculations'!C$4/60</f>
        <v>0</v>
      </c>
      <c r="P87" s="14">
        <f>buildtrips!$P85*(buildtrips!BF85-buildtrips_baselos!I85)*'bca calculations'!D$4/60</f>
        <v>0</v>
      </c>
      <c r="Q87" s="14">
        <f>buildtrips!$P85*(buildtrips!BG85-buildtrips_baselos!J85)</f>
        <v>0</v>
      </c>
    </row>
    <row r="88" spans="7:17" x14ac:dyDescent="0.2">
      <c r="G88" s="14">
        <f>basetrips!$P86*(basetrips_buildlos!F86-basetrips!BC86)*'bca calculations'!A$4/60</f>
        <v>-4333.3333333333358</v>
      </c>
      <c r="H88" s="14">
        <f>basetrips!$P86*(basetrips_buildlos!G86-basetrips!BD86)*'bca calculations'!B$4/60</f>
        <v>0</v>
      </c>
      <c r="I88" s="14">
        <f>basetrips!$P86*(basetrips_buildlos!H86-basetrips!BE86)*'bca calculations'!C$4/60</f>
        <v>0</v>
      </c>
      <c r="J88" s="14">
        <f>basetrips!$P86*(basetrips_buildlos!I86-basetrips!BF86)*'bca calculations'!D$4/60</f>
        <v>0</v>
      </c>
      <c r="K88" s="14">
        <f>basetrips!$P86*(basetrips_buildlos!J86-basetrips!BG86)*1</f>
        <v>0</v>
      </c>
      <c r="M88" s="14">
        <f>buildtrips!$P86*(buildtrips!BC86-buildtrips_baselos!F86)*'bca calculations'!A$4/60</f>
        <v>-500.00000000000051</v>
      </c>
      <c r="N88" s="14">
        <f>buildtrips!$P86*(buildtrips!BD86-buildtrips_baselos!G86)*'bca calculations'!B$4/60</f>
        <v>0</v>
      </c>
      <c r="O88" s="14">
        <f>buildtrips!$P86*(buildtrips!BE86-buildtrips_baselos!H86)*'bca calculations'!C$4/60</f>
        <v>0</v>
      </c>
      <c r="P88" s="14">
        <f>buildtrips!$P86*(buildtrips!BF86-buildtrips_baselos!I86)*'bca calculations'!D$4/60</f>
        <v>0</v>
      </c>
      <c r="Q88" s="14">
        <f>buildtrips!$P86*(buildtrips!BG86-buildtrips_baselos!J86)</f>
        <v>0</v>
      </c>
    </row>
    <row r="89" spans="7:17" x14ac:dyDescent="0.2">
      <c r="G89" s="14">
        <f>basetrips!$P87*(basetrips_buildlos!F87-basetrips!BC87)*'bca calculations'!A$4/60</f>
        <v>-4333.3333333333358</v>
      </c>
      <c r="H89" s="14">
        <f>basetrips!$P87*(basetrips_buildlos!G87-basetrips!BD87)*'bca calculations'!B$4/60</f>
        <v>0</v>
      </c>
      <c r="I89" s="14">
        <f>basetrips!$P87*(basetrips_buildlos!H87-basetrips!BE87)*'bca calculations'!C$4/60</f>
        <v>0</v>
      </c>
      <c r="J89" s="14">
        <f>basetrips!$P87*(basetrips_buildlos!I87-basetrips!BF87)*'bca calculations'!D$4/60</f>
        <v>0</v>
      </c>
      <c r="K89" s="14">
        <f>basetrips!$P87*(basetrips_buildlos!J87-basetrips!BG87)*1</f>
        <v>0</v>
      </c>
      <c r="M89" s="14">
        <f>buildtrips!$P87*(buildtrips!BC87-buildtrips_baselos!F87)*'bca calculations'!A$4/60</f>
        <v>-1666.6666666666667</v>
      </c>
      <c r="N89" s="14">
        <f>buildtrips!$P87*(buildtrips!BD87-buildtrips_baselos!G87)*'bca calculations'!B$4/60</f>
        <v>0</v>
      </c>
      <c r="O89" s="14">
        <f>buildtrips!$P87*(buildtrips!BE87-buildtrips_baselos!H87)*'bca calculations'!C$4/60</f>
        <v>0</v>
      </c>
      <c r="P89" s="14">
        <f>buildtrips!$P87*(buildtrips!BF87-buildtrips_baselos!I87)*'bca calculations'!D$4/60</f>
        <v>0</v>
      </c>
      <c r="Q89" s="14">
        <f>buildtrips!$P87*(buildtrips!BG87-buildtrips_baselos!J87)</f>
        <v>0</v>
      </c>
    </row>
    <row r="90" spans="7:17" x14ac:dyDescent="0.2">
      <c r="G90" s="14">
        <f>basetrips!$P88*(basetrips_buildlos!F88-basetrips!BC88)*'bca calculations'!A$4/60</f>
        <v>-4000.0000000000041</v>
      </c>
      <c r="H90" s="14">
        <f>basetrips!$P88*(basetrips_buildlos!G88-basetrips!BD88)*'bca calculations'!B$4/60</f>
        <v>0</v>
      </c>
      <c r="I90" s="14">
        <f>basetrips!$P88*(basetrips_buildlos!H88-basetrips!BE88)*'bca calculations'!C$4/60</f>
        <v>0</v>
      </c>
      <c r="J90" s="14">
        <f>basetrips!$P88*(basetrips_buildlos!I88-basetrips!BF88)*'bca calculations'!D$4/60</f>
        <v>0</v>
      </c>
      <c r="K90" s="14">
        <f>basetrips!$P88*(basetrips_buildlos!J88-basetrips!BG88)*1</f>
        <v>0</v>
      </c>
      <c r="M90" s="14">
        <f>buildtrips!$P88*(buildtrips!BC88-buildtrips_baselos!F88)*'bca calculations'!A$4/60</f>
        <v>-1666.6666666666667</v>
      </c>
      <c r="N90" s="14">
        <f>buildtrips!$P88*(buildtrips!BD88-buildtrips_baselos!G88)*'bca calculations'!B$4/60</f>
        <v>0</v>
      </c>
      <c r="O90" s="14">
        <f>buildtrips!$P88*(buildtrips!BE88-buildtrips_baselos!H88)*'bca calculations'!C$4/60</f>
        <v>0</v>
      </c>
      <c r="P90" s="14">
        <f>buildtrips!$P88*(buildtrips!BF88-buildtrips_baselos!I88)*'bca calculations'!D$4/60</f>
        <v>0</v>
      </c>
      <c r="Q90" s="14">
        <f>buildtrips!$P88*(buildtrips!BG88-buildtrips_baselos!J88)</f>
        <v>0</v>
      </c>
    </row>
    <row r="91" spans="7:17" x14ac:dyDescent="0.2">
      <c r="G91" s="14">
        <f>basetrips!$P89*(basetrips_buildlos!F89-basetrips!BC89)*'bca calculations'!A$4/60</f>
        <v>-4000.0000000000041</v>
      </c>
      <c r="H91" s="14">
        <f>basetrips!$P89*(basetrips_buildlos!G89-basetrips!BD89)*'bca calculations'!B$4/60</f>
        <v>0</v>
      </c>
      <c r="I91" s="14">
        <f>basetrips!$P89*(basetrips_buildlos!H89-basetrips!BE89)*'bca calculations'!C$4/60</f>
        <v>0</v>
      </c>
      <c r="J91" s="14">
        <f>basetrips!$P89*(basetrips_buildlos!I89-basetrips!BF89)*'bca calculations'!D$4/60</f>
        <v>0</v>
      </c>
      <c r="K91" s="14">
        <f>basetrips!$P89*(basetrips_buildlos!J89-basetrips!BG89)*1</f>
        <v>0</v>
      </c>
      <c r="M91" s="14">
        <f>buildtrips!$P89*(buildtrips!BC89-buildtrips_baselos!F89)*'bca calculations'!A$4/60</f>
        <v>-1666.6666666666667</v>
      </c>
      <c r="N91" s="14">
        <f>buildtrips!$P89*(buildtrips!BD89-buildtrips_baselos!G89)*'bca calculations'!B$4/60</f>
        <v>0</v>
      </c>
      <c r="O91" s="14">
        <f>buildtrips!$P89*(buildtrips!BE89-buildtrips_baselos!H89)*'bca calculations'!C$4/60</f>
        <v>0</v>
      </c>
      <c r="P91" s="14">
        <f>buildtrips!$P89*(buildtrips!BF89-buildtrips_baselos!I89)*'bca calculations'!D$4/60</f>
        <v>0</v>
      </c>
      <c r="Q91" s="14">
        <f>buildtrips!$P89*(buildtrips!BG89-buildtrips_baselos!J89)</f>
        <v>0</v>
      </c>
    </row>
    <row r="92" spans="7:17" x14ac:dyDescent="0.2">
      <c r="G92" s="14">
        <f>basetrips!$P90*(basetrips_buildlos!F90-basetrips!BC90)*'bca calculations'!A$4/60</f>
        <v>-2333.3333333333308</v>
      </c>
      <c r="H92" s="14">
        <f>basetrips!$P90*(basetrips_buildlos!G90-basetrips!BD90)*'bca calculations'!B$4/60</f>
        <v>0</v>
      </c>
      <c r="I92" s="14">
        <f>basetrips!$P90*(basetrips_buildlos!H90-basetrips!BE90)*'bca calculations'!C$4/60</f>
        <v>0</v>
      </c>
      <c r="J92" s="14">
        <f>basetrips!$P90*(basetrips_buildlos!I90-basetrips!BF90)*'bca calculations'!D$4/60</f>
        <v>0</v>
      </c>
      <c r="K92" s="14">
        <f>basetrips!$P90*(basetrips_buildlos!J90-basetrips!BG90)*1</f>
        <v>0</v>
      </c>
      <c r="M92" s="14">
        <f>buildtrips!$P90*(buildtrips!BC90-buildtrips_baselos!F90)*'bca calculations'!A$4/60</f>
        <v>-4333.3333333333358</v>
      </c>
      <c r="N92" s="14">
        <f>buildtrips!$P90*(buildtrips!BD90-buildtrips_baselos!G90)*'bca calculations'!B$4/60</f>
        <v>0</v>
      </c>
      <c r="O92" s="14">
        <f>buildtrips!$P90*(buildtrips!BE90-buildtrips_baselos!H90)*'bca calculations'!C$4/60</f>
        <v>0</v>
      </c>
      <c r="P92" s="14">
        <f>buildtrips!$P90*(buildtrips!BF90-buildtrips_baselos!I90)*'bca calculations'!D$4/60</f>
        <v>0</v>
      </c>
      <c r="Q92" s="14">
        <f>buildtrips!$P90*(buildtrips!BG90-buildtrips_baselos!J90)</f>
        <v>0</v>
      </c>
    </row>
    <row r="93" spans="7:17" x14ac:dyDescent="0.2">
      <c r="G93" s="14">
        <f>basetrips!$P91*(basetrips_buildlos!F91-basetrips!BC91)*'bca calculations'!A$4/60</f>
        <v>-2333.3333333333308</v>
      </c>
      <c r="H93" s="14">
        <f>basetrips!$P91*(basetrips_buildlos!G91-basetrips!BD91)*'bca calculations'!B$4/60</f>
        <v>0</v>
      </c>
      <c r="I93" s="14">
        <f>basetrips!$P91*(basetrips_buildlos!H91-basetrips!BE91)*'bca calculations'!C$4/60</f>
        <v>0</v>
      </c>
      <c r="J93" s="14">
        <f>basetrips!$P91*(basetrips_buildlos!I91-basetrips!BF91)*'bca calculations'!D$4/60</f>
        <v>0</v>
      </c>
      <c r="K93" s="14">
        <f>basetrips!$P91*(basetrips_buildlos!J91-basetrips!BG91)*1</f>
        <v>0</v>
      </c>
      <c r="M93" s="14">
        <f>buildtrips!$P91*(buildtrips!BC91-buildtrips_baselos!F91)*'bca calculations'!A$4/60</f>
        <v>-4333.3333333333358</v>
      </c>
      <c r="N93" s="14">
        <f>buildtrips!$P91*(buildtrips!BD91-buildtrips_baselos!G91)*'bca calculations'!B$4/60</f>
        <v>0</v>
      </c>
      <c r="O93" s="14">
        <f>buildtrips!$P91*(buildtrips!BE91-buildtrips_baselos!H91)*'bca calculations'!C$4/60</f>
        <v>0</v>
      </c>
      <c r="P93" s="14">
        <f>buildtrips!$P91*(buildtrips!BF91-buildtrips_baselos!I91)*'bca calculations'!D$4/60</f>
        <v>0</v>
      </c>
      <c r="Q93" s="14">
        <f>buildtrips!$P91*(buildtrips!BG91-buildtrips_baselos!J91)</f>
        <v>0</v>
      </c>
    </row>
    <row r="94" spans="7:17" x14ac:dyDescent="0.2">
      <c r="G94" s="14">
        <f>basetrips!$P92*(basetrips_buildlos!F92-basetrips!BC92)*'bca calculations'!A$4/60</f>
        <v>-500.00000000000051</v>
      </c>
      <c r="H94" s="14">
        <f>basetrips!$P92*(basetrips_buildlos!G92-basetrips!BD92)*'bca calculations'!B$4/60</f>
        <v>0</v>
      </c>
      <c r="I94" s="14">
        <f>basetrips!$P92*(basetrips_buildlos!H92-basetrips!BE92)*'bca calculations'!C$4/60</f>
        <v>0</v>
      </c>
      <c r="J94" s="14">
        <f>basetrips!$P92*(basetrips_buildlos!I92-basetrips!BF92)*'bca calculations'!D$4/60</f>
        <v>0</v>
      </c>
      <c r="K94" s="14">
        <f>basetrips!$P92*(basetrips_buildlos!J92-basetrips!BG92)*1</f>
        <v>0</v>
      </c>
      <c r="M94" s="14">
        <f>buildtrips!$P92*(buildtrips!BC92-buildtrips_baselos!F92)*'bca calculations'!A$4/60</f>
        <v>-4000.0000000000041</v>
      </c>
      <c r="N94" s="14">
        <f>buildtrips!$P92*(buildtrips!BD92-buildtrips_baselos!G92)*'bca calculations'!B$4/60</f>
        <v>0</v>
      </c>
      <c r="O94" s="14">
        <f>buildtrips!$P92*(buildtrips!BE92-buildtrips_baselos!H92)*'bca calculations'!C$4/60</f>
        <v>0</v>
      </c>
      <c r="P94" s="14">
        <f>buildtrips!$P92*(buildtrips!BF92-buildtrips_baselos!I92)*'bca calculations'!D$4/60</f>
        <v>0</v>
      </c>
      <c r="Q94" s="14">
        <f>buildtrips!$P92*(buildtrips!BG92-buildtrips_baselos!J92)</f>
        <v>0</v>
      </c>
    </row>
    <row r="95" spans="7:17" x14ac:dyDescent="0.2">
      <c r="G95" s="14">
        <f>basetrips!$P93*(basetrips_buildlos!F93-basetrips!BC93)*'bca calculations'!A$4/60</f>
        <v>-2333.3333333333308</v>
      </c>
      <c r="H95" s="14">
        <f>basetrips!$P93*(basetrips_buildlos!G93-basetrips!BD93)*'bca calculations'!B$4/60</f>
        <v>0</v>
      </c>
      <c r="I95" s="14">
        <f>basetrips!$P93*(basetrips_buildlos!H93-basetrips!BE93)*'bca calculations'!C$4/60</f>
        <v>0</v>
      </c>
      <c r="J95" s="14">
        <f>basetrips!$P93*(basetrips_buildlos!I93-basetrips!BF93)*'bca calculations'!D$4/60</f>
        <v>0</v>
      </c>
      <c r="K95" s="14">
        <f>basetrips!$P93*(basetrips_buildlos!J93-basetrips!BG93)*1</f>
        <v>0</v>
      </c>
      <c r="M95" s="14">
        <f>buildtrips!$P93*(buildtrips!BC93-buildtrips_baselos!F93)*'bca calculations'!A$4/60</f>
        <v>-4000.0000000000041</v>
      </c>
      <c r="N95" s="14">
        <f>buildtrips!$P93*(buildtrips!BD93-buildtrips_baselos!G93)*'bca calculations'!B$4/60</f>
        <v>0</v>
      </c>
      <c r="O95" s="14">
        <f>buildtrips!$P93*(buildtrips!BE93-buildtrips_baselos!H93)*'bca calculations'!C$4/60</f>
        <v>0</v>
      </c>
      <c r="P95" s="14">
        <f>buildtrips!$P93*(buildtrips!BF93-buildtrips_baselos!I93)*'bca calculations'!D$4/60</f>
        <v>0</v>
      </c>
      <c r="Q95" s="14">
        <f>buildtrips!$P93*(buildtrips!BG93-buildtrips_baselos!J93)</f>
        <v>0</v>
      </c>
    </row>
    <row r="96" spans="7:17" x14ac:dyDescent="0.2">
      <c r="G96" s="14">
        <f>basetrips!$P94*(basetrips_buildlos!F94-basetrips!BC94)*'bca calculations'!A$4/60</f>
        <v>-500.00000000000051</v>
      </c>
      <c r="H96" s="14">
        <f>basetrips!$P94*(basetrips_buildlos!G94-basetrips!BD94)*'bca calculations'!B$4/60</f>
        <v>0</v>
      </c>
      <c r="I96" s="14">
        <f>basetrips!$P94*(basetrips_buildlos!H94-basetrips!BE94)*'bca calculations'!C$4/60</f>
        <v>0</v>
      </c>
      <c r="J96" s="14">
        <f>basetrips!$P94*(basetrips_buildlos!I94-basetrips!BF94)*'bca calculations'!D$4/60</f>
        <v>0</v>
      </c>
      <c r="K96" s="14">
        <f>basetrips!$P94*(basetrips_buildlos!J94-basetrips!BG94)*1</f>
        <v>0</v>
      </c>
      <c r="M96" s="14">
        <f>buildtrips!$P94*(buildtrips!BC94-buildtrips_baselos!F94)*'bca calculations'!A$4/60</f>
        <v>-2333.3333333333371</v>
      </c>
      <c r="N96" s="14">
        <f>buildtrips!$P94*(buildtrips!BD94-buildtrips_baselos!G94)*'bca calculations'!B$4/60</f>
        <v>0</v>
      </c>
      <c r="O96" s="14">
        <f>buildtrips!$P94*(buildtrips!BE94-buildtrips_baselos!H94)*'bca calculations'!C$4/60</f>
        <v>0</v>
      </c>
      <c r="P96" s="14">
        <f>buildtrips!$P94*(buildtrips!BF94-buildtrips_baselos!I94)*'bca calculations'!D$4/60</f>
        <v>0</v>
      </c>
      <c r="Q96" s="14">
        <f>buildtrips!$P94*(buildtrips!BG94-buildtrips_baselos!J94)</f>
        <v>0</v>
      </c>
    </row>
    <row r="97" spans="7:17" x14ac:dyDescent="0.2">
      <c r="G97" s="14">
        <f>basetrips!$P95*(basetrips_buildlos!F95-basetrips!BC95)*'bca calculations'!A$4/60</f>
        <v>-2333.3333333333308</v>
      </c>
      <c r="H97" s="14">
        <f>basetrips!$P95*(basetrips_buildlos!G95-basetrips!BD95)*'bca calculations'!B$4/60</f>
        <v>0</v>
      </c>
      <c r="I97" s="14">
        <f>basetrips!$P95*(basetrips_buildlos!H95-basetrips!BE95)*'bca calculations'!C$4/60</f>
        <v>0</v>
      </c>
      <c r="J97" s="14">
        <f>basetrips!$P95*(basetrips_buildlos!I95-basetrips!BF95)*'bca calculations'!D$4/60</f>
        <v>0</v>
      </c>
      <c r="K97" s="14">
        <f>basetrips!$P95*(basetrips_buildlos!J95-basetrips!BG95)*1</f>
        <v>0</v>
      </c>
      <c r="M97" s="14">
        <f>buildtrips!$P95*(buildtrips!BC95-buildtrips_baselos!F95)*'bca calculations'!A$4/60</f>
        <v>-2333.3333333333371</v>
      </c>
      <c r="N97" s="14">
        <f>buildtrips!$P95*(buildtrips!BD95-buildtrips_baselos!G95)*'bca calculations'!B$4/60</f>
        <v>0</v>
      </c>
      <c r="O97" s="14">
        <f>buildtrips!$P95*(buildtrips!BE95-buildtrips_baselos!H95)*'bca calculations'!C$4/60</f>
        <v>0</v>
      </c>
      <c r="P97" s="14">
        <f>buildtrips!$P95*(buildtrips!BF95-buildtrips_baselos!I95)*'bca calculations'!D$4/60</f>
        <v>0</v>
      </c>
      <c r="Q97" s="14">
        <f>buildtrips!$P95*(buildtrips!BG95-buildtrips_baselos!J95)</f>
        <v>0</v>
      </c>
    </row>
    <row r="98" spans="7:17" x14ac:dyDescent="0.2">
      <c r="G98" s="14">
        <f>basetrips!$P96*(basetrips_buildlos!F96-basetrips!BC96)*'bca calculations'!A$4/60</f>
        <v>-2333.3333333333308</v>
      </c>
      <c r="H98" s="14">
        <f>basetrips!$P96*(basetrips_buildlos!G96-basetrips!BD96)*'bca calculations'!B$4/60</f>
        <v>0</v>
      </c>
      <c r="I98" s="14">
        <f>basetrips!$P96*(basetrips_buildlos!H96-basetrips!BE96)*'bca calculations'!C$4/60</f>
        <v>0</v>
      </c>
      <c r="J98" s="14">
        <f>basetrips!$P96*(basetrips_buildlos!I96-basetrips!BF96)*'bca calculations'!D$4/60</f>
        <v>0</v>
      </c>
      <c r="K98" s="14">
        <f>basetrips!$P96*(basetrips_buildlos!J96-basetrips!BG96)*1</f>
        <v>0</v>
      </c>
      <c r="M98" s="14">
        <f>buildtrips!$P96*(buildtrips!BC96-buildtrips_baselos!F96)*'bca calculations'!A$4/60</f>
        <v>-500.00000000000051</v>
      </c>
      <c r="N98" s="14">
        <f>buildtrips!$P96*(buildtrips!BD96-buildtrips_baselos!G96)*'bca calculations'!B$4/60</f>
        <v>0</v>
      </c>
      <c r="O98" s="14">
        <f>buildtrips!$P96*(buildtrips!BE96-buildtrips_baselos!H96)*'bca calculations'!C$4/60</f>
        <v>0</v>
      </c>
      <c r="P98" s="14">
        <f>buildtrips!$P96*(buildtrips!BF96-buildtrips_baselos!I96)*'bca calculations'!D$4/60</f>
        <v>0</v>
      </c>
      <c r="Q98" s="14">
        <f>buildtrips!$P96*(buildtrips!BG96-buildtrips_baselos!J96)</f>
        <v>0</v>
      </c>
    </row>
    <row r="99" spans="7:17" x14ac:dyDescent="0.2">
      <c r="G99" s="14">
        <f>basetrips!$P97*(basetrips_buildlos!F97-basetrips!BC97)*'bca calculations'!A$4/60</f>
        <v>-500.00000000000051</v>
      </c>
      <c r="H99" s="14">
        <f>basetrips!$P97*(basetrips_buildlos!G97-basetrips!BD97)*'bca calculations'!B$4/60</f>
        <v>0</v>
      </c>
      <c r="I99" s="14">
        <f>basetrips!$P97*(basetrips_buildlos!H97-basetrips!BE97)*'bca calculations'!C$4/60</f>
        <v>0</v>
      </c>
      <c r="J99" s="14">
        <f>basetrips!$P97*(basetrips_buildlos!I97-basetrips!BF97)*'bca calculations'!D$4/60</f>
        <v>0</v>
      </c>
      <c r="K99" s="14">
        <f>basetrips!$P97*(basetrips_buildlos!J97-basetrips!BG97)*1</f>
        <v>0</v>
      </c>
      <c r="M99" s="14">
        <f>buildtrips!$P97*(buildtrips!BC97-buildtrips_baselos!F97)*'bca calculations'!A$4/60</f>
        <v>-2333.3333333333371</v>
      </c>
      <c r="N99" s="14">
        <f>buildtrips!$P97*(buildtrips!BD97-buildtrips_baselos!G97)*'bca calculations'!B$4/60</f>
        <v>0</v>
      </c>
      <c r="O99" s="14">
        <f>buildtrips!$P97*(buildtrips!BE97-buildtrips_baselos!H97)*'bca calculations'!C$4/60</f>
        <v>0</v>
      </c>
      <c r="P99" s="14">
        <f>buildtrips!$P97*(buildtrips!BF97-buildtrips_baselos!I97)*'bca calculations'!D$4/60</f>
        <v>0</v>
      </c>
      <c r="Q99" s="14">
        <f>buildtrips!$P97*(buildtrips!BG97-buildtrips_baselos!J97)</f>
        <v>0</v>
      </c>
    </row>
    <row r="100" spans="7:17" x14ac:dyDescent="0.2">
      <c r="G100" s="14">
        <f>basetrips!$P98*(basetrips_buildlos!F98-basetrips!BC98)*'bca calculations'!A$4/60</f>
        <v>-2333.3333333333308</v>
      </c>
      <c r="H100" s="14">
        <f>basetrips!$P98*(basetrips_buildlos!G98-basetrips!BD98)*'bca calculations'!B$4/60</f>
        <v>0</v>
      </c>
      <c r="I100" s="14">
        <f>basetrips!$P98*(basetrips_buildlos!H98-basetrips!BE98)*'bca calculations'!C$4/60</f>
        <v>0</v>
      </c>
      <c r="J100" s="14">
        <f>basetrips!$P98*(basetrips_buildlos!I98-basetrips!BF98)*'bca calculations'!D$4/60</f>
        <v>0</v>
      </c>
      <c r="K100" s="14">
        <f>basetrips!$P98*(basetrips_buildlos!J98-basetrips!BG98)*1</f>
        <v>0</v>
      </c>
      <c r="M100" s="14">
        <f>buildtrips!$P98*(buildtrips!BC98-buildtrips_baselos!F98)*'bca calculations'!A$4/60</f>
        <v>-500.00000000000051</v>
      </c>
      <c r="N100" s="14">
        <f>buildtrips!$P98*(buildtrips!BD98-buildtrips_baselos!G98)*'bca calculations'!B$4/60</f>
        <v>0</v>
      </c>
      <c r="O100" s="14">
        <f>buildtrips!$P98*(buildtrips!BE98-buildtrips_baselos!H98)*'bca calculations'!C$4/60</f>
        <v>0</v>
      </c>
      <c r="P100" s="14">
        <f>buildtrips!$P98*(buildtrips!BF98-buildtrips_baselos!I98)*'bca calculations'!D$4/60</f>
        <v>0</v>
      </c>
      <c r="Q100" s="14">
        <f>buildtrips!$P98*(buildtrips!BG98-buildtrips_baselos!J98)</f>
        <v>0</v>
      </c>
    </row>
    <row r="101" spans="7:17" x14ac:dyDescent="0.2">
      <c r="G101" s="14">
        <f>basetrips!$P99*(basetrips_buildlos!F99-basetrips!BC99)*'bca calculations'!A$4/60</f>
        <v>-1000.000000000001</v>
      </c>
      <c r="H101" s="14">
        <f>basetrips!$P99*(basetrips_buildlos!G99-basetrips!BD99)*'bca calculations'!B$4/60</f>
        <v>0</v>
      </c>
      <c r="I101" s="14">
        <f>basetrips!$P99*(basetrips_buildlos!H99-basetrips!BE99)*'bca calculations'!C$4/60</f>
        <v>0</v>
      </c>
      <c r="J101" s="14">
        <f>basetrips!$P99*(basetrips_buildlos!I99-basetrips!BF99)*'bca calculations'!D$4/60</f>
        <v>0</v>
      </c>
      <c r="K101" s="14">
        <f>basetrips!$P99*(basetrips_buildlos!J99-basetrips!BG99)*1</f>
        <v>0</v>
      </c>
      <c r="M101" s="14">
        <f>buildtrips!$P99*(buildtrips!BC99-buildtrips_baselos!F99)*'bca calculations'!A$4/60</f>
        <v>-2333.3333333333371</v>
      </c>
      <c r="N101" s="14">
        <f>buildtrips!$P99*(buildtrips!BD99-buildtrips_baselos!G99)*'bca calculations'!B$4/60</f>
        <v>0</v>
      </c>
      <c r="O101" s="14">
        <f>buildtrips!$P99*(buildtrips!BE99-buildtrips_baselos!H99)*'bca calculations'!C$4/60</f>
        <v>0</v>
      </c>
      <c r="P101" s="14">
        <f>buildtrips!$P99*(buildtrips!BF99-buildtrips_baselos!I99)*'bca calculations'!D$4/60</f>
        <v>0</v>
      </c>
      <c r="Q101" s="14">
        <f>buildtrips!$P99*(buildtrips!BG99-buildtrips_baselos!J99)</f>
        <v>0</v>
      </c>
    </row>
    <row r="102" spans="7:17" x14ac:dyDescent="0.2">
      <c r="G102" s="14">
        <f>basetrips!$P100*(basetrips_buildlos!F100-basetrips!BC100)*'bca calculations'!A$4/60</f>
        <v>-1000.000000000001</v>
      </c>
      <c r="H102" s="14">
        <f>basetrips!$P100*(basetrips_buildlos!G100-basetrips!BD100)*'bca calculations'!B$4/60</f>
        <v>0</v>
      </c>
      <c r="I102" s="14">
        <f>basetrips!$P100*(basetrips_buildlos!H100-basetrips!BE100)*'bca calculations'!C$4/60</f>
        <v>0</v>
      </c>
      <c r="J102" s="14">
        <f>basetrips!$P100*(basetrips_buildlos!I100-basetrips!BF100)*'bca calculations'!D$4/60</f>
        <v>0</v>
      </c>
      <c r="K102" s="14">
        <f>basetrips!$P100*(basetrips_buildlos!J100-basetrips!BG100)*1</f>
        <v>0</v>
      </c>
      <c r="M102" s="14">
        <f>buildtrips!$P100*(buildtrips!BC100-buildtrips_baselos!F100)*'bca calculations'!A$4/60</f>
        <v>-2333.3333333333371</v>
      </c>
      <c r="N102" s="14">
        <f>buildtrips!$P100*(buildtrips!BD100-buildtrips_baselos!G100)*'bca calculations'!B$4/60</f>
        <v>0</v>
      </c>
      <c r="O102" s="14">
        <f>buildtrips!$P100*(buildtrips!BE100-buildtrips_baselos!H100)*'bca calculations'!C$4/60</f>
        <v>0</v>
      </c>
      <c r="P102" s="14">
        <f>buildtrips!$P100*(buildtrips!BF100-buildtrips_baselos!I100)*'bca calculations'!D$4/60</f>
        <v>0</v>
      </c>
      <c r="Q102" s="14">
        <f>buildtrips!$P100*(buildtrips!BG100-buildtrips_baselos!J100)</f>
        <v>0</v>
      </c>
    </row>
    <row r="103" spans="7:17" x14ac:dyDescent="0.2">
      <c r="G103" s="14">
        <f>basetrips!$P101*(basetrips_buildlos!F101-basetrips!BC101)*'bca calculations'!A$4/60</f>
        <v>-1000.000000000001</v>
      </c>
      <c r="H103" s="14">
        <f>basetrips!$P101*(basetrips_buildlos!G101-basetrips!BD101)*'bca calculations'!B$4/60</f>
        <v>0</v>
      </c>
      <c r="I103" s="14">
        <f>basetrips!$P101*(basetrips_buildlos!H101-basetrips!BE101)*'bca calculations'!C$4/60</f>
        <v>0</v>
      </c>
      <c r="J103" s="14">
        <f>basetrips!$P101*(basetrips_buildlos!I101-basetrips!BF101)*'bca calculations'!D$4/60</f>
        <v>0</v>
      </c>
      <c r="K103" s="14">
        <f>basetrips!$P101*(basetrips_buildlos!J101-basetrips!BG101)*1</f>
        <v>0</v>
      </c>
      <c r="M103" s="14">
        <f>buildtrips!$P101*(buildtrips!BC101-buildtrips_baselos!F101)*'bca calculations'!A$4/60</f>
        <v>-500.00000000000051</v>
      </c>
      <c r="N103" s="14">
        <f>buildtrips!$P101*(buildtrips!BD101-buildtrips_baselos!G101)*'bca calculations'!B$4/60</f>
        <v>0</v>
      </c>
      <c r="O103" s="14">
        <f>buildtrips!$P101*(buildtrips!BE101-buildtrips_baselos!H101)*'bca calculations'!C$4/60</f>
        <v>0</v>
      </c>
      <c r="P103" s="14">
        <f>buildtrips!$P101*(buildtrips!BF101-buildtrips_baselos!I101)*'bca calculations'!D$4/60</f>
        <v>0</v>
      </c>
      <c r="Q103" s="14">
        <f>buildtrips!$P101*(buildtrips!BG101-buildtrips_baselos!J101)</f>
        <v>0</v>
      </c>
    </row>
    <row r="104" spans="7:17" x14ac:dyDescent="0.2">
      <c r="G104" s="14">
        <f>basetrips!$P102*(basetrips_buildlos!F102-basetrips!BC102)*'bca calculations'!A$4/60</f>
        <v>-1000.000000000001</v>
      </c>
      <c r="H104" s="14">
        <f>basetrips!$P102*(basetrips_buildlos!G102-basetrips!BD102)*'bca calculations'!B$4/60</f>
        <v>0</v>
      </c>
      <c r="I104" s="14">
        <f>basetrips!$P102*(basetrips_buildlos!H102-basetrips!BE102)*'bca calculations'!C$4/60</f>
        <v>0</v>
      </c>
      <c r="J104" s="14">
        <f>basetrips!$P102*(basetrips_buildlos!I102-basetrips!BF102)*'bca calculations'!D$4/60</f>
        <v>0</v>
      </c>
      <c r="K104" s="14">
        <f>basetrips!$P102*(basetrips_buildlos!J102-basetrips!BG102)*1</f>
        <v>0</v>
      </c>
      <c r="M104" s="14">
        <f>buildtrips!$P102*(buildtrips!BC102-buildtrips_baselos!F102)*'bca calculations'!A$4/60</f>
        <v>-2333.3333333333371</v>
      </c>
      <c r="N104" s="14">
        <f>buildtrips!$P102*(buildtrips!BD102-buildtrips_baselos!G102)*'bca calculations'!B$4/60</f>
        <v>0</v>
      </c>
      <c r="O104" s="14">
        <f>buildtrips!$P102*(buildtrips!BE102-buildtrips_baselos!H102)*'bca calculations'!C$4/60</f>
        <v>0</v>
      </c>
      <c r="P104" s="14">
        <f>buildtrips!$P102*(buildtrips!BF102-buildtrips_baselos!I102)*'bca calculations'!D$4/60</f>
        <v>0</v>
      </c>
      <c r="Q104" s="14">
        <f>buildtrips!$P102*(buildtrips!BG102-buildtrips_baselos!J102)</f>
        <v>0</v>
      </c>
    </row>
    <row r="105" spans="7:17" x14ac:dyDescent="0.2">
      <c r="G105" s="14">
        <f>basetrips!$P103*(basetrips_buildlos!F103-basetrips!BC103)*'bca calculations'!A$4/60</f>
        <v>-500.00000000000051</v>
      </c>
      <c r="H105" s="14">
        <f>basetrips!$P103*(basetrips_buildlos!G103-basetrips!BD103)*'bca calculations'!B$4/60</f>
        <v>0</v>
      </c>
      <c r="I105" s="14">
        <f>basetrips!$P103*(basetrips_buildlos!H103-basetrips!BE103)*'bca calculations'!C$4/60</f>
        <v>0</v>
      </c>
      <c r="J105" s="14">
        <f>basetrips!$P103*(basetrips_buildlos!I103-basetrips!BF103)*'bca calculations'!D$4/60</f>
        <v>0</v>
      </c>
      <c r="K105" s="14">
        <f>basetrips!$P103*(basetrips_buildlos!J103-basetrips!BG103)*1</f>
        <v>0</v>
      </c>
      <c r="M105" s="14">
        <f>buildtrips!$P103*(buildtrips!BC103-buildtrips_baselos!F103)*'bca calculations'!A$4/60</f>
        <v>-1000.000000000001</v>
      </c>
      <c r="N105" s="14">
        <f>buildtrips!$P103*(buildtrips!BD103-buildtrips_baselos!G103)*'bca calculations'!B$4/60</f>
        <v>0</v>
      </c>
      <c r="O105" s="14">
        <f>buildtrips!$P103*(buildtrips!BE103-buildtrips_baselos!H103)*'bca calculations'!C$4/60</f>
        <v>0</v>
      </c>
      <c r="P105" s="14">
        <f>buildtrips!$P103*(buildtrips!BF103-buildtrips_baselos!I103)*'bca calculations'!D$4/60</f>
        <v>0</v>
      </c>
      <c r="Q105" s="14">
        <f>buildtrips!$P103*(buildtrips!BG103-buildtrips_baselos!J103)</f>
        <v>0</v>
      </c>
    </row>
    <row r="106" spans="7:17" x14ac:dyDescent="0.2">
      <c r="G106" s="14">
        <f>basetrips!$P104*(basetrips_buildlos!F104-basetrips!BC104)*'bca calculations'!A$4/60</f>
        <v>-1000.000000000001</v>
      </c>
      <c r="H106" s="14">
        <f>basetrips!$P104*(basetrips_buildlos!G104-basetrips!BD104)*'bca calculations'!B$4/60</f>
        <v>0</v>
      </c>
      <c r="I106" s="14">
        <f>basetrips!$P104*(basetrips_buildlos!H104-basetrips!BE104)*'bca calculations'!C$4/60</f>
        <v>0</v>
      </c>
      <c r="J106" s="14">
        <f>basetrips!$P104*(basetrips_buildlos!I104-basetrips!BF104)*'bca calculations'!D$4/60</f>
        <v>0</v>
      </c>
      <c r="K106" s="14">
        <f>basetrips!$P104*(basetrips_buildlos!J104-basetrips!BG104)*1</f>
        <v>0</v>
      </c>
      <c r="M106" s="14">
        <f>buildtrips!$P104*(buildtrips!BC104-buildtrips_baselos!F104)*'bca calculations'!A$4/60</f>
        <v>-1000.000000000001</v>
      </c>
      <c r="N106" s="14">
        <f>buildtrips!$P104*(buildtrips!BD104-buildtrips_baselos!G104)*'bca calculations'!B$4/60</f>
        <v>0</v>
      </c>
      <c r="O106" s="14">
        <f>buildtrips!$P104*(buildtrips!BE104-buildtrips_baselos!H104)*'bca calculations'!C$4/60</f>
        <v>0</v>
      </c>
      <c r="P106" s="14">
        <f>buildtrips!$P104*(buildtrips!BF104-buildtrips_baselos!I104)*'bca calculations'!D$4/60</f>
        <v>0</v>
      </c>
      <c r="Q106" s="14">
        <f>buildtrips!$P104*(buildtrips!BG104-buildtrips_baselos!J104)</f>
        <v>0</v>
      </c>
    </row>
    <row r="107" spans="7:17" x14ac:dyDescent="0.2">
      <c r="G107" s="14">
        <f>basetrips!$P105*(basetrips_buildlos!F105-basetrips!BC105)*'bca calculations'!A$4/60</f>
        <v>-1000.000000000001</v>
      </c>
      <c r="H107" s="14">
        <f>basetrips!$P105*(basetrips_buildlos!G105-basetrips!BD105)*'bca calculations'!B$4/60</f>
        <v>0</v>
      </c>
      <c r="I107" s="14">
        <f>basetrips!$P105*(basetrips_buildlos!H105-basetrips!BE105)*'bca calculations'!C$4/60</f>
        <v>0</v>
      </c>
      <c r="J107" s="14">
        <f>basetrips!$P105*(basetrips_buildlos!I105-basetrips!BF105)*'bca calculations'!D$4/60</f>
        <v>0</v>
      </c>
      <c r="K107" s="14">
        <f>basetrips!$P105*(basetrips_buildlos!J105-basetrips!BG105)*1</f>
        <v>0</v>
      </c>
      <c r="M107" s="14">
        <f>buildtrips!$P105*(buildtrips!BC105-buildtrips_baselos!F105)*'bca calculations'!A$4/60</f>
        <v>-1000.000000000001</v>
      </c>
      <c r="N107" s="14">
        <f>buildtrips!$P105*(buildtrips!BD105-buildtrips_baselos!G105)*'bca calculations'!B$4/60</f>
        <v>0</v>
      </c>
      <c r="O107" s="14">
        <f>buildtrips!$P105*(buildtrips!BE105-buildtrips_baselos!H105)*'bca calculations'!C$4/60</f>
        <v>0</v>
      </c>
      <c r="P107" s="14">
        <f>buildtrips!$P105*(buildtrips!BF105-buildtrips_baselos!I105)*'bca calculations'!D$4/60</f>
        <v>0</v>
      </c>
      <c r="Q107" s="14">
        <f>buildtrips!$P105*(buildtrips!BG105-buildtrips_baselos!J105)</f>
        <v>0</v>
      </c>
    </row>
    <row r="108" spans="7:17" x14ac:dyDescent="0.2">
      <c r="G108" s="14">
        <f>basetrips!$P106*(basetrips_buildlos!F106-basetrips!BC106)*'bca calculations'!A$4/60</f>
        <v>-500.00000000000051</v>
      </c>
      <c r="H108" s="14">
        <f>basetrips!$P106*(basetrips_buildlos!G106-basetrips!BD106)*'bca calculations'!B$4/60</f>
        <v>0</v>
      </c>
      <c r="I108" s="14">
        <f>basetrips!$P106*(basetrips_buildlos!H106-basetrips!BE106)*'bca calculations'!C$4/60</f>
        <v>0</v>
      </c>
      <c r="J108" s="14">
        <f>basetrips!$P106*(basetrips_buildlos!I106-basetrips!BF106)*'bca calculations'!D$4/60</f>
        <v>0</v>
      </c>
      <c r="K108" s="14">
        <f>basetrips!$P106*(basetrips_buildlos!J106-basetrips!BG106)*1</f>
        <v>0</v>
      </c>
      <c r="M108" s="14">
        <f>buildtrips!$P106*(buildtrips!BC106-buildtrips_baselos!F106)*'bca calculations'!A$4/60</f>
        <v>-1000.000000000001</v>
      </c>
      <c r="N108" s="14">
        <f>buildtrips!$P106*(buildtrips!BD106-buildtrips_baselos!G106)*'bca calculations'!B$4/60</f>
        <v>0</v>
      </c>
      <c r="O108" s="14">
        <f>buildtrips!$P106*(buildtrips!BE106-buildtrips_baselos!H106)*'bca calculations'!C$4/60</f>
        <v>0</v>
      </c>
      <c r="P108" s="14">
        <f>buildtrips!$P106*(buildtrips!BF106-buildtrips_baselos!I106)*'bca calculations'!D$4/60</f>
        <v>0</v>
      </c>
      <c r="Q108" s="14">
        <f>buildtrips!$P106*(buildtrips!BG106-buildtrips_baselos!J106)</f>
        <v>0</v>
      </c>
    </row>
    <row r="109" spans="7:17" x14ac:dyDescent="0.2">
      <c r="G109" s="14">
        <f>basetrips!$P107*(basetrips_buildlos!F107-basetrips!BC107)*'bca calculations'!A$4/60</f>
        <v>-14000.000000000009</v>
      </c>
      <c r="H109" s="14">
        <f>basetrips!$P107*(basetrips_buildlos!G107-basetrips!BD107)*'bca calculations'!B$4/60</f>
        <v>0</v>
      </c>
      <c r="I109" s="14">
        <f>basetrips!$P107*(basetrips_buildlos!H107-basetrips!BE107)*'bca calculations'!C$4/60</f>
        <v>0</v>
      </c>
      <c r="J109" s="14">
        <f>basetrips!$P107*(basetrips_buildlos!I107-basetrips!BF107)*'bca calculations'!D$4/60</f>
        <v>0</v>
      </c>
      <c r="K109" s="14">
        <f>basetrips!$P107*(basetrips_buildlos!J107-basetrips!BG107)*1</f>
        <v>0</v>
      </c>
      <c r="M109" s="14">
        <f>buildtrips!$P107*(buildtrips!BC107-buildtrips_baselos!F107)*'bca calculations'!A$4/60</f>
        <v>-500.00000000000051</v>
      </c>
      <c r="N109" s="14">
        <f>buildtrips!$P107*(buildtrips!BD107-buildtrips_baselos!G107)*'bca calculations'!B$4/60</f>
        <v>0</v>
      </c>
      <c r="O109" s="14">
        <f>buildtrips!$P107*(buildtrips!BE107-buildtrips_baselos!H107)*'bca calculations'!C$4/60</f>
        <v>0</v>
      </c>
      <c r="P109" s="14">
        <f>buildtrips!$P107*(buildtrips!BF107-buildtrips_baselos!I107)*'bca calculations'!D$4/60</f>
        <v>0</v>
      </c>
      <c r="Q109" s="14">
        <f>buildtrips!$P107*(buildtrips!BG107-buildtrips_baselos!J107)</f>
        <v>0</v>
      </c>
    </row>
    <row r="110" spans="7:17" x14ac:dyDescent="0.2">
      <c r="G110" s="14">
        <f>basetrips!$P108*(basetrips_buildlos!F108-basetrips!BC108)*'bca calculations'!A$4/60</f>
        <v>-14000.000000000009</v>
      </c>
      <c r="H110" s="14">
        <f>basetrips!$P108*(basetrips_buildlos!G108-basetrips!BD108)*'bca calculations'!B$4/60</f>
        <v>0</v>
      </c>
      <c r="I110" s="14">
        <f>basetrips!$P108*(basetrips_buildlos!H108-basetrips!BE108)*'bca calculations'!C$4/60</f>
        <v>0</v>
      </c>
      <c r="J110" s="14">
        <f>basetrips!$P108*(basetrips_buildlos!I108-basetrips!BF108)*'bca calculations'!D$4/60</f>
        <v>0</v>
      </c>
      <c r="K110" s="14">
        <f>basetrips!$P108*(basetrips_buildlos!J108-basetrips!BG108)*1</f>
        <v>0</v>
      </c>
      <c r="M110" s="14">
        <f>buildtrips!$P108*(buildtrips!BC108-buildtrips_baselos!F108)*'bca calculations'!A$4/60</f>
        <v>-1000.000000000001</v>
      </c>
      <c r="N110" s="14">
        <f>buildtrips!$P108*(buildtrips!BD108-buildtrips_baselos!G108)*'bca calculations'!B$4/60</f>
        <v>0</v>
      </c>
      <c r="O110" s="14">
        <f>buildtrips!$P108*(buildtrips!BE108-buildtrips_baselos!H108)*'bca calculations'!C$4/60</f>
        <v>0</v>
      </c>
      <c r="P110" s="14">
        <f>buildtrips!$P108*(buildtrips!BF108-buildtrips_baselos!I108)*'bca calculations'!D$4/60</f>
        <v>0</v>
      </c>
      <c r="Q110" s="14">
        <f>buildtrips!$P108*(buildtrips!BG108-buildtrips_baselos!J108)</f>
        <v>0</v>
      </c>
    </row>
    <row r="111" spans="7:17" x14ac:dyDescent="0.2">
      <c r="G111" s="14">
        <f>basetrips!$P109*(basetrips_buildlos!F109-basetrips!BC109)*'bca calculations'!A$4/60</f>
        <v>-500.00000000000051</v>
      </c>
      <c r="H111" s="14">
        <f>basetrips!$P109*(basetrips_buildlos!G109-basetrips!BD109)*'bca calculations'!B$4/60</f>
        <v>0</v>
      </c>
      <c r="I111" s="14">
        <f>basetrips!$P109*(basetrips_buildlos!H109-basetrips!BE109)*'bca calculations'!C$4/60</f>
        <v>0</v>
      </c>
      <c r="J111" s="14">
        <f>basetrips!$P109*(basetrips_buildlos!I109-basetrips!BF109)*'bca calculations'!D$4/60</f>
        <v>0</v>
      </c>
      <c r="K111" s="14">
        <f>basetrips!$P109*(basetrips_buildlos!J109-basetrips!BG109)*1</f>
        <v>0</v>
      </c>
      <c r="M111" s="14">
        <f>buildtrips!$P109*(buildtrips!BC109-buildtrips_baselos!F109)*'bca calculations'!A$4/60</f>
        <v>-1000.000000000001</v>
      </c>
      <c r="N111" s="14">
        <f>buildtrips!$P109*(buildtrips!BD109-buildtrips_baselos!G109)*'bca calculations'!B$4/60</f>
        <v>0</v>
      </c>
      <c r="O111" s="14">
        <f>buildtrips!$P109*(buildtrips!BE109-buildtrips_baselos!H109)*'bca calculations'!C$4/60</f>
        <v>0</v>
      </c>
      <c r="P111" s="14">
        <f>buildtrips!$P109*(buildtrips!BF109-buildtrips_baselos!I109)*'bca calculations'!D$4/60</f>
        <v>0</v>
      </c>
      <c r="Q111" s="14">
        <f>buildtrips!$P109*(buildtrips!BG109-buildtrips_baselos!J109)</f>
        <v>0</v>
      </c>
    </row>
    <row r="112" spans="7:17" x14ac:dyDescent="0.2">
      <c r="G112" s="14">
        <f>basetrips!$P110*(basetrips_buildlos!F110-basetrips!BC110)*'bca calculations'!A$4/60</f>
        <v>-1000.000000000001</v>
      </c>
      <c r="H112" s="14">
        <f>basetrips!$P110*(basetrips_buildlos!G110-basetrips!BD110)*'bca calculations'!B$4/60</f>
        <v>0</v>
      </c>
      <c r="I112" s="14">
        <f>basetrips!$P110*(basetrips_buildlos!H110-basetrips!BE110)*'bca calculations'!C$4/60</f>
        <v>0</v>
      </c>
      <c r="J112" s="14">
        <f>basetrips!$P110*(basetrips_buildlos!I110-basetrips!BF110)*'bca calculations'!D$4/60</f>
        <v>0</v>
      </c>
      <c r="K112" s="14">
        <f>basetrips!$P110*(basetrips_buildlos!J110-basetrips!BG110)*1</f>
        <v>0</v>
      </c>
      <c r="M112" s="14">
        <f>buildtrips!$P110*(buildtrips!BC110-buildtrips_baselos!F110)*'bca calculations'!A$4/60</f>
        <v>-500.00000000000051</v>
      </c>
      <c r="N112" s="14">
        <f>buildtrips!$P110*(buildtrips!BD110-buildtrips_baselos!G110)*'bca calculations'!B$4/60</f>
        <v>0</v>
      </c>
      <c r="O112" s="14">
        <f>buildtrips!$P110*(buildtrips!BE110-buildtrips_baselos!H110)*'bca calculations'!C$4/60</f>
        <v>0</v>
      </c>
      <c r="P112" s="14">
        <f>buildtrips!$P110*(buildtrips!BF110-buildtrips_baselos!I110)*'bca calculations'!D$4/60</f>
        <v>0</v>
      </c>
      <c r="Q112" s="14">
        <f>buildtrips!$P110*(buildtrips!BG110-buildtrips_baselos!J110)</f>
        <v>0</v>
      </c>
    </row>
    <row r="113" spans="6:17" x14ac:dyDescent="0.2">
      <c r="G113" s="14">
        <f>basetrips!$P111*(basetrips_buildlos!F111-basetrips!BC111)*'bca calculations'!A$4/60</f>
        <v>-500.00000000000051</v>
      </c>
      <c r="H113" s="14">
        <f>basetrips!$P111*(basetrips_buildlos!G111-basetrips!BD111)*'bca calculations'!B$4/60</f>
        <v>0</v>
      </c>
      <c r="I113" s="14">
        <f>basetrips!$P111*(basetrips_buildlos!H111-basetrips!BE111)*'bca calculations'!C$4/60</f>
        <v>0</v>
      </c>
      <c r="J113" s="14">
        <f>basetrips!$P111*(basetrips_buildlos!I111-basetrips!BF111)*'bca calculations'!D$4/60</f>
        <v>0</v>
      </c>
      <c r="K113" s="14">
        <f>basetrips!$P111*(basetrips_buildlos!J111-basetrips!BG111)*1</f>
        <v>0</v>
      </c>
      <c r="M113" s="14">
        <f>buildtrips!$P111*(buildtrips!BC111-buildtrips_baselos!F111)*'bca calculations'!A$4/60</f>
        <v>-14000.000000000009</v>
      </c>
      <c r="N113" s="14">
        <f>buildtrips!$P111*(buildtrips!BD111-buildtrips_baselos!G111)*'bca calculations'!B$4/60</f>
        <v>0</v>
      </c>
      <c r="O113" s="14">
        <f>buildtrips!$P111*(buildtrips!BE111-buildtrips_baselos!H111)*'bca calculations'!C$4/60</f>
        <v>0</v>
      </c>
      <c r="P113" s="14">
        <f>buildtrips!$P111*(buildtrips!BF111-buildtrips_baselos!I111)*'bca calculations'!D$4/60</f>
        <v>0</v>
      </c>
      <c r="Q113" s="14">
        <f>buildtrips!$P111*(buildtrips!BG111-buildtrips_baselos!J111)</f>
        <v>0</v>
      </c>
    </row>
    <row r="114" spans="6:17" x14ac:dyDescent="0.2">
      <c r="G114" s="14">
        <f>basetrips!$P112*(basetrips_buildlos!F112-basetrips!BC112)*'bca calculations'!A$4/60</f>
        <v>-1000.000000000001</v>
      </c>
      <c r="H114" s="14">
        <f>basetrips!$P112*(basetrips_buildlos!G112-basetrips!BD112)*'bca calculations'!B$4/60</f>
        <v>0</v>
      </c>
      <c r="I114" s="14">
        <f>basetrips!$P112*(basetrips_buildlos!H112-basetrips!BE112)*'bca calculations'!C$4/60</f>
        <v>0</v>
      </c>
      <c r="J114" s="14">
        <f>basetrips!$P112*(basetrips_buildlos!I112-basetrips!BF112)*'bca calculations'!D$4/60</f>
        <v>0</v>
      </c>
      <c r="K114" s="14">
        <f>basetrips!$P112*(basetrips_buildlos!J112-basetrips!BG112)*1</f>
        <v>0</v>
      </c>
      <c r="M114" s="14">
        <f>buildtrips!$P112*(buildtrips!BC112-buildtrips_baselos!F112)*'bca calculations'!A$4/60</f>
        <v>-14000.000000000009</v>
      </c>
      <c r="N114" s="14">
        <f>buildtrips!$P112*(buildtrips!BD112-buildtrips_baselos!G112)*'bca calculations'!B$4/60</f>
        <v>0</v>
      </c>
      <c r="O114" s="14">
        <f>buildtrips!$P112*(buildtrips!BE112-buildtrips_baselos!H112)*'bca calculations'!C$4/60</f>
        <v>0</v>
      </c>
      <c r="P114" s="14">
        <f>buildtrips!$P112*(buildtrips!BF112-buildtrips_baselos!I112)*'bca calculations'!D$4/60</f>
        <v>0</v>
      </c>
      <c r="Q114" s="14">
        <f>buildtrips!$P112*(buildtrips!BG112-buildtrips_baselos!J112)</f>
        <v>0</v>
      </c>
    </row>
    <row r="115" spans="6:17" x14ac:dyDescent="0.2">
      <c r="G115" s="14">
        <f>basetrips!$P113*(basetrips_buildlos!F113-basetrips!BC113)*'bca calculations'!A$4/60</f>
        <v>-500.00000000000051</v>
      </c>
      <c r="H115" s="14">
        <f>basetrips!$P113*(basetrips_buildlos!G113-basetrips!BD113)*'bca calculations'!B$4/60</f>
        <v>0</v>
      </c>
      <c r="I115" s="14">
        <f>basetrips!$P113*(basetrips_buildlos!H113-basetrips!BE113)*'bca calculations'!C$4/60</f>
        <v>0</v>
      </c>
      <c r="J115" s="14">
        <f>basetrips!$P113*(basetrips_buildlos!I113-basetrips!BF113)*'bca calculations'!D$4/60</f>
        <v>0</v>
      </c>
      <c r="K115" s="14">
        <f>basetrips!$P113*(basetrips_buildlos!J113-basetrips!BG113)*1</f>
        <v>0</v>
      </c>
      <c r="M115" s="14">
        <f>buildtrips!$P113*(buildtrips!BC113-buildtrips_baselos!F113)*'bca calculations'!A$4/60</f>
        <v>-500.00000000000051</v>
      </c>
      <c r="N115" s="14">
        <f>buildtrips!$P113*(buildtrips!BD113-buildtrips_baselos!G113)*'bca calculations'!B$4/60</f>
        <v>0</v>
      </c>
      <c r="O115" s="14">
        <f>buildtrips!$P113*(buildtrips!BE113-buildtrips_baselos!H113)*'bca calculations'!C$4/60</f>
        <v>0</v>
      </c>
      <c r="P115" s="14">
        <f>buildtrips!$P113*(buildtrips!BF113-buildtrips_baselos!I113)*'bca calculations'!D$4/60</f>
        <v>0</v>
      </c>
      <c r="Q115" s="14">
        <f>buildtrips!$P113*(buildtrips!BG113-buildtrips_baselos!J113)</f>
        <v>0</v>
      </c>
    </row>
    <row r="116" spans="6:17" x14ac:dyDescent="0.2">
      <c r="G116" s="14">
        <f>basetrips!$P114*(basetrips_buildlos!F114-basetrips!BC114)*'bca calculations'!A$4/60</f>
        <v>-5000</v>
      </c>
      <c r="H116" s="14">
        <f>basetrips!$P114*(basetrips_buildlos!G114-basetrips!BD114)*'bca calculations'!B$4/60</f>
        <v>0</v>
      </c>
      <c r="I116" s="14">
        <f>basetrips!$P114*(basetrips_buildlos!H114-basetrips!BE114)*'bca calculations'!C$4/60</f>
        <v>0</v>
      </c>
      <c r="J116" s="14">
        <f>basetrips!$P114*(basetrips_buildlos!I114-basetrips!BF114)*'bca calculations'!D$4/60</f>
        <v>0</v>
      </c>
      <c r="K116" s="14">
        <f>basetrips!$P114*(basetrips_buildlos!J114-basetrips!BG114)*1</f>
        <v>0</v>
      </c>
      <c r="M116" s="14">
        <f>buildtrips!$P114*(buildtrips!BC114-buildtrips_baselos!F114)*'bca calculations'!A$4/60</f>
        <v>-1000.000000000001</v>
      </c>
      <c r="N116" s="14">
        <f>buildtrips!$P114*(buildtrips!BD114-buildtrips_baselos!G114)*'bca calculations'!B$4/60</f>
        <v>0</v>
      </c>
      <c r="O116" s="14">
        <f>buildtrips!$P114*(buildtrips!BE114-buildtrips_baselos!H114)*'bca calculations'!C$4/60</f>
        <v>0</v>
      </c>
      <c r="P116" s="14">
        <f>buildtrips!$P114*(buildtrips!BF114-buildtrips_baselos!I114)*'bca calculations'!D$4/60</f>
        <v>0</v>
      </c>
      <c r="Q116" s="14">
        <f>buildtrips!$P114*(buildtrips!BG114-buildtrips_baselos!J114)</f>
        <v>0</v>
      </c>
    </row>
    <row r="117" spans="6:17" x14ac:dyDescent="0.2">
      <c r="G117" s="14">
        <f>basetrips!$P115*(basetrips_buildlos!F115-basetrips!BC115)*'bca calculations'!A$4/60</f>
        <v>-500.00000000000051</v>
      </c>
      <c r="H117" s="14">
        <f>basetrips!$P115*(basetrips_buildlos!G115-basetrips!BD115)*'bca calculations'!B$4/60</f>
        <v>0</v>
      </c>
      <c r="I117" s="14">
        <f>basetrips!$P115*(basetrips_buildlos!H115-basetrips!BE115)*'bca calculations'!C$4/60</f>
        <v>0</v>
      </c>
      <c r="J117" s="14">
        <f>basetrips!$P115*(basetrips_buildlos!I115-basetrips!BF115)*'bca calculations'!D$4/60</f>
        <v>0</v>
      </c>
      <c r="K117" s="14">
        <f>basetrips!$P115*(basetrips_buildlos!J115-basetrips!BG115)*1</f>
        <v>0</v>
      </c>
      <c r="M117" s="14">
        <f>buildtrips!$P115*(buildtrips!BC115-buildtrips_baselos!F115)*'bca calculations'!A$4/60</f>
        <v>-500.00000000000051</v>
      </c>
      <c r="N117" s="14">
        <f>buildtrips!$P115*(buildtrips!BD115-buildtrips_baselos!G115)*'bca calculations'!B$4/60</f>
        <v>0</v>
      </c>
      <c r="O117" s="14">
        <f>buildtrips!$P115*(buildtrips!BE115-buildtrips_baselos!H115)*'bca calculations'!C$4/60</f>
        <v>0</v>
      </c>
      <c r="P117" s="14">
        <f>buildtrips!$P115*(buildtrips!BF115-buildtrips_baselos!I115)*'bca calculations'!D$4/60</f>
        <v>0</v>
      </c>
      <c r="Q117" s="14">
        <f>buildtrips!$P115*(buildtrips!BG115-buildtrips_baselos!J115)</f>
        <v>0</v>
      </c>
    </row>
    <row r="118" spans="6:17" x14ac:dyDescent="0.2">
      <c r="G118" s="14">
        <f>basetrips!$P116*(basetrips_buildlos!F116-basetrips!BC116)*'bca calculations'!A$4/60</f>
        <v>-5000</v>
      </c>
      <c r="H118" s="14">
        <f>basetrips!$P116*(basetrips_buildlos!G116-basetrips!BD116)*'bca calculations'!B$4/60</f>
        <v>0</v>
      </c>
      <c r="I118" s="14">
        <f>basetrips!$P116*(basetrips_buildlos!H116-basetrips!BE116)*'bca calculations'!C$4/60</f>
        <v>0</v>
      </c>
      <c r="J118" s="14">
        <f>basetrips!$P116*(basetrips_buildlos!I116-basetrips!BF116)*'bca calculations'!D$4/60</f>
        <v>0</v>
      </c>
      <c r="K118" s="14">
        <f>basetrips!$P116*(basetrips_buildlos!J116-basetrips!BG116)*1</f>
        <v>0</v>
      </c>
      <c r="M118" s="14">
        <f>buildtrips!$P116*(buildtrips!BC116-buildtrips_baselos!F116)*'bca calculations'!A$4/60</f>
        <v>-1000.000000000001</v>
      </c>
      <c r="N118" s="14">
        <f>buildtrips!$P116*(buildtrips!BD116-buildtrips_baselos!G116)*'bca calculations'!B$4/60</f>
        <v>0</v>
      </c>
      <c r="O118" s="14">
        <f>buildtrips!$P116*(buildtrips!BE116-buildtrips_baselos!H116)*'bca calculations'!C$4/60</f>
        <v>0</v>
      </c>
      <c r="P118" s="14">
        <f>buildtrips!$P116*(buildtrips!BF116-buildtrips_baselos!I116)*'bca calculations'!D$4/60</f>
        <v>0</v>
      </c>
      <c r="Q118" s="14">
        <f>buildtrips!$P116*(buildtrips!BG116-buildtrips_baselos!J116)</f>
        <v>0</v>
      </c>
    </row>
    <row r="119" spans="6:17" x14ac:dyDescent="0.2">
      <c r="G119" s="14">
        <f>basetrips!$P117*(basetrips_buildlos!F117-basetrips!BC117)*'bca calculations'!A$4/60</f>
        <v>-500.00000000000051</v>
      </c>
      <c r="H119" s="14">
        <f>basetrips!$P117*(basetrips_buildlos!G117-basetrips!BD117)*'bca calculations'!B$4/60</f>
        <v>0</v>
      </c>
      <c r="I119" s="14">
        <f>basetrips!$P117*(basetrips_buildlos!H117-basetrips!BE117)*'bca calculations'!C$4/60</f>
        <v>0</v>
      </c>
      <c r="J119" s="14">
        <f>basetrips!$P117*(basetrips_buildlos!I117-basetrips!BF117)*'bca calculations'!D$4/60</f>
        <v>0</v>
      </c>
      <c r="K119" s="14">
        <f>basetrips!$P117*(basetrips_buildlos!J117-basetrips!BG117)*1</f>
        <v>0</v>
      </c>
      <c r="M119" s="14">
        <f>buildtrips!$P117*(buildtrips!BC117-buildtrips_baselos!F117)*'bca calculations'!A$4/60</f>
        <v>-500.00000000000051</v>
      </c>
      <c r="N119" s="14">
        <f>buildtrips!$P117*(buildtrips!BD117-buildtrips_baselos!G117)*'bca calculations'!B$4/60</f>
        <v>0</v>
      </c>
      <c r="O119" s="14">
        <f>buildtrips!$P117*(buildtrips!BE117-buildtrips_baselos!H117)*'bca calculations'!C$4/60</f>
        <v>0</v>
      </c>
      <c r="P119" s="14">
        <f>buildtrips!$P117*(buildtrips!BF117-buildtrips_baselos!I117)*'bca calculations'!D$4/60</f>
        <v>0</v>
      </c>
      <c r="Q119" s="14">
        <f>buildtrips!$P117*(buildtrips!BG117-buildtrips_baselos!J117)</f>
        <v>0</v>
      </c>
    </row>
    <row r="120" spans="6:17" x14ac:dyDescent="0.2">
      <c r="G120" s="14">
        <f>basetrips!$P118*(basetrips_buildlos!F118-basetrips!BC118)*'bca calculations'!A$4/60</f>
        <v>-2333.3333333333308</v>
      </c>
      <c r="H120" s="14">
        <f>basetrips!$P118*(basetrips_buildlos!G118-basetrips!BD118)*'bca calculations'!B$4/60</f>
        <v>0</v>
      </c>
      <c r="I120" s="14">
        <f>basetrips!$P118*(basetrips_buildlos!H118-basetrips!BE118)*'bca calculations'!C$4/60</f>
        <v>0</v>
      </c>
      <c r="J120" s="14">
        <f>basetrips!$P118*(basetrips_buildlos!I118-basetrips!BF118)*'bca calculations'!D$4/60</f>
        <v>0</v>
      </c>
      <c r="K120" s="14">
        <f>basetrips!$P118*(basetrips_buildlos!J118-basetrips!BG118)*1</f>
        <v>0</v>
      </c>
      <c r="M120" s="14">
        <f>buildtrips!$P118*(buildtrips!BC118-buildtrips_baselos!F118)*'bca calculations'!A$4/60</f>
        <v>-5000</v>
      </c>
      <c r="N120" s="14">
        <f>buildtrips!$P118*(buildtrips!BD118-buildtrips_baselos!G118)*'bca calculations'!B$4/60</f>
        <v>0</v>
      </c>
      <c r="O120" s="14">
        <f>buildtrips!$P118*(buildtrips!BE118-buildtrips_baselos!H118)*'bca calculations'!C$4/60</f>
        <v>0</v>
      </c>
      <c r="P120" s="14">
        <f>buildtrips!$P118*(buildtrips!BF118-buildtrips_baselos!I118)*'bca calculations'!D$4/60</f>
        <v>0</v>
      </c>
      <c r="Q120" s="14">
        <f>buildtrips!$P118*(buildtrips!BG118-buildtrips_baselos!J118)</f>
        <v>0</v>
      </c>
    </row>
    <row r="121" spans="6:17" x14ac:dyDescent="0.2">
      <c r="G121" s="14">
        <f>basetrips!$P119*(basetrips_buildlos!F119-basetrips!BC119)*'bca calculations'!A$4/60</f>
        <v>0</v>
      </c>
      <c r="H121" s="14">
        <f>basetrips!$P119*(basetrips_buildlos!G119-basetrips!BD119)*'bca calculations'!B$4/60</f>
        <v>0</v>
      </c>
      <c r="I121" s="14">
        <f>basetrips!$P119*(basetrips_buildlos!H119-basetrips!BE119)*'bca calculations'!C$4/60</f>
        <v>0</v>
      </c>
      <c r="J121" s="14">
        <f>basetrips!$P119*(basetrips_buildlos!I119-basetrips!BF119)*'bca calculations'!D$4/60</f>
        <v>0</v>
      </c>
      <c r="K121" s="14">
        <f>basetrips!$P119*(basetrips_buildlos!J119-basetrips!BG119)*1</f>
        <v>0</v>
      </c>
      <c r="M121" s="14">
        <f>buildtrips!$P119*(buildtrips!BC119-buildtrips_baselos!F119)*'bca calculations'!A$4/60</f>
        <v>-500.00000000000051</v>
      </c>
      <c r="N121" s="14">
        <f>buildtrips!$P119*(buildtrips!BD119-buildtrips_baselos!G119)*'bca calculations'!B$4/60</f>
        <v>0</v>
      </c>
      <c r="O121" s="14">
        <f>buildtrips!$P119*(buildtrips!BE119-buildtrips_baselos!H119)*'bca calculations'!C$4/60</f>
        <v>0</v>
      </c>
      <c r="P121" s="14">
        <f>buildtrips!$P119*(buildtrips!BF119-buildtrips_baselos!I119)*'bca calculations'!D$4/60</f>
        <v>0</v>
      </c>
      <c r="Q121" s="14">
        <f>buildtrips!$P119*(buildtrips!BG119-buildtrips_baselos!J119)</f>
        <v>0</v>
      </c>
    </row>
    <row r="122" spans="6:17" x14ac:dyDescent="0.2">
      <c r="G122" s="14">
        <f>basetrips!$P120*(basetrips_buildlos!F120-basetrips!BC120)*'bca calculations'!A$4/60</f>
        <v>-2333.3333333333308</v>
      </c>
      <c r="H122" s="14">
        <f>basetrips!$P120*(basetrips_buildlos!G120-basetrips!BD120)*'bca calculations'!B$4/60</f>
        <v>0</v>
      </c>
      <c r="I122" s="14">
        <f>basetrips!$P120*(basetrips_buildlos!H120-basetrips!BE120)*'bca calculations'!C$4/60</f>
        <v>0</v>
      </c>
      <c r="J122" s="14">
        <f>basetrips!$P120*(basetrips_buildlos!I120-basetrips!BF120)*'bca calculations'!D$4/60</f>
        <v>0</v>
      </c>
      <c r="K122" s="14">
        <f>basetrips!$P120*(basetrips_buildlos!J120-basetrips!BG120)*1</f>
        <v>0</v>
      </c>
      <c r="M122" s="14">
        <f>buildtrips!$P120*(buildtrips!BC120-buildtrips_baselos!F120)*'bca calculations'!A$4/60</f>
        <v>-5000</v>
      </c>
      <c r="N122" s="14">
        <f>buildtrips!$P120*(buildtrips!BD120-buildtrips_baselos!G120)*'bca calculations'!B$4/60</f>
        <v>0</v>
      </c>
      <c r="O122" s="14">
        <f>buildtrips!$P120*(buildtrips!BE120-buildtrips_baselos!H120)*'bca calculations'!C$4/60</f>
        <v>0</v>
      </c>
      <c r="P122" s="14">
        <f>buildtrips!$P120*(buildtrips!BF120-buildtrips_baselos!I120)*'bca calculations'!D$4/60</f>
        <v>0</v>
      </c>
      <c r="Q122" s="14">
        <f>buildtrips!$P120*(buildtrips!BG120-buildtrips_baselos!J120)</f>
        <v>0</v>
      </c>
    </row>
    <row r="123" spans="6:17" x14ac:dyDescent="0.2">
      <c r="G123" s="14">
        <f>basetrips!$P121*(basetrips_buildlos!F121-basetrips!BC121)*'bca calculations'!A$4/60</f>
        <v>0</v>
      </c>
      <c r="H123" s="14">
        <f>basetrips!$P121*(basetrips_buildlos!G121-basetrips!BD121)*'bca calculations'!B$4/60</f>
        <v>0</v>
      </c>
      <c r="I123" s="14">
        <f>basetrips!$P121*(basetrips_buildlos!H121-basetrips!BE121)*'bca calculations'!C$4/60</f>
        <v>0</v>
      </c>
      <c r="J123" s="14">
        <f>basetrips!$P121*(basetrips_buildlos!I121-basetrips!BF121)*'bca calculations'!D$4/60</f>
        <v>0</v>
      </c>
      <c r="K123" s="14">
        <f>basetrips!$P121*(basetrips_buildlos!J121-basetrips!BG121)*1</f>
        <v>0</v>
      </c>
      <c r="M123" s="14">
        <f>buildtrips!$P121*(buildtrips!BC121-buildtrips_baselos!F121)*'bca calculations'!A$4/60</f>
        <v>-500.00000000000051</v>
      </c>
      <c r="N123" s="14">
        <f>buildtrips!$P121*(buildtrips!BD121-buildtrips_baselos!G121)*'bca calculations'!B$4/60</f>
        <v>0</v>
      </c>
      <c r="O123" s="14">
        <f>buildtrips!$P121*(buildtrips!BE121-buildtrips_baselos!H121)*'bca calculations'!C$4/60</f>
        <v>0</v>
      </c>
      <c r="P123" s="14">
        <f>buildtrips!$P121*(buildtrips!BF121-buildtrips_baselos!I121)*'bca calculations'!D$4/60</f>
        <v>0</v>
      </c>
      <c r="Q123" s="14">
        <f>buildtrips!$P121*(buildtrips!BG121-buildtrips_baselos!J121)</f>
        <v>0</v>
      </c>
    </row>
    <row r="124" spans="6:17" x14ac:dyDescent="0.2">
      <c r="G124" s="14">
        <f>basetrips!$P122*(basetrips_buildlos!F122-basetrips!BC122)*'bca calculations'!A$4/60</f>
        <v>0</v>
      </c>
      <c r="H124" s="14">
        <f>basetrips!$P122*(basetrips_buildlos!G122-basetrips!BD122)*'bca calculations'!B$4/60</f>
        <v>0</v>
      </c>
      <c r="I124" s="14">
        <f>basetrips!$P122*(basetrips_buildlos!H122-basetrips!BE122)*'bca calculations'!C$4/60</f>
        <v>0</v>
      </c>
      <c r="J124" s="14">
        <f>basetrips!$P122*(basetrips_buildlos!I122-basetrips!BF122)*'bca calculations'!D$4/60</f>
        <v>0</v>
      </c>
      <c r="K124" s="14">
        <f>basetrips!$P122*(basetrips_buildlos!J122-basetrips!BG122)*1</f>
        <v>0</v>
      </c>
      <c r="M124" s="14">
        <f>buildtrips!$P122*(buildtrips!BC122-buildtrips_baselos!F122)*'bca calculations'!A$4/60</f>
        <v>-2333.3333333333371</v>
      </c>
      <c r="N124" s="14">
        <f>buildtrips!$P122*(buildtrips!BD122-buildtrips_baselos!G122)*'bca calculations'!B$4/60</f>
        <v>0</v>
      </c>
      <c r="O124" s="14">
        <f>buildtrips!$P122*(buildtrips!BE122-buildtrips_baselos!H122)*'bca calculations'!C$4/60</f>
        <v>0</v>
      </c>
      <c r="P124" s="14">
        <f>buildtrips!$P122*(buildtrips!BF122-buildtrips_baselos!I122)*'bca calculations'!D$4/60</f>
        <v>0</v>
      </c>
      <c r="Q124" s="14">
        <f>buildtrips!$P122*(buildtrips!BG122-buildtrips_baselos!J122)</f>
        <v>0</v>
      </c>
    </row>
    <row r="125" spans="6:17" x14ac:dyDescent="0.2">
      <c r="G125" s="14">
        <f>basetrips!$P123*(basetrips_buildlos!F123-basetrips!BC123)*'bca calculations'!A$4/60</f>
        <v>0</v>
      </c>
      <c r="H125" s="14">
        <f>basetrips!$P123*(basetrips_buildlos!G123-basetrips!BD123)*'bca calculations'!B$4/60</f>
        <v>0</v>
      </c>
      <c r="I125" s="14">
        <f>basetrips!$P123*(basetrips_buildlos!H123-basetrips!BE123)*'bca calculations'!C$4/60</f>
        <v>0</v>
      </c>
      <c r="J125" s="14">
        <f>basetrips!$P123*(basetrips_buildlos!I123-basetrips!BF123)*'bca calculations'!D$4/60</f>
        <v>0</v>
      </c>
      <c r="K125" s="14">
        <f>basetrips!$P123*(basetrips_buildlos!J123-basetrips!BG123)*1</f>
        <v>0</v>
      </c>
      <c r="M125" s="14">
        <f>buildtrips!$P123*(buildtrips!BC123-buildtrips_baselos!F123)*'bca calculations'!A$4/60</f>
        <v>0</v>
      </c>
      <c r="N125" s="14">
        <f>buildtrips!$P123*(buildtrips!BD123-buildtrips_baselos!G123)*'bca calculations'!B$4/60</f>
        <v>0</v>
      </c>
      <c r="O125" s="14">
        <f>buildtrips!$P123*(buildtrips!BE123-buildtrips_baselos!H123)*'bca calculations'!C$4/60</f>
        <v>0</v>
      </c>
      <c r="P125" s="14">
        <f>buildtrips!$P123*(buildtrips!BF123-buildtrips_baselos!I123)*'bca calculations'!D$4/60</f>
        <v>0</v>
      </c>
      <c r="Q125" s="14">
        <f>buildtrips!$P123*(buildtrips!BG123-buildtrips_baselos!J123)</f>
        <v>0</v>
      </c>
    </row>
    <row r="126" spans="6:17" x14ac:dyDescent="0.2">
      <c r="F126" t="s">
        <v>244</v>
      </c>
      <c r="G126" s="14">
        <f>basetrips!$P124*(basetrips_buildlos!F124-basetrips!BC124)*'bca calculations'!A$4/60</f>
        <v>0</v>
      </c>
      <c r="H126" s="14">
        <f>basetrips!$P124*(basetrips_buildlos!G124-basetrips!BD124)*'bca calculations'!B$4/60</f>
        <v>0</v>
      </c>
      <c r="I126" s="14">
        <f>basetrips!$P124*(basetrips_buildlos!H124-basetrips!BE124)*'bca calculations'!C$4/60</f>
        <v>0</v>
      </c>
      <c r="J126" s="14">
        <f>basetrips!$P124*(basetrips_buildlos!I124-basetrips!BF124)*'bca calculations'!D$4/60</f>
        <v>0</v>
      </c>
      <c r="K126" s="14">
        <f>basetrips!$P124*(basetrips_buildlos!J124-basetrips!BG124)*1</f>
        <v>0</v>
      </c>
      <c r="M126" s="14">
        <f>buildtrips!$P124*(buildtrips!BC124-buildtrips_baselos!F124)*'bca calculations'!A$4/60</f>
        <v>-2333.3333333333371</v>
      </c>
      <c r="N126" s="14">
        <f>buildtrips!$P124*(buildtrips!BD124-buildtrips_baselos!G124)*'bca calculations'!B$4/60</f>
        <v>0</v>
      </c>
      <c r="O126" s="14">
        <f>buildtrips!$P124*(buildtrips!BE124-buildtrips_baselos!H124)*'bca calculations'!C$4/60</f>
        <v>0</v>
      </c>
      <c r="P126" s="14">
        <f>buildtrips!$P124*(buildtrips!BF124-buildtrips_baselos!I124)*'bca calculations'!D$4/60</f>
        <v>0</v>
      </c>
      <c r="Q126" s="14">
        <f>buildtrips!$P124*(buildtrips!BG124-buildtrips_baselos!J124)</f>
        <v>0</v>
      </c>
    </row>
    <row r="127" spans="6:17" x14ac:dyDescent="0.2">
      <c r="G127" s="14"/>
      <c r="H127" s="14"/>
      <c r="I127" s="14"/>
      <c r="J127" s="14"/>
      <c r="K127" s="14"/>
      <c r="M127" s="14">
        <f>buildtrips!$P125*(buildtrips!BC125-buildtrips_baselos!F125)*'bca calculations'!A$4/60</f>
        <v>-500.00000000000051</v>
      </c>
      <c r="N127" s="14">
        <f>buildtrips!$P125*(buildtrips!BD125-buildtrips_baselos!G125)*'bca calculations'!B$4/60</f>
        <v>0</v>
      </c>
      <c r="O127" s="14">
        <f>buildtrips!$P125*(buildtrips!BE125-buildtrips_baselos!H125)*'bca calculations'!C$4/60</f>
        <v>0</v>
      </c>
      <c r="P127" s="14">
        <f>buildtrips!$P125*(buildtrips!BF125-buildtrips_baselos!I125)*'bca calculations'!D$4/60</f>
        <v>0</v>
      </c>
      <c r="Q127" s="14">
        <f>buildtrips!$P125*(buildtrips!BG125-buildtrips_baselos!J125)</f>
        <v>0</v>
      </c>
    </row>
    <row r="128" spans="6:17" x14ac:dyDescent="0.2">
      <c r="G128" s="14"/>
      <c r="H128" s="14"/>
      <c r="I128" s="14"/>
      <c r="J128" s="14"/>
      <c r="K128" s="14"/>
      <c r="M128" s="14">
        <f>buildtrips!$P126*(buildtrips!BC126-buildtrips_baselos!F126)*'bca calculations'!A$4/60</f>
        <v>-500.00000000000051</v>
      </c>
      <c r="N128" s="14">
        <f>buildtrips!$P126*(buildtrips!BD126-buildtrips_baselos!G126)*'bca calculations'!B$4/60</f>
        <v>0</v>
      </c>
      <c r="O128" s="14">
        <f>buildtrips!$P126*(buildtrips!BE126-buildtrips_baselos!H126)*'bca calculations'!C$4/60</f>
        <v>0</v>
      </c>
      <c r="P128" s="14">
        <f>buildtrips!$P126*(buildtrips!BF126-buildtrips_baselos!I126)*'bca calculations'!D$4/60</f>
        <v>0</v>
      </c>
      <c r="Q128" s="14">
        <f>buildtrips!$P126*(buildtrips!BG126-buildtrips_baselos!J126)</f>
        <v>0</v>
      </c>
    </row>
    <row r="129" spans="7:17" x14ac:dyDescent="0.2">
      <c r="G129" s="14"/>
      <c r="H129" s="14"/>
      <c r="I129" s="14"/>
      <c r="J129" s="14"/>
      <c r="K129" s="14"/>
      <c r="M129" s="14">
        <f>buildtrips!$P127*(buildtrips!BC127-buildtrips_baselos!F127)*'bca calculations'!A$4/60</f>
        <v>-4333.3333333333358</v>
      </c>
      <c r="N129" s="14">
        <f>buildtrips!$P127*(buildtrips!BD127-buildtrips_baselos!G127)*'bca calculations'!B$4/60</f>
        <v>0</v>
      </c>
      <c r="O129" s="14">
        <f>buildtrips!$P127*(buildtrips!BE127-buildtrips_baselos!H127)*'bca calculations'!C$4/60</f>
        <v>0</v>
      </c>
      <c r="P129" s="14">
        <f>buildtrips!$P127*(buildtrips!BF127-buildtrips_baselos!I127)*'bca calculations'!D$4/60</f>
        <v>0</v>
      </c>
      <c r="Q129" s="14">
        <f>buildtrips!$P127*(buildtrips!BG127-buildtrips_baselos!J127)</f>
        <v>0</v>
      </c>
    </row>
    <row r="130" spans="7:17" x14ac:dyDescent="0.2">
      <c r="G130" s="14"/>
      <c r="H130" s="14"/>
      <c r="I130" s="14"/>
      <c r="J130" s="14"/>
      <c r="K130" s="14"/>
      <c r="L130" t="s">
        <v>244</v>
      </c>
      <c r="M130" s="14">
        <f>buildtrips!$P128*(buildtrips!BC128-buildtrips_baselos!F128)*'bca calculations'!A$4/60</f>
        <v>-4333.3333333333358</v>
      </c>
      <c r="N130" s="14">
        <f>buildtrips!$P128*(buildtrips!BD128-buildtrips_baselos!G128)*'bca calculations'!B$4/60</f>
        <v>0</v>
      </c>
      <c r="O130" s="14">
        <f>buildtrips!$P128*(buildtrips!BE128-buildtrips_baselos!H128)*'bca calculations'!C$4/60</f>
        <v>0</v>
      </c>
      <c r="P130" s="14">
        <f>buildtrips!$P128*(buildtrips!BF128-buildtrips_baselos!I128)*'bca calculations'!D$4/60</f>
        <v>0</v>
      </c>
      <c r="Q130" s="14">
        <f>buildtrips!$P128*(buildtrips!BG128-buildtrips_baselos!J128)</f>
        <v>0</v>
      </c>
    </row>
    <row r="131" spans="7:17" x14ac:dyDescent="0.2">
      <c r="G131" s="14"/>
      <c r="H131" s="14"/>
      <c r="I131" s="14"/>
      <c r="J131" s="14"/>
      <c r="K131" s="14"/>
    </row>
    <row r="132" spans="7:17" x14ac:dyDescent="0.2">
      <c r="G132" s="14"/>
      <c r="H132" s="14"/>
      <c r="I132" s="14"/>
      <c r="J132" s="14"/>
      <c r="K132" s="14"/>
    </row>
    <row r="133" spans="7:17" x14ac:dyDescent="0.2">
      <c r="G133" s="14"/>
      <c r="H133" s="14"/>
      <c r="I133" s="14"/>
      <c r="J133" s="14"/>
      <c r="K133" s="14"/>
    </row>
    <row r="134" spans="7:17" x14ac:dyDescent="0.2">
      <c r="G134" s="14"/>
      <c r="H134" s="14"/>
      <c r="I134" s="14"/>
      <c r="J134" s="14"/>
      <c r="K134" s="14"/>
    </row>
    <row r="135" spans="7:17" x14ac:dyDescent="0.2">
      <c r="G135" s="14"/>
      <c r="H135" s="14"/>
      <c r="I135" s="14"/>
      <c r="J135" s="14"/>
      <c r="K135" s="14"/>
    </row>
    <row r="136" spans="7:17" x14ac:dyDescent="0.2">
      <c r="G136" s="14"/>
      <c r="H136" s="14"/>
      <c r="I136" s="14"/>
      <c r="J136" s="14"/>
      <c r="K136" s="14"/>
    </row>
    <row r="137" spans="7:17" x14ac:dyDescent="0.2">
      <c r="G137" s="14"/>
      <c r="H137" s="14"/>
      <c r="I137" s="14"/>
      <c r="J137" s="14"/>
      <c r="K137" s="14"/>
    </row>
    <row r="138" spans="7:17" x14ac:dyDescent="0.2">
      <c r="G138" s="14"/>
      <c r="H138" s="14"/>
      <c r="I138" s="14"/>
      <c r="J138" s="14"/>
      <c r="K138" s="14"/>
    </row>
    <row r="139" spans="7:17" x14ac:dyDescent="0.2">
      <c r="G139" s="14"/>
      <c r="H139" s="14"/>
      <c r="I139" s="14"/>
      <c r="J139" s="14"/>
      <c r="K139" s="14"/>
    </row>
    <row r="140" spans="7:17" x14ac:dyDescent="0.2">
      <c r="G140" s="14"/>
      <c r="H140" s="14"/>
      <c r="I140" s="14"/>
      <c r="J140" s="14"/>
      <c r="K140" s="14"/>
    </row>
    <row r="141" spans="7:17" x14ac:dyDescent="0.2">
      <c r="G141" s="14"/>
      <c r="H141" s="14"/>
      <c r="I141" s="14"/>
      <c r="J141" s="14"/>
      <c r="K141" s="14"/>
    </row>
    <row r="142" spans="7:17" x14ac:dyDescent="0.2">
      <c r="G142" s="14"/>
      <c r="H142" s="14"/>
      <c r="I142" s="14"/>
      <c r="J142" s="14"/>
      <c r="K142" s="14"/>
    </row>
    <row r="143" spans="7:17" x14ac:dyDescent="0.2">
      <c r="G143" s="14"/>
      <c r="H143" s="14"/>
      <c r="I143" s="14"/>
      <c r="J143" s="14"/>
      <c r="K143" s="14"/>
    </row>
    <row r="144" spans="7:17" x14ac:dyDescent="0.2">
      <c r="G144" s="14"/>
      <c r="H144" s="14"/>
      <c r="I144" s="14"/>
      <c r="J144" s="14"/>
      <c r="K144" s="14"/>
    </row>
    <row r="145" spans="7:11" x14ac:dyDescent="0.2">
      <c r="G145" s="14"/>
      <c r="H145" s="14"/>
      <c r="I145" s="14"/>
      <c r="J145" s="14"/>
      <c r="K145" s="14"/>
    </row>
    <row r="146" spans="7:11" x14ac:dyDescent="0.2">
      <c r="G146" s="14"/>
      <c r="H146" s="14"/>
      <c r="I146" s="14"/>
      <c r="J146" s="14"/>
      <c r="K146" s="14"/>
    </row>
    <row r="147" spans="7:11" x14ac:dyDescent="0.2">
      <c r="G147" s="14"/>
      <c r="H147" s="14"/>
      <c r="I147" s="14"/>
      <c r="J147" s="14"/>
      <c r="K147" s="14"/>
    </row>
    <row r="148" spans="7:11" x14ac:dyDescent="0.2">
      <c r="G148" s="14"/>
      <c r="H148" s="14"/>
      <c r="I148" s="14"/>
      <c r="J148" s="14"/>
      <c r="K148" s="14"/>
    </row>
    <row r="149" spans="7:11" x14ac:dyDescent="0.2">
      <c r="G149" s="14"/>
      <c r="H149" s="14"/>
      <c r="I149" s="14"/>
      <c r="J149" s="14"/>
      <c r="K149" s="14"/>
    </row>
    <row r="150" spans="7:11" x14ac:dyDescent="0.2">
      <c r="G150" s="14"/>
      <c r="H150" s="14"/>
      <c r="I150" s="14"/>
      <c r="J150" s="14"/>
      <c r="K150" s="14"/>
    </row>
    <row r="151" spans="7:11" x14ac:dyDescent="0.2">
      <c r="G151" s="14"/>
      <c r="H151" s="14"/>
      <c r="I151" s="14"/>
      <c r="J151" s="14"/>
      <c r="K151" s="14"/>
    </row>
    <row r="152" spans="7:11" x14ac:dyDescent="0.2">
      <c r="G152" s="14"/>
      <c r="H152" s="14"/>
      <c r="I152" s="14"/>
      <c r="J152" s="14"/>
      <c r="K152" s="14"/>
    </row>
    <row r="153" spans="7:11" x14ac:dyDescent="0.2">
      <c r="G153" s="14"/>
      <c r="H153" s="14"/>
      <c r="I153" s="14"/>
      <c r="J153" s="14"/>
      <c r="K153" s="14"/>
    </row>
    <row r="154" spans="7:11" x14ac:dyDescent="0.2">
      <c r="G154" s="14"/>
      <c r="H154" s="14"/>
      <c r="I154" s="14"/>
      <c r="J154" s="14"/>
      <c r="K154" s="14"/>
    </row>
    <row r="155" spans="7:11" x14ac:dyDescent="0.2">
      <c r="G155" s="14"/>
      <c r="H155" s="14"/>
      <c r="I155" s="14"/>
      <c r="J155" s="14"/>
      <c r="K155" s="14"/>
    </row>
    <row r="156" spans="7:11" x14ac:dyDescent="0.2">
      <c r="G156" s="14"/>
      <c r="H156" s="14"/>
      <c r="I156" s="14"/>
      <c r="J156" s="14"/>
      <c r="K156" s="14"/>
    </row>
    <row r="157" spans="7:11" x14ac:dyDescent="0.2">
      <c r="G157" s="14"/>
      <c r="H157" s="14"/>
      <c r="I157" s="14"/>
      <c r="J157" s="14"/>
      <c r="K157" s="14"/>
    </row>
    <row r="158" spans="7:11" x14ac:dyDescent="0.2">
      <c r="G158" s="14"/>
      <c r="H158" s="14"/>
      <c r="I158" s="14"/>
      <c r="J158" s="14"/>
      <c r="K158" s="14"/>
    </row>
    <row r="159" spans="7:11" x14ac:dyDescent="0.2">
      <c r="G159" s="14"/>
      <c r="H159" s="14"/>
      <c r="I159" s="14"/>
      <c r="J159" s="14"/>
      <c r="K159" s="14"/>
    </row>
    <row r="160" spans="7:11" x14ac:dyDescent="0.2">
      <c r="G160" s="14"/>
      <c r="H160" s="14"/>
      <c r="I160" s="14"/>
      <c r="J160" s="14"/>
      <c r="K160" s="14"/>
    </row>
    <row r="161" spans="7:11" x14ac:dyDescent="0.2">
      <c r="G161" s="14"/>
      <c r="H161" s="14"/>
      <c r="I161" s="14"/>
      <c r="J161" s="14"/>
      <c r="K161" s="14"/>
    </row>
    <row r="162" spans="7:11" x14ac:dyDescent="0.2">
      <c r="G162" s="14"/>
      <c r="H162" s="14"/>
      <c r="I162" s="14"/>
      <c r="J162" s="14"/>
      <c r="K162" s="14"/>
    </row>
    <row r="163" spans="7:11" x14ac:dyDescent="0.2">
      <c r="G163" s="14"/>
      <c r="H163" s="14"/>
      <c r="I163" s="14"/>
      <c r="J163" s="14"/>
      <c r="K163" s="14"/>
    </row>
    <row r="164" spans="7:11" x14ac:dyDescent="0.2">
      <c r="G164" s="14"/>
      <c r="H164" s="14"/>
      <c r="I164" s="14"/>
      <c r="J164" s="14"/>
      <c r="K164" s="14"/>
    </row>
    <row r="165" spans="7:11" x14ac:dyDescent="0.2">
      <c r="G165" s="14"/>
      <c r="H165" s="14"/>
      <c r="I165" s="14"/>
      <c r="J165" s="14"/>
      <c r="K165" s="14"/>
    </row>
    <row r="166" spans="7:11" x14ac:dyDescent="0.2">
      <c r="G166" s="14"/>
      <c r="H166" s="14"/>
      <c r="I166" s="14"/>
      <c r="J166" s="14"/>
      <c r="K166" s="14"/>
    </row>
    <row r="167" spans="7:11" x14ac:dyDescent="0.2">
      <c r="G167" s="14"/>
      <c r="H167" s="14"/>
      <c r="I167" s="14"/>
      <c r="J167" s="14"/>
      <c r="K167" s="14"/>
    </row>
    <row r="168" spans="7:11" x14ac:dyDescent="0.2">
      <c r="G168" s="14"/>
      <c r="H168" s="14"/>
      <c r="I168" s="14"/>
      <c r="J168" s="14"/>
      <c r="K168" s="14"/>
    </row>
    <row r="169" spans="7:11" x14ac:dyDescent="0.2">
      <c r="G169" s="14"/>
      <c r="H169" s="14"/>
      <c r="I169" s="14"/>
      <c r="J169" s="14"/>
      <c r="K169" s="14"/>
    </row>
    <row r="170" spans="7:11" x14ac:dyDescent="0.2">
      <c r="G170" s="14"/>
      <c r="H170" s="14"/>
      <c r="I170" s="14"/>
      <c r="J170" s="14"/>
      <c r="K170" s="14"/>
    </row>
    <row r="171" spans="7:11" x14ac:dyDescent="0.2">
      <c r="G171" s="14"/>
      <c r="H171" s="14"/>
      <c r="I171" s="14"/>
      <c r="J171" s="14"/>
      <c r="K171" s="14"/>
    </row>
    <row r="172" spans="7:11" x14ac:dyDescent="0.2">
      <c r="G172" s="14"/>
      <c r="H172" s="14"/>
      <c r="I172" s="14"/>
      <c r="J172" s="14"/>
      <c r="K172" s="14"/>
    </row>
    <row r="173" spans="7:11" x14ac:dyDescent="0.2">
      <c r="G173" s="14"/>
      <c r="H173" s="14"/>
      <c r="I173" s="14"/>
      <c r="J173" s="14"/>
      <c r="K173" s="14"/>
    </row>
    <row r="174" spans="7:11" x14ac:dyDescent="0.2">
      <c r="G174" s="14"/>
      <c r="H174" s="14"/>
      <c r="I174" s="14"/>
      <c r="J174" s="14"/>
      <c r="K17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AC39" sqref="AC39"/>
    </sheetView>
  </sheetViews>
  <sheetFormatPr baseColWidth="10" defaultColWidth="8.83203125" defaultRowHeight="15" x14ac:dyDescent="0.2"/>
  <sheetData>
    <row r="1" spans="1:16" ht="16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130</v>
      </c>
      <c r="N1" s="21" t="s">
        <v>12</v>
      </c>
      <c r="O1" s="21" t="s">
        <v>19</v>
      </c>
      <c r="P1" s="21" t="s">
        <v>13</v>
      </c>
    </row>
    <row r="2" spans="1:16" ht="16" x14ac:dyDescent="0.2">
      <c r="A2" s="21">
        <v>10</v>
      </c>
      <c r="B2" s="21">
        <v>31539</v>
      </c>
      <c r="C2" s="21">
        <v>2</v>
      </c>
      <c r="D2" s="21">
        <v>1</v>
      </c>
      <c r="E2" s="21">
        <v>1</v>
      </c>
      <c r="F2" s="21">
        <v>0</v>
      </c>
      <c r="G2" s="21">
        <v>1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1</v>
      </c>
      <c r="N2" s="21">
        <v>1</v>
      </c>
      <c r="O2" s="21">
        <v>1</v>
      </c>
      <c r="P2" s="21">
        <v>10000</v>
      </c>
    </row>
    <row r="3" spans="1:16" ht="16" x14ac:dyDescent="0.2">
      <c r="A3" s="21">
        <v>20</v>
      </c>
      <c r="B3" s="21">
        <v>182927</v>
      </c>
      <c r="C3" s="21">
        <v>2</v>
      </c>
      <c r="D3" s="21">
        <v>1</v>
      </c>
      <c r="E3" s="21">
        <v>1</v>
      </c>
      <c r="F3" s="21">
        <v>0</v>
      </c>
      <c r="G3" s="21">
        <v>1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2</v>
      </c>
      <c r="N3" s="21">
        <v>2</v>
      </c>
      <c r="O3" s="21">
        <v>2</v>
      </c>
      <c r="P3" s="21">
        <v>10000</v>
      </c>
    </row>
    <row r="4" spans="1:16" ht="16" x14ac:dyDescent="0.2">
      <c r="A4" s="21">
        <v>40</v>
      </c>
      <c r="B4" s="21">
        <v>128014</v>
      </c>
      <c r="C4" s="21">
        <v>6</v>
      </c>
      <c r="D4" s="21">
        <v>3</v>
      </c>
      <c r="E4" s="21">
        <v>2</v>
      </c>
      <c r="F4" s="21">
        <v>1</v>
      </c>
      <c r="G4" s="21">
        <v>0</v>
      </c>
      <c r="H4" s="21">
        <v>1</v>
      </c>
      <c r="I4" s="21">
        <v>0</v>
      </c>
      <c r="J4" s="21">
        <v>0</v>
      </c>
      <c r="K4" s="21">
        <v>0</v>
      </c>
      <c r="L4" s="21">
        <v>2</v>
      </c>
      <c r="M4" s="21">
        <v>4</v>
      </c>
      <c r="N4" s="21">
        <v>4</v>
      </c>
      <c r="O4" s="21">
        <v>2</v>
      </c>
      <c r="P4" s="21">
        <v>10000</v>
      </c>
    </row>
    <row r="5" spans="1:16" ht="16" x14ac:dyDescent="0.2">
      <c r="A5" s="21">
        <v>50</v>
      </c>
      <c r="B5" s="21">
        <v>22352</v>
      </c>
      <c r="C5" s="21">
        <v>3</v>
      </c>
      <c r="D5" s="21">
        <v>1</v>
      </c>
      <c r="E5" s="21">
        <v>1</v>
      </c>
      <c r="F5" s="21">
        <v>0</v>
      </c>
      <c r="G5" s="21">
        <v>0</v>
      </c>
      <c r="H5" s="21">
        <v>1</v>
      </c>
      <c r="I5" s="21">
        <v>0</v>
      </c>
      <c r="J5" s="21">
        <v>0</v>
      </c>
      <c r="K5" s="21">
        <v>1</v>
      </c>
      <c r="L5" s="21">
        <v>0</v>
      </c>
      <c r="M5" s="21">
        <v>5</v>
      </c>
      <c r="N5" s="21">
        <v>5</v>
      </c>
      <c r="O5" s="21">
        <v>1</v>
      </c>
      <c r="P5" s="21">
        <v>10000</v>
      </c>
    </row>
    <row r="6" spans="1:16" ht="16" x14ac:dyDescent="0.2">
      <c r="A6" s="21">
        <v>60</v>
      </c>
      <c r="B6" s="21">
        <v>69714</v>
      </c>
      <c r="C6" s="21">
        <v>2</v>
      </c>
      <c r="D6" s="21">
        <v>2</v>
      </c>
      <c r="E6" s="21">
        <v>1</v>
      </c>
      <c r="F6" s="21">
        <v>1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6</v>
      </c>
      <c r="N6" s="21">
        <v>6</v>
      </c>
      <c r="O6" s="21">
        <v>2</v>
      </c>
      <c r="P6" s="21">
        <v>10000</v>
      </c>
    </row>
    <row r="7" spans="1:16" ht="16" x14ac:dyDescent="0.2">
      <c r="A7" s="21">
        <v>70</v>
      </c>
      <c r="B7" s="21">
        <v>115675</v>
      </c>
      <c r="C7" s="21">
        <v>3</v>
      </c>
      <c r="D7" s="21">
        <v>2</v>
      </c>
      <c r="E7" s="21">
        <v>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1</v>
      </c>
      <c r="L7" s="21">
        <v>0</v>
      </c>
      <c r="M7" s="21">
        <v>7</v>
      </c>
      <c r="N7" s="21">
        <v>7</v>
      </c>
      <c r="O7" s="21">
        <v>2</v>
      </c>
      <c r="P7" s="21">
        <v>10000</v>
      </c>
    </row>
    <row r="8" spans="1:16" ht="16" x14ac:dyDescent="0.2">
      <c r="A8" s="21">
        <v>80</v>
      </c>
      <c r="B8" s="21">
        <v>10681</v>
      </c>
      <c r="C8" s="21">
        <v>4</v>
      </c>
      <c r="D8" s="21">
        <v>1</v>
      </c>
      <c r="E8" s="21">
        <v>0</v>
      </c>
      <c r="F8" s="21">
        <v>1</v>
      </c>
      <c r="G8" s="21">
        <v>0</v>
      </c>
      <c r="H8" s="21">
        <v>1</v>
      </c>
      <c r="I8" s="21">
        <v>0</v>
      </c>
      <c r="J8" s="21">
        <v>0</v>
      </c>
      <c r="K8" s="21">
        <v>2</v>
      </c>
      <c r="L8" s="21">
        <v>0</v>
      </c>
      <c r="M8" s="21">
        <v>8</v>
      </c>
      <c r="N8" s="21">
        <v>8</v>
      </c>
      <c r="O8" s="21">
        <v>2</v>
      </c>
      <c r="P8" s="21">
        <v>10000</v>
      </c>
    </row>
    <row r="9" spans="1:16" ht="16" x14ac:dyDescent="0.2">
      <c r="A9" s="21">
        <v>90</v>
      </c>
      <c r="B9" s="21">
        <v>60433</v>
      </c>
      <c r="C9" s="21">
        <v>5</v>
      </c>
      <c r="D9" s="21">
        <v>2</v>
      </c>
      <c r="E9" s="21">
        <v>1</v>
      </c>
      <c r="F9" s="21">
        <v>1</v>
      </c>
      <c r="G9" s="21">
        <v>0</v>
      </c>
      <c r="H9" s="21">
        <v>0</v>
      </c>
      <c r="I9" s="21">
        <v>0</v>
      </c>
      <c r="J9" s="21">
        <v>0</v>
      </c>
      <c r="K9" s="21">
        <v>1</v>
      </c>
      <c r="L9" s="21">
        <v>2</v>
      </c>
      <c r="M9" s="21">
        <v>9</v>
      </c>
      <c r="N9" s="21">
        <v>9</v>
      </c>
      <c r="O9" s="21">
        <v>2</v>
      </c>
      <c r="P9" s="21">
        <v>10000</v>
      </c>
    </row>
    <row r="10" spans="1:16" ht="16" x14ac:dyDescent="0.2">
      <c r="A10" s="21">
        <v>100</v>
      </c>
      <c r="B10" s="21">
        <v>22069</v>
      </c>
      <c r="C10" s="21">
        <v>1</v>
      </c>
      <c r="D10" s="21">
        <v>0</v>
      </c>
      <c r="E10" s="21">
        <v>0</v>
      </c>
      <c r="F10" s="21">
        <v>0</v>
      </c>
      <c r="G10" s="21">
        <v>1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10</v>
      </c>
      <c r="N10" s="21">
        <v>10</v>
      </c>
      <c r="O10" s="21">
        <v>1</v>
      </c>
      <c r="P10" s="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28"/>
    </sheetView>
  </sheetViews>
  <sheetFormatPr baseColWidth="10" defaultRowHeight="15" x14ac:dyDescent="0.2"/>
  <sheetData>
    <row r="1" spans="1:8" ht="16" x14ac:dyDescent="0.2">
      <c r="A1" s="21" t="s">
        <v>0</v>
      </c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20</v>
      </c>
      <c r="H1" s="21" t="s">
        <v>21</v>
      </c>
    </row>
    <row r="2" spans="1:8" ht="16" x14ac:dyDescent="0.2">
      <c r="A2" s="21">
        <v>10</v>
      </c>
      <c r="B2" s="21">
        <v>1</v>
      </c>
      <c r="C2" s="21">
        <v>1</v>
      </c>
      <c r="D2" s="21">
        <v>67</v>
      </c>
      <c r="E2" s="21">
        <v>1</v>
      </c>
      <c r="F2" s="21">
        <v>1</v>
      </c>
      <c r="G2" s="21">
        <v>0</v>
      </c>
      <c r="H2" s="21">
        <v>0</v>
      </c>
    </row>
    <row r="3" spans="1:8" ht="16" x14ac:dyDescent="0.2">
      <c r="A3" s="21">
        <v>20</v>
      </c>
      <c r="B3" s="21">
        <v>1</v>
      </c>
      <c r="C3" s="21">
        <v>1</v>
      </c>
      <c r="D3" s="21">
        <v>54</v>
      </c>
      <c r="E3" s="21">
        <v>2</v>
      </c>
      <c r="F3" s="21">
        <v>1</v>
      </c>
      <c r="G3" s="21">
        <v>0</v>
      </c>
      <c r="H3" s="21">
        <v>0</v>
      </c>
    </row>
    <row r="4" spans="1:8" ht="16" x14ac:dyDescent="0.2">
      <c r="A4" s="21">
        <v>20</v>
      </c>
      <c r="B4" s="21">
        <v>2</v>
      </c>
      <c r="C4" s="21">
        <v>3</v>
      </c>
      <c r="D4" s="21">
        <v>65</v>
      </c>
      <c r="E4" s="21">
        <v>1</v>
      </c>
      <c r="F4" s="21">
        <v>0</v>
      </c>
      <c r="G4" s="21">
        <v>0</v>
      </c>
      <c r="H4" s="21">
        <v>1</v>
      </c>
    </row>
    <row r="5" spans="1:8" ht="16" x14ac:dyDescent="0.2">
      <c r="A5" s="21">
        <v>40</v>
      </c>
      <c r="B5" s="21">
        <v>1</v>
      </c>
      <c r="C5" s="21">
        <v>1</v>
      </c>
      <c r="D5" s="21">
        <v>40</v>
      </c>
      <c r="E5" s="21">
        <v>1</v>
      </c>
      <c r="F5" s="21">
        <v>1</v>
      </c>
      <c r="G5" s="21">
        <v>0</v>
      </c>
      <c r="H5" s="21">
        <v>1</v>
      </c>
    </row>
    <row r="6" spans="1:8" ht="16" x14ac:dyDescent="0.2">
      <c r="A6" s="21">
        <v>40</v>
      </c>
      <c r="B6" s="21">
        <v>2</v>
      </c>
      <c r="C6" s="21">
        <v>1</v>
      </c>
      <c r="D6" s="21">
        <v>35</v>
      </c>
      <c r="E6" s="21">
        <v>2</v>
      </c>
      <c r="F6" s="21">
        <v>1</v>
      </c>
      <c r="G6" s="21">
        <v>0</v>
      </c>
      <c r="H6" s="21">
        <v>0</v>
      </c>
    </row>
    <row r="7" spans="1:8" ht="16" x14ac:dyDescent="0.2">
      <c r="A7" s="21">
        <v>40</v>
      </c>
      <c r="B7" s="21">
        <v>3</v>
      </c>
      <c r="C7" s="21">
        <v>8</v>
      </c>
      <c r="D7" s="21">
        <v>2</v>
      </c>
      <c r="E7" s="21">
        <v>2</v>
      </c>
      <c r="F7" s="21">
        <v>0</v>
      </c>
      <c r="G7" s="21">
        <v>0</v>
      </c>
      <c r="H7" s="21">
        <v>1</v>
      </c>
    </row>
    <row r="8" spans="1:8" ht="16" x14ac:dyDescent="0.2">
      <c r="A8" s="21">
        <v>40</v>
      </c>
      <c r="B8" s="21">
        <v>4</v>
      </c>
      <c r="C8" s="21">
        <v>8</v>
      </c>
      <c r="D8" s="21">
        <v>2</v>
      </c>
      <c r="E8" s="21">
        <v>2</v>
      </c>
      <c r="F8" s="21">
        <v>0</v>
      </c>
      <c r="G8" s="21">
        <v>0</v>
      </c>
      <c r="H8" s="21">
        <v>1</v>
      </c>
    </row>
    <row r="9" spans="1:8" ht="16" x14ac:dyDescent="0.2">
      <c r="A9" s="21">
        <v>40</v>
      </c>
      <c r="B9" s="21">
        <v>5</v>
      </c>
      <c r="C9" s="21">
        <v>2</v>
      </c>
      <c r="D9" s="21">
        <v>70</v>
      </c>
      <c r="E9" s="21">
        <v>1</v>
      </c>
      <c r="F9" s="21">
        <v>2</v>
      </c>
      <c r="G9" s="21">
        <v>0</v>
      </c>
      <c r="H9" s="21">
        <v>1</v>
      </c>
    </row>
    <row r="10" spans="1:8" ht="16" x14ac:dyDescent="0.2">
      <c r="A10" s="21">
        <v>40</v>
      </c>
      <c r="B10" s="21">
        <v>6</v>
      </c>
      <c r="C10" s="21">
        <v>4</v>
      </c>
      <c r="D10" s="21">
        <v>64</v>
      </c>
      <c r="E10" s="21">
        <v>2</v>
      </c>
      <c r="F10" s="21">
        <v>0</v>
      </c>
      <c r="G10" s="21">
        <v>0</v>
      </c>
      <c r="H10" s="21">
        <v>1</v>
      </c>
    </row>
    <row r="11" spans="1:8" ht="16" x14ac:dyDescent="0.2">
      <c r="A11" s="21">
        <v>50</v>
      </c>
      <c r="B11" s="21">
        <v>1</v>
      </c>
      <c r="C11" s="21">
        <v>4</v>
      </c>
      <c r="D11" s="21">
        <v>55</v>
      </c>
      <c r="E11" s="21">
        <v>2</v>
      </c>
      <c r="F11" s="21">
        <v>0</v>
      </c>
      <c r="G11" s="21">
        <v>0</v>
      </c>
      <c r="H11" s="21">
        <v>1</v>
      </c>
    </row>
    <row r="12" spans="1:8" ht="16" x14ac:dyDescent="0.2">
      <c r="A12" s="21">
        <v>50</v>
      </c>
      <c r="B12" s="21">
        <v>2</v>
      </c>
      <c r="C12" s="21">
        <v>1</v>
      </c>
      <c r="D12" s="21">
        <v>26</v>
      </c>
      <c r="E12" s="21">
        <v>2</v>
      </c>
      <c r="F12" s="21">
        <v>1</v>
      </c>
      <c r="G12" s="21">
        <v>0</v>
      </c>
      <c r="H12" s="21">
        <v>0</v>
      </c>
    </row>
    <row r="13" spans="1:8" ht="16" x14ac:dyDescent="0.2">
      <c r="A13" s="21">
        <v>50</v>
      </c>
      <c r="B13" s="21">
        <v>3</v>
      </c>
      <c r="C13" s="21">
        <v>7</v>
      </c>
      <c r="D13" s="21">
        <v>5</v>
      </c>
      <c r="E13" s="21">
        <v>2</v>
      </c>
      <c r="F13" s="21">
        <v>0</v>
      </c>
      <c r="G13" s="21">
        <v>0</v>
      </c>
      <c r="H13" s="21">
        <v>1</v>
      </c>
    </row>
    <row r="14" spans="1:8" ht="16" x14ac:dyDescent="0.2">
      <c r="A14" s="21">
        <v>60</v>
      </c>
      <c r="B14" s="21">
        <v>1</v>
      </c>
      <c r="C14" s="21">
        <v>1</v>
      </c>
      <c r="D14" s="21">
        <v>58</v>
      </c>
      <c r="E14" s="21">
        <v>2</v>
      </c>
      <c r="F14" s="21">
        <v>1</v>
      </c>
      <c r="G14" s="21">
        <v>0</v>
      </c>
      <c r="H14" s="21">
        <v>0</v>
      </c>
    </row>
    <row r="15" spans="1:8" ht="16" x14ac:dyDescent="0.2">
      <c r="A15" s="21">
        <v>60</v>
      </c>
      <c r="B15" s="21">
        <v>2</v>
      </c>
      <c r="C15" s="21">
        <v>2</v>
      </c>
      <c r="D15" s="21">
        <v>71</v>
      </c>
      <c r="E15" s="21">
        <v>2</v>
      </c>
      <c r="F15" s="21">
        <v>2</v>
      </c>
      <c r="G15" s="21">
        <v>0</v>
      </c>
      <c r="H15" s="21">
        <v>0</v>
      </c>
    </row>
    <row r="16" spans="1:8" ht="16" x14ac:dyDescent="0.2">
      <c r="A16" s="21">
        <v>70</v>
      </c>
      <c r="B16" s="21">
        <v>1</v>
      </c>
      <c r="C16" s="21">
        <v>1</v>
      </c>
      <c r="D16" s="21">
        <v>65</v>
      </c>
      <c r="E16" s="21">
        <v>1</v>
      </c>
      <c r="F16" s="21">
        <v>1</v>
      </c>
      <c r="G16" s="21">
        <v>1</v>
      </c>
      <c r="H16" s="21">
        <v>0</v>
      </c>
    </row>
    <row r="17" spans="1:8" ht="16" x14ac:dyDescent="0.2">
      <c r="A17" s="21">
        <v>70</v>
      </c>
      <c r="B17" s="21">
        <v>2</v>
      </c>
      <c r="C17" s="21">
        <v>1</v>
      </c>
      <c r="D17" s="21">
        <v>64</v>
      </c>
      <c r="E17" s="21">
        <v>2</v>
      </c>
      <c r="F17" s="21">
        <v>1</v>
      </c>
      <c r="G17" s="21">
        <v>0</v>
      </c>
      <c r="H17" s="21">
        <v>0</v>
      </c>
    </row>
    <row r="18" spans="1:8" ht="16" x14ac:dyDescent="0.2">
      <c r="A18" s="21">
        <v>70</v>
      </c>
      <c r="B18" s="21">
        <v>3</v>
      </c>
      <c r="C18" s="21">
        <v>7</v>
      </c>
      <c r="D18" s="21">
        <v>6</v>
      </c>
      <c r="E18" s="21">
        <v>2</v>
      </c>
      <c r="F18" s="21">
        <v>0</v>
      </c>
      <c r="G18" s="21">
        <v>0</v>
      </c>
      <c r="H18" s="21">
        <v>1</v>
      </c>
    </row>
    <row r="19" spans="1:8" ht="16" x14ac:dyDescent="0.2">
      <c r="A19" s="21">
        <v>80</v>
      </c>
      <c r="B19" s="21">
        <v>1</v>
      </c>
      <c r="C19" s="21">
        <v>2</v>
      </c>
      <c r="D19" s="21">
        <v>47</v>
      </c>
      <c r="E19" s="21">
        <v>2</v>
      </c>
      <c r="F19" s="21">
        <v>2</v>
      </c>
      <c r="G19" s="21">
        <v>0</v>
      </c>
      <c r="H19" s="21">
        <v>0</v>
      </c>
    </row>
    <row r="20" spans="1:8" ht="16" x14ac:dyDescent="0.2">
      <c r="A20" s="21">
        <v>80</v>
      </c>
      <c r="B20" s="21">
        <v>2</v>
      </c>
      <c r="C20" s="21">
        <v>4</v>
      </c>
      <c r="D20" s="21">
        <v>48</v>
      </c>
      <c r="E20" s="21">
        <v>1</v>
      </c>
      <c r="F20" s="21">
        <v>0</v>
      </c>
      <c r="G20" s="21">
        <v>0</v>
      </c>
      <c r="H20" s="21">
        <v>1</v>
      </c>
    </row>
    <row r="21" spans="1:8" ht="16" x14ac:dyDescent="0.2">
      <c r="A21" s="21">
        <v>80</v>
      </c>
      <c r="B21" s="21">
        <v>3</v>
      </c>
      <c r="C21" s="21">
        <v>7</v>
      </c>
      <c r="D21" s="21">
        <v>14</v>
      </c>
      <c r="E21" s="21">
        <v>2</v>
      </c>
      <c r="F21" s="21">
        <v>0</v>
      </c>
      <c r="G21" s="21">
        <v>0</v>
      </c>
      <c r="H21" s="21">
        <v>1</v>
      </c>
    </row>
    <row r="22" spans="1:8" ht="16" x14ac:dyDescent="0.2">
      <c r="A22" s="21">
        <v>80</v>
      </c>
      <c r="B22" s="21">
        <v>4</v>
      </c>
      <c r="C22" s="21">
        <v>7</v>
      </c>
      <c r="D22" s="21">
        <v>10</v>
      </c>
      <c r="E22" s="21">
        <v>2</v>
      </c>
      <c r="F22" s="21">
        <v>0</v>
      </c>
      <c r="G22" s="21">
        <v>0</v>
      </c>
      <c r="H22" s="21">
        <v>1</v>
      </c>
    </row>
    <row r="23" spans="1:8" ht="16" x14ac:dyDescent="0.2">
      <c r="A23" s="21">
        <v>90</v>
      </c>
      <c r="B23" s="21">
        <v>1</v>
      </c>
      <c r="C23" s="21">
        <v>2</v>
      </c>
      <c r="D23" s="21">
        <v>37</v>
      </c>
      <c r="E23" s="21">
        <v>2</v>
      </c>
      <c r="F23" s="21">
        <v>2</v>
      </c>
      <c r="G23" s="21">
        <v>0</v>
      </c>
      <c r="H23" s="21">
        <v>1</v>
      </c>
    </row>
    <row r="24" spans="1:8" ht="16" x14ac:dyDescent="0.2">
      <c r="A24" s="21">
        <v>90</v>
      </c>
      <c r="B24" s="21">
        <v>2</v>
      </c>
      <c r="C24" s="21">
        <v>1</v>
      </c>
      <c r="D24" s="21">
        <v>37</v>
      </c>
      <c r="E24" s="21">
        <v>1</v>
      </c>
      <c r="F24" s="21">
        <v>1</v>
      </c>
      <c r="G24" s="21">
        <v>0</v>
      </c>
      <c r="H24" s="21">
        <v>0</v>
      </c>
    </row>
    <row r="25" spans="1:8" ht="16" x14ac:dyDescent="0.2">
      <c r="A25" s="21">
        <v>90</v>
      </c>
      <c r="B25" s="21">
        <v>3</v>
      </c>
      <c r="C25" s="21">
        <v>7</v>
      </c>
      <c r="D25" s="21">
        <v>6</v>
      </c>
      <c r="E25" s="21">
        <v>1</v>
      </c>
      <c r="F25" s="21">
        <v>0</v>
      </c>
      <c r="G25" s="21">
        <v>0</v>
      </c>
      <c r="H25" s="21">
        <v>1</v>
      </c>
    </row>
    <row r="26" spans="1:8" ht="16" x14ac:dyDescent="0.2">
      <c r="A26" s="21">
        <v>90</v>
      </c>
      <c r="B26" s="21">
        <v>4</v>
      </c>
      <c r="C26" s="21">
        <v>8</v>
      </c>
      <c r="D26" s="21">
        <v>4</v>
      </c>
      <c r="E26" s="21">
        <v>2</v>
      </c>
      <c r="F26" s="21">
        <v>0</v>
      </c>
      <c r="G26" s="21">
        <v>0</v>
      </c>
      <c r="H26" s="21">
        <v>1</v>
      </c>
    </row>
    <row r="27" spans="1:8" ht="16" x14ac:dyDescent="0.2">
      <c r="A27" s="21">
        <v>90</v>
      </c>
      <c r="B27" s="21">
        <v>5</v>
      </c>
      <c r="C27" s="21">
        <v>8</v>
      </c>
      <c r="D27" s="21">
        <v>1</v>
      </c>
      <c r="E27" s="21">
        <v>1</v>
      </c>
      <c r="F27" s="21">
        <v>0</v>
      </c>
      <c r="G27" s="21">
        <v>0</v>
      </c>
      <c r="H27" s="21">
        <v>1</v>
      </c>
    </row>
    <row r="28" spans="1:8" ht="16" x14ac:dyDescent="0.2">
      <c r="A28" s="21">
        <v>100</v>
      </c>
      <c r="B28" s="21">
        <v>1</v>
      </c>
      <c r="C28" s="21">
        <v>3</v>
      </c>
      <c r="D28" s="21">
        <v>78</v>
      </c>
      <c r="E28" s="21">
        <v>2</v>
      </c>
      <c r="F28" s="21">
        <v>0</v>
      </c>
      <c r="G28" s="21">
        <v>0</v>
      </c>
      <c r="H28" s="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4"/>
  <sheetViews>
    <sheetView topLeftCell="T1" workbookViewId="0">
      <pane ySplit="1" topLeftCell="A77" activePane="bottomLeft" state="frozen"/>
      <selection activeCell="K1" sqref="K1"/>
      <selection pane="bottomLeft" sqref="A1:BH124"/>
    </sheetView>
  </sheetViews>
  <sheetFormatPr baseColWidth="10" defaultColWidth="8.83203125" defaultRowHeight="15" x14ac:dyDescent="0.2"/>
  <cols>
    <col min="1" max="16384" width="8.83203125" style="24"/>
  </cols>
  <sheetData>
    <row r="1" spans="1:60" x14ac:dyDescent="0.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130</v>
      </c>
      <c r="N1" s="27" t="s">
        <v>12</v>
      </c>
      <c r="O1" s="27" t="s">
        <v>19</v>
      </c>
      <c r="P1" s="27" t="s">
        <v>13</v>
      </c>
      <c r="Q1" s="26" t="s">
        <v>14</v>
      </c>
      <c r="R1" s="27" t="s">
        <v>15</v>
      </c>
      <c r="S1" s="27" t="s">
        <v>16</v>
      </c>
      <c r="T1" s="27" t="s">
        <v>17</v>
      </c>
      <c r="U1" s="27" t="s">
        <v>18</v>
      </c>
      <c r="V1" s="27" t="s">
        <v>20</v>
      </c>
      <c r="W1" s="27" t="s">
        <v>21</v>
      </c>
      <c r="X1" s="27" t="s">
        <v>131</v>
      </c>
      <c r="Y1" s="27" t="s">
        <v>22</v>
      </c>
      <c r="Z1" s="26" t="s">
        <v>23</v>
      </c>
      <c r="AA1" s="27" t="s">
        <v>24</v>
      </c>
      <c r="AB1" s="26" t="s">
        <v>25</v>
      </c>
      <c r="AC1" s="27" t="s">
        <v>26</v>
      </c>
      <c r="AD1" s="27" t="s">
        <v>27</v>
      </c>
      <c r="AE1" s="27" t="s">
        <v>28</v>
      </c>
      <c r="AF1" s="27" t="s">
        <v>29</v>
      </c>
      <c r="AG1" s="27" t="s">
        <v>30</v>
      </c>
      <c r="AH1" s="27" t="s">
        <v>31</v>
      </c>
      <c r="AI1" s="27" t="s">
        <v>32</v>
      </c>
      <c r="AJ1" s="27" t="s">
        <v>33</v>
      </c>
      <c r="AK1" s="27" t="s">
        <v>34</v>
      </c>
      <c r="AL1" s="27" t="s">
        <v>35</v>
      </c>
      <c r="AM1" s="27" t="s">
        <v>36</v>
      </c>
      <c r="AN1" s="27" t="s">
        <v>37</v>
      </c>
      <c r="AO1" s="26" t="s">
        <v>38</v>
      </c>
      <c r="AP1" s="26" t="s">
        <v>39</v>
      </c>
      <c r="AQ1" s="27" t="s">
        <v>40</v>
      </c>
      <c r="AR1" s="27" t="s">
        <v>41</v>
      </c>
      <c r="AS1" s="27" t="s">
        <v>132</v>
      </c>
      <c r="AT1" s="27" t="s">
        <v>42</v>
      </c>
      <c r="AU1" s="27" t="s">
        <v>133</v>
      </c>
      <c r="AV1" s="27" t="s">
        <v>43</v>
      </c>
      <c r="AW1" s="26" t="s">
        <v>44</v>
      </c>
      <c r="AX1" s="27" t="s">
        <v>45</v>
      </c>
      <c r="AY1" s="27" t="s">
        <v>46</v>
      </c>
      <c r="AZ1" s="27" t="s">
        <v>47</v>
      </c>
      <c r="BA1" s="27" t="s">
        <v>48</v>
      </c>
      <c r="BB1" s="27" t="s">
        <v>51</v>
      </c>
      <c r="BC1" s="26" t="s">
        <v>137</v>
      </c>
      <c r="BD1" s="26" t="s">
        <v>136</v>
      </c>
      <c r="BE1" s="26" t="s">
        <v>135</v>
      </c>
      <c r="BF1" s="26" t="s">
        <v>134</v>
      </c>
      <c r="BG1" s="26" t="s">
        <v>49</v>
      </c>
      <c r="BH1" s="26" t="s">
        <v>50</v>
      </c>
    </row>
    <row r="2" spans="1:60" x14ac:dyDescent="0.2">
      <c r="A2" s="24">
        <v>10</v>
      </c>
      <c r="B2" s="24">
        <v>31539</v>
      </c>
      <c r="C2" s="24">
        <v>2</v>
      </c>
      <c r="D2" s="24">
        <v>1</v>
      </c>
      <c r="E2" s="24">
        <v>1</v>
      </c>
      <c r="F2" s="24">
        <v>0</v>
      </c>
      <c r="G2" s="24">
        <v>1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1</v>
      </c>
      <c r="N2" s="24">
        <v>1</v>
      </c>
      <c r="O2" s="24">
        <v>1</v>
      </c>
      <c r="P2" s="24">
        <v>10000</v>
      </c>
      <c r="Q2" s="24">
        <v>1</v>
      </c>
      <c r="R2" s="24">
        <v>1</v>
      </c>
      <c r="S2" s="24">
        <v>67</v>
      </c>
      <c r="T2" s="24">
        <v>1</v>
      </c>
      <c r="U2" s="24">
        <v>1</v>
      </c>
      <c r="V2" s="24">
        <v>0</v>
      </c>
      <c r="W2" s="24">
        <v>0</v>
      </c>
      <c r="X2" s="24">
        <v>2</v>
      </c>
      <c r="Y2" s="24">
        <v>0</v>
      </c>
      <c r="Z2" s="24">
        <v>1</v>
      </c>
      <c r="AA2" s="24">
        <v>0</v>
      </c>
      <c r="AB2" s="24">
        <v>1</v>
      </c>
      <c r="AC2" s="24">
        <v>2</v>
      </c>
      <c r="AD2" s="24">
        <v>1</v>
      </c>
      <c r="AE2" s="24">
        <v>6792</v>
      </c>
      <c r="AF2" s="24">
        <v>4</v>
      </c>
      <c r="AG2" s="24">
        <v>364</v>
      </c>
      <c r="AH2" s="24">
        <v>383</v>
      </c>
      <c r="AI2" s="24">
        <v>412</v>
      </c>
      <c r="AJ2" s="24">
        <v>483</v>
      </c>
      <c r="AK2" s="24">
        <v>3</v>
      </c>
      <c r="AL2" s="24">
        <v>1</v>
      </c>
      <c r="AM2" s="24">
        <v>1</v>
      </c>
      <c r="AN2" s="24">
        <v>2</v>
      </c>
      <c r="AO2" s="24">
        <v>1</v>
      </c>
      <c r="AP2" s="24">
        <v>1</v>
      </c>
      <c r="AQ2" s="24">
        <v>0</v>
      </c>
      <c r="AR2" s="24">
        <v>1</v>
      </c>
      <c r="AS2" s="24">
        <v>2</v>
      </c>
      <c r="AT2" s="24">
        <v>1</v>
      </c>
      <c r="AU2" s="24">
        <v>6792</v>
      </c>
      <c r="AV2" s="24">
        <v>4</v>
      </c>
      <c r="AW2" s="24">
        <v>2</v>
      </c>
      <c r="AX2" s="24">
        <v>1</v>
      </c>
      <c r="AY2" s="24">
        <v>1</v>
      </c>
      <c r="AZ2" s="24">
        <v>364</v>
      </c>
      <c r="BA2" s="24">
        <v>383</v>
      </c>
      <c r="BB2" s="24">
        <v>13.3576</v>
      </c>
      <c r="BC2" s="24">
        <v>0</v>
      </c>
      <c r="BD2" s="24">
        <v>0</v>
      </c>
      <c r="BE2" s="24">
        <v>30</v>
      </c>
      <c r="BF2" s="24">
        <v>0</v>
      </c>
      <c r="BG2" s="24">
        <v>1.2</v>
      </c>
      <c r="BH2" s="24">
        <v>6</v>
      </c>
    </row>
    <row r="3" spans="1:60" x14ac:dyDescent="0.2">
      <c r="A3" s="24">
        <v>10</v>
      </c>
      <c r="B3" s="24">
        <v>31539</v>
      </c>
      <c r="C3" s="24">
        <v>2</v>
      </c>
      <c r="D3" s="24">
        <v>1</v>
      </c>
      <c r="E3" s="24">
        <v>1</v>
      </c>
      <c r="F3" s="24">
        <v>0</v>
      </c>
      <c r="G3" s="24">
        <v>1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1</v>
      </c>
      <c r="N3" s="24">
        <v>1</v>
      </c>
      <c r="O3" s="24">
        <v>1</v>
      </c>
      <c r="P3" s="24">
        <v>10000</v>
      </c>
      <c r="Q3" s="24">
        <v>1</v>
      </c>
      <c r="R3" s="24">
        <v>1</v>
      </c>
      <c r="S3" s="24">
        <v>67</v>
      </c>
      <c r="T3" s="24">
        <v>1</v>
      </c>
      <c r="U3" s="24">
        <v>1</v>
      </c>
      <c r="V3" s="24">
        <v>0</v>
      </c>
      <c r="W3" s="24">
        <v>0</v>
      </c>
      <c r="X3" s="24">
        <v>2</v>
      </c>
      <c r="Y3" s="24">
        <v>0</v>
      </c>
      <c r="Z3" s="24">
        <v>1</v>
      </c>
      <c r="AA3" s="24">
        <v>0</v>
      </c>
      <c r="AB3" s="24">
        <v>1</v>
      </c>
      <c r="AC3" s="24">
        <v>2</v>
      </c>
      <c r="AD3" s="24">
        <v>1</v>
      </c>
      <c r="AE3" s="24">
        <v>6792</v>
      </c>
      <c r="AF3" s="24">
        <v>4</v>
      </c>
      <c r="AG3" s="24">
        <v>364</v>
      </c>
      <c r="AH3" s="24">
        <v>383</v>
      </c>
      <c r="AI3" s="24">
        <v>412</v>
      </c>
      <c r="AJ3" s="24">
        <v>483</v>
      </c>
      <c r="AK3" s="24">
        <v>3</v>
      </c>
      <c r="AL3" s="24">
        <v>1</v>
      </c>
      <c r="AM3" s="24">
        <v>1</v>
      </c>
      <c r="AN3" s="24">
        <v>2</v>
      </c>
      <c r="AO3" s="24">
        <v>2</v>
      </c>
      <c r="AP3" s="24">
        <v>1</v>
      </c>
      <c r="AQ3" s="24">
        <v>1</v>
      </c>
      <c r="AR3" s="24">
        <v>5</v>
      </c>
      <c r="AS3" s="24">
        <v>6792</v>
      </c>
      <c r="AT3" s="24">
        <v>4</v>
      </c>
      <c r="AU3" s="24">
        <v>431</v>
      </c>
      <c r="AV3" s="24">
        <v>1</v>
      </c>
      <c r="AW3" s="24">
        <v>2</v>
      </c>
      <c r="AX3" s="24">
        <v>1</v>
      </c>
      <c r="AY3" s="24">
        <v>1</v>
      </c>
      <c r="AZ3" s="24">
        <v>412</v>
      </c>
      <c r="BA3" s="24">
        <v>433</v>
      </c>
      <c r="BB3" s="24">
        <v>13.3576</v>
      </c>
      <c r="BC3" s="24">
        <v>0</v>
      </c>
      <c r="BD3" s="24">
        <v>0</v>
      </c>
      <c r="BE3" s="24">
        <v>30</v>
      </c>
      <c r="BF3" s="24">
        <v>0</v>
      </c>
      <c r="BG3" s="24">
        <v>1.2</v>
      </c>
      <c r="BH3" s="24">
        <v>6</v>
      </c>
    </row>
    <row r="4" spans="1:60" x14ac:dyDescent="0.2">
      <c r="A4" s="24">
        <v>10</v>
      </c>
      <c r="B4" s="24">
        <v>31539</v>
      </c>
      <c r="C4" s="24">
        <v>2</v>
      </c>
      <c r="D4" s="24">
        <v>1</v>
      </c>
      <c r="E4" s="24">
        <v>1</v>
      </c>
      <c r="F4" s="24">
        <v>0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1</v>
      </c>
      <c r="N4" s="24">
        <v>1</v>
      </c>
      <c r="O4" s="24">
        <v>1</v>
      </c>
      <c r="P4" s="24">
        <v>10000</v>
      </c>
      <c r="Q4" s="24">
        <v>1</v>
      </c>
      <c r="R4" s="24">
        <v>1</v>
      </c>
      <c r="S4" s="24">
        <v>67</v>
      </c>
      <c r="T4" s="24">
        <v>1</v>
      </c>
      <c r="U4" s="24">
        <v>1</v>
      </c>
      <c r="V4" s="24">
        <v>0</v>
      </c>
      <c r="W4" s="24">
        <v>0</v>
      </c>
      <c r="X4" s="24">
        <v>2</v>
      </c>
      <c r="Y4" s="24">
        <v>0</v>
      </c>
      <c r="Z4" s="24">
        <v>1</v>
      </c>
      <c r="AA4" s="24">
        <v>0</v>
      </c>
      <c r="AB4" s="24">
        <v>1</v>
      </c>
      <c r="AC4" s="24">
        <v>2</v>
      </c>
      <c r="AD4" s="24">
        <v>1</v>
      </c>
      <c r="AE4" s="24">
        <v>6792</v>
      </c>
      <c r="AF4" s="24">
        <v>4</v>
      </c>
      <c r="AG4" s="24">
        <v>364</v>
      </c>
      <c r="AH4" s="24">
        <v>383</v>
      </c>
      <c r="AI4" s="24">
        <v>412</v>
      </c>
      <c r="AJ4" s="24">
        <v>483</v>
      </c>
      <c r="AK4" s="24">
        <v>3</v>
      </c>
      <c r="AL4" s="24">
        <v>1</v>
      </c>
      <c r="AM4" s="24">
        <v>1</v>
      </c>
      <c r="AN4" s="24">
        <v>2</v>
      </c>
      <c r="AO4" s="24">
        <v>2</v>
      </c>
      <c r="AP4" s="24">
        <v>2</v>
      </c>
      <c r="AQ4" s="24">
        <v>5</v>
      </c>
      <c r="AR4" s="24">
        <v>0</v>
      </c>
      <c r="AS4" s="24">
        <v>431</v>
      </c>
      <c r="AT4" s="24">
        <v>1</v>
      </c>
      <c r="AU4" s="24">
        <v>2</v>
      </c>
      <c r="AV4" s="24">
        <v>1</v>
      </c>
      <c r="AW4" s="24">
        <v>3</v>
      </c>
      <c r="AX4" s="24">
        <v>1</v>
      </c>
      <c r="AY4" s="24">
        <v>1</v>
      </c>
      <c r="AZ4" s="24">
        <v>464</v>
      </c>
      <c r="BA4" s="24">
        <v>483</v>
      </c>
      <c r="BB4" s="24">
        <v>13.3576</v>
      </c>
      <c r="BC4" s="24">
        <v>3.3000000000000003</v>
      </c>
      <c r="BD4" s="24">
        <v>0</v>
      </c>
      <c r="BE4" s="24">
        <v>0</v>
      </c>
      <c r="BF4" s="24">
        <v>0</v>
      </c>
      <c r="BG4" s="24">
        <v>0.1</v>
      </c>
      <c r="BH4" s="24">
        <v>0.5</v>
      </c>
    </row>
    <row r="5" spans="1:60" x14ac:dyDescent="0.2">
      <c r="A5" s="24">
        <v>10</v>
      </c>
      <c r="B5" s="24">
        <v>31539</v>
      </c>
      <c r="C5" s="24">
        <v>2</v>
      </c>
      <c r="D5" s="24">
        <v>1</v>
      </c>
      <c r="E5" s="24">
        <v>1</v>
      </c>
      <c r="F5" s="24">
        <v>0</v>
      </c>
      <c r="G5" s="24">
        <v>1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1</v>
      </c>
      <c r="N5" s="24">
        <v>1</v>
      </c>
      <c r="O5" s="24">
        <v>1</v>
      </c>
      <c r="P5" s="24">
        <v>10000</v>
      </c>
      <c r="Q5" s="24">
        <v>1</v>
      </c>
      <c r="R5" s="24">
        <v>1</v>
      </c>
      <c r="S5" s="24">
        <v>67</v>
      </c>
      <c r="T5" s="24">
        <v>1</v>
      </c>
      <c r="U5" s="24">
        <v>1</v>
      </c>
      <c r="V5" s="24">
        <v>0</v>
      </c>
      <c r="W5" s="24">
        <v>0</v>
      </c>
      <c r="X5" s="24">
        <v>2</v>
      </c>
      <c r="Y5" s="24">
        <v>0</v>
      </c>
      <c r="Z5" s="24">
        <v>2</v>
      </c>
      <c r="AA5" s="24">
        <v>0</v>
      </c>
      <c r="AB5" s="24">
        <v>3</v>
      </c>
      <c r="AC5" s="24">
        <v>2</v>
      </c>
      <c r="AD5" s="24">
        <v>1</v>
      </c>
      <c r="AE5" s="24">
        <v>6685</v>
      </c>
      <c r="AF5" s="24">
        <v>8</v>
      </c>
      <c r="AG5" s="24">
        <v>511</v>
      </c>
      <c r="AH5" s="24">
        <v>522</v>
      </c>
      <c r="AI5" s="24">
        <v>625</v>
      </c>
      <c r="AJ5" s="24">
        <v>674</v>
      </c>
      <c r="AK5" s="24">
        <v>4</v>
      </c>
      <c r="AL5" s="24">
        <v>1</v>
      </c>
      <c r="AM5" s="24">
        <v>1</v>
      </c>
      <c r="AN5" s="24">
        <v>2</v>
      </c>
      <c r="AO5" s="24">
        <v>1</v>
      </c>
      <c r="AP5" s="24">
        <v>1</v>
      </c>
      <c r="AQ5" s="24">
        <v>0</v>
      </c>
      <c r="AR5" s="24">
        <v>3</v>
      </c>
      <c r="AS5" s="24">
        <v>2</v>
      </c>
      <c r="AT5" s="24">
        <v>1</v>
      </c>
      <c r="AU5" s="24">
        <v>6685</v>
      </c>
      <c r="AV5" s="24">
        <v>8</v>
      </c>
      <c r="AW5" s="24">
        <v>4</v>
      </c>
      <c r="AX5" s="24">
        <v>1</v>
      </c>
      <c r="AY5" s="24">
        <v>2</v>
      </c>
      <c r="AZ5" s="24">
        <v>511</v>
      </c>
      <c r="BA5" s="24">
        <v>522</v>
      </c>
      <c r="BB5" s="24">
        <v>8.7909000000000006</v>
      </c>
      <c r="BC5" s="24">
        <v>33</v>
      </c>
      <c r="BD5" s="24">
        <v>0</v>
      </c>
      <c r="BE5" s="24">
        <v>0</v>
      </c>
      <c r="BF5" s="24">
        <v>0</v>
      </c>
      <c r="BG5" s="24">
        <v>2.8</v>
      </c>
      <c r="BH5" s="24">
        <v>14</v>
      </c>
    </row>
    <row r="6" spans="1:60" x14ac:dyDescent="0.2">
      <c r="A6" s="24">
        <v>10</v>
      </c>
      <c r="B6" s="24">
        <v>31539</v>
      </c>
      <c r="C6" s="24">
        <v>2</v>
      </c>
      <c r="D6" s="24">
        <v>1</v>
      </c>
      <c r="E6" s="24">
        <v>1</v>
      </c>
      <c r="F6" s="24">
        <v>0</v>
      </c>
      <c r="G6" s="24">
        <v>1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1</v>
      </c>
      <c r="N6" s="24">
        <v>1</v>
      </c>
      <c r="O6" s="24">
        <v>1</v>
      </c>
      <c r="P6" s="24">
        <v>10000</v>
      </c>
      <c r="Q6" s="24">
        <v>1</v>
      </c>
      <c r="R6" s="24">
        <v>1</v>
      </c>
      <c r="S6" s="24">
        <v>67</v>
      </c>
      <c r="T6" s="24">
        <v>1</v>
      </c>
      <c r="U6" s="24">
        <v>1</v>
      </c>
      <c r="V6" s="24">
        <v>0</v>
      </c>
      <c r="W6" s="24">
        <v>0</v>
      </c>
      <c r="X6" s="24">
        <v>2</v>
      </c>
      <c r="Y6" s="24">
        <v>0</v>
      </c>
      <c r="Z6" s="24">
        <v>2</v>
      </c>
      <c r="AA6" s="24">
        <v>0</v>
      </c>
      <c r="AB6" s="24">
        <v>3</v>
      </c>
      <c r="AC6" s="24">
        <v>2</v>
      </c>
      <c r="AD6" s="24">
        <v>1</v>
      </c>
      <c r="AE6" s="24">
        <v>6685</v>
      </c>
      <c r="AF6" s="24">
        <v>8</v>
      </c>
      <c r="AG6" s="24">
        <v>511</v>
      </c>
      <c r="AH6" s="24">
        <v>522</v>
      </c>
      <c r="AI6" s="24">
        <v>625</v>
      </c>
      <c r="AJ6" s="24">
        <v>674</v>
      </c>
      <c r="AK6" s="24">
        <v>4</v>
      </c>
      <c r="AL6" s="24">
        <v>1</v>
      </c>
      <c r="AM6" s="24">
        <v>1</v>
      </c>
      <c r="AN6" s="24">
        <v>2</v>
      </c>
      <c r="AO6" s="24">
        <v>2</v>
      </c>
      <c r="AP6" s="24">
        <v>1</v>
      </c>
      <c r="AQ6" s="24">
        <v>3</v>
      </c>
      <c r="AR6" s="24">
        <v>4</v>
      </c>
      <c r="AS6" s="24">
        <v>6685</v>
      </c>
      <c r="AT6" s="24">
        <v>8</v>
      </c>
      <c r="AU6" s="24">
        <v>123</v>
      </c>
      <c r="AV6" s="24">
        <v>1</v>
      </c>
      <c r="AW6" s="24">
        <v>3</v>
      </c>
      <c r="AX6" s="24">
        <v>1</v>
      </c>
      <c r="AY6" s="24">
        <v>0</v>
      </c>
      <c r="AZ6" s="24">
        <v>625</v>
      </c>
      <c r="BA6" s="24">
        <v>656</v>
      </c>
      <c r="BB6" s="24">
        <v>5.4097999999999997</v>
      </c>
      <c r="BC6" s="24">
        <v>33</v>
      </c>
      <c r="BD6" s="24">
        <v>0</v>
      </c>
      <c r="BE6" s="24">
        <v>0</v>
      </c>
      <c r="BF6" s="24">
        <v>0</v>
      </c>
      <c r="BG6" s="24">
        <v>2.8</v>
      </c>
      <c r="BH6" s="24">
        <v>14</v>
      </c>
    </row>
    <row r="7" spans="1:60" x14ac:dyDescent="0.2">
      <c r="A7" s="24">
        <v>10</v>
      </c>
      <c r="B7" s="24">
        <v>31539</v>
      </c>
      <c r="C7" s="24">
        <v>2</v>
      </c>
      <c r="D7" s="24">
        <v>1</v>
      </c>
      <c r="E7" s="24">
        <v>1</v>
      </c>
      <c r="F7" s="24">
        <v>0</v>
      </c>
      <c r="G7" s="24">
        <v>1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1</v>
      </c>
      <c r="N7" s="24">
        <v>1</v>
      </c>
      <c r="O7" s="24">
        <v>1</v>
      </c>
      <c r="P7" s="24">
        <v>10000</v>
      </c>
      <c r="Q7" s="24">
        <v>1</v>
      </c>
      <c r="R7" s="24">
        <v>1</v>
      </c>
      <c r="S7" s="24">
        <v>67</v>
      </c>
      <c r="T7" s="24">
        <v>1</v>
      </c>
      <c r="U7" s="24">
        <v>1</v>
      </c>
      <c r="V7" s="24">
        <v>0</v>
      </c>
      <c r="W7" s="24">
        <v>0</v>
      </c>
      <c r="X7" s="24">
        <v>2</v>
      </c>
      <c r="Y7" s="24">
        <v>0</v>
      </c>
      <c r="Z7" s="24">
        <v>2</v>
      </c>
      <c r="AA7" s="24">
        <v>0</v>
      </c>
      <c r="AB7" s="24">
        <v>3</v>
      </c>
      <c r="AC7" s="24">
        <v>2</v>
      </c>
      <c r="AD7" s="24">
        <v>1</v>
      </c>
      <c r="AE7" s="24">
        <v>6685</v>
      </c>
      <c r="AF7" s="24">
        <v>8</v>
      </c>
      <c r="AG7" s="24">
        <v>511</v>
      </c>
      <c r="AH7" s="24">
        <v>522</v>
      </c>
      <c r="AI7" s="24">
        <v>625</v>
      </c>
      <c r="AJ7" s="24">
        <v>674</v>
      </c>
      <c r="AK7" s="24">
        <v>4</v>
      </c>
      <c r="AL7" s="24">
        <v>1</v>
      </c>
      <c r="AM7" s="24">
        <v>1</v>
      </c>
      <c r="AN7" s="24">
        <v>2</v>
      </c>
      <c r="AO7" s="24">
        <v>2</v>
      </c>
      <c r="AP7" s="24">
        <v>2</v>
      </c>
      <c r="AQ7" s="24">
        <v>4</v>
      </c>
      <c r="AR7" s="24">
        <v>0</v>
      </c>
      <c r="AS7" s="24">
        <v>123</v>
      </c>
      <c r="AT7" s="24">
        <v>1</v>
      </c>
      <c r="AU7" s="24">
        <v>2</v>
      </c>
      <c r="AV7" s="24">
        <v>1</v>
      </c>
      <c r="AW7" s="24">
        <v>4</v>
      </c>
      <c r="AX7" s="24">
        <v>1</v>
      </c>
      <c r="AY7" s="24">
        <v>2</v>
      </c>
      <c r="AZ7" s="24">
        <v>667</v>
      </c>
      <c r="BA7" s="24">
        <v>674</v>
      </c>
      <c r="BB7" s="24">
        <v>8.7909000000000006</v>
      </c>
      <c r="BC7" s="24">
        <v>3.3000000000000003</v>
      </c>
      <c r="BD7" s="24">
        <v>0</v>
      </c>
      <c r="BE7" s="24">
        <v>0</v>
      </c>
      <c r="BF7" s="24">
        <v>0</v>
      </c>
      <c r="BG7" s="24">
        <v>0.1</v>
      </c>
      <c r="BH7" s="24">
        <v>0.5</v>
      </c>
    </row>
    <row r="8" spans="1:60" x14ac:dyDescent="0.2">
      <c r="A8" s="24">
        <v>20</v>
      </c>
      <c r="B8" s="24">
        <v>182927</v>
      </c>
      <c r="C8" s="24">
        <v>2</v>
      </c>
      <c r="D8" s="24">
        <v>1</v>
      </c>
      <c r="E8" s="24">
        <v>1</v>
      </c>
      <c r="F8" s="24">
        <v>0</v>
      </c>
      <c r="G8" s="24">
        <v>1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2</v>
      </c>
      <c r="N8" s="24">
        <v>2</v>
      </c>
      <c r="O8" s="24">
        <v>2</v>
      </c>
      <c r="P8" s="24">
        <v>10000</v>
      </c>
      <c r="Q8" s="24">
        <v>1</v>
      </c>
      <c r="R8" s="24">
        <v>1</v>
      </c>
      <c r="S8" s="24">
        <v>54</v>
      </c>
      <c r="T8" s="24">
        <v>2</v>
      </c>
      <c r="U8" s="24">
        <v>1</v>
      </c>
      <c r="V8" s="24">
        <v>0</v>
      </c>
      <c r="W8" s="24">
        <v>0</v>
      </c>
      <c r="X8" s="24">
        <v>1</v>
      </c>
      <c r="Y8" s="24">
        <v>0</v>
      </c>
      <c r="Z8" s="24">
        <v>1</v>
      </c>
      <c r="AA8" s="24">
        <v>0</v>
      </c>
      <c r="AB8" s="24">
        <v>5</v>
      </c>
      <c r="AC8" s="24">
        <v>3</v>
      </c>
      <c r="AD8" s="24">
        <v>2</v>
      </c>
      <c r="AE8" s="24">
        <v>124</v>
      </c>
      <c r="AF8" s="24">
        <v>10</v>
      </c>
      <c r="AG8" s="24">
        <v>534</v>
      </c>
      <c r="AH8" s="24">
        <v>615</v>
      </c>
      <c r="AI8" s="24">
        <v>616</v>
      </c>
      <c r="AJ8" s="24">
        <v>693</v>
      </c>
      <c r="AK8" s="24">
        <v>3</v>
      </c>
      <c r="AL8" s="24">
        <v>1</v>
      </c>
      <c r="AM8" s="24">
        <v>2</v>
      </c>
      <c r="AN8" s="24">
        <v>2</v>
      </c>
      <c r="AO8" s="24">
        <v>1</v>
      </c>
      <c r="AP8" s="24">
        <v>1</v>
      </c>
      <c r="AQ8" s="24">
        <v>0</v>
      </c>
      <c r="AR8" s="24">
        <v>4</v>
      </c>
      <c r="AS8" s="24">
        <v>3</v>
      </c>
      <c r="AT8" s="24">
        <v>2</v>
      </c>
      <c r="AU8" s="24">
        <v>124</v>
      </c>
      <c r="AV8" s="24">
        <v>10</v>
      </c>
      <c r="AW8" s="24">
        <v>3</v>
      </c>
      <c r="AX8" s="24">
        <v>1</v>
      </c>
      <c r="AY8" s="24">
        <v>1</v>
      </c>
      <c r="AZ8" s="24">
        <v>534</v>
      </c>
      <c r="BA8" s="24">
        <v>541</v>
      </c>
      <c r="BB8" s="24">
        <v>15.788600000000001</v>
      </c>
      <c r="BC8" s="24">
        <v>37.400000000000006</v>
      </c>
      <c r="BD8" s="24">
        <v>0</v>
      </c>
      <c r="BE8" s="24">
        <v>0</v>
      </c>
      <c r="BF8" s="24">
        <v>0</v>
      </c>
      <c r="BG8" s="24">
        <v>3.2</v>
      </c>
      <c r="BH8" s="24">
        <v>16</v>
      </c>
    </row>
    <row r="9" spans="1:60" x14ac:dyDescent="0.2">
      <c r="A9" s="24">
        <v>20</v>
      </c>
      <c r="B9" s="24">
        <v>182927</v>
      </c>
      <c r="C9" s="24">
        <v>2</v>
      </c>
      <c r="D9" s="24">
        <v>1</v>
      </c>
      <c r="E9" s="24">
        <v>1</v>
      </c>
      <c r="F9" s="24">
        <v>0</v>
      </c>
      <c r="G9" s="24">
        <v>1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2</v>
      </c>
      <c r="N9" s="24">
        <v>2</v>
      </c>
      <c r="O9" s="24">
        <v>2</v>
      </c>
      <c r="P9" s="24">
        <v>10000</v>
      </c>
      <c r="Q9" s="24">
        <v>1</v>
      </c>
      <c r="R9" s="24">
        <v>1</v>
      </c>
      <c r="S9" s="24">
        <v>54</v>
      </c>
      <c r="T9" s="24">
        <v>2</v>
      </c>
      <c r="U9" s="24">
        <v>1</v>
      </c>
      <c r="V9" s="24">
        <v>0</v>
      </c>
      <c r="W9" s="24">
        <v>0</v>
      </c>
      <c r="X9" s="24">
        <v>1</v>
      </c>
      <c r="Y9" s="24">
        <v>0</v>
      </c>
      <c r="Z9" s="24">
        <v>1</v>
      </c>
      <c r="AA9" s="24">
        <v>0</v>
      </c>
      <c r="AB9" s="24">
        <v>5</v>
      </c>
      <c r="AC9" s="24">
        <v>3</v>
      </c>
      <c r="AD9" s="24">
        <v>2</v>
      </c>
      <c r="AE9" s="24">
        <v>124</v>
      </c>
      <c r="AF9" s="24">
        <v>10</v>
      </c>
      <c r="AG9" s="24">
        <v>534</v>
      </c>
      <c r="AH9" s="24">
        <v>615</v>
      </c>
      <c r="AI9" s="24">
        <v>616</v>
      </c>
      <c r="AJ9" s="24">
        <v>693</v>
      </c>
      <c r="AK9" s="24">
        <v>3</v>
      </c>
      <c r="AL9" s="24">
        <v>1</v>
      </c>
      <c r="AM9" s="24">
        <v>2</v>
      </c>
      <c r="AN9" s="24">
        <v>2</v>
      </c>
      <c r="AO9" s="24">
        <v>1</v>
      </c>
      <c r="AP9" s="24">
        <v>2</v>
      </c>
      <c r="AQ9" s="24">
        <v>4</v>
      </c>
      <c r="AR9" s="24">
        <v>5</v>
      </c>
      <c r="AS9" s="24">
        <v>124</v>
      </c>
      <c r="AT9" s="24">
        <v>10</v>
      </c>
      <c r="AU9" s="24">
        <v>124</v>
      </c>
      <c r="AV9" s="24">
        <v>10</v>
      </c>
      <c r="AW9" s="24">
        <v>3</v>
      </c>
      <c r="AX9" s="24">
        <v>1</v>
      </c>
      <c r="AY9" s="24">
        <v>1</v>
      </c>
      <c r="AZ9" s="24">
        <v>555</v>
      </c>
      <c r="BA9" s="24">
        <v>615</v>
      </c>
      <c r="BB9" s="24">
        <v>15.788600000000001</v>
      </c>
      <c r="BC9" s="24">
        <v>3.3000000000000003</v>
      </c>
      <c r="BD9" s="24">
        <v>0</v>
      </c>
      <c r="BE9" s="24">
        <v>0</v>
      </c>
      <c r="BF9" s="24">
        <v>0</v>
      </c>
      <c r="BG9" s="24">
        <v>0.1</v>
      </c>
      <c r="BH9" s="24">
        <v>0.5</v>
      </c>
    </row>
    <row r="10" spans="1:60" x14ac:dyDescent="0.2">
      <c r="A10" s="24">
        <v>20</v>
      </c>
      <c r="B10" s="24">
        <v>182927</v>
      </c>
      <c r="C10" s="24">
        <v>2</v>
      </c>
      <c r="D10" s="24">
        <v>1</v>
      </c>
      <c r="E10" s="24">
        <v>1</v>
      </c>
      <c r="F10" s="24">
        <v>0</v>
      </c>
      <c r="G10" s="24">
        <v>1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2</v>
      </c>
      <c r="N10" s="24">
        <v>2</v>
      </c>
      <c r="O10" s="24">
        <v>2</v>
      </c>
      <c r="P10" s="24">
        <v>10000</v>
      </c>
      <c r="Q10" s="24">
        <v>1</v>
      </c>
      <c r="R10" s="24">
        <v>1</v>
      </c>
      <c r="S10" s="24">
        <v>54</v>
      </c>
      <c r="T10" s="24">
        <v>2</v>
      </c>
      <c r="U10" s="24">
        <v>1</v>
      </c>
      <c r="V10" s="24">
        <v>0</v>
      </c>
      <c r="W10" s="24">
        <v>0</v>
      </c>
      <c r="X10" s="24">
        <v>1</v>
      </c>
      <c r="Y10" s="24">
        <v>0</v>
      </c>
      <c r="Z10" s="24">
        <v>1</v>
      </c>
      <c r="AA10" s="24">
        <v>0</v>
      </c>
      <c r="AB10" s="24">
        <v>5</v>
      </c>
      <c r="AC10" s="24">
        <v>3</v>
      </c>
      <c r="AD10" s="24">
        <v>2</v>
      </c>
      <c r="AE10" s="24">
        <v>124</v>
      </c>
      <c r="AF10" s="24">
        <v>10</v>
      </c>
      <c r="AG10" s="24">
        <v>534</v>
      </c>
      <c r="AH10" s="24">
        <v>615</v>
      </c>
      <c r="AI10" s="24">
        <v>616</v>
      </c>
      <c r="AJ10" s="24">
        <v>693</v>
      </c>
      <c r="AK10" s="24">
        <v>3</v>
      </c>
      <c r="AL10" s="24">
        <v>1</v>
      </c>
      <c r="AM10" s="24">
        <v>2</v>
      </c>
      <c r="AN10" s="24">
        <v>2</v>
      </c>
      <c r="AO10" s="24">
        <v>2</v>
      </c>
      <c r="AP10" s="24">
        <v>1</v>
      </c>
      <c r="AQ10" s="24">
        <v>5</v>
      </c>
      <c r="AR10" s="24">
        <v>5</v>
      </c>
      <c r="AS10" s="24">
        <v>124</v>
      </c>
      <c r="AT10" s="24">
        <v>10</v>
      </c>
      <c r="AU10" s="24">
        <v>124</v>
      </c>
      <c r="AV10" s="24">
        <v>2</v>
      </c>
      <c r="AW10" s="24">
        <v>3</v>
      </c>
      <c r="AX10" s="24">
        <v>1</v>
      </c>
      <c r="AY10" s="24">
        <v>1</v>
      </c>
      <c r="AZ10" s="24">
        <v>616</v>
      </c>
      <c r="BA10" s="24">
        <v>676</v>
      </c>
      <c r="BB10" s="24">
        <v>15.788600000000001</v>
      </c>
      <c r="BC10" s="24">
        <v>37.400000000000006</v>
      </c>
      <c r="BD10" s="24">
        <v>0</v>
      </c>
      <c r="BE10" s="24">
        <v>0</v>
      </c>
      <c r="BF10" s="24">
        <v>0</v>
      </c>
      <c r="BG10" s="24">
        <v>3.2</v>
      </c>
      <c r="BH10" s="24">
        <v>16</v>
      </c>
    </row>
    <row r="11" spans="1:60" x14ac:dyDescent="0.2">
      <c r="A11" s="24">
        <v>20</v>
      </c>
      <c r="B11" s="24">
        <v>182927</v>
      </c>
      <c r="C11" s="24">
        <v>2</v>
      </c>
      <c r="D11" s="24">
        <v>1</v>
      </c>
      <c r="E11" s="24">
        <v>1</v>
      </c>
      <c r="F11" s="24">
        <v>0</v>
      </c>
      <c r="G11" s="24">
        <v>1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2</v>
      </c>
      <c r="N11" s="24">
        <v>2</v>
      </c>
      <c r="O11" s="24">
        <v>2</v>
      </c>
      <c r="P11" s="24">
        <v>10000</v>
      </c>
      <c r="Q11" s="24">
        <v>1</v>
      </c>
      <c r="R11" s="24">
        <v>1</v>
      </c>
      <c r="S11" s="24">
        <v>54</v>
      </c>
      <c r="T11" s="24">
        <v>2</v>
      </c>
      <c r="U11" s="24">
        <v>1</v>
      </c>
      <c r="V11" s="24">
        <v>0</v>
      </c>
      <c r="W11" s="24">
        <v>0</v>
      </c>
      <c r="X11" s="24">
        <v>1</v>
      </c>
      <c r="Y11" s="24">
        <v>0</v>
      </c>
      <c r="Z11" s="24">
        <v>1</v>
      </c>
      <c r="AA11" s="24">
        <v>0</v>
      </c>
      <c r="AB11" s="24">
        <v>5</v>
      </c>
      <c r="AC11" s="24">
        <v>3</v>
      </c>
      <c r="AD11" s="24">
        <v>2</v>
      </c>
      <c r="AE11" s="24">
        <v>124</v>
      </c>
      <c r="AF11" s="24">
        <v>10</v>
      </c>
      <c r="AG11" s="24">
        <v>534</v>
      </c>
      <c r="AH11" s="24">
        <v>615</v>
      </c>
      <c r="AI11" s="24">
        <v>616</v>
      </c>
      <c r="AJ11" s="24">
        <v>693</v>
      </c>
      <c r="AK11" s="24">
        <v>3</v>
      </c>
      <c r="AL11" s="24">
        <v>1</v>
      </c>
      <c r="AM11" s="24">
        <v>2</v>
      </c>
      <c r="AN11" s="24">
        <v>2</v>
      </c>
      <c r="AO11" s="24">
        <v>2</v>
      </c>
      <c r="AP11" s="24">
        <v>2</v>
      </c>
      <c r="AQ11" s="24">
        <v>5</v>
      </c>
      <c r="AR11" s="24">
        <v>0</v>
      </c>
      <c r="AS11" s="24">
        <v>124</v>
      </c>
      <c r="AT11" s="24">
        <v>2</v>
      </c>
      <c r="AU11" s="24">
        <v>3</v>
      </c>
      <c r="AV11" s="24">
        <v>2</v>
      </c>
      <c r="AW11" s="24">
        <v>3</v>
      </c>
      <c r="AX11" s="24">
        <v>1</v>
      </c>
      <c r="AY11" s="24">
        <v>1</v>
      </c>
      <c r="AZ11" s="24">
        <v>686</v>
      </c>
      <c r="BA11" s="24">
        <v>693</v>
      </c>
      <c r="BB11" s="24">
        <v>15.788600000000001</v>
      </c>
      <c r="BC11" s="24">
        <v>3.3000000000000003</v>
      </c>
      <c r="BD11" s="24">
        <v>0</v>
      </c>
      <c r="BE11" s="24">
        <v>0</v>
      </c>
      <c r="BF11" s="24">
        <v>0</v>
      </c>
      <c r="BG11" s="24">
        <v>0.1</v>
      </c>
      <c r="BH11" s="24">
        <v>0.5</v>
      </c>
    </row>
    <row r="12" spans="1:60" x14ac:dyDescent="0.2">
      <c r="A12" s="24">
        <v>20</v>
      </c>
      <c r="B12" s="24">
        <v>182927</v>
      </c>
      <c r="C12" s="24">
        <v>2</v>
      </c>
      <c r="D12" s="24">
        <v>1</v>
      </c>
      <c r="E12" s="24">
        <v>1</v>
      </c>
      <c r="F12" s="24">
        <v>0</v>
      </c>
      <c r="G12" s="24">
        <v>1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2</v>
      </c>
      <c r="N12" s="24">
        <v>2</v>
      </c>
      <c r="O12" s="24">
        <v>2</v>
      </c>
      <c r="P12" s="24">
        <v>10000</v>
      </c>
      <c r="Q12" s="24">
        <v>2</v>
      </c>
      <c r="R12" s="24">
        <v>3</v>
      </c>
      <c r="S12" s="24">
        <v>65</v>
      </c>
      <c r="T12" s="24">
        <v>1</v>
      </c>
      <c r="U12" s="24">
        <v>0</v>
      </c>
      <c r="V12" s="24">
        <v>0</v>
      </c>
      <c r="W12" s="24">
        <v>1</v>
      </c>
      <c r="X12" s="24">
        <v>1</v>
      </c>
      <c r="Y12" s="24">
        <v>0</v>
      </c>
      <c r="Z12" s="24">
        <v>1</v>
      </c>
      <c r="AA12" s="24">
        <v>0</v>
      </c>
      <c r="AB12" s="24">
        <v>6</v>
      </c>
      <c r="AC12" s="24">
        <v>3</v>
      </c>
      <c r="AD12" s="24">
        <v>2</v>
      </c>
      <c r="AE12" s="24">
        <v>13</v>
      </c>
      <c r="AF12" s="24">
        <v>2</v>
      </c>
      <c r="AG12" s="24">
        <v>903</v>
      </c>
      <c r="AH12" s="24">
        <v>905</v>
      </c>
      <c r="AI12" s="24">
        <v>967</v>
      </c>
      <c r="AJ12" s="24">
        <v>969</v>
      </c>
      <c r="AK12" s="24">
        <v>4</v>
      </c>
      <c r="AL12" s="24">
        <v>1</v>
      </c>
      <c r="AM12" s="24">
        <v>1</v>
      </c>
      <c r="AN12" s="24">
        <v>1</v>
      </c>
      <c r="AO12" s="24">
        <v>1</v>
      </c>
      <c r="AP12" s="24">
        <v>1</v>
      </c>
      <c r="AQ12" s="24">
        <v>0</v>
      </c>
      <c r="AR12" s="24">
        <v>6</v>
      </c>
      <c r="AS12" s="24">
        <v>3</v>
      </c>
      <c r="AT12" s="24">
        <v>2</v>
      </c>
      <c r="AU12" s="24">
        <v>13</v>
      </c>
      <c r="AV12" s="24">
        <v>2</v>
      </c>
      <c r="AW12" s="24">
        <v>4</v>
      </c>
      <c r="AX12" s="24">
        <v>1</v>
      </c>
      <c r="AY12" s="24">
        <v>1</v>
      </c>
      <c r="AZ12" s="24">
        <v>903</v>
      </c>
      <c r="BA12" s="24">
        <v>905</v>
      </c>
      <c r="BB12" s="24">
        <v>20.728100000000001</v>
      </c>
      <c r="BC12" s="24">
        <v>3.3000000000000003</v>
      </c>
      <c r="BD12" s="24">
        <v>0</v>
      </c>
      <c r="BE12" s="24">
        <v>0</v>
      </c>
      <c r="BF12" s="24">
        <v>0</v>
      </c>
      <c r="BG12" s="24">
        <v>0.1</v>
      </c>
      <c r="BH12" s="24">
        <v>0.5</v>
      </c>
    </row>
    <row r="13" spans="1:60" x14ac:dyDescent="0.2">
      <c r="A13" s="24">
        <v>20</v>
      </c>
      <c r="B13" s="24">
        <v>182927</v>
      </c>
      <c r="C13" s="24">
        <v>2</v>
      </c>
      <c r="D13" s="24">
        <v>1</v>
      </c>
      <c r="E13" s="24">
        <v>1</v>
      </c>
      <c r="F13" s="24">
        <v>0</v>
      </c>
      <c r="G13" s="24">
        <v>1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2</v>
      </c>
      <c r="N13" s="24">
        <v>2</v>
      </c>
      <c r="O13" s="24">
        <v>2</v>
      </c>
      <c r="P13" s="24">
        <v>10000</v>
      </c>
      <c r="Q13" s="24">
        <v>2</v>
      </c>
      <c r="R13" s="24">
        <v>3</v>
      </c>
      <c r="S13" s="24">
        <v>65</v>
      </c>
      <c r="T13" s="24">
        <v>1</v>
      </c>
      <c r="U13" s="24">
        <v>0</v>
      </c>
      <c r="V13" s="24">
        <v>0</v>
      </c>
      <c r="W13" s="24">
        <v>1</v>
      </c>
      <c r="X13" s="24">
        <v>1</v>
      </c>
      <c r="Y13" s="24">
        <v>0</v>
      </c>
      <c r="Z13" s="24">
        <v>1</v>
      </c>
      <c r="AA13" s="24">
        <v>0</v>
      </c>
      <c r="AB13" s="24">
        <v>6</v>
      </c>
      <c r="AC13" s="24">
        <v>3</v>
      </c>
      <c r="AD13" s="24">
        <v>2</v>
      </c>
      <c r="AE13" s="24">
        <v>13</v>
      </c>
      <c r="AF13" s="24">
        <v>2</v>
      </c>
      <c r="AG13" s="24">
        <v>903</v>
      </c>
      <c r="AH13" s="24">
        <v>905</v>
      </c>
      <c r="AI13" s="24">
        <v>967</v>
      </c>
      <c r="AJ13" s="24">
        <v>969</v>
      </c>
      <c r="AK13" s="24">
        <v>4</v>
      </c>
      <c r="AL13" s="24">
        <v>1</v>
      </c>
      <c r="AM13" s="24">
        <v>1</v>
      </c>
      <c r="AN13" s="24">
        <v>1</v>
      </c>
      <c r="AO13" s="24">
        <v>2</v>
      </c>
      <c r="AP13" s="24">
        <v>1</v>
      </c>
      <c r="AQ13" s="24">
        <v>6</v>
      </c>
      <c r="AR13" s="24">
        <v>0</v>
      </c>
      <c r="AS13" s="24">
        <v>13</v>
      </c>
      <c r="AT13" s="24">
        <v>2</v>
      </c>
      <c r="AU13" s="24">
        <v>3</v>
      </c>
      <c r="AV13" s="24">
        <v>2</v>
      </c>
      <c r="AW13" s="24">
        <v>4</v>
      </c>
      <c r="AX13" s="24">
        <v>1</v>
      </c>
      <c r="AY13" s="24">
        <v>1</v>
      </c>
      <c r="AZ13" s="24">
        <v>967</v>
      </c>
      <c r="BA13" s="24">
        <v>969</v>
      </c>
      <c r="BB13" s="24">
        <v>20.728100000000001</v>
      </c>
      <c r="BC13" s="24">
        <v>3.3000000000000003</v>
      </c>
      <c r="BD13" s="24">
        <v>0</v>
      </c>
      <c r="BE13" s="24">
        <v>0</v>
      </c>
      <c r="BF13" s="24">
        <v>0</v>
      </c>
      <c r="BG13" s="24">
        <v>0.1</v>
      </c>
      <c r="BH13" s="24">
        <v>0.5</v>
      </c>
    </row>
    <row r="14" spans="1:60" x14ac:dyDescent="0.2">
      <c r="A14" s="24">
        <v>40</v>
      </c>
      <c r="B14" s="24">
        <v>128014</v>
      </c>
      <c r="C14" s="24">
        <v>6</v>
      </c>
      <c r="D14" s="24">
        <v>3</v>
      </c>
      <c r="E14" s="24">
        <v>2</v>
      </c>
      <c r="F14" s="24">
        <v>1</v>
      </c>
      <c r="G14" s="24">
        <v>0</v>
      </c>
      <c r="H14" s="24">
        <v>1</v>
      </c>
      <c r="I14" s="24">
        <v>0</v>
      </c>
      <c r="J14" s="24">
        <v>0</v>
      </c>
      <c r="K14" s="24">
        <v>0</v>
      </c>
      <c r="L14" s="24">
        <v>2</v>
      </c>
      <c r="M14" s="24">
        <v>4</v>
      </c>
      <c r="N14" s="24">
        <v>4</v>
      </c>
      <c r="O14" s="24">
        <v>2</v>
      </c>
      <c r="P14" s="24">
        <v>10000</v>
      </c>
      <c r="Q14" s="24">
        <v>1</v>
      </c>
      <c r="R14" s="24">
        <v>1</v>
      </c>
      <c r="S14" s="24">
        <v>40</v>
      </c>
      <c r="T14" s="24">
        <v>1</v>
      </c>
      <c r="U14" s="24">
        <v>1</v>
      </c>
      <c r="V14" s="24">
        <v>0</v>
      </c>
      <c r="W14" s="24">
        <v>1</v>
      </c>
      <c r="X14" s="24">
        <v>1</v>
      </c>
      <c r="Y14" s="24">
        <v>0</v>
      </c>
      <c r="Z14" s="24">
        <v>1</v>
      </c>
      <c r="AA14" s="24">
        <v>0</v>
      </c>
      <c r="AB14" s="24">
        <v>1</v>
      </c>
      <c r="AC14" s="24">
        <v>4</v>
      </c>
      <c r="AD14" s="24">
        <v>4</v>
      </c>
      <c r="AE14" s="24">
        <v>1042</v>
      </c>
      <c r="AF14" s="24">
        <v>8</v>
      </c>
      <c r="AG14" s="24">
        <v>553</v>
      </c>
      <c r="AH14" s="24">
        <v>626</v>
      </c>
      <c r="AI14" s="24">
        <v>948</v>
      </c>
      <c r="AJ14" s="24">
        <v>1142</v>
      </c>
      <c r="AK14" s="24">
        <v>3</v>
      </c>
      <c r="AL14" s="24">
        <v>1</v>
      </c>
      <c r="AM14" s="24">
        <v>2</v>
      </c>
      <c r="AN14" s="24">
        <v>3</v>
      </c>
      <c r="AO14" s="24">
        <v>1</v>
      </c>
      <c r="AP14" s="24">
        <v>1</v>
      </c>
      <c r="AQ14" s="24">
        <v>0</v>
      </c>
      <c r="AR14" s="24">
        <v>1</v>
      </c>
      <c r="AS14" s="24">
        <v>4</v>
      </c>
      <c r="AT14" s="24">
        <v>4</v>
      </c>
      <c r="AU14" s="24">
        <v>121</v>
      </c>
      <c r="AV14" s="24">
        <v>8</v>
      </c>
      <c r="AW14" s="24">
        <v>3</v>
      </c>
      <c r="AX14" s="24">
        <v>1</v>
      </c>
      <c r="AY14" s="24">
        <v>1</v>
      </c>
      <c r="AZ14" s="24">
        <v>553</v>
      </c>
      <c r="BA14" s="24">
        <v>559</v>
      </c>
      <c r="BB14" s="24">
        <v>25.1309</v>
      </c>
      <c r="BC14" s="24">
        <v>19.799999999999997</v>
      </c>
      <c r="BD14" s="24">
        <v>0</v>
      </c>
      <c r="BE14" s="24">
        <v>0</v>
      </c>
      <c r="BF14" s="24">
        <v>0</v>
      </c>
      <c r="BG14" s="24">
        <v>1.6</v>
      </c>
      <c r="BH14" s="24">
        <v>8</v>
      </c>
    </row>
    <row r="15" spans="1:60" x14ac:dyDescent="0.2">
      <c r="A15" s="24">
        <v>40</v>
      </c>
      <c r="B15" s="24">
        <v>128014</v>
      </c>
      <c r="C15" s="24">
        <v>6</v>
      </c>
      <c r="D15" s="24">
        <v>3</v>
      </c>
      <c r="E15" s="24">
        <v>2</v>
      </c>
      <c r="F15" s="24">
        <v>1</v>
      </c>
      <c r="G15" s="24">
        <v>0</v>
      </c>
      <c r="H15" s="24">
        <v>1</v>
      </c>
      <c r="I15" s="24">
        <v>0</v>
      </c>
      <c r="J15" s="24">
        <v>0</v>
      </c>
      <c r="K15" s="24">
        <v>0</v>
      </c>
      <c r="L15" s="24">
        <v>2</v>
      </c>
      <c r="M15" s="24">
        <v>4</v>
      </c>
      <c r="N15" s="24">
        <v>4</v>
      </c>
      <c r="O15" s="24">
        <v>2</v>
      </c>
      <c r="P15" s="24">
        <v>10000</v>
      </c>
      <c r="Q15" s="24">
        <v>1</v>
      </c>
      <c r="R15" s="24">
        <v>1</v>
      </c>
      <c r="S15" s="24">
        <v>40</v>
      </c>
      <c r="T15" s="24">
        <v>1</v>
      </c>
      <c r="U15" s="24">
        <v>1</v>
      </c>
      <c r="V15" s="24">
        <v>0</v>
      </c>
      <c r="W15" s="24">
        <v>1</v>
      </c>
      <c r="X15" s="24">
        <v>1</v>
      </c>
      <c r="Y15" s="24">
        <v>0</v>
      </c>
      <c r="Z15" s="24">
        <v>1</v>
      </c>
      <c r="AA15" s="24">
        <v>0</v>
      </c>
      <c r="AB15" s="24">
        <v>1</v>
      </c>
      <c r="AC15" s="24">
        <v>4</v>
      </c>
      <c r="AD15" s="24">
        <v>4</v>
      </c>
      <c r="AE15" s="24">
        <v>1042</v>
      </c>
      <c r="AF15" s="24">
        <v>8</v>
      </c>
      <c r="AG15" s="24">
        <v>553</v>
      </c>
      <c r="AH15" s="24">
        <v>626</v>
      </c>
      <c r="AI15" s="24">
        <v>948</v>
      </c>
      <c r="AJ15" s="24">
        <v>1142</v>
      </c>
      <c r="AK15" s="24">
        <v>3</v>
      </c>
      <c r="AL15" s="24">
        <v>1</v>
      </c>
      <c r="AM15" s="24">
        <v>2</v>
      </c>
      <c r="AN15" s="24">
        <v>3</v>
      </c>
      <c r="AO15" s="24">
        <v>1</v>
      </c>
      <c r="AP15" s="24">
        <v>2</v>
      </c>
      <c r="AQ15" s="24">
        <v>1</v>
      </c>
      <c r="AR15" s="24">
        <v>1</v>
      </c>
      <c r="AS15" s="24">
        <v>121</v>
      </c>
      <c r="AT15" s="24">
        <v>8</v>
      </c>
      <c r="AU15" s="24">
        <v>1042</v>
      </c>
      <c r="AV15" s="24">
        <v>8</v>
      </c>
      <c r="AW15" s="24">
        <v>3</v>
      </c>
      <c r="AX15" s="24">
        <v>1</v>
      </c>
      <c r="AY15" s="24">
        <v>1</v>
      </c>
      <c r="AZ15" s="24">
        <v>589</v>
      </c>
      <c r="BA15" s="24">
        <v>626</v>
      </c>
      <c r="BB15" s="24">
        <v>25.1309</v>
      </c>
      <c r="BC15" s="24">
        <v>3.3000000000000003</v>
      </c>
      <c r="BD15" s="24">
        <v>0</v>
      </c>
      <c r="BE15" s="24">
        <v>0</v>
      </c>
      <c r="BF15" s="24">
        <v>0</v>
      </c>
      <c r="BG15" s="24">
        <v>0.1</v>
      </c>
      <c r="BH15" s="24">
        <v>0.5</v>
      </c>
    </row>
    <row r="16" spans="1:60" x14ac:dyDescent="0.2">
      <c r="A16" s="24">
        <v>40</v>
      </c>
      <c r="B16" s="24">
        <v>128014</v>
      </c>
      <c r="C16" s="24">
        <v>6</v>
      </c>
      <c r="D16" s="24">
        <v>3</v>
      </c>
      <c r="E16" s="24">
        <v>2</v>
      </c>
      <c r="F16" s="24">
        <v>1</v>
      </c>
      <c r="G16" s="24">
        <v>0</v>
      </c>
      <c r="H16" s="24">
        <v>1</v>
      </c>
      <c r="I16" s="24">
        <v>0</v>
      </c>
      <c r="J16" s="24">
        <v>0</v>
      </c>
      <c r="K16" s="24">
        <v>0</v>
      </c>
      <c r="L16" s="24">
        <v>2</v>
      </c>
      <c r="M16" s="24">
        <v>4</v>
      </c>
      <c r="N16" s="24">
        <v>4</v>
      </c>
      <c r="O16" s="24">
        <v>2</v>
      </c>
      <c r="P16" s="24">
        <v>10000</v>
      </c>
      <c r="Q16" s="24">
        <v>1</v>
      </c>
      <c r="R16" s="24">
        <v>1</v>
      </c>
      <c r="S16" s="24">
        <v>40</v>
      </c>
      <c r="T16" s="24">
        <v>1</v>
      </c>
      <c r="U16" s="24">
        <v>1</v>
      </c>
      <c r="V16" s="24">
        <v>0</v>
      </c>
      <c r="W16" s="24">
        <v>1</v>
      </c>
      <c r="X16" s="24">
        <v>1</v>
      </c>
      <c r="Y16" s="24">
        <v>0</v>
      </c>
      <c r="Z16" s="24">
        <v>1</v>
      </c>
      <c r="AA16" s="24">
        <v>0</v>
      </c>
      <c r="AB16" s="24">
        <v>1</v>
      </c>
      <c r="AC16" s="24">
        <v>4</v>
      </c>
      <c r="AD16" s="24">
        <v>4</v>
      </c>
      <c r="AE16" s="24">
        <v>1042</v>
      </c>
      <c r="AF16" s="24">
        <v>8</v>
      </c>
      <c r="AG16" s="24">
        <v>553</v>
      </c>
      <c r="AH16" s="24">
        <v>626</v>
      </c>
      <c r="AI16" s="24">
        <v>948</v>
      </c>
      <c r="AJ16" s="24">
        <v>1142</v>
      </c>
      <c r="AK16" s="24">
        <v>3</v>
      </c>
      <c r="AL16" s="24">
        <v>1</v>
      </c>
      <c r="AM16" s="24">
        <v>2</v>
      </c>
      <c r="AN16" s="24">
        <v>3</v>
      </c>
      <c r="AO16" s="24">
        <v>2</v>
      </c>
      <c r="AP16" s="24">
        <v>1</v>
      </c>
      <c r="AQ16" s="24">
        <v>1</v>
      </c>
      <c r="AR16" s="24">
        <v>1</v>
      </c>
      <c r="AS16" s="24">
        <v>1042</v>
      </c>
      <c r="AT16" s="24">
        <v>8</v>
      </c>
      <c r="AU16" s="24">
        <v>2231</v>
      </c>
      <c r="AV16" s="24">
        <v>4</v>
      </c>
      <c r="AW16" s="24">
        <v>3</v>
      </c>
      <c r="AX16" s="24">
        <v>1</v>
      </c>
      <c r="AY16" s="24">
        <v>1</v>
      </c>
      <c r="AZ16" s="24">
        <v>948</v>
      </c>
      <c r="BA16" s="24">
        <v>968</v>
      </c>
      <c r="BB16" s="24">
        <v>25.1309</v>
      </c>
      <c r="BC16" s="24">
        <v>19.799999999999997</v>
      </c>
      <c r="BD16" s="24">
        <v>0</v>
      </c>
      <c r="BE16" s="24">
        <v>0</v>
      </c>
      <c r="BF16" s="24">
        <v>0</v>
      </c>
      <c r="BG16" s="24">
        <v>1.6</v>
      </c>
      <c r="BH16" s="24">
        <v>8</v>
      </c>
    </row>
    <row r="17" spans="1:60" x14ac:dyDescent="0.2">
      <c r="A17" s="24">
        <v>40</v>
      </c>
      <c r="B17" s="24">
        <v>128014</v>
      </c>
      <c r="C17" s="24">
        <v>6</v>
      </c>
      <c r="D17" s="24">
        <v>3</v>
      </c>
      <c r="E17" s="24">
        <v>2</v>
      </c>
      <c r="F17" s="24">
        <v>1</v>
      </c>
      <c r="G17" s="24">
        <v>0</v>
      </c>
      <c r="H17" s="24">
        <v>1</v>
      </c>
      <c r="I17" s="24">
        <v>0</v>
      </c>
      <c r="J17" s="24">
        <v>0</v>
      </c>
      <c r="K17" s="24">
        <v>0</v>
      </c>
      <c r="L17" s="24">
        <v>2</v>
      </c>
      <c r="M17" s="24">
        <v>4</v>
      </c>
      <c r="N17" s="24">
        <v>4</v>
      </c>
      <c r="O17" s="24">
        <v>2</v>
      </c>
      <c r="P17" s="24">
        <v>10000</v>
      </c>
      <c r="Q17" s="24">
        <v>1</v>
      </c>
      <c r="R17" s="24">
        <v>1</v>
      </c>
      <c r="S17" s="24">
        <v>40</v>
      </c>
      <c r="T17" s="24">
        <v>1</v>
      </c>
      <c r="U17" s="24">
        <v>1</v>
      </c>
      <c r="V17" s="24">
        <v>0</v>
      </c>
      <c r="W17" s="24">
        <v>1</v>
      </c>
      <c r="X17" s="24">
        <v>1</v>
      </c>
      <c r="Y17" s="24">
        <v>0</v>
      </c>
      <c r="Z17" s="24">
        <v>1</v>
      </c>
      <c r="AA17" s="24">
        <v>0</v>
      </c>
      <c r="AB17" s="24">
        <v>1</v>
      </c>
      <c r="AC17" s="24">
        <v>4</v>
      </c>
      <c r="AD17" s="24">
        <v>4</v>
      </c>
      <c r="AE17" s="24">
        <v>1042</v>
      </c>
      <c r="AF17" s="24">
        <v>8</v>
      </c>
      <c r="AG17" s="24">
        <v>553</v>
      </c>
      <c r="AH17" s="24">
        <v>626</v>
      </c>
      <c r="AI17" s="24">
        <v>948</v>
      </c>
      <c r="AJ17" s="24">
        <v>1142</v>
      </c>
      <c r="AK17" s="24">
        <v>3</v>
      </c>
      <c r="AL17" s="24">
        <v>1</v>
      </c>
      <c r="AM17" s="24">
        <v>2</v>
      </c>
      <c r="AN17" s="24">
        <v>3</v>
      </c>
      <c r="AO17" s="24">
        <v>2</v>
      </c>
      <c r="AP17" s="24">
        <v>2</v>
      </c>
      <c r="AQ17" s="24">
        <v>1</v>
      </c>
      <c r="AR17" s="24">
        <v>1</v>
      </c>
      <c r="AS17" s="24">
        <v>2231</v>
      </c>
      <c r="AT17" s="24">
        <v>4</v>
      </c>
      <c r="AU17" s="24">
        <v>22220</v>
      </c>
      <c r="AV17" s="24">
        <v>4</v>
      </c>
      <c r="AW17" s="24">
        <v>3</v>
      </c>
      <c r="AX17" s="24">
        <v>1</v>
      </c>
      <c r="AY17" s="24">
        <v>1</v>
      </c>
      <c r="AZ17" s="24">
        <v>1008</v>
      </c>
      <c r="BA17" s="24">
        <v>1078</v>
      </c>
      <c r="BB17" s="24">
        <v>25.1309</v>
      </c>
      <c r="BC17" s="24">
        <v>3.3000000000000003</v>
      </c>
      <c r="BD17" s="24">
        <v>0</v>
      </c>
      <c r="BE17" s="24">
        <v>0</v>
      </c>
      <c r="BF17" s="24">
        <v>0</v>
      </c>
      <c r="BG17" s="24">
        <v>0.1</v>
      </c>
      <c r="BH17" s="24">
        <v>0.5</v>
      </c>
    </row>
    <row r="18" spans="1:60" x14ac:dyDescent="0.2">
      <c r="A18" s="24">
        <v>40</v>
      </c>
      <c r="B18" s="24">
        <v>128014</v>
      </c>
      <c r="C18" s="24">
        <v>6</v>
      </c>
      <c r="D18" s="24">
        <v>3</v>
      </c>
      <c r="E18" s="24">
        <v>2</v>
      </c>
      <c r="F18" s="24">
        <v>1</v>
      </c>
      <c r="G18" s="24">
        <v>0</v>
      </c>
      <c r="H18" s="24">
        <v>1</v>
      </c>
      <c r="I18" s="24">
        <v>0</v>
      </c>
      <c r="J18" s="24">
        <v>0</v>
      </c>
      <c r="K18" s="24">
        <v>0</v>
      </c>
      <c r="L18" s="24">
        <v>2</v>
      </c>
      <c r="M18" s="24">
        <v>4</v>
      </c>
      <c r="N18" s="24">
        <v>4</v>
      </c>
      <c r="O18" s="24">
        <v>2</v>
      </c>
      <c r="P18" s="24">
        <v>10000</v>
      </c>
      <c r="Q18" s="24">
        <v>1</v>
      </c>
      <c r="R18" s="24">
        <v>1</v>
      </c>
      <c r="S18" s="24">
        <v>40</v>
      </c>
      <c r="T18" s="24">
        <v>1</v>
      </c>
      <c r="U18" s="24">
        <v>1</v>
      </c>
      <c r="V18" s="24">
        <v>0</v>
      </c>
      <c r="W18" s="24">
        <v>1</v>
      </c>
      <c r="X18" s="24">
        <v>1</v>
      </c>
      <c r="Y18" s="24">
        <v>0</v>
      </c>
      <c r="Z18" s="24">
        <v>1</v>
      </c>
      <c r="AA18" s="24">
        <v>0</v>
      </c>
      <c r="AB18" s="24">
        <v>1</v>
      </c>
      <c r="AC18" s="24">
        <v>4</v>
      </c>
      <c r="AD18" s="24">
        <v>4</v>
      </c>
      <c r="AE18" s="24">
        <v>1042</v>
      </c>
      <c r="AF18" s="24">
        <v>8</v>
      </c>
      <c r="AG18" s="24">
        <v>553</v>
      </c>
      <c r="AH18" s="24">
        <v>626</v>
      </c>
      <c r="AI18" s="24">
        <v>948</v>
      </c>
      <c r="AJ18" s="24">
        <v>1142</v>
      </c>
      <c r="AK18" s="24">
        <v>3</v>
      </c>
      <c r="AL18" s="24">
        <v>1</v>
      </c>
      <c r="AM18" s="24">
        <v>2</v>
      </c>
      <c r="AN18" s="24">
        <v>3</v>
      </c>
      <c r="AO18" s="24">
        <v>2</v>
      </c>
      <c r="AP18" s="24">
        <v>3</v>
      </c>
      <c r="AQ18" s="24">
        <v>1</v>
      </c>
      <c r="AR18" s="24">
        <v>0</v>
      </c>
      <c r="AS18" s="24">
        <v>22220</v>
      </c>
      <c r="AT18" s="24">
        <v>4</v>
      </c>
      <c r="AU18" s="24">
        <v>4</v>
      </c>
      <c r="AV18" s="24">
        <v>4</v>
      </c>
      <c r="AW18" s="24">
        <v>3</v>
      </c>
      <c r="AX18" s="24">
        <v>1</v>
      </c>
      <c r="AY18" s="24">
        <v>1</v>
      </c>
      <c r="AZ18" s="24">
        <v>1082</v>
      </c>
      <c r="BA18" s="24">
        <v>1142</v>
      </c>
      <c r="BB18" s="24">
        <v>25.1309</v>
      </c>
      <c r="BC18" s="24">
        <v>3.3000000000000003</v>
      </c>
      <c r="BD18" s="24">
        <v>0</v>
      </c>
      <c r="BE18" s="24">
        <v>0</v>
      </c>
      <c r="BF18" s="24">
        <v>0</v>
      </c>
      <c r="BG18" s="24">
        <v>0.1</v>
      </c>
      <c r="BH18" s="24">
        <v>0.5</v>
      </c>
    </row>
    <row r="19" spans="1:60" x14ac:dyDescent="0.2">
      <c r="A19" s="24">
        <v>40</v>
      </c>
      <c r="B19" s="24">
        <v>128014</v>
      </c>
      <c r="C19" s="24">
        <v>6</v>
      </c>
      <c r="D19" s="24">
        <v>3</v>
      </c>
      <c r="E19" s="24">
        <v>2</v>
      </c>
      <c r="F19" s="24">
        <v>1</v>
      </c>
      <c r="G19" s="24">
        <v>0</v>
      </c>
      <c r="H19" s="24">
        <v>1</v>
      </c>
      <c r="I19" s="24">
        <v>0</v>
      </c>
      <c r="J19" s="24">
        <v>0</v>
      </c>
      <c r="K19" s="24">
        <v>0</v>
      </c>
      <c r="L19" s="24">
        <v>2</v>
      </c>
      <c r="M19" s="24">
        <v>4</v>
      </c>
      <c r="N19" s="24">
        <v>4</v>
      </c>
      <c r="O19" s="24">
        <v>2</v>
      </c>
      <c r="P19" s="24">
        <v>10000</v>
      </c>
      <c r="Q19" s="24">
        <v>2</v>
      </c>
      <c r="R19" s="24">
        <v>1</v>
      </c>
      <c r="S19" s="24">
        <v>35</v>
      </c>
      <c r="T19" s="24">
        <v>2</v>
      </c>
      <c r="U19" s="24">
        <v>1</v>
      </c>
      <c r="V19" s="24">
        <v>0</v>
      </c>
      <c r="W19" s="24">
        <v>0</v>
      </c>
      <c r="X19" s="24">
        <v>2</v>
      </c>
      <c r="Y19" s="24">
        <v>0</v>
      </c>
      <c r="Z19" s="24">
        <v>1</v>
      </c>
      <c r="AA19" s="24">
        <v>0</v>
      </c>
      <c r="AB19" s="24">
        <v>1</v>
      </c>
      <c r="AC19" s="24">
        <v>4</v>
      </c>
      <c r="AD19" s="24">
        <v>4</v>
      </c>
      <c r="AE19" s="24">
        <v>124</v>
      </c>
      <c r="AF19" s="24">
        <v>10</v>
      </c>
      <c r="AG19" s="24">
        <v>824</v>
      </c>
      <c r="AH19" s="24">
        <v>896</v>
      </c>
      <c r="AI19" s="24">
        <v>71</v>
      </c>
      <c r="AJ19" s="24">
        <v>77</v>
      </c>
      <c r="AK19" s="24">
        <v>4</v>
      </c>
      <c r="AL19" s="24">
        <v>1</v>
      </c>
      <c r="AM19" s="24">
        <v>2</v>
      </c>
      <c r="AN19" s="24">
        <v>1</v>
      </c>
      <c r="AO19" s="24">
        <v>1</v>
      </c>
      <c r="AP19" s="24">
        <v>1</v>
      </c>
      <c r="AQ19" s="24">
        <v>0</v>
      </c>
      <c r="AR19" s="24">
        <v>4</v>
      </c>
      <c r="AS19" s="24">
        <v>4</v>
      </c>
      <c r="AT19" s="24">
        <v>4</v>
      </c>
      <c r="AU19" s="24">
        <v>1852</v>
      </c>
      <c r="AV19" s="24">
        <v>10</v>
      </c>
      <c r="AW19" s="24">
        <v>4</v>
      </c>
      <c r="AX19" s="24">
        <v>1</v>
      </c>
      <c r="AY19" s="24">
        <v>1</v>
      </c>
      <c r="AZ19" s="24">
        <v>824</v>
      </c>
      <c r="BA19" s="24">
        <v>843</v>
      </c>
      <c r="BB19" s="24">
        <v>42.708500000000001</v>
      </c>
      <c r="BC19" s="24">
        <v>28.600000000000005</v>
      </c>
      <c r="BD19" s="24">
        <v>0</v>
      </c>
      <c r="BE19" s="24">
        <v>0</v>
      </c>
      <c r="BF19" s="24">
        <v>0</v>
      </c>
      <c r="BG19" s="24">
        <v>2.4</v>
      </c>
      <c r="BH19" s="24">
        <v>12</v>
      </c>
    </row>
    <row r="20" spans="1:60" x14ac:dyDescent="0.2">
      <c r="A20" s="24">
        <v>40</v>
      </c>
      <c r="B20" s="24">
        <v>128014</v>
      </c>
      <c r="C20" s="24">
        <v>6</v>
      </c>
      <c r="D20" s="24">
        <v>3</v>
      </c>
      <c r="E20" s="24">
        <v>2</v>
      </c>
      <c r="F20" s="24">
        <v>1</v>
      </c>
      <c r="G20" s="24">
        <v>0</v>
      </c>
      <c r="H20" s="24">
        <v>1</v>
      </c>
      <c r="I20" s="24">
        <v>0</v>
      </c>
      <c r="J20" s="24">
        <v>0</v>
      </c>
      <c r="K20" s="24">
        <v>0</v>
      </c>
      <c r="L20" s="24">
        <v>2</v>
      </c>
      <c r="M20" s="24">
        <v>4</v>
      </c>
      <c r="N20" s="24">
        <v>4</v>
      </c>
      <c r="O20" s="24">
        <v>2</v>
      </c>
      <c r="P20" s="24">
        <v>10000</v>
      </c>
      <c r="Q20" s="24">
        <v>2</v>
      </c>
      <c r="R20" s="24">
        <v>1</v>
      </c>
      <c r="S20" s="24">
        <v>35</v>
      </c>
      <c r="T20" s="24">
        <v>2</v>
      </c>
      <c r="U20" s="24">
        <v>1</v>
      </c>
      <c r="V20" s="24">
        <v>0</v>
      </c>
      <c r="W20" s="24">
        <v>0</v>
      </c>
      <c r="X20" s="24">
        <v>2</v>
      </c>
      <c r="Y20" s="24">
        <v>0</v>
      </c>
      <c r="Z20" s="24">
        <v>1</v>
      </c>
      <c r="AA20" s="24">
        <v>0</v>
      </c>
      <c r="AB20" s="24">
        <v>1</v>
      </c>
      <c r="AC20" s="24">
        <v>4</v>
      </c>
      <c r="AD20" s="24">
        <v>4</v>
      </c>
      <c r="AE20" s="24">
        <v>124</v>
      </c>
      <c r="AF20" s="24">
        <v>10</v>
      </c>
      <c r="AG20" s="24">
        <v>824</v>
      </c>
      <c r="AH20" s="24">
        <v>896</v>
      </c>
      <c r="AI20" s="24">
        <v>71</v>
      </c>
      <c r="AJ20" s="24">
        <v>77</v>
      </c>
      <c r="AK20" s="24">
        <v>4</v>
      </c>
      <c r="AL20" s="24">
        <v>1</v>
      </c>
      <c r="AM20" s="24">
        <v>2</v>
      </c>
      <c r="AN20" s="24">
        <v>1</v>
      </c>
      <c r="AO20" s="24">
        <v>1</v>
      </c>
      <c r="AP20" s="24">
        <v>2</v>
      </c>
      <c r="AQ20" s="24">
        <v>4</v>
      </c>
      <c r="AR20" s="24">
        <v>1</v>
      </c>
      <c r="AS20" s="24">
        <v>1852</v>
      </c>
      <c r="AT20" s="24">
        <v>10</v>
      </c>
      <c r="AU20" s="24">
        <v>124</v>
      </c>
      <c r="AV20" s="24">
        <v>10</v>
      </c>
      <c r="AW20" s="24">
        <v>3</v>
      </c>
      <c r="AX20" s="24">
        <v>1</v>
      </c>
      <c r="AY20" s="24">
        <v>1</v>
      </c>
      <c r="AZ20" s="24">
        <v>880</v>
      </c>
      <c r="BA20" s="24">
        <v>896</v>
      </c>
      <c r="BB20" s="24">
        <v>24.530999999999999</v>
      </c>
      <c r="BC20" s="24">
        <v>3.3000000000000003</v>
      </c>
      <c r="BD20" s="24">
        <v>0</v>
      </c>
      <c r="BE20" s="24">
        <v>0</v>
      </c>
      <c r="BF20" s="24">
        <v>0</v>
      </c>
      <c r="BG20" s="24">
        <v>0.1</v>
      </c>
      <c r="BH20" s="24">
        <v>0.5</v>
      </c>
    </row>
    <row r="21" spans="1:60" x14ac:dyDescent="0.2">
      <c r="A21" s="24">
        <v>40</v>
      </c>
      <c r="B21" s="24">
        <v>128014</v>
      </c>
      <c r="C21" s="24">
        <v>6</v>
      </c>
      <c r="D21" s="24">
        <v>3</v>
      </c>
      <c r="E21" s="24">
        <v>2</v>
      </c>
      <c r="F21" s="24">
        <v>1</v>
      </c>
      <c r="G21" s="24">
        <v>0</v>
      </c>
      <c r="H21" s="24">
        <v>1</v>
      </c>
      <c r="I21" s="24">
        <v>0</v>
      </c>
      <c r="J21" s="24">
        <v>0</v>
      </c>
      <c r="K21" s="24">
        <v>0</v>
      </c>
      <c r="L21" s="24">
        <v>2</v>
      </c>
      <c r="M21" s="24">
        <v>4</v>
      </c>
      <c r="N21" s="24">
        <v>4</v>
      </c>
      <c r="O21" s="24">
        <v>2</v>
      </c>
      <c r="P21" s="24">
        <v>10000</v>
      </c>
      <c r="Q21" s="24">
        <v>2</v>
      </c>
      <c r="R21" s="24">
        <v>1</v>
      </c>
      <c r="S21" s="24">
        <v>35</v>
      </c>
      <c r="T21" s="24">
        <v>2</v>
      </c>
      <c r="U21" s="24">
        <v>1</v>
      </c>
      <c r="V21" s="24">
        <v>0</v>
      </c>
      <c r="W21" s="24">
        <v>0</v>
      </c>
      <c r="X21" s="24">
        <v>2</v>
      </c>
      <c r="Y21" s="24">
        <v>0</v>
      </c>
      <c r="Z21" s="24">
        <v>1</v>
      </c>
      <c r="AA21" s="24">
        <v>0</v>
      </c>
      <c r="AB21" s="24">
        <v>1</v>
      </c>
      <c r="AC21" s="24">
        <v>4</v>
      </c>
      <c r="AD21" s="24">
        <v>4</v>
      </c>
      <c r="AE21" s="24">
        <v>124</v>
      </c>
      <c r="AF21" s="24">
        <v>10</v>
      </c>
      <c r="AG21" s="24">
        <v>824</v>
      </c>
      <c r="AH21" s="24">
        <v>896</v>
      </c>
      <c r="AI21" s="24">
        <v>71</v>
      </c>
      <c r="AJ21" s="24">
        <v>77</v>
      </c>
      <c r="AK21" s="24">
        <v>4</v>
      </c>
      <c r="AL21" s="24">
        <v>1</v>
      </c>
      <c r="AM21" s="24">
        <v>2</v>
      </c>
      <c r="AN21" s="24">
        <v>1</v>
      </c>
      <c r="AO21" s="24">
        <v>2</v>
      </c>
      <c r="AP21" s="24">
        <v>1</v>
      </c>
      <c r="AQ21" s="24">
        <v>1</v>
      </c>
      <c r="AR21" s="24">
        <v>0</v>
      </c>
      <c r="AS21" s="24">
        <v>124</v>
      </c>
      <c r="AT21" s="24">
        <v>10</v>
      </c>
      <c r="AU21" s="24">
        <v>4</v>
      </c>
      <c r="AV21" s="24">
        <v>4</v>
      </c>
      <c r="AW21" s="24">
        <v>3</v>
      </c>
      <c r="AX21" s="24">
        <v>1</v>
      </c>
      <c r="AY21" s="24">
        <v>1</v>
      </c>
      <c r="AZ21" s="24">
        <v>71</v>
      </c>
      <c r="BA21" s="24">
        <v>77</v>
      </c>
      <c r="BB21" s="24">
        <v>24.530999999999999</v>
      </c>
      <c r="BC21" s="24">
        <v>28.600000000000005</v>
      </c>
      <c r="BD21" s="24">
        <v>0</v>
      </c>
      <c r="BE21" s="24">
        <v>0</v>
      </c>
      <c r="BF21" s="24">
        <v>0</v>
      </c>
      <c r="BG21" s="24">
        <v>2.4</v>
      </c>
      <c r="BH21" s="24">
        <v>12</v>
      </c>
    </row>
    <row r="22" spans="1:60" x14ac:dyDescent="0.2">
      <c r="A22" s="24">
        <v>40</v>
      </c>
      <c r="B22" s="24">
        <v>128014</v>
      </c>
      <c r="C22" s="24">
        <v>6</v>
      </c>
      <c r="D22" s="24">
        <v>3</v>
      </c>
      <c r="E22" s="24">
        <v>2</v>
      </c>
      <c r="F22" s="24">
        <v>1</v>
      </c>
      <c r="G22" s="24">
        <v>0</v>
      </c>
      <c r="H22" s="24">
        <v>1</v>
      </c>
      <c r="I22" s="24">
        <v>0</v>
      </c>
      <c r="J22" s="24">
        <v>0</v>
      </c>
      <c r="K22" s="24">
        <v>0</v>
      </c>
      <c r="L22" s="24">
        <v>2</v>
      </c>
      <c r="M22" s="24">
        <v>4</v>
      </c>
      <c r="N22" s="24">
        <v>4</v>
      </c>
      <c r="O22" s="24">
        <v>2</v>
      </c>
      <c r="P22" s="24">
        <v>10000</v>
      </c>
      <c r="Q22" s="24">
        <v>3</v>
      </c>
      <c r="R22" s="24">
        <v>8</v>
      </c>
      <c r="S22" s="24">
        <v>2</v>
      </c>
      <c r="T22" s="24">
        <v>2</v>
      </c>
      <c r="U22" s="24">
        <v>0</v>
      </c>
      <c r="V22" s="24">
        <v>0</v>
      </c>
      <c r="W22" s="24">
        <v>1</v>
      </c>
      <c r="X22" s="24">
        <v>1</v>
      </c>
      <c r="Y22" s="24">
        <v>0</v>
      </c>
      <c r="Z22" s="24">
        <v>1</v>
      </c>
      <c r="AA22" s="24">
        <v>0</v>
      </c>
      <c r="AB22" s="24">
        <v>3</v>
      </c>
      <c r="AC22" s="24">
        <v>4</v>
      </c>
      <c r="AD22" s="24">
        <v>4</v>
      </c>
      <c r="AE22" s="24">
        <v>24785</v>
      </c>
      <c r="AF22" s="24">
        <v>4</v>
      </c>
      <c r="AG22" s="24">
        <v>521</v>
      </c>
      <c r="AH22" s="24">
        <v>632</v>
      </c>
      <c r="AI22" s="24">
        <v>653</v>
      </c>
      <c r="AJ22" s="24">
        <v>897</v>
      </c>
      <c r="AK22" s="24">
        <v>5</v>
      </c>
      <c r="AL22" s="24">
        <v>1</v>
      </c>
      <c r="AM22" s="24">
        <v>2</v>
      </c>
      <c r="AN22" s="24">
        <v>2</v>
      </c>
      <c r="AO22" s="24">
        <v>1</v>
      </c>
      <c r="AP22" s="24">
        <v>1</v>
      </c>
      <c r="AQ22" s="24">
        <v>0</v>
      </c>
      <c r="AR22" s="24">
        <v>4</v>
      </c>
      <c r="AS22" s="24">
        <v>4</v>
      </c>
      <c r="AT22" s="24">
        <v>4</v>
      </c>
      <c r="AU22" s="24">
        <v>5453</v>
      </c>
      <c r="AV22" s="24">
        <v>4</v>
      </c>
      <c r="AW22" s="24">
        <v>5</v>
      </c>
      <c r="AX22" s="24">
        <v>1</v>
      </c>
      <c r="AY22" s="24">
        <v>2</v>
      </c>
      <c r="AZ22" s="24">
        <v>521</v>
      </c>
      <c r="BA22" s="24">
        <v>550</v>
      </c>
      <c r="BB22" s="24">
        <v>20.5273</v>
      </c>
      <c r="BC22" s="24">
        <v>3.3000000000000003</v>
      </c>
      <c r="BD22" s="24">
        <v>0</v>
      </c>
      <c r="BE22" s="24">
        <v>0</v>
      </c>
      <c r="BF22" s="24">
        <v>0</v>
      </c>
      <c r="BG22" s="24">
        <v>0.1</v>
      </c>
      <c r="BH22" s="24">
        <v>0.5</v>
      </c>
    </row>
    <row r="23" spans="1:60" x14ac:dyDescent="0.2">
      <c r="A23" s="24">
        <v>40</v>
      </c>
      <c r="B23" s="24">
        <v>128014</v>
      </c>
      <c r="C23" s="24">
        <v>6</v>
      </c>
      <c r="D23" s="24">
        <v>3</v>
      </c>
      <c r="E23" s="24">
        <v>2</v>
      </c>
      <c r="F23" s="24">
        <v>1</v>
      </c>
      <c r="G23" s="24">
        <v>0</v>
      </c>
      <c r="H23" s="24">
        <v>1</v>
      </c>
      <c r="I23" s="24">
        <v>0</v>
      </c>
      <c r="J23" s="24">
        <v>0</v>
      </c>
      <c r="K23" s="24">
        <v>0</v>
      </c>
      <c r="L23" s="24">
        <v>2</v>
      </c>
      <c r="M23" s="24">
        <v>4</v>
      </c>
      <c r="N23" s="24">
        <v>4</v>
      </c>
      <c r="O23" s="24">
        <v>2</v>
      </c>
      <c r="P23" s="24">
        <v>10000</v>
      </c>
      <c r="Q23" s="24">
        <v>3</v>
      </c>
      <c r="R23" s="24">
        <v>8</v>
      </c>
      <c r="S23" s="24">
        <v>2</v>
      </c>
      <c r="T23" s="24">
        <v>2</v>
      </c>
      <c r="U23" s="24">
        <v>0</v>
      </c>
      <c r="V23" s="24">
        <v>0</v>
      </c>
      <c r="W23" s="24">
        <v>1</v>
      </c>
      <c r="X23" s="24">
        <v>1</v>
      </c>
      <c r="Y23" s="24">
        <v>0</v>
      </c>
      <c r="Z23" s="24">
        <v>1</v>
      </c>
      <c r="AA23" s="24">
        <v>0</v>
      </c>
      <c r="AB23" s="24">
        <v>3</v>
      </c>
      <c r="AC23" s="24">
        <v>4</v>
      </c>
      <c r="AD23" s="24">
        <v>4</v>
      </c>
      <c r="AE23" s="24">
        <v>24785</v>
      </c>
      <c r="AF23" s="24">
        <v>4</v>
      </c>
      <c r="AG23" s="24">
        <v>521</v>
      </c>
      <c r="AH23" s="24">
        <v>632</v>
      </c>
      <c r="AI23" s="24">
        <v>653</v>
      </c>
      <c r="AJ23" s="24">
        <v>897</v>
      </c>
      <c r="AK23" s="24">
        <v>5</v>
      </c>
      <c r="AL23" s="24">
        <v>1</v>
      </c>
      <c r="AM23" s="24">
        <v>2</v>
      </c>
      <c r="AN23" s="24">
        <v>2</v>
      </c>
      <c r="AO23" s="24">
        <v>1</v>
      </c>
      <c r="AP23" s="24">
        <v>2</v>
      </c>
      <c r="AQ23" s="24">
        <v>4</v>
      </c>
      <c r="AR23" s="24">
        <v>3</v>
      </c>
      <c r="AS23" s="24">
        <v>5453</v>
      </c>
      <c r="AT23" s="24">
        <v>4</v>
      </c>
      <c r="AU23" s="24">
        <v>24785</v>
      </c>
      <c r="AV23" s="24">
        <v>4</v>
      </c>
      <c r="AW23" s="24">
        <v>5</v>
      </c>
      <c r="AX23" s="24">
        <v>1</v>
      </c>
      <c r="AY23" s="24">
        <v>2</v>
      </c>
      <c r="AZ23" s="24">
        <v>622</v>
      </c>
      <c r="BA23" s="24">
        <v>632</v>
      </c>
      <c r="BB23" s="24">
        <v>20.5273</v>
      </c>
      <c r="BC23" s="24">
        <v>3.3000000000000003</v>
      </c>
      <c r="BD23" s="24">
        <v>0</v>
      </c>
      <c r="BE23" s="24">
        <v>0</v>
      </c>
      <c r="BF23" s="24">
        <v>0</v>
      </c>
      <c r="BG23" s="24">
        <v>0.1</v>
      </c>
      <c r="BH23" s="24">
        <v>0.5</v>
      </c>
    </row>
    <row r="24" spans="1:60" x14ac:dyDescent="0.2">
      <c r="A24" s="24">
        <v>40</v>
      </c>
      <c r="B24" s="24">
        <v>128014</v>
      </c>
      <c r="C24" s="24">
        <v>6</v>
      </c>
      <c r="D24" s="24">
        <v>3</v>
      </c>
      <c r="E24" s="24">
        <v>2</v>
      </c>
      <c r="F24" s="24">
        <v>1</v>
      </c>
      <c r="G24" s="24">
        <v>0</v>
      </c>
      <c r="H24" s="24">
        <v>1</v>
      </c>
      <c r="I24" s="24">
        <v>0</v>
      </c>
      <c r="J24" s="24">
        <v>0</v>
      </c>
      <c r="K24" s="24">
        <v>0</v>
      </c>
      <c r="L24" s="24">
        <v>2</v>
      </c>
      <c r="M24" s="24">
        <v>4</v>
      </c>
      <c r="N24" s="24">
        <v>4</v>
      </c>
      <c r="O24" s="24">
        <v>2</v>
      </c>
      <c r="P24" s="24">
        <v>10000</v>
      </c>
      <c r="Q24" s="24">
        <v>3</v>
      </c>
      <c r="R24" s="24">
        <v>8</v>
      </c>
      <c r="S24" s="24">
        <v>2</v>
      </c>
      <c r="T24" s="24">
        <v>2</v>
      </c>
      <c r="U24" s="24">
        <v>0</v>
      </c>
      <c r="V24" s="24">
        <v>0</v>
      </c>
      <c r="W24" s="24">
        <v>1</v>
      </c>
      <c r="X24" s="24">
        <v>1</v>
      </c>
      <c r="Y24" s="24">
        <v>0</v>
      </c>
      <c r="Z24" s="24">
        <v>1</v>
      </c>
      <c r="AA24" s="24">
        <v>0</v>
      </c>
      <c r="AB24" s="24">
        <v>3</v>
      </c>
      <c r="AC24" s="24">
        <v>4</v>
      </c>
      <c r="AD24" s="24">
        <v>4</v>
      </c>
      <c r="AE24" s="24">
        <v>24785</v>
      </c>
      <c r="AF24" s="24">
        <v>4</v>
      </c>
      <c r="AG24" s="24">
        <v>521</v>
      </c>
      <c r="AH24" s="24">
        <v>632</v>
      </c>
      <c r="AI24" s="24">
        <v>653</v>
      </c>
      <c r="AJ24" s="24">
        <v>897</v>
      </c>
      <c r="AK24" s="24">
        <v>5</v>
      </c>
      <c r="AL24" s="24">
        <v>1</v>
      </c>
      <c r="AM24" s="24">
        <v>2</v>
      </c>
      <c r="AN24" s="24">
        <v>2</v>
      </c>
      <c r="AO24" s="24">
        <v>2</v>
      </c>
      <c r="AP24" s="24">
        <v>1</v>
      </c>
      <c r="AQ24" s="24">
        <v>3</v>
      </c>
      <c r="AR24" s="24">
        <v>7</v>
      </c>
      <c r="AS24" s="24">
        <v>24785</v>
      </c>
      <c r="AT24" s="24">
        <v>4</v>
      </c>
      <c r="AU24" s="24">
        <v>119</v>
      </c>
      <c r="AV24" s="24">
        <v>4</v>
      </c>
      <c r="AW24" s="24">
        <v>4</v>
      </c>
      <c r="AX24" s="24">
        <v>1</v>
      </c>
      <c r="AY24" s="24">
        <v>2</v>
      </c>
      <c r="AZ24" s="24">
        <v>653</v>
      </c>
      <c r="BA24" s="24">
        <v>681</v>
      </c>
      <c r="BB24" s="24">
        <v>15.4573</v>
      </c>
      <c r="BC24" s="24">
        <v>3.3000000000000003</v>
      </c>
      <c r="BD24" s="24">
        <v>0</v>
      </c>
      <c r="BE24" s="24">
        <v>0</v>
      </c>
      <c r="BF24" s="24">
        <v>0</v>
      </c>
      <c r="BG24" s="24">
        <v>0.1</v>
      </c>
      <c r="BH24" s="24">
        <v>0.5</v>
      </c>
    </row>
    <row r="25" spans="1:60" x14ac:dyDescent="0.2">
      <c r="A25" s="24">
        <v>40</v>
      </c>
      <c r="B25" s="24">
        <v>128014</v>
      </c>
      <c r="C25" s="24">
        <v>6</v>
      </c>
      <c r="D25" s="24">
        <v>3</v>
      </c>
      <c r="E25" s="24">
        <v>2</v>
      </c>
      <c r="F25" s="24">
        <v>1</v>
      </c>
      <c r="G25" s="24">
        <v>0</v>
      </c>
      <c r="H25" s="24">
        <v>1</v>
      </c>
      <c r="I25" s="24">
        <v>0</v>
      </c>
      <c r="J25" s="24">
        <v>0</v>
      </c>
      <c r="K25" s="24">
        <v>0</v>
      </c>
      <c r="L25" s="24">
        <v>2</v>
      </c>
      <c r="M25" s="24">
        <v>4</v>
      </c>
      <c r="N25" s="24">
        <v>4</v>
      </c>
      <c r="O25" s="24">
        <v>2</v>
      </c>
      <c r="P25" s="24">
        <v>10000</v>
      </c>
      <c r="Q25" s="24">
        <v>3</v>
      </c>
      <c r="R25" s="24">
        <v>8</v>
      </c>
      <c r="S25" s="24">
        <v>2</v>
      </c>
      <c r="T25" s="24">
        <v>2</v>
      </c>
      <c r="U25" s="24">
        <v>0</v>
      </c>
      <c r="V25" s="24">
        <v>0</v>
      </c>
      <c r="W25" s="24">
        <v>1</v>
      </c>
      <c r="X25" s="24">
        <v>1</v>
      </c>
      <c r="Y25" s="24">
        <v>0</v>
      </c>
      <c r="Z25" s="24">
        <v>1</v>
      </c>
      <c r="AA25" s="24">
        <v>0</v>
      </c>
      <c r="AB25" s="24">
        <v>3</v>
      </c>
      <c r="AC25" s="24">
        <v>4</v>
      </c>
      <c r="AD25" s="24">
        <v>4</v>
      </c>
      <c r="AE25" s="24">
        <v>24785</v>
      </c>
      <c r="AF25" s="24">
        <v>4</v>
      </c>
      <c r="AG25" s="24">
        <v>521</v>
      </c>
      <c r="AH25" s="24">
        <v>632</v>
      </c>
      <c r="AI25" s="24">
        <v>653</v>
      </c>
      <c r="AJ25" s="24">
        <v>897</v>
      </c>
      <c r="AK25" s="24">
        <v>5</v>
      </c>
      <c r="AL25" s="24">
        <v>1</v>
      </c>
      <c r="AM25" s="24">
        <v>2</v>
      </c>
      <c r="AN25" s="24">
        <v>2</v>
      </c>
      <c r="AO25" s="24">
        <v>2</v>
      </c>
      <c r="AP25" s="24">
        <v>2</v>
      </c>
      <c r="AQ25" s="24">
        <v>7</v>
      </c>
      <c r="AR25" s="24">
        <v>0</v>
      </c>
      <c r="AS25" s="24">
        <v>119</v>
      </c>
      <c r="AT25" s="24">
        <v>4</v>
      </c>
      <c r="AU25" s="24">
        <v>4</v>
      </c>
      <c r="AV25" s="24">
        <v>4</v>
      </c>
      <c r="AW25" s="24">
        <v>5</v>
      </c>
      <c r="AX25" s="24">
        <v>1</v>
      </c>
      <c r="AY25" s="24">
        <v>2</v>
      </c>
      <c r="AZ25" s="24">
        <v>889</v>
      </c>
      <c r="BA25" s="24">
        <v>897</v>
      </c>
      <c r="BB25" s="24">
        <v>20.5273</v>
      </c>
      <c r="BC25" s="24">
        <v>3.3000000000000003</v>
      </c>
      <c r="BD25" s="24">
        <v>0</v>
      </c>
      <c r="BE25" s="24">
        <v>0</v>
      </c>
      <c r="BF25" s="24">
        <v>0</v>
      </c>
      <c r="BG25" s="24">
        <v>0.1</v>
      </c>
      <c r="BH25" s="24">
        <v>0.5</v>
      </c>
    </row>
    <row r="26" spans="1:60" x14ac:dyDescent="0.2">
      <c r="A26" s="24">
        <v>40</v>
      </c>
      <c r="B26" s="24">
        <v>128014</v>
      </c>
      <c r="C26" s="24">
        <v>6</v>
      </c>
      <c r="D26" s="24">
        <v>3</v>
      </c>
      <c r="E26" s="24">
        <v>2</v>
      </c>
      <c r="F26" s="24">
        <v>1</v>
      </c>
      <c r="G26" s="24">
        <v>0</v>
      </c>
      <c r="H26" s="24">
        <v>1</v>
      </c>
      <c r="I26" s="24">
        <v>0</v>
      </c>
      <c r="J26" s="24">
        <v>0</v>
      </c>
      <c r="K26" s="24">
        <v>0</v>
      </c>
      <c r="L26" s="24">
        <v>2</v>
      </c>
      <c r="M26" s="24">
        <v>4</v>
      </c>
      <c r="N26" s="24">
        <v>4</v>
      </c>
      <c r="O26" s="24">
        <v>2</v>
      </c>
      <c r="P26" s="24">
        <v>10000</v>
      </c>
      <c r="Q26" s="24">
        <v>4</v>
      </c>
      <c r="R26" s="24">
        <v>8</v>
      </c>
      <c r="S26" s="24">
        <v>2</v>
      </c>
      <c r="T26" s="24">
        <v>2</v>
      </c>
      <c r="U26" s="24">
        <v>0</v>
      </c>
      <c r="V26" s="24">
        <v>0</v>
      </c>
      <c r="W26" s="24">
        <v>1</v>
      </c>
      <c r="X26" s="24">
        <v>1</v>
      </c>
      <c r="Y26" s="24">
        <v>0</v>
      </c>
      <c r="Z26" s="24">
        <v>1</v>
      </c>
      <c r="AA26" s="24">
        <v>0</v>
      </c>
      <c r="AB26" s="24">
        <v>4</v>
      </c>
      <c r="AC26" s="24">
        <v>4</v>
      </c>
      <c r="AD26" s="24">
        <v>4</v>
      </c>
      <c r="AE26" s="24">
        <v>13</v>
      </c>
      <c r="AF26" s="24">
        <v>2</v>
      </c>
      <c r="AG26" s="24">
        <v>524</v>
      </c>
      <c r="AH26" s="24">
        <v>527</v>
      </c>
      <c r="AI26" s="24">
        <v>686</v>
      </c>
      <c r="AJ26" s="24">
        <v>689</v>
      </c>
      <c r="AK26" s="24">
        <v>4</v>
      </c>
      <c r="AL26" s="24">
        <v>1</v>
      </c>
      <c r="AM26" s="24">
        <v>1</v>
      </c>
      <c r="AN26" s="24">
        <v>1</v>
      </c>
      <c r="AO26" s="24">
        <v>1</v>
      </c>
      <c r="AP26" s="24">
        <v>1</v>
      </c>
      <c r="AQ26" s="24">
        <v>0</v>
      </c>
      <c r="AR26" s="24">
        <v>4</v>
      </c>
      <c r="AS26" s="24">
        <v>4</v>
      </c>
      <c r="AT26" s="24">
        <v>4</v>
      </c>
      <c r="AU26" s="24">
        <v>13</v>
      </c>
      <c r="AV26" s="24">
        <v>2</v>
      </c>
      <c r="AW26" s="24">
        <v>4</v>
      </c>
      <c r="AX26" s="24">
        <v>1</v>
      </c>
      <c r="AY26" s="24">
        <v>2</v>
      </c>
      <c r="AZ26" s="24">
        <v>524</v>
      </c>
      <c r="BA26" s="24">
        <v>527</v>
      </c>
      <c r="BB26" s="24">
        <v>22.772099999999998</v>
      </c>
      <c r="BC26" s="24">
        <v>11</v>
      </c>
      <c r="BD26" s="24">
        <v>0</v>
      </c>
      <c r="BE26" s="24">
        <v>0</v>
      </c>
      <c r="BF26" s="24">
        <v>0</v>
      </c>
      <c r="BG26" s="24">
        <v>0.8</v>
      </c>
      <c r="BH26" s="24">
        <v>4</v>
      </c>
    </row>
    <row r="27" spans="1:60" x14ac:dyDescent="0.2">
      <c r="A27" s="24">
        <v>40</v>
      </c>
      <c r="B27" s="24">
        <v>128014</v>
      </c>
      <c r="C27" s="24">
        <v>6</v>
      </c>
      <c r="D27" s="24">
        <v>3</v>
      </c>
      <c r="E27" s="24">
        <v>2</v>
      </c>
      <c r="F27" s="24">
        <v>1</v>
      </c>
      <c r="G27" s="24">
        <v>0</v>
      </c>
      <c r="H27" s="24">
        <v>1</v>
      </c>
      <c r="I27" s="24">
        <v>0</v>
      </c>
      <c r="J27" s="24">
        <v>0</v>
      </c>
      <c r="K27" s="24">
        <v>0</v>
      </c>
      <c r="L27" s="24">
        <v>2</v>
      </c>
      <c r="M27" s="24">
        <v>4</v>
      </c>
      <c r="N27" s="24">
        <v>4</v>
      </c>
      <c r="O27" s="24">
        <v>2</v>
      </c>
      <c r="P27" s="24">
        <v>10000</v>
      </c>
      <c r="Q27" s="24">
        <v>4</v>
      </c>
      <c r="R27" s="24">
        <v>8</v>
      </c>
      <c r="S27" s="24">
        <v>2</v>
      </c>
      <c r="T27" s="24">
        <v>2</v>
      </c>
      <c r="U27" s="24">
        <v>0</v>
      </c>
      <c r="V27" s="24">
        <v>0</v>
      </c>
      <c r="W27" s="24">
        <v>1</v>
      </c>
      <c r="X27" s="24">
        <v>1</v>
      </c>
      <c r="Y27" s="24">
        <v>0</v>
      </c>
      <c r="Z27" s="24">
        <v>1</v>
      </c>
      <c r="AA27" s="24">
        <v>0</v>
      </c>
      <c r="AB27" s="24">
        <v>4</v>
      </c>
      <c r="AC27" s="24">
        <v>4</v>
      </c>
      <c r="AD27" s="24">
        <v>4</v>
      </c>
      <c r="AE27" s="24">
        <v>13</v>
      </c>
      <c r="AF27" s="24">
        <v>2</v>
      </c>
      <c r="AG27" s="24">
        <v>524</v>
      </c>
      <c r="AH27" s="24">
        <v>527</v>
      </c>
      <c r="AI27" s="24">
        <v>686</v>
      </c>
      <c r="AJ27" s="24">
        <v>689</v>
      </c>
      <c r="AK27" s="24">
        <v>4</v>
      </c>
      <c r="AL27" s="24">
        <v>1</v>
      </c>
      <c r="AM27" s="24">
        <v>1</v>
      </c>
      <c r="AN27" s="24">
        <v>1</v>
      </c>
      <c r="AO27" s="24">
        <v>2</v>
      </c>
      <c r="AP27" s="24">
        <v>1</v>
      </c>
      <c r="AQ27" s="24">
        <v>4</v>
      </c>
      <c r="AR27" s="24">
        <v>0</v>
      </c>
      <c r="AS27" s="24">
        <v>13</v>
      </c>
      <c r="AT27" s="24">
        <v>2</v>
      </c>
      <c r="AU27" s="24">
        <v>4</v>
      </c>
      <c r="AV27" s="24">
        <v>4</v>
      </c>
      <c r="AW27" s="24">
        <v>4</v>
      </c>
      <c r="AX27" s="24">
        <v>1</v>
      </c>
      <c r="AY27" s="24">
        <v>2</v>
      </c>
      <c r="AZ27" s="24">
        <v>686</v>
      </c>
      <c r="BA27" s="24">
        <v>689</v>
      </c>
      <c r="BB27" s="24">
        <v>22.772099999999998</v>
      </c>
      <c r="BC27" s="24">
        <v>11</v>
      </c>
      <c r="BD27" s="24">
        <v>0</v>
      </c>
      <c r="BE27" s="24">
        <v>0</v>
      </c>
      <c r="BF27" s="24">
        <v>0</v>
      </c>
      <c r="BG27" s="24">
        <v>0.8</v>
      </c>
      <c r="BH27" s="24">
        <v>4</v>
      </c>
    </row>
    <row r="28" spans="1:60" x14ac:dyDescent="0.2">
      <c r="A28" s="24">
        <v>40</v>
      </c>
      <c r="B28" s="24">
        <v>128014</v>
      </c>
      <c r="C28" s="24">
        <v>6</v>
      </c>
      <c r="D28" s="24">
        <v>3</v>
      </c>
      <c r="E28" s="24">
        <v>2</v>
      </c>
      <c r="F28" s="24">
        <v>1</v>
      </c>
      <c r="G28" s="24">
        <v>0</v>
      </c>
      <c r="H28" s="24">
        <v>1</v>
      </c>
      <c r="I28" s="24">
        <v>0</v>
      </c>
      <c r="J28" s="24">
        <v>0</v>
      </c>
      <c r="K28" s="24">
        <v>0</v>
      </c>
      <c r="L28" s="24">
        <v>2</v>
      </c>
      <c r="M28" s="24">
        <v>4</v>
      </c>
      <c r="N28" s="24">
        <v>4</v>
      </c>
      <c r="O28" s="24">
        <v>2</v>
      </c>
      <c r="P28" s="24">
        <v>10000</v>
      </c>
      <c r="Q28" s="24">
        <v>5</v>
      </c>
      <c r="R28" s="24">
        <v>2</v>
      </c>
      <c r="S28" s="24">
        <v>70</v>
      </c>
      <c r="T28" s="24">
        <v>1</v>
      </c>
      <c r="U28" s="24">
        <v>2</v>
      </c>
      <c r="V28" s="24">
        <v>0</v>
      </c>
      <c r="W28" s="24">
        <v>1</v>
      </c>
      <c r="X28" s="24">
        <v>3</v>
      </c>
      <c r="Y28" s="24">
        <v>0</v>
      </c>
      <c r="Z28" s="24">
        <v>1</v>
      </c>
      <c r="AA28" s="24">
        <v>0</v>
      </c>
      <c r="AB28" s="24">
        <v>3</v>
      </c>
      <c r="AC28" s="24">
        <v>4</v>
      </c>
      <c r="AD28" s="24">
        <v>4</v>
      </c>
      <c r="AE28" s="24">
        <v>6694</v>
      </c>
      <c r="AF28" s="24">
        <v>6</v>
      </c>
      <c r="AG28" s="24">
        <v>654</v>
      </c>
      <c r="AH28" s="24">
        <v>664</v>
      </c>
      <c r="AI28" s="24">
        <v>675</v>
      </c>
      <c r="AJ28" s="24">
        <v>711</v>
      </c>
      <c r="AK28" s="24">
        <v>5</v>
      </c>
      <c r="AL28" s="24">
        <v>1</v>
      </c>
      <c r="AM28" s="24">
        <v>1</v>
      </c>
      <c r="AN28" s="24">
        <v>3</v>
      </c>
      <c r="AO28" s="24">
        <v>1</v>
      </c>
      <c r="AP28" s="24">
        <v>1</v>
      </c>
      <c r="AQ28" s="24">
        <v>0</v>
      </c>
      <c r="AR28" s="24">
        <v>3</v>
      </c>
      <c r="AS28" s="24">
        <v>4</v>
      </c>
      <c r="AT28" s="24">
        <v>4</v>
      </c>
      <c r="AU28" s="24">
        <v>6694</v>
      </c>
      <c r="AV28" s="24">
        <v>6</v>
      </c>
      <c r="AW28" s="24">
        <v>5</v>
      </c>
      <c r="AX28" s="24">
        <v>1</v>
      </c>
      <c r="AY28" s="24">
        <v>1</v>
      </c>
      <c r="AZ28" s="24">
        <v>654</v>
      </c>
      <c r="BA28" s="24">
        <v>664</v>
      </c>
      <c r="BB28" s="24">
        <v>27.482600000000001</v>
      </c>
      <c r="BC28" s="24">
        <v>11</v>
      </c>
      <c r="BD28" s="24">
        <v>0</v>
      </c>
      <c r="BE28" s="24">
        <v>0</v>
      </c>
      <c r="BF28" s="24">
        <v>0</v>
      </c>
      <c r="BG28" s="24">
        <v>0.8</v>
      </c>
      <c r="BH28" s="24">
        <v>12</v>
      </c>
    </row>
    <row r="29" spans="1:60" x14ac:dyDescent="0.2">
      <c r="A29" s="24">
        <v>40</v>
      </c>
      <c r="B29" s="24">
        <v>128014</v>
      </c>
      <c r="C29" s="24">
        <v>6</v>
      </c>
      <c r="D29" s="24">
        <v>3</v>
      </c>
      <c r="E29" s="24">
        <v>2</v>
      </c>
      <c r="F29" s="24">
        <v>1</v>
      </c>
      <c r="G29" s="24">
        <v>0</v>
      </c>
      <c r="H29" s="24">
        <v>1</v>
      </c>
      <c r="I29" s="24">
        <v>0</v>
      </c>
      <c r="J29" s="24">
        <v>0</v>
      </c>
      <c r="K29" s="24">
        <v>0</v>
      </c>
      <c r="L29" s="24">
        <v>2</v>
      </c>
      <c r="M29" s="24">
        <v>4</v>
      </c>
      <c r="N29" s="24">
        <v>4</v>
      </c>
      <c r="O29" s="24">
        <v>2</v>
      </c>
      <c r="P29" s="24">
        <v>10000</v>
      </c>
      <c r="Q29" s="24">
        <v>5</v>
      </c>
      <c r="R29" s="24">
        <v>2</v>
      </c>
      <c r="S29" s="24">
        <v>70</v>
      </c>
      <c r="T29" s="24">
        <v>1</v>
      </c>
      <c r="U29" s="24">
        <v>2</v>
      </c>
      <c r="V29" s="24">
        <v>0</v>
      </c>
      <c r="W29" s="24">
        <v>1</v>
      </c>
      <c r="X29" s="24">
        <v>3</v>
      </c>
      <c r="Y29" s="24">
        <v>0</v>
      </c>
      <c r="Z29" s="24">
        <v>1</v>
      </c>
      <c r="AA29" s="24">
        <v>0</v>
      </c>
      <c r="AB29" s="24">
        <v>3</v>
      </c>
      <c r="AC29" s="24">
        <v>4</v>
      </c>
      <c r="AD29" s="24">
        <v>4</v>
      </c>
      <c r="AE29" s="24">
        <v>6694</v>
      </c>
      <c r="AF29" s="24">
        <v>6</v>
      </c>
      <c r="AG29" s="24">
        <v>654</v>
      </c>
      <c r="AH29" s="24">
        <v>664</v>
      </c>
      <c r="AI29" s="24">
        <v>675</v>
      </c>
      <c r="AJ29" s="24">
        <v>711</v>
      </c>
      <c r="AK29" s="24">
        <v>5</v>
      </c>
      <c r="AL29" s="24">
        <v>1</v>
      </c>
      <c r="AM29" s="24">
        <v>1</v>
      </c>
      <c r="AN29" s="24">
        <v>3</v>
      </c>
      <c r="AO29" s="24">
        <v>2</v>
      </c>
      <c r="AP29" s="24">
        <v>1</v>
      </c>
      <c r="AQ29" s="24">
        <v>3</v>
      </c>
      <c r="AR29" s="24">
        <v>4</v>
      </c>
      <c r="AS29" s="24">
        <v>6694</v>
      </c>
      <c r="AT29" s="24">
        <v>6</v>
      </c>
      <c r="AU29" s="24">
        <v>6855</v>
      </c>
      <c r="AV29" s="24">
        <v>4</v>
      </c>
      <c r="AW29" s="24">
        <v>3</v>
      </c>
      <c r="AX29" s="24">
        <v>1</v>
      </c>
      <c r="AY29" s="24">
        <v>1</v>
      </c>
      <c r="AZ29" s="24">
        <v>675</v>
      </c>
      <c r="BA29" s="24">
        <v>679</v>
      </c>
      <c r="BB29" s="24">
        <v>12.735200000000001</v>
      </c>
      <c r="BC29" s="24">
        <v>11</v>
      </c>
      <c r="BD29" s="24">
        <v>0</v>
      </c>
      <c r="BE29" s="24">
        <v>0</v>
      </c>
      <c r="BF29" s="24">
        <v>0</v>
      </c>
      <c r="BG29" s="24">
        <v>0.8</v>
      </c>
      <c r="BH29" s="24">
        <v>12</v>
      </c>
    </row>
    <row r="30" spans="1:60" x14ac:dyDescent="0.2">
      <c r="A30" s="24">
        <v>40</v>
      </c>
      <c r="B30" s="24">
        <v>128014</v>
      </c>
      <c r="C30" s="24">
        <v>6</v>
      </c>
      <c r="D30" s="24">
        <v>3</v>
      </c>
      <c r="E30" s="24">
        <v>2</v>
      </c>
      <c r="F30" s="24">
        <v>1</v>
      </c>
      <c r="G30" s="24">
        <v>0</v>
      </c>
      <c r="H30" s="24">
        <v>1</v>
      </c>
      <c r="I30" s="24">
        <v>0</v>
      </c>
      <c r="J30" s="24">
        <v>0</v>
      </c>
      <c r="K30" s="24">
        <v>0</v>
      </c>
      <c r="L30" s="24">
        <v>2</v>
      </c>
      <c r="M30" s="24">
        <v>4</v>
      </c>
      <c r="N30" s="24">
        <v>4</v>
      </c>
      <c r="O30" s="24">
        <v>2</v>
      </c>
      <c r="P30" s="24">
        <v>10000</v>
      </c>
      <c r="Q30" s="24">
        <v>5</v>
      </c>
      <c r="R30" s="24">
        <v>2</v>
      </c>
      <c r="S30" s="24">
        <v>70</v>
      </c>
      <c r="T30" s="24">
        <v>1</v>
      </c>
      <c r="U30" s="24">
        <v>2</v>
      </c>
      <c r="V30" s="24">
        <v>0</v>
      </c>
      <c r="W30" s="24">
        <v>1</v>
      </c>
      <c r="X30" s="24">
        <v>3</v>
      </c>
      <c r="Y30" s="24">
        <v>0</v>
      </c>
      <c r="Z30" s="24">
        <v>1</v>
      </c>
      <c r="AA30" s="24">
        <v>0</v>
      </c>
      <c r="AB30" s="24">
        <v>3</v>
      </c>
      <c r="AC30" s="24">
        <v>4</v>
      </c>
      <c r="AD30" s="24">
        <v>4</v>
      </c>
      <c r="AE30" s="24">
        <v>6694</v>
      </c>
      <c r="AF30" s="24">
        <v>6</v>
      </c>
      <c r="AG30" s="24">
        <v>654</v>
      </c>
      <c r="AH30" s="24">
        <v>664</v>
      </c>
      <c r="AI30" s="24">
        <v>675</v>
      </c>
      <c r="AJ30" s="24">
        <v>711</v>
      </c>
      <c r="AK30" s="24">
        <v>5</v>
      </c>
      <c r="AL30" s="24">
        <v>1</v>
      </c>
      <c r="AM30" s="24">
        <v>1</v>
      </c>
      <c r="AN30" s="24">
        <v>3</v>
      </c>
      <c r="AO30" s="24">
        <v>2</v>
      </c>
      <c r="AP30" s="24">
        <v>2</v>
      </c>
      <c r="AQ30" s="24">
        <v>4</v>
      </c>
      <c r="AR30" s="24">
        <v>5</v>
      </c>
      <c r="AS30" s="24">
        <v>6855</v>
      </c>
      <c r="AT30" s="24">
        <v>4</v>
      </c>
      <c r="AU30" s="24">
        <v>6854</v>
      </c>
      <c r="AV30" s="24">
        <v>4</v>
      </c>
      <c r="AW30" s="24">
        <v>3</v>
      </c>
      <c r="AX30" s="24">
        <v>1</v>
      </c>
      <c r="AY30" s="24">
        <v>1</v>
      </c>
      <c r="AZ30" s="24">
        <v>686</v>
      </c>
      <c r="BA30" s="24">
        <v>686</v>
      </c>
      <c r="BB30" s="24">
        <v>12.735200000000001</v>
      </c>
      <c r="BC30" s="24">
        <v>3.3000000000000003</v>
      </c>
      <c r="BD30" s="24">
        <v>0</v>
      </c>
      <c r="BE30" s="24">
        <v>0</v>
      </c>
      <c r="BF30" s="24">
        <v>0</v>
      </c>
      <c r="BG30" s="24">
        <v>0.1</v>
      </c>
      <c r="BH30" s="24">
        <v>0.5</v>
      </c>
    </row>
    <row r="31" spans="1:60" x14ac:dyDescent="0.2">
      <c r="A31" s="24">
        <v>40</v>
      </c>
      <c r="B31" s="24">
        <v>128014</v>
      </c>
      <c r="C31" s="24">
        <v>6</v>
      </c>
      <c r="D31" s="24">
        <v>3</v>
      </c>
      <c r="E31" s="24">
        <v>2</v>
      </c>
      <c r="F31" s="24">
        <v>1</v>
      </c>
      <c r="G31" s="24">
        <v>0</v>
      </c>
      <c r="H31" s="24">
        <v>1</v>
      </c>
      <c r="I31" s="24">
        <v>0</v>
      </c>
      <c r="J31" s="24">
        <v>0</v>
      </c>
      <c r="K31" s="24">
        <v>0</v>
      </c>
      <c r="L31" s="24">
        <v>2</v>
      </c>
      <c r="M31" s="24">
        <v>4</v>
      </c>
      <c r="N31" s="24">
        <v>4</v>
      </c>
      <c r="O31" s="24">
        <v>2</v>
      </c>
      <c r="P31" s="24">
        <v>10000</v>
      </c>
      <c r="Q31" s="24">
        <v>5</v>
      </c>
      <c r="R31" s="24">
        <v>2</v>
      </c>
      <c r="S31" s="24">
        <v>70</v>
      </c>
      <c r="T31" s="24">
        <v>1</v>
      </c>
      <c r="U31" s="24">
        <v>2</v>
      </c>
      <c r="V31" s="24">
        <v>0</v>
      </c>
      <c r="W31" s="24">
        <v>1</v>
      </c>
      <c r="X31" s="24">
        <v>3</v>
      </c>
      <c r="Y31" s="24">
        <v>0</v>
      </c>
      <c r="Z31" s="24">
        <v>1</v>
      </c>
      <c r="AA31" s="24">
        <v>0</v>
      </c>
      <c r="AB31" s="24">
        <v>3</v>
      </c>
      <c r="AC31" s="24">
        <v>4</v>
      </c>
      <c r="AD31" s="24">
        <v>4</v>
      </c>
      <c r="AE31" s="24">
        <v>6694</v>
      </c>
      <c r="AF31" s="24">
        <v>6</v>
      </c>
      <c r="AG31" s="24">
        <v>654</v>
      </c>
      <c r="AH31" s="24">
        <v>664</v>
      </c>
      <c r="AI31" s="24">
        <v>675</v>
      </c>
      <c r="AJ31" s="24">
        <v>711</v>
      </c>
      <c r="AK31" s="24">
        <v>5</v>
      </c>
      <c r="AL31" s="24">
        <v>1</v>
      </c>
      <c r="AM31" s="24">
        <v>1</v>
      </c>
      <c r="AN31" s="24">
        <v>3</v>
      </c>
      <c r="AO31" s="24">
        <v>2</v>
      </c>
      <c r="AP31" s="24">
        <v>3</v>
      </c>
      <c r="AQ31" s="24">
        <v>5</v>
      </c>
      <c r="AR31" s="24">
        <v>0</v>
      </c>
      <c r="AS31" s="24">
        <v>6854</v>
      </c>
      <c r="AT31" s="24">
        <v>4</v>
      </c>
      <c r="AU31" s="24">
        <v>4</v>
      </c>
      <c r="AV31" s="24">
        <v>4</v>
      </c>
      <c r="AW31" s="24">
        <v>5</v>
      </c>
      <c r="AX31" s="24">
        <v>1</v>
      </c>
      <c r="AY31" s="24">
        <v>1</v>
      </c>
      <c r="AZ31" s="24">
        <v>700</v>
      </c>
      <c r="BA31" s="24">
        <v>711</v>
      </c>
      <c r="BB31" s="24">
        <v>27.482600000000001</v>
      </c>
      <c r="BC31" s="24">
        <v>3.3000000000000003</v>
      </c>
      <c r="BD31" s="24">
        <v>0</v>
      </c>
      <c r="BE31" s="24">
        <v>0</v>
      </c>
      <c r="BF31" s="24">
        <v>0</v>
      </c>
      <c r="BG31" s="24">
        <v>0.1</v>
      </c>
      <c r="BH31" s="24">
        <v>0.5</v>
      </c>
    </row>
    <row r="32" spans="1:60" x14ac:dyDescent="0.2">
      <c r="A32" s="24">
        <v>40</v>
      </c>
      <c r="B32" s="24">
        <v>128014</v>
      </c>
      <c r="C32" s="24">
        <v>6</v>
      </c>
      <c r="D32" s="24">
        <v>3</v>
      </c>
      <c r="E32" s="24">
        <v>2</v>
      </c>
      <c r="F32" s="24">
        <v>1</v>
      </c>
      <c r="G32" s="24">
        <v>0</v>
      </c>
      <c r="H32" s="24">
        <v>1</v>
      </c>
      <c r="I32" s="24">
        <v>0</v>
      </c>
      <c r="J32" s="24">
        <v>0</v>
      </c>
      <c r="K32" s="24">
        <v>0</v>
      </c>
      <c r="L32" s="24">
        <v>2</v>
      </c>
      <c r="M32" s="24">
        <v>4</v>
      </c>
      <c r="N32" s="24">
        <v>4</v>
      </c>
      <c r="O32" s="24">
        <v>2</v>
      </c>
      <c r="P32" s="24">
        <v>10000</v>
      </c>
      <c r="Q32" s="24">
        <v>5</v>
      </c>
      <c r="R32" s="24">
        <v>2</v>
      </c>
      <c r="S32" s="24">
        <v>70</v>
      </c>
      <c r="T32" s="24">
        <v>1</v>
      </c>
      <c r="U32" s="24">
        <v>2</v>
      </c>
      <c r="V32" s="24">
        <v>0</v>
      </c>
      <c r="W32" s="24">
        <v>1</v>
      </c>
      <c r="X32" s="24">
        <v>3</v>
      </c>
      <c r="Y32" s="24">
        <v>0</v>
      </c>
      <c r="Z32" s="24">
        <v>2</v>
      </c>
      <c r="AA32" s="24">
        <v>0</v>
      </c>
      <c r="AB32" s="24">
        <v>4</v>
      </c>
      <c r="AC32" s="24">
        <v>4</v>
      </c>
      <c r="AD32" s="24">
        <v>4</v>
      </c>
      <c r="AE32" s="24">
        <v>1519</v>
      </c>
      <c r="AF32" s="24">
        <v>4</v>
      </c>
      <c r="AG32" s="24">
        <v>983</v>
      </c>
      <c r="AH32" s="24">
        <v>995</v>
      </c>
      <c r="AI32" s="24">
        <v>1105</v>
      </c>
      <c r="AJ32" s="24">
        <v>1119</v>
      </c>
      <c r="AK32" s="24">
        <v>4</v>
      </c>
      <c r="AL32" s="24">
        <v>1</v>
      </c>
      <c r="AM32" s="24">
        <v>1</v>
      </c>
      <c r="AN32" s="24">
        <v>1</v>
      </c>
      <c r="AO32" s="24">
        <v>1</v>
      </c>
      <c r="AP32" s="24">
        <v>1</v>
      </c>
      <c r="AQ32" s="24">
        <v>0</v>
      </c>
      <c r="AR32" s="24">
        <v>4</v>
      </c>
      <c r="AS32" s="24">
        <v>4</v>
      </c>
      <c r="AT32" s="24">
        <v>4</v>
      </c>
      <c r="AU32" s="24">
        <v>1519</v>
      </c>
      <c r="AV32" s="24">
        <v>4</v>
      </c>
      <c r="AW32" s="24">
        <v>4</v>
      </c>
      <c r="AX32" s="24">
        <v>1</v>
      </c>
      <c r="AY32" s="24">
        <v>1</v>
      </c>
      <c r="AZ32" s="24">
        <v>983</v>
      </c>
      <c r="BA32" s="24">
        <v>995</v>
      </c>
      <c r="BB32" s="24">
        <v>19.505199999999999</v>
      </c>
      <c r="BC32" s="24">
        <v>3.3000000000000003</v>
      </c>
      <c r="BD32" s="24">
        <v>0</v>
      </c>
      <c r="BE32" s="24">
        <v>0</v>
      </c>
      <c r="BF32" s="24">
        <v>0</v>
      </c>
      <c r="BG32" s="24">
        <v>0.1</v>
      </c>
      <c r="BH32" s="24">
        <v>0.5</v>
      </c>
    </row>
    <row r="33" spans="1:60" x14ac:dyDescent="0.2">
      <c r="A33" s="24">
        <v>40</v>
      </c>
      <c r="B33" s="24">
        <v>128014</v>
      </c>
      <c r="C33" s="24">
        <v>6</v>
      </c>
      <c r="D33" s="24">
        <v>3</v>
      </c>
      <c r="E33" s="24">
        <v>2</v>
      </c>
      <c r="F33" s="24">
        <v>1</v>
      </c>
      <c r="G33" s="24">
        <v>0</v>
      </c>
      <c r="H33" s="24">
        <v>1</v>
      </c>
      <c r="I33" s="24">
        <v>0</v>
      </c>
      <c r="J33" s="24">
        <v>0</v>
      </c>
      <c r="K33" s="24">
        <v>0</v>
      </c>
      <c r="L33" s="24">
        <v>2</v>
      </c>
      <c r="M33" s="24">
        <v>4</v>
      </c>
      <c r="N33" s="24">
        <v>4</v>
      </c>
      <c r="O33" s="24">
        <v>2</v>
      </c>
      <c r="P33" s="24">
        <v>10000</v>
      </c>
      <c r="Q33" s="24">
        <v>5</v>
      </c>
      <c r="R33" s="24">
        <v>2</v>
      </c>
      <c r="S33" s="24">
        <v>70</v>
      </c>
      <c r="T33" s="24">
        <v>1</v>
      </c>
      <c r="U33" s="24">
        <v>2</v>
      </c>
      <c r="V33" s="24">
        <v>0</v>
      </c>
      <c r="W33" s="24">
        <v>1</v>
      </c>
      <c r="X33" s="24">
        <v>3</v>
      </c>
      <c r="Y33" s="24">
        <v>0</v>
      </c>
      <c r="Z33" s="24">
        <v>2</v>
      </c>
      <c r="AA33" s="24">
        <v>0</v>
      </c>
      <c r="AB33" s="24">
        <v>4</v>
      </c>
      <c r="AC33" s="24">
        <v>4</v>
      </c>
      <c r="AD33" s="24">
        <v>4</v>
      </c>
      <c r="AE33" s="24">
        <v>1519</v>
      </c>
      <c r="AF33" s="24">
        <v>4</v>
      </c>
      <c r="AG33" s="24">
        <v>983</v>
      </c>
      <c r="AH33" s="24">
        <v>995</v>
      </c>
      <c r="AI33" s="24">
        <v>1105</v>
      </c>
      <c r="AJ33" s="24">
        <v>1119</v>
      </c>
      <c r="AK33" s="24">
        <v>4</v>
      </c>
      <c r="AL33" s="24">
        <v>1</v>
      </c>
      <c r="AM33" s="24">
        <v>1</v>
      </c>
      <c r="AN33" s="24">
        <v>1</v>
      </c>
      <c r="AO33" s="24">
        <v>2</v>
      </c>
      <c r="AP33" s="24">
        <v>1</v>
      </c>
      <c r="AQ33" s="24">
        <v>4</v>
      </c>
      <c r="AR33" s="24">
        <v>0</v>
      </c>
      <c r="AS33" s="24">
        <v>1519</v>
      </c>
      <c r="AT33" s="24">
        <v>4</v>
      </c>
      <c r="AU33" s="24">
        <v>4</v>
      </c>
      <c r="AV33" s="24">
        <v>4</v>
      </c>
      <c r="AW33" s="24">
        <v>4</v>
      </c>
      <c r="AX33" s="24">
        <v>1</v>
      </c>
      <c r="AY33" s="24">
        <v>1</v>
      </c>
      <c r="AZ33" s="24">
        <v>1105</v>
      </c>
      <c r="BA33" s="24">
        <v>1119</v>
      </c>
      <c r="BB33" s="24">
        <v>19.505199999999999</v>
      </c>
      <c r="BC33" s="24">
        <v>3.3000000000000003</v>
      </c>
      <c r="BD33" s="24">
        <v>0</v>
      </c>
      <c r="BE33" s="24">
        <v>0</v>
      </c>
      <c r="BF33" s="24">
        <v>0</v>
      </c>
      <c r="BG33" s="24">
        <v>0.1</v>
      </c>
      <c r="BH33" s="24">
        <v>0.5</v>
      </c>
    </row>
    <row r="34" spans="1:60" x14ac:dyDescent="0.2">
      <c r="A34" s="24">
        <v>40</v>
      </c>
      <c r="B34" s="24">
        <v>128014</v>
      </c>
      <c r="C34" s="24">
        <v>6</v>
      </c>
      <c r="D34" s="24">
        <v>3</v>
      </c>
      <c r="E34" s="24">
        <v>2</v>
      </c>
      <c r="F34" s="24">
        <v>1</v>
      </c>
      <c r="G34" s="24">
        <v>0</v>
      </c>
      <c r="H34" s="24">
        <v>1</v>
      </c>
      <c r="I34" s="24">
        <v>0</v>
      </c>
      <c r="J34" s="24">
        <v>0</v>
      </c>
      <c r="K34" s="24">
        <v>0</v>
      </c>
      <c r="L34" s="24">
        <v>2</v>
      </c>
      <c r="M34" s="24">
        <v>4</v>
      </c>
      <c r="N34" s="24">
        <v>4</v>
      </c>
      <c r="O34" s="24">
        <v>2</v>
      </c>
      <c r="P34" s="24">
        <v>10000</v>
      </c>
      <c r="Q34" s="24">
        <v>5</v>
      </c>
      <c r="R34" s="24">
        <v>2</v>
      </c>
      <c r="S34" s="24">
        <v>70</v>
      </c>
      <c r="T34" s="24">
        <v>1</v>
      </c>
      <c r="U34" s="24">
        <v>2</v>
      </c>
      <c r="V34" s="24">
        <v>0</v>
      </c>
      <c r="W34" s="24">
        <v>1</v>
      </c>
      <c r="X34" s="24">
        <v>3</v>
      </c>
      <c r="Y34" s="24">
        <v>0</v>
      </c>
      <c r="Z34" s="24">
        <v>3</v>
      </c>
      <c r="AA34" s="24">
        <v>0</v>
      </c>
      <c r="AB34" s="24">
        <v>5</v>
      </c>
      <c r="AC34" s="24">
        <v>4</v>
      </c>
      <c r="AD34" s="24">
        <v>4</v>
      </c>
      <c r="AE34" s="24">
        <v>118</v>
      </c>
      <c r="AF34" s="24">
        <v>6</v>
      </c>
      <c r="AG34" s="24">
        <v>584</v>
      </c>
      <c r="AH34" s="24">
        <v>592</v>
      </c>
      <c r="AI34" s="24">
        <v>621</v>
      </c>
      <c r="AJ34" s="24">
        <v>629</v>
      </c>
      <c r="AK34" s="24">
        <v>4</v>
      </c>
      <c r="AL34" s="24">
        <v>1</v>
      </c>
      <c r="AM34" s="24">
        <v>1</v>
      </c>
      <c r="AN34" s="24">
        <v>1</v>
      </c>
      <c r="AO34" s="24">
        <v>1</v>
      </c>
      <c r="AP34" s="24">
        <v>1</v>
      </c>
      <c r="AQ34" s="24">
        <v>0</v>
      </c>
      <c r="AR34" s="24">
        <v>5</v>
      </c>
      <c r="AS34" s="24">
        <v>4</v>
      </c>
      <c r="AT34" s="24">
        <v>4</v>
      </c>
      <c r="AU34" s="24">
        <v>118</v>
      </c>
      <c r="AV34" s="24">
        <v>6</v>
      </c>
      <c r="AW34" s="24">
        <v>4</v>
      </c>
      <c r="AX34" s="24">
        <v>1</v>
      </c>
      <c r="AY34" s="24">
        <v>1</v>
      </c>
      <c r="AZ34" s="24">
        <v>584</v>
      </c>
      <c r="BA34" s="24">
        <v>592</v>
      </c>
      <c r="BB34" s="24">
        <v>19.068000000000001</v>
      </c>
      <c r="BC34" s="24">
        <v>11</v>
      </c>
      <c r="BD34" s="24">
        <v>0</v>
      </c>
      <c r="BE34" s="24">
        <v>0</v>
      </c>
      <c r="BF34" s="24">
        <v>0</v>
      </c>
      <c r="BG34" s="24">
        <v>0.8</v>
      </c>
      <c r="BH34" s="24">
        <v>4</v>
      </c>
    </row>
    <row r="35" spans="1:60" x14ac:dyDescent="0.2">
      <c r="A35" s="24">
        <v>40</v>
      </c>
      <c r="B35" s="24">
        <v>128014</v>
      </c>
      <c r="C35" s="24">
        <v>6</v>
      </c>
      <c r="D35" s="24">
        <v>3</v>
      </c>
      <c r="E35" s="24">
        <v>2</v>
      </c>
      <c r="F35" s="24">
        <v>1</v>
      </c>
      <c r="G35" s="24">
        <v>0</v>
      </c>
      <c r="H35" s="24">
        <v>1</v>
      </c>
      <c r="I35" s="24">
        <v>0</v>
      </c>
      <c r="J35" s="24">
        <v>0</v>
      </c>
      <c r="K35" s="24">
        <v>0</v>
      </c>
      <c r="L35" s="24">
        <v>2</v>
      </c>
      <c r="M35" s="24">
        <v>4</v>
      </c>
      <c r="N35" s="24">
        <v>4</v>
      </c>
      <c r="O35" s="24">
        <v>2</v>
      </c>
      <c r="P35" s="24">
        <v>10000</v>
      </c>
      <c r="Q35" s="24">
        <v>5</v>
      </c>
      <c r="R35" s="24">
        <v>2</v>
      </c>
      <c r="S35" s="24">
        <v>70</v>
      </c>
      <c r="T35" s="24">
        <v>1</v>
      </c>
      <c r="U35" s="24">
        <v>2</v>
      </c>
      <c r="V35" s="24">
        <v>0</v>
      </c>
      <c r="W35" s="24">
        <v>1</v>
      </c>
      <c r="X35" s="24">
        <v>3</v>
      </c>
      <c r="Y35" s="24">
        <v>0</v>
      </c>
      <c r="Z35" s="24">
        <v>3</v>
      </c>
      <c r="AA35" s="24">
        <v>0</v>
      </c>
      <c r="AB35" s="24">
        <v>5</v>
      </c>
      <c r="AC35" s="24">
        <v>4</v>
      </c>
      <c r="AD35" s="24">
        <v>4</v>
      </c>
      <c r="AE35" s="24">
        <v>118</v>
      </c>
      <c r="AF35" s="24">
        <v>6</v>
      </c>
      <c r="AG35" s="24">
        <v>584</v>
      </c>
      <c r="AH35" s="24">
        <v>592</v>
      </c>
      <c r="AI35" s="24">
        <v>621</v>
      </c>
      <c r="AJ35" s="24">
        <v>629</v>
      </c>
      <c r="AK35" s="24">
        <v>4</v>
      </c>
      <c r="AL35" s="24">
        <v>1</v>
      </c>
      <c r="AM35" s="24">
        <v>1</v>
      </c>
      <c r="AN35" s="24">
        <v>1</v>
      </c>
      <c r="AO35" s="24">
        <v>2</v>
      </c>
      <c r="AP35" s="24">
        <v>1</v>
      </c>
      <c r="AQ35" s="24">
        <v>5</v>
      </c>
      <c r="AR35" s="24">
        <v>0</v>
      </c>
      <c r="AS35" s="24">
        <v>118</v>
      </c>
      <c r="AT35" s="24">
        <v>6</v>
      </c>
      <c r="AU35" s="24">
        <v>4</v>
      </c>
      <c r="AV35" s="24">
        <v>4</v>
      </c>
      <c r="AW35" s="24">
        <v>4</v>
      </c>
      <c r="AX35" s="24">
        <v>1</v>
      </c>
      <c r="AY35" s="24">
        <v>1</v>
      </c>
      <c r="AZ35" s="24">
        <v>621</v>
      </c>
      <c r="BA35" s="24">
        <v>629</v>
      </c>
      <c r="BB35" s="24">
        <v>19.068000000000001</v>
      </c>
      <c r="BC35" s="24">
        <v>11</v>
      </c>
      <c r="BD35" s="24">
        <v>0</v>
      </c>
      <c r="BE35" s="24">
        <v>0</v>
      </c>
      <c r="BF35" s="24">
        <v>0</v>
      </c>
      <c r="BG35" s="24">
        <v>0.8</v>
      </c>
      <c r="BH35" s="24">
        <v>4</v>
      </c>
    </row>
    <row r="36" spans="1:60" x14ac:dyDescent="0.2">
      <c r="A36" s="24">
        <v>40</v>
      </c>
      <c r="B36" s="24">
        <v>128014</v>
      </c>
      <c r="C36" s="24">
        <v>6</v>
      </c>
      <c r="D36" s="24">
        <v>3</v>
      </c>
      <c r="E36" s="24">
        <v>2</v>
      </c>
      <c r="F36" s="24">
        <v>1</v>
      </c>
      <c r="G36" s="24">
        <v>0</v>
      </c>
      <c r="H36" s="24">
        <v>1</v>
      </c>
      <c r="I36" s="24">
        <v>0</v>
      </c>
      <c r="J36" s="24">
        <v>0</v>
      </c>
      <c r="K36" s="24">
        <v>0</v>
      </c>
      <c r="L36" s="24">
        <v>2</v>
      </c>
      <c r="M36" s="24">
        <v>4</v>
      </c>
      <c r="N36" s="24">
        <v>4</v>
      </c>
      <c r="O36" s="24">
        <v>2</v>
      </c>
      <c r="P36" s="24">
        <v>10000</v>
      </c>
      <c r="Q36" s="24">
        <v>6</v>
      </c>
      <c r="R36" s="24">
        <v>4</v>
      </c>
      <c r="S36" s="24">
        <v>64</v>
      </c>
      <c r="T36" s="24">
        <v>2</v>
      </c>
      <c r="U36" s="24">
        <v>0</v>
      </c>
      <c r="V36" s="24">
        <v>0</v>
      </c>
      <c r="W36" s="24">
        <v>1</v>
      </c>
      <c r="X36" s="24">
        <v>2</v>
      </c>
      <c r="Y36" s="24">
        <v>0</v>
      </c>
      <c r="Z36" s="24">
        <v>1</v>
      </c>
      <c r="AA36" s="24">
        <v>0</v>
      </c>
      <c r="AB36" s="24">
        <v>7</v>
      </c>
      <c r="AC36" s="24">
        <v>4</v>
      </c>
      <c r="AD36" s="24">
        <v>4</v>
      </c>
      <c r="AE36" s="24">
        <v>22461</v>
      </c>
      <c r="AF36" s="24">
        <v>2</v>
      </c>
      <c r="AG36" s="24">
        <v>527</v>
      </c>
      <c r="AH36" s="24">
        <v>596</v>
      </c>
      <c r="AI36" s="24">
        <v>701</v>
      </c>
      <c r="AJ36" s="24">
        <v>868</v>
      </c>
      <c r="AK36" s="24">
        <v>4</v>
      </c>
      <c r="AL36" s="24">
        <v>1</v>
      </c>
      <c r="AM36" s="24">
        <v>2</v>
      </c>
      <c r="AN36" s="24">
        <v>2</v>
      </c>
      <c r="AO36" s="24">
        <v>1</v>
      </c>
      <c r="AP36" s="24">
        <v>1</v>
      </c>
      <c r="AQ36" s="24">
        <v>0</v>
      </c>
      <c r="AR36" s="24">
        <v>6</v>
      </c>
      <c r="AS36" s="24">
        <v>4</v>
      </c>
      <c r="AT36" s="24">
        <v>4</v>
      </c>
      <c r="AU36" s="24">
        <v>5293</v>
      </c>
      <c r="AV36" s="24">
        <v>2</v>
      </c>
      <c r="AW36" s="24">
        <v>4</v>
      </c>
      <c r="AX36" s="24">
        <v>1</v>
      </c>
      <c r="AY36" s="24">
        <v>1</v>
      </c>
      <c r="AZ36" s="24">
        <v>527</v>
      </c>
      <c r="BA36" s="24">
        <v>563</v>
      </c>
      <c r="BB36" s="24">
        <v>23.025300000000001</v>
      </c>
      <c r="BC36" s="24">
        <v>11</v>
      </c>
      <c r="BD36" s="24">
        <v>0</v>
      </c>
      <c r="BE36" s="24">
        <v>0</v>
      </c>
      <c r="BF36" s="24">
        <v>0</v>
      </c>
      <c r="BG36" s="24">
        <v>0.8</v>
      </c>
      <c r="BH36" s="24">
        <v>4</v>
      </c>
    </row>
    <row r="37" spans="1:60" x14ac:dyDescent="0.2">
      <c r="A37" s="24">
        <v>40</v>
      </c>
      <c r="B37" s="24">
        <v>128014</v>
      </c>
      <c r="C37" s="24">
        <v>6</v>
      </c>
      <c r="D37" s="24">
        <v>3</v>
      </c>
      <c r="E37" s="24">
        <v>2</v>
      </c>
      <c r="F37" s="24">
        <v>1</v>
      </c>
      <c r="G37" s="24">
        <v>0</v>
      </c>
      <c r="H37" s="24">
        <v>1</v>
      </c>
      <c r="I37" s="24">
        <v>0</v>
      </c>
      <c r="J37" s="24">
        <v>0</v>
      </c>
      <c r="K37" s="24">
        <v>0</v>
      </c>
      <c r="L37" s="24">
        <v>2</v>
      </c>
      <c r="M37" s="24">
        <v>4</v>
      </c>
      <c r="N37" s="24">
        <v>4</v>
      </c>
      <c r="O37" s="24">
        <v>2</v>
      </c>
      <c r="P37" s="24">
        <v>10000</v>
      </c>
      <c r="Q37" s="24">
        <v>6</v>
      </c>
      <c r="R37" s="24">
        <v>4</v>
      </c>
      <c r="S37" s="24">
        <v>64</v>
      </c>
      <c r="T37" s="24">
        <v>2</v>
      </c>
      <c r="U37" s="24">
        <v>0</v>
      </c>
      <c r="V37" s="24">
        <v>0</v>
      </c>
      <c r="W37" s="24">
        <v>1</v>
      </c>
      <c r="X37" s="24">
        <v>2</v>
      </c>
      <c r="Y37" s="24">
        <v>0</v>
      </c>
      <c r="Z37" s="24">
        <v>1</v>
      </c>
      <c r="AA37" s="24">
        <v>0</v>
      </c>
      <c r="AB37" s="24">
        <v>7</v>
      </c>
      <c r="AC37" s="24">
        <v>4</v>
      </c>
      <c r="AD37" s="24">
        <v>4</v>
      </c>
      <c r="AE37" s="24">
        <v>22461</v>
      </c>
      <c r="AF37" s="24">
        <v>2</v>
      </c>
      <c r="AG37" s="24">
        <v>527</v>
      </c>
      <c r="AH37" s="24">
        <v>596</v>
      </c>
      <c r="AI37" s="24">
        <v>701</v>
      </c>
      <c r="AJ37" s="24">
        <v>868</v>
      </c>
      <c r="AK37" s="24">
        <v>4</v>
      </c>
      <c r="AL37" s="24">
        <v>1</v>
      </c>
      <c r="AM37" s="24">
        <v>2</v>
      </c>
      <c r="AN37" s="24">
        <v>2</v>
      </c>
      <c r="AO37" s="24">
        <v>1</v>
      </c>
      <c r="AP37" s="24">
        <v>2</v>
      </c>
      <c r="AQ37" s="24">
        <v>6</v>
      </c>
      <c r="AR37" s="24">
        <v>7</v>
      </c>
      <c r="AS37" s="24">
        <v>5293</v>
      </c>
      <c r="AT37" s="24">
        <v>2</v>
      </c>
      <c r="AU37" s="24">
        <v>22461</v>
      </c>
      <c r="AV37" s="24">
        <v>2</v>
      </c>
      <c r="AW37" s="24">
        <v>3</v>
      </c>
      <c r="AX37" s="24">
        <v>1</v>
      </c>
      <c r="AY37" s="24">
        <v>1</v>
      </c>
      <c r="AZ37" s="24">
        <v>586</v>
      </c>
      <c r="BA37" s="24">
        <v>596</v>
      </c>
      <c r="BB37" s="24">
        <v>14.1694</v>
      </c>
      <c r="BC37" s="24">
        <v>3.3000000000000003</v>
      </c>
      <c r="BD37" s="24">
        <v>0</v>
      </c>
      <c r="BE37" s="24">
        <v>0</v>
      </c>
      <c r="BF37" s="24">
        <v>0</v>
      </c>
      <c r="BG37" s="24">
        <v>0.1</v>
      </c>
      <c r="BH37" s="24">
        <v>0.5</v>
      </c>
    </row>
    <row r="38" spans="1:60" x14ac:dyDescent="0.2">
      <c r="A38" s="24">
        <v>40</v>
      </c>
      <c r="B38" s="24">
        <v>128014</v>
      </c>
      <c r="C38" s="24">
        <v>6</v>
      </c>
      <c r="D38" s="24">
        <v>3</v>
      </c>
      <c r="E38" s="24">
        <v>2</v>
      </c>
      <c r="F38" s="24">
        <v>1</v>
      </c>
      <c r="G38" s="24">
        <v>0</v>
      </c>
      <c r="H38" s="24">
        <v>1</v>
      </c>
      <c r="I38" s="24">
        <v>0</v>
      </c>
      <c r="J38" s="24">
        <v>0</v>
      </c>
      <c r="K38" s="24">
        <v>0</v>
      </c>
      <c r="L38" s="24">
        <v>2</v>
      </c>
      <c r="M38" s="24">
        <v>4</v>
      </c>
      <c r="N38" s="24">
        <v>4</v>
      </c>
      <c r="O38" s="24">
        <v>2</v>
      </c>
      <c r="P38" s="24">
        <v>10000</v>
      </c>
      <c r="Q38" s="24">
        <v>6</v>
      </c>
      <c r="R38" s="24">
        <v>4</v>
      </c>
      <c r="S38" s="24">
        <v>64</v>
      </c>
      <c r="T38" s="24">
        <v>2</v>
      </c>
      <c r="U38" s="24">
        <v>0</v>
      </c>
      <c r="V38" s="24">
        <v>0</v>
      </c>
      <c r="W38" s="24">
        <v>1</v>
      </c>
      <c r="X38" s="24">
        <v>2</v>
      </c>
      <c r="Y38" s="24">
        <v>0</v>
      </c>
      <c r="Z38" s="24">
        <v>1</v>
      </c>
      <c r="AA38" s="24">
        <v>0</v>
      </c>
      <c r="AB38" s="24">
        <v>7</v>
      </c>
      <c r="AC38" s="24">
        <v>4</v>
      </c>
      <c r="AD38" s="24">
        <v>4</v>
      </c>
      <c r="AE38" s="24">
        <v>22461</v>
      </c>
      <c r="AF38" s="24">
        <v>2</v>
      </c>
      <c r="AG38" s="24">
        <v>527</v>
      </c>
      <c r="AH38" s="24">
        <v>596</v>
      </c>
      <c r="AI38" s="24">
        <v>701</v>
      </c>
      <c r="AJ38" s="24">
        <v>868</v>
      </c>
      <c r="AK38" s="24">
        <v>4</v>
      </c>
      <c r="AL38" s="24">
        <v>1</v>
      </c>
      <c r="AM38" s="24">
        <v>2</v>
      </c>
      <c r="AN38" s="24">
        <v>2</v>
      </c>
      <c r="AO38" s="24">
        <v>2</v>
      </c>
      <c r="AP38" s="24">
        <v>1</v>
      </c>
      <c r="AQ38" s="24">
        <v>7</v>
      </c>
      <c r="AR38" s="24">
        <v>6</v>
      </c>
      <c r="AS38" s="24">
        <v>22461</v>
      </c>
      <c r="AT38" s="24">
        <v>2</v>
      </c>
      <c r="AU38" s="24">
        <v>22536</v>
      </c>
      <c r="AV38" s="24">
        <v>4</v>
      </c>
      <c r="AW38" s="24">
        <v>4</v>
      </c>
      <c r="AX38" s="24">
        <v>1</v>
      </c>
      <c r="AY38" s="24">
        <v>1</v>
      </c>
      <c r="AZ38" s="24">
        <v>701</v>
      </c>
      <c r="BA38" s="24">
        <v>709</v>
      </c>
      <c r="BB38" s="24">
        <v>23.025300000000001</v>
      </c>
      <c r="BC38" s="24">
        <v>11</v>
      </c>
      <c r="BD38" s="24">
        <v>0</v>
      </c>
      <c r="BE38" s="24">
        <v>0</v>
      </c>
      <c r="BF38" s="24">
        <v>0</v>
      </c>
      <c r="BG38" s="24">
        <v>0.8</v>
      </c>
      <c r="BH38" s="24">
        <v>4</v>
      </c>
    </row>
    <row r="39" spans="1:60" x14ac:dyDescent="0.2">
      <c r="A39" s="24">
        <v>40</v>
      </c>
      <c r="B39" s="24">
        <v>128014</v>
      </c>
      <c r="C39" s="24">
        <v>6</v>
      </c>
      <c r="D39" s="24">
        <v>3</v>
      </c>
      <c r="E39" s="24">
        <v>2</v>
      </c>
      <c r="F39" s="24">
        <v>1</v>
      </c>
      <c r="G39" s="24">
        <v>0</v>
      </c>
      <c r="H39" s="24">
        <v>1</v>
      </c>
      <c r="I39" s="24">
        <v>0</v>
      </c>
      <c r="J39" s="24">
        <v>0</v>
      </c>
      <c r="K39" s="24">
        <v>0</v>
      </c>
      <c r="L39" s="24">
        <v>2</v>
      </c>
      <c r="M39" s="24">
        <v>4</v>
      </c>
      <c r="N39" s="24">
        <v>4</v>
      </c>
      <c r="O39" s="24">
        <v>2</v>
      </c>
      <c r="P39" s="24">
        <v>10000</v>
      </c>
      <c r="Q39" s="24">
        <v>6</v>
      </c>
      <c r="R39" s="24">
        <v>4</v>
      </c>
      <c r="S39" s="24">
        <v>64</v>
      </c>
      <c r="T39" s="24">
        <v>2</v>
      </c>
      <c r="U39" s="24">
        <v>0</v>
      </c>
      <c r="V39" s="24">
        <v>0</v>
      </c>
      <c r="W39" s="24">
        <v>1</v>
      </c>
      <c r="X39" s="24">
        <v>2</v>
      </c>
      <c r="Y39" s="24">
        <v>0</v>
      </c>
      <c r="Z39" s="24">
        <v>1</v>
      </c>
      <c r="AA39" s="24">
        <v>0</v>
      </c>
      <c r="AB39" s="24">
        <v>7</v>
      </c>
      <c r="AC39" s="24">
        <v>4</v>
      </c>
      <c r="AD39" s="24">
        <v>4</v>
      </c>
      <c r="AE39" s="24">
        <v>22461</v>
      </c>
      <c r="AF39" s="24">
        <v>2</v>
      </c>
      <c r="AG39" s="24">
        <v>527</v>
      </c>
      <c r="AH39" s="24">
        <v>596</v>
      </c>
      <c r="AI39" s="24">
        <v>701</v>
      </c>
      <c r="AJ39" s="24">
        <v>868</v>
      </c>
      <c r="AK39" s="24">
        <v>4</v>
      </c>
      <c r="AL39" s="24">
        <v>1</v>
      </c>
      <c r="AM39" s="24">
        <v>2</v>
      </c>
      <c r="AN39" s="24">
        <v>2</v>
      </c>
      <c r="AO39" s="24">
        <v>2</v>
      </c>
      <c r="AP39" s="24">
        <v>2</v>
      </c>
      <c r="AQ39" s="24">
        <v>6</v>
      </c>
      <c r="AR39" s="24">
        <v>0</v>
      </c>
      <c r="AS39" s="24">
        <v>22536</v>
      </c>
      <c r="AT39" s="24">
        <v>4</v>
      </c>
      <c r="AU39" s="24">
        <v>4</v>
      </c>
      <c r="AV39" s="24">
        <v>4</v>
      </c>
      <c r="AW39" s="24">
        <v>4</v>
      </c>
      <c r="AX39" s="24">
        <v>1</v>
      </c>
      <c r="AY39" s="24">
        <v>1</v>
      </c>
      <c r="AZ39" s="24">
        <v>831</v>
      </c>
      <c r="BA39" s="24">
        <v>868</v>
      </c>
      <c r="BB39" s="24">
        <v>23.025300000000001</v>
      </c>
      <c r="BC39" s="24">
        <v>3.3000000000000003</v>
      </c>
      <c r="BD39" s="24">
        <v>0</v>
      </c>
      <c r="BE39" s="24">
        <v>0</v>
      </c>
      <c r="BF39" s="24">
        <v>0</v>
      </c>
      <c r="BG39" s="24">
        <v>0.1</v>
      </c>
      <c r="BH39" s="24">
        <v>0.5</v>
      </c>
    </row>
    <row r="40" spans="1:60" x14ac:dyDescent="0.2">
      <c r="A40" s="24">
        <v>40</v>
      </c>
      <c r="B40" s="24">
        <v>128014</v>
      </c>
      <c r="C40" s="24">
        <v>6</v>
      </c>
      <c r="D40" s="24">
        <v>3</v>
      </c>
      <c r="E40" s="24">
        <v>2</v>
      </c>
      <c r="F40" s="24">
        <v>1</v>
      </c>
      <c r="G40" s="24">
        <v>0</v>
      </c>
      <c r="H40" s="24">
        <v>1</v>
      </c>
      <c r="I40" s="24">
        <v>0</v>
      </c>
      <c r="J40" s="24">
        <v>0</v>
      </c>
      <c r="K40" s="24">
        <v>0</v>
      </c>
      <c r="L40" s="24">
        <v>2</v>
      </c>
      <c r="M40" s="24">
        <v>4</v>
      </c>
      <c r="N40" s="24">
        <v>4</v>
      </c>
      <c r="O40" s="24">
        <v>2</v>
      </c>
      <c r="P40" s="24">
        <v>10000</v>
      </c>
      <c r="Q40" s="24">
        <v>6</v>
      </c>
      <c r="R40" s="24">
        <v>4</v>
      </c>
      <c r="S40" s="24">
        <v>64</v>
      </c>
      <c r="T40" s="24">
        <v>2</v>
      </c>
      <c r="U40" s="24">
        <v>0</v>
      </c>
      <c r="V40" s="24">
        <v>0</v>
      </c>
      <c r="W40" s="24">
        <v>1</v>
      </c>
      <c r="X40" s="24">
        <v>2</v>
      </c>
      <c r="Y40" s="24">
        <v>0</v>
      </c>
      <c r="Z40" s="24">
        <v>2</v>
      </c>
      <c r="AA40" s="24">
        <v>0</v>
      </c>
      <c r="AB40" s="24">
        <v>7</v>
      </c>
      <c r="AC40" s="24">
        <v>4</v>
      </c>
      <c r="AD40" s="24">
        <v>4</v>
      </c>
      <c r="AE40" s="24">
        <v>19</v>
      </c>
      <c r="AF40" s="24">
        <v>4</v>
      </c>
      <c r="AG40" s="24">
        <v>1191</v>
      </c>
      <c r="AH40" s="24">
        <v>1277</v>
      </c>
      <c r="AI40" s="24">
        <v>1388</v>
      </c>
      <c r="AJ40" s="24">
        <v>1393</v>
      </c>
      <c r="AK40" s="24">
        <v>5</v>
      </c>
      <c r="AL40" s="24">
        <v>1</v>
      </c>
      <c r="AM40" s="24">
        <v>2</v>
      </c>
      <c r="AN40" s="24">
        <v>1</v>
      </c>
      <c r="AO40" s="24">
        <v>1</v>
      </c>
      <c r="AP40" s="24">
        <v>1</v>
      </c>
      <c r="AQ40" s="24">
        <v>0</v>
      </c>
      <c r="AR40" s="24">
        <v>4</v>
      </c>
      <c r="AS40" s="24">
        <v>4</v>
      </c>
      <c r="AT40" s="24">
        <v>4</v>
      </c>
      <c r="AU40" s="24">
        <v>8</v>
      </c>
      <c r="AV40" s="24">
        <v>4</v>
      </c>
      <c r="AW40" s="24">
        <v>5</v>
      </c>
      <c r="AX40" s="24">
        <v>1</v>
      </c>
      <c r="AY40" s="24">
        <v>2</v>
      </c>
      <c r="AZ40" s="24">
        <v>1191</v>
      </c>
      <c r="BA40" s="24">
        <v>1193</v>
      </c>
      <c r="BB40" s="24">
        <v>25.470099999999999</v>
      </c>
      <c r="BC40" s="24">
        <v>3.3000000000000003</v>
      </c>
      <c r="BD40" s="24">
        <v>0</v>
      </c>
      <c r="BE40" s="24">
        <v>0</v>
      </c>
      <c r="BF40" s="24">
        <v>0</v>
      </c>
      <c r="BG40" s="24">
        <v>0.1</v>
      </c>
      <c r="BH40" s="24">
        <v>0.5</v>
      </c>
    </row>
    <row r="41" spans="1:60" x14ac:dyDescent="0.2">
      <c r="A41" s="24">
        <v>40</v>
      </c>
      <c r="B41" s="24">
        <v>128014</v>
      </c>
      <c r="C41" s="24">
        <v>6</v>
      </c>
      <c r="D41" s="24">
        <v>3</v>
      </c>
      <c r="E41" s="24">
        <v>2</v>
      </c>
      <c r="F41" s="24">
        <v>1</v>
      </c>
      <c r="G41" s="24">
        <v>0</v>
      </c>
      <c r="H41" s="24">
        <v>1</v>
      </c>
      <c r="I41" s="24">
        <v>0</v>
      </c>
      <c r="J41" s="24">
        <v>0</v>
      </c>
      <c r="K41" s="24">
        <v>0</v>
      </c>
      <c r="L41" s="24">
        <v>2</v>
      </c>
      <c r="M41" s="24">
        <v>4</v>
      </c>
      <c r="N41" s="24">
        <v>4</v>
      </c>
      <c r="O41" s="24">
        <v>2</v>
      </c>
      <c r="P41" s="24">
        <v>10000</v>
      </c>
      <c r="Q41" s="24">
        <v>6</v>
      </c>
      <c r="R41" s="24">
        <v>4</v>
      </c>
      <c r="S41" s="24">
        <v>64</v>
      </c>
      <c r="T41" s="24">
        <v>2</v>
      </c>
      <c r="U41" s="24">
        <v>0</v>
      </c>
      <c r="V41" s="24">
        <v>0</v>
      </c>
      <c r="W41" s="24">
        <v>1</v>
      </c>
      <c r="X41" s="24">
        <v>2</v>
      </c>
      <c r="Y41" s="24">
        <v>0</v>
      </c>
      <c r="Z41" s="24">
        <v>2</v>
      </c>
      <c r="AA41" s="24">
        <v>0</v>
      </c>
      <c r="AB41" s="24">
        <v>7</v>
      </c>
      <c r="AC41" s="24">
        <v>4</v>
      </c>
      <c r="AD41" s="24">
        <v>4</v>
      </c>
      <c r="AE41" s="24">
        <v>19</v>
      </c>
      <c r="AF41" s="24">
        <v>4</v>
      </c>
      <c r="AG41" s="24">
        <v>1191</v>
      </c>
      <c r="AH41" s="24">
        <v>1277</v>
      </c>
      <c r="AI41" s="24">
        <v>1388</v>
      </c>
      <c r="AJ41" s="24">
        <v>1393</v>
      </c>
      <c r="AK41" s="24">
        <v>5</v>
      </c>
      <c r="AL41" s="24">
        <v>1</v>
      </c>
      <c r="AM41" s="24">
        <v>2</v>
      </c>
      <c r="AN41" s="24">
        <v>1</v>
      </c>
      <c r="AO41" s="24">
        <v>1</v>
      </c>
      <c r="AP41" s="24">
        <v>2</v>
      </c>
      <c r="AQ41" s="24">
        <v>4</v>
      </c>
      <c r="AR41" s="24">
        <v>7</v>
      </c>
      <c r="AS41" s="24">
        <v>8</v>
      </c>
      <c r="AT41" s="24">
        <v>4</v>
      </c>
      <c r="AU41" s="24">
        <v>19</v>
      </c>
      <c r="AV41" s="24">
        <v>4</v>
      </c>
      <c r="AW41" s="24">
        <v>5</v>
      </c>
      <c r="AX41" s="24">
        <v>1</v>
      </c>
      <c r="AY41" s="24">
        <v>2</v>
      </c>
      <c r="AZ41" s="24">
        <v>1272</v>
      </c>
      <c r="BA41" s="24">
        <v>1277</v>
      </c>
      <c r="BB41" s="24">
        <v>25.470099999999999</v>
      </c>
      <c r="BC41" s="24">
        <v>3.3000000000000003</v>
      </c>
      <c r="BD41" s="24">
        <v>0</v>
      </c>
      <c r="BE41" s="24">
        <v>0</v>
      </c>
      <c r="BF41" s="24">
        <v>0</v>
      </c>
      <c r="BG41" s="24">
        <v>0.1</v>
      </c>
      <c r="BH41" s="24">
        <v>0.5</v>
      </c>
    </row>
    <row r="42" spans="1:60" x14ac:dyDescent="0.2">
      <c r="A42" s="24">
        <v>40</v>
      </c>
      <c r="B42" s="24">
        <v>128014</v>
      </c>
      <c r="C42" s="24">
        <v>6</v>
      </c>
      <c r="D42" s="24">
        <v>3</v>
      </c>
      <c r="E42" s="24">
        <v>2</v>
      </c>
      <c r="F42" s="24">
        <v>1</v>
      </c>
      <c r="G42" s="24">
        <v>0</v>
      </c>
      <c r="H42" s="24">
        <v>1</v>
      </c>
      <c r="I42" s="24">
        <v>0</v>
      </c>
      <c r="J42" s="24">
        <v>0</v>
      </c>
      <c r="K42" s="24">
        <v>0</v>
      </c>
      <c r="L42" s="24">
        <v>2</v>
      </c>
      <c r="M42" s="24">
        <v>4</v>
      </c>
      <c r="N42" s="24">
        <v>4</v>
      </c>
      <c r="O42" s="24">
        <v>2</v>
      </c>
      <c r="P42" s="24">
        <v>10000</v>
      </c>
      <c r="Q42" s="24">
        <v>6</v>
      </c>
      <c r="R42" s="24">
        <v>4</v>
      </c>
      <c r="S42" s="24">
        <v>64</v>
      </c>
      <c r="T42" s="24">
        <v>2</v>
      </c>
      <c r="U42" s="24">
        <v>0</v>
      </c>
      <c r="V42" s="24">
        <v>0</v>
      </c>
      <c r="W42" s="24">
        <v>1</v>
      </c>
      <c r="X42" s="24">
        <v>2</v>
      </c>
      <c r="Y42" s="24">
        <v>0</v>
      </c>
      <c r="Z42" s="24">
        <v>2</v>
      </c>
      <c r="AA42" s="24">
        <v>0</v>
      </c>
      <c r="AB42" s="24">
        <v>7</v>
      </c>
      <c r="AC42" s="24">
        <v>4</v>
      </c>
      <c r="AD42" s="24">
        <v>4</v>
      </c>
      <c r="AE42" s="24">
        <v>19</v>
      </c>
      <c r="AF42" s="24">
        <v>4</v>
      </c>
      <c r="AG42" s="24">
        <v>1191</v>
      </c>
      <c r="AH42" s="24">
        <v>1277</v>
      </c>
      <c r="AI42" s="24">
        <v>1388</v>
      </c>
      <c r="AJ42" s="24">
        <v>1393</v>
      </c>
      <c r="AK42" s="24">
        <v>5</v>
      </c>
      <c r="AL42" s="24">
        <v>1</v>
      </c>
      <c r="AM42" s="24">
        <v>2</v>
      </c>
      <c r="AN42" s="24">
        <v>1</v>
      </c>
      <c r="AO42" s="24">
        <v>2</v>
      </c>
      <c r="AP42" s="24">
        <v>1</v>
      </c>
      <c r="AQ42" s="24">
        <v>7</v>
      </c>
      <c r="AR42" s="24">
        <v>0</v>
      </c>
      <c r="AS42" s="24">
        <v>19</v>
      </c>
      <c r="AT42" s="24">
        <v>4</v>
      </c>
      <c r="AU42" s="24">
        <v>4</v>
      </c>
      <c r="AV42" s="24">
        <v>4</v>
      </c>
      <c r="AW42" s="24">
        <v>5</v>
      </c>
      <c r="AX42" s="24">
        <v>1</v>
      </c>
      <c r="AY42" s="24">
        <v>1</v>
      </c>
      <c r="AZ42" s="24">
        <v>1388</v>
      </c>
      <c r="BA42" s="24">
        <v>1393</v>
      </c>
      <c r="BB42" s="24">
        <v>25.470099999999999</v>
      </c>
      <c r="BC42" s="24">
        <v>3.3000000000000003</v>
      </c>
      <c r="BD42" s="24">
        <v>0</v>
      </c>
      <c r="BE42" s="24">
        <v>0</v>
      </c>
      <c r="BF42" s="24">
        <v>0</v>
      </c>
      <c r="BG42" s="24">
        <v>0.1</v>
      </c>
      <c r="BH42" s="24">
        <v>0.5</v>
      </c>
    </row>
    <row r="43" spans="1:60" x14ac:dyDescent="0.2">
      <c r="A43" s="24">
        <v>50</v>
      </c>
      <c r="B43" s="24">
        <v>22352</v>
      </c>
      <c r="C43" s="24">
        <v>3</v>
      </c>
      <c r="D43" s="24">
        <v>1</v>
      </c>
      <c r="E43" s="24">
        <v>1</v>
      </c>
      <c r="F43" s="24">
        <v>0</v>
      </c>
      <c r="G43" s="24">
        <v>0</v>
      </c>
      <c r="H43" s="24">
        <v>1</v>
      </c>
      <c r="I43" s="24">
        <v>0</v>
      </c>
      <c r="J43" s="24">
        <v>0</v>
      </c>
      <c r="K43" s="24">
        <v>1</v>
      </c>
      <c r="L43" s="24">
        <v>0</v>
      </c>
      <c r="M43" s="24">
        <v>5</v>
      </c>
      <c r="N43" s="24">
        <v>5</v>
      </c>
      <c r="O43" s="24">
        <v>1</v>
      </c>
      <c r="P43" s="24">
        <v>10000</v>
      </c>
      <c r="Q43" s="24">
        <v>1</v>
      </c>
      <c r="R43" s="24">
        <v>4</v>
      </c>
      <c r="S43" s="24">
        <v>55</v>
      </c>
      <c r="T43" s="24">
        <v>2</v>
      </c>
      <c r="U43" s="24">
        <v>0</v>
      </c>
      <c r="V43" s="24">
        <v>0</v>
      </c>
      <c r="W43" s="24">
        <v>1</v>
      </c>
      <c r="X43" s="24">
        <v>1</v>
      </c>
      <c r="Y43" s="24">
        <v>0</v>
      </c>
      <c r="Z43" s="24">
        <v>1</v>
      </c>
      <c r="AA43" s="24">
        <v>0</v>
      </c>
      <c r="AB43" s="24">
        <v>6</v>
      </c>
      <c r="AC43" s="24">
        <v>6</v>
      </c>
      <c r="AD43" s="24">
        <v>5</v>
      </c>
      <c r="AE43" s="24">
        <v>120</v>
      </c>
      <c r="AF43" s="24">
        <v>6</v>
      </c>
      <c r="AG43" s="24">
        <v>674</v>
      </c>
      <c r="AH43" s="24">
        <v>682</v>
      </c>
      <c r="AI43" s="24">
        <v>765</v>
      </c>
      <c r="AJ43" s="24">
        <v>933</v>
      </c>
      <c r="AK43" s="24">
        <v>5</v>
      </c>
      <c r="AL43" s="24">
        <v>1</v>
      </c>
      <c r="AM43" s="24">
        <v>1</v>
      </c>
      <c r="AN43" s="24">
        <v>2</v>
      </c>
      <c r="AO43" s="24">
        <v>1</v>
      </c>
      <c r="AP43" s="24">
        <v>1</v>
      </c>
      <c r="AQ43" s="24">
        <v>0</v>
      </c>
      <c r="AR43" s="24">
        <v>6</v>
      </c>
      <c r="AS43" s="24">
        <v>6</v>
      </c>
      <c r="AT43" s="24">
        <v>5</v>
      </c>
      <c r="AU43" s="24">
        <v>120</v>
      </c>
      <c r="AV43" s="24">
        <v>6</v>
      </c>
      <c r="AW43" s="24">
        <v>5</v>
      </c>
      <c r="AX43" s="24">
        <v>1</v>
      </c>
      <c r="AY43" s="24">
        <v>2</v>
      </c>
      <c r="AZ43" s="24">
        <v>674</v>
      </c>
      <c r="BA43" s="24">
        <v>682</v>
      </c>
      <c r="BB43" s="24">
        <v>12.787000000000001</v>
      </c>
      <c r="BC43" s="24">
        <v>6.6000000000000005</v>
      </c>
      <c r="BD43" s="24">
        <v>0</v>
      </c>
      <c r="BE43" s="24">
        <v>0</v>
      </c>
      <c r="BF43" s="24">
        <v>0</v>
      </c>
      <c r="BG43" s="24">
        <v>0.4</v>
      </c>
      <c r="BH43" s="24">
        <v>2</v>
      </c>
    </row>
    <row r="44" spans="1:60" x14ac:dyDescent="0.2">
      <c r="A44" s="24">
        <v>50</v>
      </c>
      <c r="B44" s="24">
        <v>22352</v>
      </c>
      <c r="C44" s="24">
        <v>3</v>
      </c>
      <c r="D44" s="24">
        <v>1</v>
      </c>
      <c r="E44" s="24">
        <v>1</v>
      </c>
      <c r="F44" s="24">
        <v>0</v>
      </c>
      <c r="G44" s="24">
        <v>0</v>
      </c>
      <c r="H44" s="24">
        <v>1</v>
      </c>
      <c r="I44" s="24">
        <v>0</v>
      </c>
      <c r="J44" s="24">
        <v>0</v>
      </c>
      <c r="K44" s="24">
        <v>1</v>
      </c>
      <c r="L44" s="24">
        <v>0</v>
      </c>
      <c r="M44" s="24">
        <v>5</v>
      </c>
      <c r="N44" s="24">
        <v>5</v>
      </c>
      <c r="O44" s="24">
        <v>1</v>
      </c>
      <c r="P44" s="24">
        <v>10000</v>
      </c>
      <c r="Q44" s="24">
        <v>1</v>
      </c>
      <c r="R44" s="24">
        <v>4</v>
      </c>
      <c r="S44" s="24">
        <v>55</v>
      </c>
      <c r="T44" s="24">
        <v>2</v>
      </c>
      <c r="U44" s="24">
        <v>0</v>
      </c>
      <c r="V44" s="24">
        <v>0</v>
      </c>
      <c r="W44" s="24">
        <v>1</v>
      </c>
      <c r="X44" s="24">
        <v>1</v>
      </c>
      <c r="Y44" s="24">
        <v>0</v>
      </c>
      <c r="Z44" s="24">
        <v>1</v>
      </c>
      <c r="AA44" s="24">
        <v>0</v>
      </c>
      <c r="AB44" s="24">
        <v>6</v>
      </c>
      <c r="AC44" s="24">
        <v>6</v>
      </c>
      <c r="AD44" s="24">
        <v>5</v>
      </c>
      <c r="AE44" s="24">
        <v>120</v>
      </c>
      <c r="AF44" s="24">
        <v>6</v>
      </c>
      <c r="AG44" s="24">
        <v>674</v>
      </c>
      <c r="AH44" s="24">
        <v>682</v>
      </c>
      <c r="AI44" s="24">
        <v>765</v>
      </c>
      <c r="AJ44" s="24">
        <v>933</v>
      </c>
      <c r="AK44" s="24">
        <v>5</v>
      </c>
      <c r="AL44" s="24">
        <v>1</v>
      </c>
      <c r="AM44" s="24">
        <v>1</v>
      </c>
      <c r="AN44" s="24">
        <v>2</v>
      </c>
      <c r="AO44" s="24">
        <v>2</v>
      </c>
      <c r="AP44" s="24">
        <v>1</v>
      </c>
      <c r="AQ44" s="24">
        <v>6</v>
      </c>
      <c r="AR44" s="24">
        <v>5</v>
      </c>
      <c r="AS44" s="24">
        <v>120</v>
      </c>
      <c r="AT44" s="24">
        <v>6</v>
      </c>
      <c r="AU44" s="24">
        <v>119</v>
      </c>
      <c r="AV44" s="24">
        <v>5</v>
      </c>
      <c r="AW44" s="24">
        <v>5</v>
      </c>
      <c r="AX44" s="24">
        <v>1</v>
      </c>
      <c r="AY44" s="24">
        <v>1</v>
      </c>
      <c r="AZ44" s="24">
        <v>765</v>
      </c>
      <c r="BA44" s="24">
        <v>765</v>
      </c>
      <c r="BB44" s="24">
        <v>12.787000000000001</v>
      </c>
      <c r="BC44" s="24">
        <v>6.6000000000000005</v>
      </c>
      <c r="BD44" s="24">
        <v>0</v>
      </c>
      <c r="BE44" s="24">
        <v>0</v>
      </c>
      <c r="BF44" s="24">
        <v>0</v>
      </c>
      <c r="BG44" s="24">
        <v>0.4</v>
      </c>
      <c r="BH44" s="24">
        <v>2</v>
      </c>
    </row>
    <row r="45" spans="1:60" x14ac:dyDescent="0.2">
      <c r="A45" s="24">
        <v>50</v>
      </c>
      <c r="B45" s="24">
        <v>22352</v>
      </c>
      <c r="C45" s="24">
        <v>3</v>
      </c>
      <c r="D45" s="24">
        <v>1</v>
      </c>
      <c r="E45" s="24">
        <v>1</v>
      </c>
      <c r="F45" s="24">
        <v>0</v>
      </c>
      <c r="G45" s="24">
        <v>0</v>
      </c>
      <c r="H45" s="24">
        <v>1</v>
      </c>
      <c r="I45" s="24">
        <v>0</v>
      </c>
      <c r="J45" s="24">
        <v>0</v>
      </c>
      <c r="K45" s="24">
        <v>1</v>
      </c>
      <c r="L45" s="24">
        <v>0</v>
      </c>
      <c r="M45" s="24">
        <v>5</v>
      </c>
      <c r="N45" s="24">
        <v>5</v>
      </c>
      <c r="O45" s="24">
        <v>1</v>
      </c>
      <c r="P45" s="24">
        <v>10000</v>
      </c>
      <c r="Q45" s="24">
        <v>1</v>
      </c>
      <c r="R45" s="24">
        <v>4</v>
      </c>
      <c r="S45" s="24">
        <v>55</v>
      </c>
      <c r="T45" s="24">
        <v>2</v>
      </c>
      <c r="U45" s="24">
        <v>0</v>
      </c>
      <c r="V45" s="24">
        <v>0</v>
      </c>
      <c r="W45" s="24">
        <v>1</v>
      </c>
      <c r="X45" s="24">
        <v>1</v>
      </c>
      <c r="Y45" s="24">
        <v>0</v>
      </c>
      <c r="Z45" s="24">
        <v>1</v>
      </c>
      <c r="AA45" s="24">
        <v>0</v>
      </c>
      <c r="AB45" s="24">
        <v>6</v>
      </c>
      <c r="AC45" s="24">
        <v>6</v>
      </c>
      <c r="AD45" s="24">
        <v>5</v>
      </c>
      <c r="AE45" s="24">
        <v>120</v>
      </c>
      <c r="AF45" s="24">
        <v>6</v>
      </c>
      <c r="AG45" s="24">
        <v>674</v>
      </c>
      <c r="AH45" s="24">
        <v>682</v>
      </c>
      <c r="AI45" s="24">
        <v>765</v>
      </c>
      <c r="AJ45" s="24">
        <v>933</v>
      </c>
      <c r="AK45" s="24">
        <v>5</v>
      </c>
      <c r="AL45" s="24">
        <v>1</v>
      </c>
      <c r="AM45" s="24">
        <v>1</v>
      </c>
      <c r="AN45" s="24">
        <v>2</v>
      </c>
      <c r="AO45" s="24">
        <v>2</v>
      </c>
      <c r="AP45" s="24">
        <v>2</v>
      </c>
      <c r="AQ45" s="24">
        <v>5</v>
      </c>
      <c r="AR45" s="24">
        <v>0</v>
      </c>
      <c r="AS45" s="24">
        <v>119</v>
      </c>
      <c r="AT45" s="24">
        <v>5</v>
      </c>
      <c r="AU45" s="24">
        <v>6</v>
      </c>
      <c r="AV45" s="24">
        <v>5</v>
      </c>
      <c r="AW45" s="24">
        <v>4</v>
      </c>
      <c r="AX45" s="24">
        <v>1</v>
      </c>
      <c r="AY45" s="24">
        <v>2</v>
      </c>
      <c r="AZ45" s="24">
        <v>925</v>
      </c>
      <c r="BA45" s="24">
        <v>933</v>
      </c>
      <c r="BB45" s="24">
        <v>9.6288</v>
      </c>
      <c r="BC45" s="24">
        <v>3.3000000000000003</v>
      </c>
      <c r="BD45" s="24">
        <v>0</v>
      </c>
      <c r="BE45" s="24">
        <v>0</v>
      </c>
      <c r="BF45" s="24">
        <v>0</v>
      </c>
      <c r="BG45" s="24">
        <v>0.1</v>
      </c>
      <c r="BH45" s="24">
        <v>0.5</v>
      </c>
    </row>
    <row r="46" spans="1:60" x14ac:dyDescent="0.2">
      <c r="A46" s="24">
        <v>50</v>
      </c>
      <c r="B46" s="24">
        <v>22352</v>
      </c>
      <c r="C46" s="24">
        <v>3</v>
      </c>
      <c r="D46" s="24">
        <v>1</v>
      </c>
      <c r="E46" s="24">
        <v>1</v>
      </c>
      <c r="F46" s="24">
        <v>0</v>
      </c>
      <c r="G46" s="24">
        <v>0</v>
      </c>
      <c r="H46" s="24">
        <v>1</v>
      </c>
      <c r="I46" s="24">
        <v>0</v>
      </c>
      <c r="J46" s="24">
        <v>0</v>
      </c>
      <c r="K46" s="24">
        <v>1</v>
      </c>
      <c r="L46" s="24">
        <v>0</v>
      </c>
      <c r="M46" s="24">
        <v>5</v>
      </c>
      <c r="N46" s="24">
        <v>5</v>
      </c>
      <c r="O46" s="24">
        <v>1</v>
      </c>
      <c r="P46" s="24">
        <v>10000</v>
      </c>
      <c r="Q46" s="24">
        <v>2</v>
      </c>
      <c r="R46" s="24">
        <v>1</v>
      </c>
      <c r="S46" s="24">
        <v>26</v>
      </c>
      <c r="T46" s="24">
        <v>2</v>
      </c>
      <c r="U46" s="24">
        <v>1</v>
      </c>
      <c r="V46" s="24">
        <v>0</v>
      </c>
      <c r="W46" s="24">
        <v>0</v>
      </c>
      <c r="X46" s="24">
        <v>1</v>
      </c>
      <c r="Y46" s="24">
        <v>1</v>
      </c>
      <c r="Z46" s="24">
        <v>1</v>
      </c>
      <c r="AA46" s="24">
        <v>0</v>
      </c>
      <c r="AB46" s="24">
        <v>1</v>
      </c>
      <c r="AC46" s="24">
        <v>6</v>
      </c>
      <c r="AD46" s="24">
        <v>5</v>
      </c>
      <c r="AE46" s="24">
        <v>5603</v>
      </c>
      <c r="AF46" s="24">
        <v>4</v>
      </c>
      <c r="AG46" s="24">
        <v>337</v>
      </c>
      <c r="AH46" s="24">
        <v>364</v>
      </c>
      <c r="AI46" s="24">
        <v>798</v>
      </c>
      <c r="AJ46" s="24">
        <v>851</v>
      </c>
      <c r="AK46" s="24">
        <v>5</v>
      </c>
      <c r="AL46" s="24">
        <v>1</v>
      </c>
      <c r="AM46" s="24">
        <v>1</v>
      </c>
      <c r="AN46" s="24">
        <v>2</v>
      </c>
      <c r="AO46" s="24">
        <v>1</v>
      </c>
      <c r="AP46" s="24">
        <v>1</v>
      </c>
      <c r="AQ46" s="24">
        <v>0</v>
      </c>
      <c r="AR46" s="24">
        <v>1</v>
      </c>
      <c r="AS46" s="24">
        <v>6</v>
      </c>
      <c r="AT46" s="24">
        <v>5</v>
      </c>
      <c r="AU46" s="24">
        <v>5603</v>
      </c>
      <c r="AV46" s="24">
        <v>4</v>
      </c>
      <c r="AW46" s="24">
        <v>5</v>
      </c>
      <c r="AX46" s="24">
        <v>1</v>
      </c>
      <c r="AY46" s="24">
        <v>2</v>
      </c>
      <c r="AZ46" s="24">
        <v>337</v>
      </c>
      <c r="BA46" s="24">
        <v>364</v>
      </c>
      <c r="BB46" s="24">
        <v>21.055399999999999</v>
      </c>
      <c r="BC46" s="24">
        <v>6.6000000000000005</v>
      </c>
      <c r="BD46" s="24">
        <v>0</v>
      </c>
      <c r="BE46" s="24">
        <v>0</v>
      </c>
      <c r="BF46" s="24">
        <v>0</v>
      </c>
      <c r="BG46" s="24">
        <v>0.4</v>
      </c>
      <c r="BH46" s="24">
        <v>2</v>
      </c>
    </row>
    <row r="47" spans="1:60" x14ac:dyDescent="0.2">
      <c r="A47" s="24">
        <v>50</v>
      </c>
      <c r="B47" s="24">
        <v>22352</v>
      </c>
      <c r="C47" s="24">
        <v>3</v>
      </c>
      <c r="D47" s="24">
        <v>1</v>
      </c>
      <c r="E47" s="24">
        <v>1</v>
      </c>
      <c r="F47" s="24">
        <v>0</v>
      </c>
      <c r="G47" s="24">
        <v>0</v>
      </c>
      <c r="H47" s="24">
        <v>1</v>
      </c>
      <c r="I47" s="24">
        <v>0</v>
      </c>
      <c r="J47" s="24">
        <v>0</v>
      </c>
      <c r="K47" s="24">
        <v>1</v>
      </c>
      <c r="L47" s="24">
        <v>0</v>
      </c>
      <c r="M47" s="24">
        <v>5</v>
      </c>
      <c r="N47" s="24">
        <v>5</v>
      </c>
      <c r="O47" s="24">
        <v>1</v>
      </c>
      <c r="P47" s="24">
        <v>10000</v>
      </c>
      <c r="Q47" s="24">
        <v>2</v>
      </c>
      <c r="R47" s="24">
        <v>1</v>
      </c>
      <c r="S47" s="24">
        <v>26</v>
      </c>
      <c r="T47" s="24">
        <v>2</v>
      </c>
      <c r="U47" s="24">
        <v>1</v>
      </c>
      <c r="V47" s="24">
        <v>0</v>
      </c>
      <c r="W47" s="24">
        <v>0</v>
      </c>
      <c r="X47" s="24">
        <v>1</v>
      </c>
      <c r="Y47" s="24">
        <v>1</v>
      </c>
      <c r="Z47" s="24">
        <v>1</v>
      </c>
      <c r="AA47" s="24">
        <v>0</v>
      </c>
      <c r="AB47" s="24">
        <v>1</v>
      </c>
      <c r="AC47" s="24">
        <v>6</v>
      </c>
      <c r="AD47" s="24">
        <v>5</v>
      </c>
      <c r="AE47" s="24">
        <v>5603</v>
      </c>
      <c r="AF47" s="24">
        <v>4</v>
      </c>
      <c r="AG47" s="24">
        <v>337</v>
      </c>
      <c r="AH47" s="24">
        <v>364</v>
      </c>
      <c r="AI47" s="24">
        <v>798</v>
      </c>
      <c r="AJ47" s="24">
        <v>851</v>
      </c>
      <c r="AK47" s="24">
        <v>5</v>
      </c>
      <c r="AL47" s="24">
        <v>1</v>
      </c>
      <c r="AM47" s="24">
        <v>1</v>
      </c>
      <c r="AN47" s="24">
        <v>2</v>
      </c>
      <c r="AO47" s="24">
        <v>2</v>
      </c>
      <c r="AP47" s="24">
        <v>1</v>
      </c>
      <c r="AQ47" s="24">
        <v>1</v>
      </c>
      <c r="AR47" s="24">
        <v>3</v>
      </c>
      <c r="AS47" s="24">
        <v>5603</v>
      </c>
      <c r="AT47" s="24">
        <v>4</v>
      </c>
      <c r="AU47" s="24">
        <v>258</v>
      </c>
      <c r="AV47" s="24">
        <v>5</v>
      </c>
      <c r="AW47" s="24">
        <v>5</v>
      </c>
      <c r="AX47" s="24">
        <v>1</v>
      </c>
      <c r="AY47" s="24">
        <v>1</v>
      </c>
      <c r="AZ47" s="24">
        <v>798</v>
      </c>
      <c r="BA47" s="24">
        <v>811</v>
      </c>
      <c r="BB47" s="24">
        <v>21.055399999999999</v>
      </c>
      <c r="BC47" s="24">
        <v>6.6000000000000005</v>
      </c>
      <c r="BD47" s="24">
        <v>0</v>
      </c>
      <c r="BE47" s="24">
        <v>0</v>
      </c>
      <c r="BF47" s="24">
        <v>0</v>
      </c>
      <c r="BG47" s="24">
        <v>0.4</v>
      </c>
      <c r="BH47" s="24">
        <v>2</v>
      </c>
    </row>
    <row r="48" spans="1:60" x14ac:dyDescent="0.2">
      <c r="A48" s="24">
        <v>50</v>
      </c>
      <c r="B48" s="24">
        <v>22352</v>
      </c>
      <c r="C48" s="24">
        <v>3</v>
      </c>
      <c r="D48" s="24">
        <v>1</v>
      </c>
      <c r="E48" s="24">
        <v>1</v>
      </c>
      <c r="F48" s="24">
        <v>0</v>
      </c>
      <c r="G48" s="24">
        <v>0</v>
      </c>
      <c r="H48" s="24">
        <v>1</v>
      </c>
      <c r="I48" s="24">
        <v>0</v>
      </c>
      <c r="J48" s="24">
        <v>0</v>
      </c>
      <c r="K48" s="24">
        <v>1</v>
      </c>
      <c r="L48" s="24">
        <v>0</v>
      </c>
      <c r="M48" s="24">
        <v>5</v>
      </c>
      <c r="N48" s="24">
        <v>5</v>
      </c>
      <c r="O48" s="24">
        <v>1</v>
      </c>
      <c r="P48" s="24">
        <v>10000</v>
      </c>
      <c r="Q48" s="24">
        <v>2</v>
      </c>
      <c r="R48" s="24">
        <v>1</v>
      </c>
      <c r="S48" s="24">
        <v>26</v>
      </c>
      <c r="T48" s="24">
        <v>2</v>
      </c>
      <c r="U48" s="24">
        <v>1</v>
      </c>
      <c r="V48" s="24">
        <v>0</v>
      </c>
      <c r="W48" s="24">
        <v>0</v>
      </c>
      <c r="X48" s="24">
        <v>1</v>
      </c>
      <c r="Y48" s="24">
        <v>1</v>
      </c>
      <c r="Z48" s="24">
        <v>1</v>
      </c>
      <c r="AA48" s="24">
        <v>0</v>
      </c>
      <c r="AB48" s="24">
        <v>1</v>
      </c>
      <c r="AC48" s="24">
        <v>6</v>
      </c>
      <c r="AD48" s="24">
        <v>5</v>
      </c>
      <c r="AE48" s="24">
        <v>5603</v>
      </c>
      <c r="AF48" s="24">
        <v>4</v>
      </c>
      <c r="AG48" s="24">
        <v>337</v>
      </c>
      <c r="AH48" s="24">
        <v>364</v>
      </c>
      <c r="AI48" s="24">
        <v>798</v>
      </c>
      <c r="AJ48" s="24">
        <v>851</v>
      </c>
      <c r="AK48" s="24">
        <v>5</v>
      </c>
      <c r="AL48" s="24">
        <v>1</v>
      </c>
      <c r="AM48" s="24">
        <v>1</v>
      </c>
      <c r="AN48" s="24">
        <v>2</v>
      </c>
      <c r="AO48" s="24">
        <v>2</v>
      </c>
      <c r="AP48" s="24">
        <v>2</v>
      </c>
      <c r="AQ48" s="24">
        <v>3</v>
      </c>
      <c r="AR48" s="24">
        <v>0</v>
      </c>
      <c r="AS48" s="24">
        <v>258</v>
      </c>
      <c r="AT48" s="24">
        <v>5</v>
      </c>
      <c r="AU48" s="24">
        <v>6</v>
      </c>
      <c r="AV48" s="24">
        <v>5</v>
      </c>
      <c r="AW48" s="24">
        <v>5</v>
      </c>
      <c r="AX48" s="24">
        <v>1</v>
      </c>
      <c r="AY48" s="24">
        <v>1</v>
      </c>
      <c r="AZ48" s="24">
        <v>841</v>
      </c>
      <c r="BA48" s="24">
        <v>851</v>
      </c>
      <c r="BB48" s="24">
        <v>21.055399999999999</v>
      </c>
      <c r="BC48" s="24">
        <v>3.3000000000000003</v>
      </c>
      <c r="BD48" s="24">
        <v>0</v>
      </c>
      <c r="BE48" s="24">
        <v>0</v>
      </c>
      <c r="BF48" s="24">
        <v>0</v>
      </c>
      <c r="BG48" s="24">
        <v>0.1</v>
      </c>
      <c r="BH48" s="24">
        <v>0.5</v>
      </c>
    </row>
    <row r="49" spans="1:60" x14ac:dyDescent="0.2">
      <c r="A49" s="24">
        <v>50</v>
      </c>
      <c r="B49" s="24">
        <v>22352</v>
      </c>
      <c r="C49" s="24">
        <v>3</v>
      </c>
      <c r="D49" s="24">
        <v>1</v>
      </c>
      <c r="E49" s="24">
        <v>1</v>
      </c>
      <c r="F49" s="24">
        <v>0</v>
      </c>
      <c r="G49" s="24">
        <v>0</v>
      </c>
      <c r="H49" s="24">
        <v>1</v>
      </c>
      <c r="I49" s="24">
        <v>0</v>
      </c>
      <c r="J49" s="24">
        <v>0</v>
      </c>
      <c r="K49" s="24">
        <v>1</v>
      </c>
      <c r="L49" s="24">
        <v>0</v>
      </c>
      <c r="M49" s="24">
        <v>5</v>
      </c>
      <c r="N49" s="24">
        <v>5</v>
      </c>
      <c r="O49" s="24">
        <v>1</v>
      </c>
      <c r="P49" s="24">
        <v>10000</v>
      </c>
      <c r="Q49" s="24">
        <v>2</v>
      </c>
      <c r="R49" s="24">
        <v>1</v>
      </c>
      <c r="S49" s="24">
        <v>26</v>
      </c>
      <c r="T49" s="24">
        <v>2</v>
      </c>
      <c r="U49" s="24">
        <v>1</v>
      </c>
      <c r="V49" s="24">
        <v>0</v>
      </c>
      <c r="W49" s="24">
        <v>0</v>
      </c>
      <c r="X49" s="24">
        <v>1</v>
      </c>
      <c r="Y49" s="24">
        <v>1</v>
      </c>
      <c r="Z49" s="24">
        <v>2</v>
      </c>
      <c r="AA49" s="24">
        <v>0</v>
      </c>
      <c r="AB49" s="24">
        <v>1</v>
      </c>
      <c r="AC49" s="24">
        <v>6</v>
      </c>
      <c r="AD49" s="24">
        <v>5</v>
      </c>
      <c r="AE49" s="24">
        <v>5603</v>
      </c>
      <c r="AF49" s="24">
        <v>4</v>
      </c>
      <c r="AG49" s="24">
        <v>853</v>
      </c>
      <c r="AH49" s="24">
        <v>894</v>
      </c>
      <c r="AI49" s="24">
        <v>1289</v>
      </c>
      <c r="AJ49" s="24">
        <v>1303</v>
      </c>
      <c r="AK49" s="24">
        <v>5</v>
      </c>
      <c r="AL49" s="24">
        <v>1</v>
      </c>
      <c r="AM49" s="24">
        <v>4</v>
      </c>
      <c r="AN49" s="24">
        <v>1</v>
      </c>
      <c r="AO49" s="24">
        <v>1</v>
      </c>
      <c r="AP49" s="24">
        <v>1</v>
      </c>
      <c r="AQ49" s="24">
        <v>0</v>
      </c>
      <c r="AR49" s="24">
        <v>3</v>
      </c>
      <c r="AS49" s="24">
        <v>6</v>
      </c>
      <c r="AT49" s="24">
        <v>5</v>
      </c>
      <c r="AU49" s="24">
        <v>121</v>
      </c>
      <c r="AV49" s="24">
        <v>4</v>
      </c>
      <c r="AW49" s="24">
        <v>3</v>
      </c>
      <c r="AX49" s="24">
        <v>1</v>
      </c>
      <c r="AY49" s="24">
        <v>1</v>
      </c>
      <c r="AZ49" s="24">
        <v>853</v>
      </c>
      <c r="BA49" s="24">
        <v>859</v>
      </c>
      <c r="BB49" s="24">
        <v>9.0960999999999999</v>
      </c>
      <c r="BC49" s="24">
        <v>6.6000000000000005</v>
      </c>
      <c r="BD49" s="24">
        <v>0</v>
      </c>
      <c r="BE49" s="24">
        <v>0</v>
      </c>
      <c r="BF49" s="24">
        <v>0</v>
      </c>
      <c r="BG49" s="24">
        <v>0.4</v>
      </c>
      <c r="BH49" s="24">
        <v>2</v>
      </c>
    </row>
    <row r="50" spans="1:60" x14ac:dyDescent="0.2">
      <c r="A50" s="24">
        <v>50</v>
      </c>
      <c r="B50" s="24">
        <v>22352</v>
      </c>
      <c r="C50" s="24">
        <v>3</v>
      </c>
      <c r="D50" s="24">
        <v>1</v>
      </c>
      <c r="E50" s="24">
        <v>1</v>
      </c>
      <c r="F50" s="24">
        <v>0</v>
      </c>
      <c r="G50" s="24">
        <v>0</v>
      </c>
      <c r="H50" s="24">
        <v>1</v>
      </c>
      <c r="I50" s="24">
        <v>0</v>
      </c>
      <c r="J50" s="24">
        <v>0</v>
      </c>
      <c r="K50" s="24">
        <v>1</v>
      </c>
      <c r="L50" s="24">
        <v>0</v>
      </c>
      <c r="M50" s="24">
        <v>5</v>
      </c>
      <c r="N50" s="24">
        <v>5</v>
      </c>
      <c r="O50" s="24">
        <v>1</v>
      </c>
      <c r="P50" s="24">
        <v>10000</v>
      </c>
      <c r="Q50" s="24">
        <v>2</v>
      </c>
      <c r="R50" s="24">
        <v>1</v>
      </c>
      <c r="S50" s="24">
        <v>26</v>
      </c>
      <c r="T50" s="24">
        <v>2</v>
      </c>
      <c r="U50" s="24">
        <v>1</v>
      </c>
      <c r="V50" s="24">
        <v>0</v>
      </c>
      <c r="W50" s="24">
        <v>0</v>
      </c>
      <c r="X50" s="24">
        <v>1</v>
      </c>
      <c r="Y50" s="24">
        <v>1</v>
      </c>
      <c r="Z50" s="24">
        <v>2</v>
      </c>
      <c r="AA50" s="24">
        <v>0</v>
      </c>
      <c r="AB50" s="24">
        <v>1</v>
      </c>
      <c r="AC50" s="24">
        <v>6</v>
      </c>
      <c r="AD50" s="24">
        <v>5</v>
      </c>
      <c r="AE50" s="24">
        <v>5603</v>
      </c>
      <c r="AF50" s="24">
        <v>4</v>
      </c>
      <c r="AG50" s="24">
        <v>853</v>
      </c>
      <c r="AH50" s="24">
        <v>894</v>
      </c>
      <c r="AI50" s="24">
        <v>1289</v>
      </c>
      <c r="AJ50" s="24">
        <v>1303</v>
      </c>
      <c r="AK50" s="24">
        <v>5</v>
      </c>
      <c r="AL50" s="24">
        <v>1</v>
      </c>
      <c r="AM50" s="24">
        <v>4</v>
      </c>
      <c r="AN50" s="24">
        <v>1</v>
      </c>
      <c r="AO50" s="24">
        <v>1</v>
      </c>
      <c r="AP50" s="24">
        <v>2</v>
      </c>
      <c r="AQ50" s="24">
        <v>3</v>
      </c>
      <c r="AR50" s="24">
        <v>3</v>
      </c>
      <c r="AS50" s="24">
        <v>121</v>
      </c>
      <c r="AT50" s="24">
        <v>4</v>
      </c>
      <c r="AU50" s="24">
        <v>213</v>
      </c>
      <c r="AV50" s="24">
        <v>4</v>
      </c>
      <c r="AW50" s="24">
        <v>5</v>
      </c>
      <c r="AX50" s="24">
        <v>1</v>
      </c>
      <c r="AY50" s="24">
        <v>1</v>
      </c>
      <c r="AZ50" s="24">
        <v>863</v>
      </c>
      <c r="BA50" s="24">
        <v>869</v>
      </c>
      <c r="BB50" s="24">
        <v>21.903300000000002</v>
      </c>
      <c r="BC50" s="24">
        <v>3.3000000000000003</v>
      </c>
      <c r="BD50" s="24">
        <v>0</v>
      </c>
      <c r="BE50" s="24">
        <v>0</v>
      </c>
      <c r="BF50" s="24">
        <v>0</v>
      </c>
      <c r="BG50" s="24">
        <v>0.1</v>
      </c>
      <c r="BH50" s="24">
        <v>0.5</v>
      </c>
    </row>
    <row r="51" spans="1:60" x14ac:dyDescent="0.2">
      <c r="A51" s="24">
        <v>50</v>
      </c>
      <c r="B51" s="24">
        <v>22352</v>
      </c>
      <c r="C51" s="24">
        <v>3</v>
      </c>
      <c r="D51" s="24">
        <v>1</v>
      </c>
      <c r="E51" s="24">
        <v>1</v>
      </c>
      <c r="F51" s="24">
        <v>0</v>
      </c>
      <c r="G51" s="24">
        <v>0</v>
      </c>
      <c r="H51" s="24">
        <v>1</v>
      </c>
      <c r="I51" s="24">
        <v>0</v>
      </c>
      <c r="J51" s="24">
        <v>0</v>
      </c>
      <c r="K51" s="24">
        <v>1</v>
      </c>
      <c r="L51" s="24">
        <v>0</v>
      </c>
      <c r="M51" s="24">
        <v>5</v>
      </c>
      <c r="N51" s="24">
        <v>5</v>
      </c>
      <c r="O51" s="24">
        <v>1</v>
      </c>
      <c r="P51" s="24">
        <v>10000</v>
      </c>
      <c r="Q51" s="24">
        <v>2</v>
      </c>
      <c r="R51" s="24">
        <v>1</v>
      </c>
      <c r="S51" s="24">
        <v>26</v>
      </c>
      <c r="T51" s="24">
        <v>2</v>
      </c>
      <c r="U51" s="24">
        <v>1</v>
      </c>
      <c r="V51" s="24">
        <v>0</v>
      </c>
      <c r="W51" s="24">
        <v>0</v>
      </c>
      <c r="X51" s="24">
        <v>1</v>
      </c>
      <c r="Y51" s="24">
        <v>1</v>
      </c>
      <c r="Z51" s="24">
        <v>2</v>
      </c>
      <c r="AA51" s="24">
        <v>0</v>
      </c>
      <c r="AB51" s="24">
        <v>1</v>
      </c>
      <c r="AC51" s="24">
        <v>6</v>
      </c>
      <c r="AD51" s="24">
        <v>5</v>
      </c>
      <c r="AE51" s="24">
        <v>5603</v>
      </c>
      <c r="AF51" s="24">
        <v>4</v>
      </c>
      <c r="AG51" s="24">
        <v>853</v>
      </c>
      <c r="AH51" s="24">
        <v>894</v>
      </c>
      <c r="AI51" s="24">
        <v>1289</v>
      </c>
      <c r="AJ51" s="24">
        <v>1303</v>
      </c>
      <c r="AK51" s="24">
        <v>5</v>
      </c>
      <c r="AL51" s="24">
        <v>1</v>
      </c>
      <c r="AM51" s="24">
        <v>4</v>
      </c>
      <c r="AN51" s="24">
        <v>1</v>
      </c>
      <c r="AO51" s="24">
        <v>1</v>
      </c>
      <c r="AP51" s="24">
        <v>3</v>
      </c>
      <c r="AQ51" s="24">
        <v>3</v>
      </c>
      <c r="AR51" s="24">
        <v>3</v>
      </c>
      <c r="AS51" s="24">
        <v>213</v>
      </c>
      <c r="AT51" s="24">
        <v>4</v>
      </c>
      <c r="AU51" s="24">
        <v>122</v>
      </c>
      <c r="AV51" s="24">
        <v>4</v>
      </c>
      <c r="AW51" s="24">
        <v>5</v>
      </c>
      <c r="AX51" s="24">
        <v>1</v>
      </c>
      <c r="AY51" s="24">
        <v>1</v>
      </c>
      <c r="AZ51" s="24">
        <v>872</v>
      </c>
      <c r="BA51" s="24">
        <v>878</v>
      </c>
      <c r="BB51" s="24">
        <v>21.903300000000002</v>
      </c>
      <c r="BC51" s="24">
        <v>3.3000000000000003</v>
      </c>
      <c r="BD51" s="24">
        <v>0</v>
      </c>
      <c r="BE51" s="24">
        <v>0</v>
      </c>
      <c r="BF51" s="24">
        <v>0</v>
      </c>
      <c r="BG51" s="24">
        <v>0.1</v>
      </c>
      <c r="BH51" s="24">
        <v>0.5</v>
      </c>
    </row>
    <row r="52" spans="1:60" x14ac:dyDescent="0.2">
      <c r="A52" s="24">
        <v>50</v>
      </c>
      <c r="B52" s="24">
        <v>22352</v>
      </c>
      <c r="C52" s="24">
        <v>3</v>
      </c>
      <c r="D52" s="24">
        <v>1</v>
      </c>
      <c r="E52" s="24">
        <v>1</v>
      </c>
      <c r="F52" s="24">
        <v>0</v>
      </c>
      <c r="G52" s="24">
        <v>0</v>
      </c>
      <c r="H52" s="24">
        <v>1</v>
      </c>
      <c r="I52" s="24">
        <v>0</v>
      </c>
      <c r="J52" s="24">
        <v>0</v>
      </c>
      <c r="K52" s="24">
        <v>1</v>
      </c>
      <c r="L52" s="24">
        <v>0</v>
      </c>
      <c r="M52" s="24">
        <v>5</v>
      </c>
      <c r="N52" s="24">
        <v>5</v>
      </c>
      <c r="O52" s="24">
        <v>1</v>
      </c>
      <c r="P52" s="24">
        <v>10000</v>
      </c>
      <c r="Q52" s="24">
        <v>2</v>
      </c>
      <c r="R52" s="24">
        <v>1</v>
      </c>
      <c r="S52" s="24">
        <v>26</v>
      </c>
      <c r="T52" s="24">
        <v>2</v>
      </c>
      <c r="U52" s="24">
        <v>1</v>
      </c>
      <c r="V52" s="24">
        <v>0</v>
      </c>
      <c r="W52" s="24">
        <v>0</v>
      </c>
      <c r="X52" s="24">
        <v>1</v>
      </c>
      <c r="Y52" s="24">
        <v>1</v>
      </c>
      <c r="Z52" s="24">
        <v>2</v>
      </c>
      <c r="AA52" s="24">
        <v>0</v>
      </c>
      <c r="AB52" s="24">
        <v>1</v>
      </c>
      <c r="AC52" s="24">
        <v>6</v>
      </c>
      <c r="AD52" s="24">
        <v>5</v>
      </c>
      <c r="AE52" s="24">
        <v>5603</v>
      </c>
      <c r="AF52" s="24">
        <v>4</v>
      </c>
      <c r="AG52" s="24">
        <v>853</v>
      </c>
      <c r="AH52" s="24">
        <v>894</v>
      </c>
      <c r="AI52" s="24">
        <v>1289</v>
      </c>
      <c r="AJ52" s="24">
        <v>1303</v>
      </c>
      <c r="AK52" s="24">
        <v>5</v>
      </c>
      <c r="AL52" s="24">
        <v>1</v>
      </c>
      <c r="AM52" s="24">
        <v>4</v>
      </c>
      <c r="AN52" s="24">
        <v>1</v>
      </c>
      <c r="AO52" s="24">
        <v>1</v>
      </c>
      <c r="AP52" s="24">
        <v>4</v>
      </c>
      <c r="AQ52" s="24">
        <v>3</v>
      </c>
      <c r="AR52" s="24">
        <v>1</v>
      </c>
      <c r="AS52" s="24">
        <v>122</v>
      </c>
      <c r="AT52" s="24">
        <v>4</v>
      </c>
      <c r="AU52" s="24">
        <v>5603</v>
      </c>
      <c r="AV52" s="24">
        <v>4</v>
      </c>
      <c r="AW52" s="24">
        <v>5</v>
      </c>
      <c r="AX52" s="24">
        <v>1</v>
      </c>
      <c r="AY52" s="24">
        <v>1</v>
      </c>
      <c r="AZ52" s="24">
        <v>880</v>
      </c>
      <c r="BA52" s="24">
        <v>894</v>
      </c>
      <c r="BB52" s="24">
        <v>21.903300000000002</v>
      </c>
      <c r="BC52" s="24">
        <v>3.3000000000000003</v>
      </c>
      <c r="BD52" s="24">
        <v>0</v>
      </c>
      <c r="BE52" s="24">
        <v>0</v>
      </c>
      <c r="BF52" s="24">
        <v>0</v>
      </c>
      <c r="BG52" s="24">
        <v>0.1</v>
      </c>
      <c r="BH52" s="24">
        <v>0.5</v>
      </c>
    </row>
    <row r="53" spans="1:60" x14ac:dyDescent="0.2">
      <c r="A53" s="24">
        <v>50</v>
      </c>
      <c r="B53" s="24">
        <v>22352</v>
      </c>
      <c r="C53" s="24">
        <v>3</v>
      </c>
      <c r="D53" s="24">
        <v>1</v>
      </c>
      <c r="E53" s="24">
        <v>1</v>
      </c>
      <c r="F53" s="24">
        <v>0</v>
      </c>
      <c r="G53" s="24">
        <v>0</v>
      </c>
      <c r="H53" s="24">
        <v>1</v>
      </c>
      <c r="I53" s="24">
        <v>0</v>
      </c>
      <c r="J53" s="24">
        <v>0</v>
      </c>
      <c r="K53" s="24">
        <v>1</v>
      </c>
      <c r="L53" s="24">
        <v>0</v>
      </c>
      <c r="M53" s="24">
        <v>5</v>
      </c>
      <c r="N53" s="24">
        <v>5</v>
      </c>
      <c r="O53" s="24">
        <v>1</v>
      </c>
      <c r="P53" s="24">
        <v>10000</v>
      </c>
      <c r="Q53" s="24">
        <v>2</v>
      </c>
      <c r="R53" s="24">
        <v>1</v>
      </c>
      <c r="S53" s="24">
        <v>26</v>
      </c>
      <c r="T53" s="24">
        <v>2</v>
      </c>
      <c r="U53" s="24">
        <v>1</v>
      </c>
      <c r="V53" s="24">
        <v>0</v>
      </c>
      <c r="W53" s="24">
        <v>0</v>
      </c>
      <c r="X53" s="24">
        <v>1</v>
      </c>
      <c r="Y53" s="24">
        <v>1</v>
      </c>
      <c r="Z53" s="24">
        <v>2</v>
      </c>
      <c r="AA53" s="24">
        <v>0</v>
      </c>
      <c r="AB53" s="24">
        <v>1</v>
      </c>
      <c r="AC53" s="24">
        <v>6</v>
      </c>
      <c r="AD53" s="24">
        <v>5</v>
      </c>
      <c r="AE53" s="24">
        <v>5603</v>
      </c>
      <c r="AF53" s="24">
        <v>4</v>
      </c>
      <c r="AG53" s="24">
        <v>853</v>
      </c>
      <c r="AH53" s="24">
        <v>894</v>
      </c>
      <c r="AI53" s="24">
        <v>1289</v>
      </c>
      <c r="AJ53" s="24">
        <v>1303</v>
      </c>
      <c r="AK53" s="24">
        <v>5</v>
      </c>
      <c r="AL53" s="24">
        <v>1</v>
      </c>
      <c r="AM53" s="24">
        <v>4</v>
      </c>
      <c r="AN53" s="24">
        <v>1</v>
      </c>
      <c r="AO53" s="24">
        <v>2</v>
      </c>
      <c r="AP53" s="24">
        <v>1</v>
      </c>
      <c r="AQ53" s="24">
        <v>1</v>
      </c>
      <c r="AR53" s="24">
        <v>0</v>
      </c>
      <c r="AS53" s="24">
        <v>5603</v>
      </c>
      <c r="AT53" s="24">
        <v>4</v>
      </c>
      <c r="AU53" s="24">
        <v>6</v>
      </c>
      <c r="AV53" s="24">
        <v>5</v>
      </c>
      <c r="AW53" s="24">
        <v>5</v>
      </c>
      <c r="AX53" s="24">
        <v>1</v>
      </c>
      <c r="AY53" s="24">
        <v>1</v>
      </c>
      <c r="AZ53" s="24">
        <v>1289</v>
      </c>
      <c r="BA53" s="24">
        <v>1303</v>
      </c>
      <c r="BB53" s="24">
        <v>21.903300000000002</v>
      </c>
      <c r="BC53" s="24">
        <v>6.6000000000000005</v>
      </c>
      <c r="BD53" s="24">
        <v>0</v>
      </c>
      <c r="BE53" s="24">
        <v>0</v>
      </c>
      <c r="BF53" s="24">
        <v>0</v>
      </c>
      <c r="BG53" s="24">
        <v>0.4</v>
      </c>
      <c r="BH53" s="24">
        <v>2</v>
      </c>
    </row>
    <row r="54" spans="1:60" x14ac:dyDescent="0.2">
      <c r="A54" s="24">
        <v>50</v>
      </c>
      <c r="B54" s="24">
        <v>22352</v>
      </c>
      <c r="C54" s="24">
        <v>3</v>
      </c>
      <c r="D54" s="24">
        <v>1</v>
      </c>
      <c r="E54" s="24">
        <v>1</v>
      </c>
      <c r="F54" s="24">
        <v>0</v>
      </c>
      <c r="G54" s="24">
        <v>0</v>
      </c>
      <c r="H54" s="24">
        <v>1</v>
      </c>
      <c r="I54" s="24">
        <v>0</v>
      </c>
      <c r="J54" s="24">
        <v>0</v>
      </c>
      <c r="K54" s="24">
        <v>1</v>
      </c>
      <c r="L54" s="24">
        <v>0</v>
      </c>
      <c r="M54" s="24">
        <v>5</v>
      </c>
      <c r="N54" s="24">
        <v>5</v>
      </c>
      <c r="O54" s="24">
        <v>1</v>
      </c>
      <c r="P54" s="24">
        <v>10000</v>
      </c>
      <c r="Q54" s="24">
        <v>3</v>
      </c>
      <c r="R54" s="24">
        <v>7</v>
      </c>
      <c r="S54" s="24">
        <v>5</v>
      </c>
      <c r="T54" s="24">
        <v>2</v>
      </c>
      <c r="U54" s="24">
        <v>0</v>
      </c>
      <c r="V54" s="24">
        <v>0</v>
      </c>
      <c r="W54" s="24">
        <v>1</v>
      </c>
      <c r="X54" s="24">
        <v>2</v>
      </c>
      <c r="Y54" s="24">
        <v>0</v>
      </c>
      <c r="Z54" s="24">
        <v>1</v>
      </c>
      <c r="AA54" s="24">
        <v>0</v>
      </c>
      <c r="AB54" s="24">
        <v>2</v>
      </c>
      <c r="AC54" s="24">
        <v>6</v>
      </c>
      <c r="AD54" s="24">
        <v>5</v>
      </c>
      <c r="AE54" s="24">
        <v>101</v>
      </c>
      <c r="AF54" s="24">
        <v>6</v>
      </c>
      <c r="AG54" s="24">
        <v>457</v>
      </c>
      <c r="AH54" s="24">
        <v>462</v>
      </c>
      <c r="AI54" s="24">
        <v>1032</v>
      </c>
      <c r="AJ54" s="24">
        <v>1037</v>
      </c>
      <c r="AK54" s="24">
        <v>5</v>
      </c>
      <c r="AL54" s="24">
        <v>1</v>
      </c>
      <c r="AM54" s="24">
        <v>1</v>
      </c>
      <c r="AN54" s="24">
        <v>1</v>
      </c>
      <c r="AO54" s="24">
        <v>1</v>
      </c>
      <c r="AP54" s="24">
        <v>1</v>
      </c>
      <c r="AQ54" s="24">
        <v>0</v>
      </c>
      <c r="AR54" s="24">
        <v>2</v>
      </c>
      <c r="AS54" s="24">
        <v>6</v>
      </c>
      <c r="AT54" s="24">
        <v>5</v>
      </c>
      <c r="AU54" s="24">
        <v>101</v>
      </c>
      <c r="AV54" s="24">
        <v>6</v>
      </c>
      <c r="AW54" s="24">
        <v>5</v>
      </c>
      <c r="AX54" s="24">
        <v>1</v>
      </c>
      <c r="AY54" s="24">
        <v>2</v>
      </c>
      <c r="AZ54" s="24">
        <v>457</v>
      </c>
      <c r="BA54" s="24">
        <v>462</v>
      </c>
      <c r="BB54" s="24">
        <v>14.128500000000001</v>
      </c>
      <c r="BC54" s="24">
        <v>6.6000000000000005</v>
      </c>
      <c r="BD54" s="24">
        <v>0</v>
      </c>
      <c r="BE54" s="24">
        <v>0</v>
      </c>
      <c r="BF54" s="24">
        <v>0</v>
      </c>
      <c r="BG54" s="24">
        <v>0.4</v>
      </c>
      <c r="BH54" s="24">
        <v>2</v>
      </c>
    </row>
    <row r="55" spans="1:60" x14ac:dyDescent="0.2">
      <c r="A55" s="24">
        <v>50</v>
      </c>
      <c r="B55" s="24">
        <v>22352</v>
      </c>
      <c r="C55" s="24">
        <v>3</v>
      </c>
      <c r="D55" s="24">
        <v>1</v>
      </c>
      <c r="E55" s="24">
        <v>1</v>
      </c>
      <c r="F55" s="24">
        <v>0</v>
      </c>
      <c r="G55" s="24">
        <v>0</v>
      </c>
      <c r="H55" s="24">
        <v>1</v>
      </c>
      <c r="I55" s="24">
        <v>0</v>
      </c>
      <c r="J55" s="24">
        <v>0</v>
      </c>
      <c r="K55" s="24">
        <v>1</v>
      </c>
      <c r="L55" s="24">
        <v>0</v>
      </c>
      <c r="M55" s="24">
        <v>5</v>
      </c>
      <c r="N55" s="24">
        <v>5</v>
      </c>
      <c r="O55" s="24">
        <v>1</v>
      </c>
      <c r="P55" s="24">
        <v>10000</v>
      </c>
      <c r="Q55" s="24">
        <v>3</v>
      </c>
      <c r="R55" s="24">
        <v>7</v>
      </c>
      <c r="S55" s="24">
        <v>5</v>
      </c>
      <c r="T55" s="24">
        <v>2</v>
      </c>
      <c r="U55" s="24">
        <v>0</v>
      </c>
      <c r="V55" s="24">
        <v>0</v>
      </c>
      <c r="W55" s="24">
        <v>1</v>
      </c>
      <c r="X55" s="24">
        <v>2</v>
      </c>
      <c r="Y55" s="24">
        <v>0</v>
      </c>
      <c r="Z55" s="24">
        <v>1</v>
      </c>
      <c r="AA55" s="24">
        <v>0</v>
      </c>
      <c r="AB55" s="24">
        <v>2</v>
      </c>
      <c r="AC55" s="24">
        <v>6</v>
      </c>
      <c r="AD55" s="24">
        <v>5</v>
      </c>
      <c r="AE55" s="24">
        <v>101</v>
      </c>
      <c r="AF55" s="24">
        <v>6</v>
      </c>
      <c r="AG55" s="24">
        <v>457</v>
      </c>
      <c r="AH55" s="24">
        <v>462</v>
      </c>
      <c r="AI55" s="24">
        <v>1032</v>
      </c>
      <c r="AJ55" s="24">
        <v>1037</v>
      </c>
      <c r="AK55" s="24">
        <v>5</v>
      </c>
      <c r="AL55" s="24">
        <v>1</v>
      </c>
      <c r="AM55" s="24">
        <v>1</v>
      </c>
      <c r="AN55" s="24">
        <v>1</v>
      </c>
      <c r="AO55" s="24">
        <v>2</v>
      </c>
      <c r="AP55" s="24">
        <v>1</v>
      </c>
      <c r="AQ55" s="24">
        <v>2</v>
      </c>
      <c r="AR55" s="24">
        <v>0</v>
      </c>
      <c r="AS55" s="24">
        <v>101</v>
      </c>
      <c r="AT55" s="24">
        <v>6</v>
      </c>
      <c r="AU55" s="24">
        <v>6</v>
      </c>
      <c r="AV55" s="24">
        <v>5</v>
      </c>
      <c r="AW55" s="24">
        <v>5</v>
      </c>
      <c r="AX55" s="24">
        <v>1</v>
      </c>
      <c r="AY55" s="24">
        <v>2</v>
      </c>
      <c r="AZ55" s="24">
        <v>1032</v>
      </c>
      <c r="BA55" s="24">
        <v>1037</v>
      </c>
      <c r="BB55" s="24">
        <v>14.128500000000001</v>
      </c>
      <c r="BC55" s="24">
        <v>6.6000000000000005</v>
      </c>
      <c r="BD55" s="24">
        <v>0</v>
      </c>
      <c r="BE55" s="24">
        <v>0</v>
      </c>
      <c r="BF55" s="24">
        <v>0</v>
      </c>
      <c r="BG55" s="24">
        <v>0.4</v>
      </c>
      <c r="BH55" s="24">
        <v>2</v>
      </c>
    </row>
    <row r="56" spans="1:60" x14ac:dyDescent="0.2">
      <c r="A56" s="24">
        <v>50</v>
      </c>
      <c r="B56" s="24">
        <v>22352</v>
      </c>
      <c r="C56" s="24">
        <v>3</v>
      </c>
      <c r="D56" s="24">
        <v>1</v>
      </c>
      <c r="E56" s="24">
        <v>1</v>
      </c>
      <c r="F56" s="24">
        <v>0</v>
      </c>
      <c r="G56" s="24">
        <v>0</v>
      </c>
      <c r="H56" s="24">
        <v>1</v>
      </c>
      <c r="I56" s="24">
        <v>0</v>
      </c>
      <c r="J56" s="24">
        <v>0</v>
      </c>
      <c r="K56" s="24">
        <v>1</v>
      </c>
      <c r="L56" s="24">
        <v>0</v>
      </c>
      <c r="M56" s="24">
        <v>5</v>
      </c>
      <c r="N56" s="24">
        <v>5</v>
      </c>
      <c r="O56" s="24">
        <v>1</v>
      </c>
      <c r="P56" s="24">
        <v>10000</v>
      </c>
      <c r="Q56" s="24">
        <v>3</v>
      </c>
      <c r="R56" s="24">
        <v>7</v>
      </c>
      <c r="S56" s="24">
        <v>5</v>
      </c>
      <c r="T56" s="24">
        <v>2</v>
      </c>
      <c r="U56" s="24">
        <v>0</v>
      </c>
      <c r="V56" s="24">
        <v>0</v>
      </c>
      <c r="W56" s="24">
        <v>1</v>
      </c>
      <c r="X56" s="24">
        <v>2</v>
      </c>
      <c r="Y56" s="24">
        <v>0</v>
      </c>
      <c r="Z56" s="24">
        <v>2</v>
      </c>
      <c r="AA56" s="24">
        <v>0</v>
      </c>
      <c r="AB56" s="24">
        <v>5</v>
      </c>
      <c r="AC56" s="24">
        <v>6</v>
      </c>
      <c r="AD56" s="24">
        <v>5</v>
      </c>
      <c r="AE56" s="24">
        <v>6683</v>
      </c>
      <c r="AF56" s="24">
        <v>8</v>
      </c>
      <c r="AG56" s="24">
        <v>1083</v>
      </c>
      <c r="AH56" s="24">
        <v>1093</v>
      </c>
      <c r="AI56" s="24">
        <v>1233</v>
      </c>
      <c r="AJ56" s="24">
        <v>1242</v>
      </c>
      <c r="AK56" s="24">
        <v>5</v>
      </c>
      <c r="AL56" s="24">
        <v>1</v>
      </c>
      <c r="AM56" s="24">
        <v>1</v>
      </c>
      <c r="AN56" s="24">
        <v>1</v>
      </c>
      <c r="AO56" s="24">
        <v>1</v>
      </c>
      <c r="AP56" s="24">
        <v>1</v>
      </c>
      <c r="AQ56" s="24">
        <v>0</v>
      </c>
      <c r="AR56" s="24">
        <v>5</v>
      </c>
      <c r="AS56" s="24">
        <v>6</v>
      </c>
      <c r="AT56" s="24">
        <v>5</v>
      </c>
      <c r="AU56" s="24">
        <v>6683</v>
      </c>
      <c r="AV56" s="24">
        <v>8</v>
      </c>
      <c r="AW56" s="24">
        <v>5</v>
      </c>
      <c r="AX56" s="24">
        <v>1</v>
      </c>
      <c r="AY56" s="24">
        <v>2</v>
      </c>
      <c r="AZ56" s="24">
        <v>1083</v>
      </c>
      <c r="BA56" s="24">
        <v>1093</v>
      </c>
      <c r="BB56" s="24">
        <v>10.863899999999999</v>
      </c>
      <c r="BC56" s="24">
        <v>15.399999999999999</v>
      </c>
      <c r="BD56" s="24">
        <v>0</v>
      </c>
      <c r="BE56" s="24">
        <v>0</v>
      </c>
      <c r="BF56" s="24">
        <v>0</v>
      </c>
      <c r="BG56" s="24">
        <v>1.2</v>
      </c>
      <c r="BH56" s="24">
        <v>6</v>
      </c>
    </row>
    <row r="57" spans="1:60" x14ac:dyDescent="0.2">
      <c r="A57" s="24">
        <v>50</v>
      </c>
      <c r="B57" s="24">
        <v>22352</v>
      </c>
      <c r="C57" s="24">
        <v>3</v>
      </c>
      <c r="D57" s="24">
        <v>1</v>
      </c>
      <c r="E57" s="24">
        <v>1</v>
      </c>
      <c r="F57" s="24">
        <v>0</v>
      </c>
      <c r="G57" s="24">
        <v>0</v>
      </c>
      <c r="H57" s="24">
        <v>1</v>
      </c>
      <c r="I57" s="24">
        <v>0</v>
      </c>
      <c r="J57" s="24">
        <v>0</v>
      </c>
      <c r="K57" s="24">
        <v>1</v>
      </c>
      <c r="L57" s="24">
        <v>0</v>
      </c>
      <c r="M57" s="24">
        <v>5</v>
      </c>
      <c r="N57" s="24">
        <v>5</v>
      </c>
      <c r="O57" s="24">
        <v>1</v>
      </c>
      <c r="P57" s="24">
        <v>10000</v>
      </c>
      <c r="Q57" s="24">
        <v>3</v>
      </c>
      <c r="R57" s="24">
        <v>7</v>
      </c>
      <c r="S57" s="24">
        <v>5</v>
      </c>
      <c r="T57" s="24">
        <v>2</v>
      </c>
      <c r="U57" s="24">
        <v>0</v>
      </c>
      <c r="V57" s="24">
        <v>0</v>
      </c>
      <c r="W57" s="24">
        <v>1</v>
      </c>
      <c r="X57" s="24">
        <v>2</v>
      </c>
      <c r="Y57" s="24">
        <v>0</v>
      </c>
      <c r="Z57" s="24">
        <v>2</v>
      </c>
      <c r="AA57" s="24">
        <v>0</v>
      </c>
      <c r="AB57" s="24">
        <v>5</v>
      </c>
      <c r="AC57" s="24">
        <v>6</v>
      </c>
      <c r="AD57" s="24">
        <v>5</v>
      </c>
      <c r="AE57" s="24">
        <v>6683</v>
      </c>
      <c r="AF57" s="24">
        <v>8</v>
      </c>
      <c r="AG57" s="24">
        <v>1083</v>
      </c>
      <c r="AH57" s="24">
        <v>1093</v>
      </c>
      <c r="AI57" s="24">
        <v>1233</v>
      </c>
      <c r="AJ57" s="24">
        <v>1242</v>
      </c>
      <c r="AK57" s="24">
        <v>5</v>
      </c>
      <c r="AL57" s="24">
        <v>1</v>
      </c>
      <c r="AM57" s="24">
        <v>1</v>
      </c>
      <c r="AN57" s="24">
        <v>1</v>
      </c>
      <c r="AO57" s="24">
        <v>2</v>
      </c>
      <c r="AP57" s="24">
        <v>1</v>
      </c>
      <c r="AQ57" s="24">
        <v>5</v>
      </c>
      <c r="AR57" s="24">
        <v>0</v>
      </c>
      <c r="AS57" s="24">
        <v>6683</v>
      </c>
      <c r="AT57" s="24">
        <v>8</v>
      </c>
      <c r="AU57" s="24">
        <v>6</v>
      </c>
      <c r="AV57" s="24">
        <v>5</v>
      </c>
      <c r="AW57" s="24">
        <v>5</v>
      </c>
      <c r="AX57" s="24">
        <v>1</v>
      </c>
      <c r="AY57" s="24">
        <v>2</v>
      </c>
      <c r="AZ57" s="24">
        <v>1233</v>
      </c>
      <c r="BA57" s="24">
        <v>1242</v>
      </c>
      <c r="BB57" s="24">
        <v>10.863899999999999</v>
      </c>
      <c r="BC57" s="24">
        <v>15.399999999999999</v>
      </c>
      <c r="BD57" s="24">
        <v>0</v>
      </c>
      <c r="BE57" s="24">
        <v>0</v>
      </c>
      <c r="BF57" s="24">
        <v>0</v>
      </c>
      <c r="BG57" s="24">
        <v>1.2</v>
      </c>
      <c r="BH57" s="24">
        <v>6</v>
      </c>
    </row>
    <row r="58" spans="1:60" x14ac:dyDescent="0.2">
      <c r="A58" s="24">
        <v>60</v>
      </c>
      <c r="B58" s="24">
        <v>69714</v>
      </c>
      <c r="C58" s="24">
        <v>2</v>
      </c>
      <c r="D58" s="24">
        <v>2</v>
      </c>
      <c r="E58" s="24">
        <v>1</v>
      </c>
      <c r="F58" s="24">
        <v>1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6</v>
      </c>
      <c r="N58" s="24">
        <v>6</v>
      </c>
      <c r="O58" s="24">
        <v>2</v>
      </c>
      <c r="P58" s="24">
        <v>10000</v>
      </c>
      <c r="Q58" s="24">
        <v>1</v>
      </c>
      <c r="R58" s="24">
        <v>1</v>
      </c>
      <c r="S58" s="24">
        <v>58</v>
      </c>
      <c r="T58" s="24">
        <v>2</v>
      </c>
      <c r="U58" s="24">
        <v>1</v>
      </c>
      <c r="V58" s="24">
        <v>0</v>
      </c>
      <c r="W58" s="24">
        <v>0</v>
      </c>
      <c r="X58" s="24">
        <v>2</v>
      </c>
      <c r="Y58" s="24">
        <v>0</v>
      </c>
      <c r="Z58" s="24">
        <v>1</v>
      </c>
      <c r="AA58" s="24">
        <v>0</v>
      </c>
      <c r="AB58" s="24">
        <v>1</v>
      </c>
      <c r="AC58" s="24">
        <v>7</v>
      </c>
      <c r="AD58" s="24">
        <v>6</v>
      </c>
      <c r="AE58" s="24">
        <v>5687</v>
      </c>
      <c r="AF58" s="24">
        <v>10</v>
      </c>
      <c r="AG58" s="24">
        <v>490</v>
      </c>
      <c r="AH58" s="24">
        <v>523</v>
      </c>
      <c r="AI58" s="24">
        <v>1038</v>
      </c>
      <c r="AJ58" s="24">
        <v>1243</v>
      </c>
      <c r="AK58" s="24">
        <v>3</v>
      </c>
      <c r="AL58" s="24">
        <v>1</v>
      </c>
      <c r="AM58" s="24">
        <v>1</v>
      </c>
      <c r="AN58" s="24">
        <v>4</v>
      </c>
      <c r="AO58" s="24">
        <v>1</v>
      </c>
      <c r="AP58" s="24">
        <v>1</v>
      </c>
      <c r="AQ58" s="24">
        <v>0</v>
      </c>
      <c r="AR58" s="24">
        <v>1</v>
      </c>
      <c r="AS58" s="24">
        <v>7</v>
      </c>
      <c r="AT58" s="24">
        <v>6</v>
      </c>
      <c r="AU58" s="24">
        <v>5687</v>
      </c>
      <c r="AV58" s="24">
        <v>10</v>
      </c>
      <c r="AW58" s="24">
        <v>3</v>
      </c>
      <c r="AX58" s="24">
        <v>1</v>
      </c>
      <c r="AY58" s="24">
        <v>1</v>
      </c>
      <c r="AZ58" s="24">
        <v>490</v>
      </c>
      <c r="BA58" s="24">
        <v>523</v>
      </c>
      <c r="BB58" s="24">
        <v>15.5556</v>
      </c>
      <c r="BC58" s="24">
        <v>19.799999999999997</v>
      </c>
      <c r="BD58" s="24">
        <v>0</v>
      </c>
      <c r="BE58" s="24">
        <v>0</v>
      </c>
      <c r="BF58" s="24">
        <v>0</v>
      </c>
      <c r="BG58" s="24">
        <v>1.6</v>
      </c>
      <c r="BH58" s="24">
        <v>8</v>
      </c>
    </row>
    <row r="59" spans="1:60" x14ac:dyDescent="0.2">
      <c r="A59" s="24">
        <v>60</v>
      </c>
      <c r="B59" s="24">
        <v>69714</v>
      </c>
      <c r="C59" s="24">
        <v>2</v>
      </c>
      <c r="D59" s="24">
        <v>2</v>
      </c>
      <c r="E59" s="24">
        <v>1</v>
      </c>
      <c r="F59" s="24">
        <v>1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6</v>
      </c>
      <c r="N59" s="24">
        <v>6</v>
      </c>
      <c r="O59" s="24">
        <v>2</v>
      </c>
      <c r="P59" s="24">
        <v>10000</v>
      </c>
      <c r="Q59" s="24">
        <v>1</v>
      </c>
      <c r="R59" s="24">
        <v>1</v>
      </c>
      <c r="S59" s="24">
        <v>58</v>
      </c>
      <c r="T59" s="24">
        <v>2</v>
      </c>
      <c r="U59" s="24">
        <v>1</v>
      </c>
      <c r="V59" s="24">
        <v>0</v>
      </c>
      <c r="W59" s="24">
        <v>0</v>
      </c>
      <c r="X59" s="24">
        <v>2</v>
      </c>
      <c r="Y59" s="24">
        <v>0</v>
      </c>
      <c r="Z59" s="24">
        <v>1</v>
      </c>
      <c r="AA59" s="24">
        <v>0</v>
      </c>
      <c r="AB59" s="24">
        <v>1</v>
      </c>
      <c r="AC59" s="24">
        <v>7</v>
      </c>
      <c r="AD59" s="24">
        <v>6</v>
      </c>
      <c r="AE59" s="24">
        <v>5687</v>
      </c>
      <c r="AF59" s="24">
        <v>10</v>
      </c>
      <c r="AG59" s="24">
        <v>490</v>
      </c>
      <c r="AH59" s="24">
        <v>523</v>
      </c>
      <c r="AI59" s="24">
        <v>1038</v>
      </c>
      <c r="AJ59" s="24">
        <v>1243</v>
      </c>
      <c r="AK59" s="24">
        <v>3</v>
      </c>
      <c r="AL59" s="24">
        <v>1</v>
      </c>
      <c r="AM59" s="24">
        <v>1</v>
      </c>
      <c r="AN59" s="24">
        <v>4</v>
      </c>
      <c r="AO59" s="24">
        <v>2</v>
      </c>
      <c r="AP59" s="24">
        <v>1</v>
      </c>
      <c r="AQ59" s="24">
        <v>1</v>
      </c>
      <c r="AR59" s="24">
        <v>4</v>
      </c>
      <c r="AS59" s="24">
        <v>5687</v>
      </c>
      <c r="AT59" s="24">
        <v>10</v>
      </c>
      <c r="AU59" s="24">
        <v>22659</v>
      </c>
      <c r="AV59" s="24">
        <v>6</v>
      </c>
      <c r="AW59" s="24">
        <v>3</v>
      </c>
      <c r="AX59" s="24">
        <v>1</v>
      </c>
      <c r="AY59" s="24">
        <v>1</v>
      </c>
      <c r="AZ59" s="24">
        <v>1038</v>
      </c>
      <c r="BA59" s="24">
        <v>1058</v>
      </c>
      <c r="BB59" s="24">
        <v>15.5556</v>
      </c>
      <c r="BC59" s="24">
        <v>19.799999999999997</v>
      </c>
      <c r="BD59" s="24">
        <v>0</v>
      </c>
      <c r="BE59" s="24">
        <v>0</v>
      </c>
      <c r="BF59" s="24">
        <v>0</v>
      </c>
      <c r="BG59" s="24">
        <v>1.6</v>
      </c>
      <c r="BH59" s="24">
        <v>8</v>
      </c>
    </row>
    <row r="60" spans="1:60" x14ac:dyDescent="0.2">
      <c r="A60" s="24">
        <v>60</v>
      </c>
      <c r="B60" s="24">
        <v>69714</v>
      </c>
      <c r="C60" s="24">
        <v>2</v>
      </c>
      <c r="D60" s="24">
        <v>2</v>
      </c>
      <c r="E60" s="24">
        <v>1</v>
      </c>
      <c r="F60" s="24">
        <v>1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6</v>
      </c>
      <c r="N60" s="24">
        <v>6</v>
      </c>
      <c r="O60" s="24">
        <v>2</v>
      </c>
      <c r="P60" s="24">
        <v>10000</v>
      </c>
      <c r="Q60" s="24">
        <v>1</v>
      </c>
      <c r="R60" s="24">
        <v>1</v>
      </c>
      <c r="S60" s="24">
        <v>58</v>
      </c>
      <c r="T60" s="24">
        <v>2</v>
      </c>
      <c r="U60" s="24">
        <v>1</v>
      </c>
      <c r="V60" s="24">
        <v>0</v>
      </c>
      <c r="W60" s="24">
        <v>0</v>
      </c>
      <c r="X60" s="24">
        <v>2</v>
      </c>
      <c r="Y60" s="24">
        <v>0</v>
      </c>
      <c r="Z60" s="24">
        <v>1</v>
      </c>
      <c r="AA60" s="24">
        <v>0</v>
      </c>
      <c r="AB60" s="24">
        <v>1</v>
      </c>
      <c r="AC60" s="24">
        <v>7</v>
      </c>
      <c r="AD60" s="24">
        <v>6</v>
      </c>
      <c r="AE60" s="24">
        <v>5687</v>
      </c>
      <c r="AF60" s="24">
        <v>10</v>
      </c>
      <c r="AG60" s="24">
        <v>490</v>
      </c>
      <c r="AH60" s="24">
        <v>523</v>
      </c>
      <c r="AI60" s="24">
        <v>1038</v>
      </c>
      <c r="AJ60" s="24">
        <v>1243</v>
      </c>
      <c r="AK60" s="24">
        <v>3</v>
      </c>
      <c r="AL60" s="24">
        <v>1</v>
      </c>
      <c r="AM60" s="24">
        <v>1</v>
      </c>
      <c r="AN60" s="24">
        <v>4</v>
      </c>
      <c r="AO60" s="24">
        <v>2</v>
      </c>
      <c r="AP60" s="24">
        <v>2</v>
      </c>
      <c r="AQ60" s="24">
        <v>4</v>
      </c>
      <c r="AR60" s="24">
        <v>5</v>
      </c>
      <c r="AS60" s="24">
        <v>22659</v>
      </c>
      <c r="AT60" s="24">
        <v>6</v>
      </c>
      <c r="AU60" s="24">
        <v>120</v>
      </c>
      <c r="AV60" s="24">
        <v>6</v>
      </c>
      <c r="AW60" s="24">
        <v>3</v>
      </c>
      <c r="AX60" s="24">
        <v>1</v>
      </c>
      <c r="AY60" s="24">
        <v>1</v>
      </c>
      <c r="AZ60" s="24">
        <v>1103</v>
      </c>
      <c r="BA60" s="24">
        <v>1153</v>
      </c>
      <c r="BB60" s="24">
        <v>15.5556</v>
      </c>
      <c r="BC60" s="24">
        <v>3.3000000000000003</v>
      </c>
      <c r="BD60" s="24">
        <v>0</v>
      </c>
      <c r="BE60" s="24">
        <v>0</v>
      </c>
      <c r="BF60" s="24">
        <v>0</v>
      </c>
      <c r="BG60" s="24">
        <v>0.1</v>
      </c>
      <c r="BH60" s="24">
        <v>0.5</v>
      </c>
    </row>
    <row r="61" spans="1:60" x14ac:dyDescent="0.2">
      <c r="A61" s="24">
        <v>60</v>
      </c>
      <c r="B61" s="24">
        <v>69714</v>
      </c>
      <c r="C61" s="24">
        <v>2</v>
      </c>
      <c r="D61" s="24">
        <v>2</v>
      </c>
      <c r="E61" s="24">
        <v>1</v>
      </c>
      <c r="F61" s="24">
        <v>1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6</v>
      </c>
      <c r="N61" s="24">
        <v>6</v>
      </c>
      <c r="O61" s="24">
        <v>2</v>
      </c>
      <c r="P61" s="24">
        <v>10000</v>
      </c>
      <c r="Q61" s="24">
        <v>1</v>
      </c>
      <c r="R61" s="24">
        <v>1</v>
      </c>
      <c r="S61" s="24">
        <v>58</v>
      </c>
      <c r="T61" s="24">
        <v>2</v>
      </c>
      <c r="U61" s="24">
        <v>1</v>
      </c>
      <c r="V61" s="24">
        <v>0</v>
      </c>
      <c r="W61" s="24">
        <v>0</v>
      </c>
      <c r="X61" s="24">
        <v>2</v>
      </c>
      <c r="Y61" s="24">
        <v>0</v>
      </c>
      <c r="Z61" s="24">
        <v>1</v>
      </c>
      <c r="AA61" s="24">
        <v>0</v>
      </c>
      <c r="AB61" s="24">
        <v>1</v>
      </c>
      <c r="AC61" s="24">
        <v>7</v>
      </c>
      <c r="AD61" s="24">
        <v>6</v>
      </c>
      <c r="AE61" s="24">
        <v>5687</v>
      </c>
      <c r="AF61" s="24">
        <v>10</v>
      </c>
      <c r="AG61" s="24">
        <v>490</v>
      </c>
      <c r="AH61" s="24">
        <v>523</v>
      </c>
      <c r="AI61" s="24">
        <v>1038</v>
      </c>
      <c r="AJ61" s="24">
        <v>1243</v>
      </c>
      <c r="AK61" s="24">
        <v>3</v>
      </c>
      <c r="AL61" s="24">
        <v>1</v>
      </c>
      <c r="AM61" s="24">
        <v>1</v>
      </c>
      <c r="AN61" s="24">
        <v>4</v>
      </c>
      <c r="AO61" s="24">
        <v>2</v>
      </c>
      <c r="AP61" s="24">
        <v>3</v>
      </c>
      <c r="AQ61" s="24">
        <v>5</v>
      </c>
      <c r="AR61" s="24">
        <v>4</v>
      </c>
      <c r="AS61" s="24">
        <v>120</v>
      </c>
      <c r="AT61" s="24">
        <v>6</v>
      </c>
      <c r="AU61" s="24">
        <v>1222</v>
      </c>
      <c r="AV61" s="24">
        <v>6</v>
      </c>
      <c r="AW61" s="24">
        <v>3</v>
      </c>
      <c r="AX61" s="24">
        <v>1</v>
      </c>
      <c r="AY61" s="24">
        <v>1</v>
      </c>
      <c r="AZ61" s="24">
        <v>1155</v>
      </c>
      <c r="BA61" s="24">
        <v>1163</v>
      </c>
      <c r="BB61" s="24">
        <v>15.5556</v>
      </c>
      <c r="BC61" s="24">
        <v>3.3000000000000003</v>
      </c>
      <c r="BD61" s="24">
        <v>0</v>
      </c>
      <c r="BE61" s="24">
        <v>0</v>
      </c>
      <c r="BF61" s="24">
        <v>0</v>
      </c>
      <c r="BG61" s="24">
        <v>0.1</v>
      </c>
      <c r="BH61" s="24">
        <v>0.5</v>
      </c>
    </row>
    <row r="62" spans="1:60" x14ac:dyDescent="0.2">
      <c r="A62" s="24">
        <v>60</v>
      </c>
      <c r="B62" s="24">
        <v>69714</v>
      </c>
      <c r="C62" s="24">
        <v>2</v>
      </c>
      <c r="D62" s="24">
        <v>2</v>
      </c>
      <c r="E62" s="24">
        <v>1</v>
      </c>
      <c r="F62" s="24">
        <v>1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6</v>
      </c>
      <c r="N62" s="24">
        <v>6</v>
      </c>
      <c r="O62" s="24">
        <v>2</v>
      </c>
      <c r="P62" s="24">
        <v>10000</v>
      </c>
      <c r="Q62" s="24">
        <v>1</v>
      </c>
      <c r="R62" s="24">
        <v>1</v>
      </c>
      <c r="S62" s="24">
        <v>58</v>
      </c>
      <c r="T62" s="24">
        <v>2</v>
      </c>
      <c r="U62" s="24">
        <v>1</v>
      </c>
      <c r="V62" s="24">
        <v>0</v>
      </c>
      <c r="W62" s="24">
        <v>0</v>
      </c>
      <c r="X62" s="24">
        <v>2</v>
      </c>
      <c r="Y62" s="24">
        <v>0</v>
      </c>
      <c r="Z62" s="24">
        <v>1</v>
      </c>
      <c r="AA62" s="24">
        <v>0</v>
      </c>
      <c r="AB62" s="24">
        <v>1</v>
      </c>
      <c r="AC62" s="24">
        <v>7</v>
      </c>
      <c r="AD62" s="24">
        <v>6</v>
      </c>
      <c r="AE62" s="24">
        <v>5687</v>
      </c>
      <c r="AF62" s="24">
        <v>10</v>
      </c>
      <c r="AG62" s="24">
        <v>490</v>
      </c>
      <c r="AH62" s="24">
        <v>523</v>
      </c>
      <c r="AI62" s="24">
        <v>1038</v>
      </c>
      <c r="AJ62" s="24">
        <v>1243</v>
      </c>
      <c r="AK62" s="24">
        <v>3</v>
      </c>
      <c r="AL62" s="24">
        <v>1</v>
      </c>
      <c r="AM62" s="24">
        <v>1</v>
      </c>
      <c r="AN62" s="24">
        <v>4</v>
      </c>
      <c r="AO62" s="24">
        <v>2</v>
      </c>
      <c r="AP62" s="24">
        <v>4</v>
      </c>
      <c r="AQ62" s="24">
        <v>4</v>
      </c>
      <c r="AR62" s="24">
        <v>0</v>
      </c>
      <c r="AS62" s="24">
        <v>1222</v>
      </c>
      <c r="AT62" s="24">
        <v>6</v>
      </c>
      <c r="AU62" s="24">
        <v>7</v>
      </c>
      <c r="AV62" s="24">
        <v>6</v>
      </c>
      <c r="AW62" s="24">
        <v>3</v>
      </c>
      <c r="AX62" s="24">
        <v>1</v>
      </c>
      <c r="AY62" s="24">
        <v>1</v>
      </c>
      <c r="AZ62" s="24">
        <v>1232</v>
      </c>
      <c r="BA62" s="24">
        <v>1243</v>
      </c>
      <c r="BB62" s="24">
        <v>15.5556</v>
      </c>
      <c r="BC62" s="24">
        <v>3.3000000000000003</v>
      </c>
      <c r="BD62" s="24">
        <v>0</v>
      </c>
      <c r="BE62" s="24">
        <v>0</v>
      </c>
      <c r="BF62" s="24">
        <v>0</v>
      </c>
      <c r="BG62" s="24">
        <v>0.1</v>
      </c>
      <c r="BH62" s="24">
        <v>0.5</v>
      </c>
    </row>
    <row r="63" spans="1:60" x14ac:dyDescent="0.2">
      <c r="A63" s="24">
        <v>60</v>
      </c>
      <c r="B63" s="24">
        <v>69714</v>
      </c>
      <c r="C63" s="24">
        <v>2</v>
      </c>
      <c r="D63" s="24">
        <v>2</v>
      </c>
      <c r="E63" s="24">
        <v>1</v>
      </c>
      <c r="F63" s="24">
        <v>1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6</v>
      </c>
      <c r="N63" s="24">
        <v>6</v>
      </c>
      <c r="O63" s="24">
        <v>2</v>
      </c>
      <c r="P63" s="24">
        <v>10000</v>
      </c>
      <c r="Q63" s="24">
        <v>1</v>
      </c>
      <c r="R63" s="24">
        <v>1</v>
      </c>
      <c r="S63" s="24">
        <v>58</v>
      </c>
      <c r="T63" s="24">
        <v>2</v>
      </c>
      <c r="U63" s="24">
        <v>1</v>
      </c>
      <c r="V63" s="24">
        <v>0</v>
      </c>
      <c r="W63" s="24">
        <v>0</v>
      </c>
      <c r="X63" s="24">
        <v>2</v>
      </c>
      <c r="Y63" s="24">
        <v>0</v>
      </c>
      <c r="Z63" s="24">
        <v>2</v>
      </c>
      <c r="AA63" s="24">
        <v>0</v>
      </c>
      <c r="AB63" s="24">
        <v>7</v>
      </c>
      <c r="AC63" s="24">
        <v>7</v>
      </c>
      <c r="AD63" s="24">
        <v>6</v>
      </c>
      <c r="AE63" s="24">
        <v>199</v>
      </c>
      <c r="AF63" s="24">
        <v>10</v>
      </c>
      <c r="AG63" s="24">
        <v>1261</v>
      </c>
      <c r="AH63" s="24">
        <v>1269</v>
      </c>
      <c r="AI63" s="24">
        <v>1276</v>
      </c>
      <c r="AJ63" s="24">
        <v>1284</v>
      </c>
      <c r="AK63" s="24">
        <v>3</v>
      </c>
      <c r="AL63" s="24">
        <v>1</v>
      </c>
      <c r="AM63" s="24">
        <v>1</v>
      </c>
      <c r="AN63" s="24">
        <v>1</v>
      </c>
      <c r="AO63" s="24">
        <v>1</v>
      </c>
      <c r="AP63" s="24">
        <v>1</v>
      </c>
      <c r="AQ63" s="24">
        <v>0</v>
      </c>
      <c r="AR63" s="24">
        <v>7</v>
      </c>
      <c r="AS63" s="24">
        <v>7</v>
      </c>
      <c r="AT63" s="24">
        <v>6</v>
      </c>
      <c r="AU63" s="24">
        <v>199</v>
      </c>
      <c r="AV63" s="24">
        <v>10</v>
      </c>
      <c r="AW63" s="24">
        <v>3</v>
      </c>
      <c r="AX63" s="24">
        <v>1</v>
      </c>
      <c r="AY63" s="24">
        <v>1</v>
      </c>
      <c r="AZ63" s="24">
        <v>1261</v>
      </c>
      <c r="BA63" s="24">
        <v>1269</v>
      </c>
      <c r="BB63" s="24">
        <v>8.9374000000000002</v>
      </c>
      <c r="BC63" s="24">
        <v>19.799999999999997</v>
      </c>
      <c r="BD63" s="24">
        <v>0</v>
      </c>
      <c r="BE63" s="24">
        <v>0</v>
      </c>
      <c r="BF63" s="24">
        <v>0</v>
      </c>
      <c r="BG63" s="24">
        <v>1.6</v>
      </c>
      <c r="BH63" s="24">
        <v>8</v>
      </c>
    </row>
    <row r="64" spans="1:60" x14ac:dyDescent="0.2">
      <c r="A64" s="24">
        <v>60</v>
      </c>
      <c r="B64" s="24">
        <v>69714</v>
      </c>
      <c r="C64" s="24">
        <v>2</v>
      </c>
      <c r="D64" s="24">
        <v>2</v>
      </c>
      <c r="E64" s="24">
        <v>1</v>
      </c>
      <c r="F64" s="24">
        <v>1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6</v>
      </c>
      <c r="N64" s="24">
        <v>6</v>
      </c>
      <c r="O64" s="24">
        <v>2</v>
      </c>
      <c r="P64" s="24">
        <v>10000</v>
      </c>
      <c r="Q64" s="24">
        <v>1</v>
      </c>
      <c r="R64" s="24">
        <v>1</v>
      </c>
      <c r="S64" s="24">
        <v>58</v>
      </c>
      <c r="T64" s="24">
        <v>2</v>
      </c>
      <c r="U64" s="24">
        <v>1</v>
      </c>
      <c r="V64" s="24">
        <v>0</v>
      </c>
      <c r="W64" s="24">
        <v>0</v>
      </c>
      <c r="X64" s="24">
        <v>2</v>
      </c>
      <c r="Y64" s="24">
        <v>0</v>
      </c>
      <c r="Z64" s="24">
        <v>2</v>
      </c>
      <c r="AA64" s="24">
        <v>0</v>
      </c>
      <c r="AB64" s="24">
        <v>7</v>
      </c>
      <c r="AC64" s="24">
        <v>7</v>
      </c>
      <c r="AD64" s="24">
        <v>6</v>
      </c>
      <c r="AE64" s="24">
        <v>199</v>
      </c>
      <c r="AF64" s="24">
        <v>10</v>
      </c>
      <c r="AG64" s="24">
        <v>1261</v>
      </c>
      <c r="AH64" s="24">
        <v>1269</v>
      </c>
      <c r="AI64" s="24">
        <v>1276</v>
      </c>
      <c r="AJ64" s="24">
        <v>1284</v>
      </c>
      <c r="AK64" s="24">
        <v>3</v>
      </c>
      <c r="AL64" s="24">
        <v>1</v>
      </c>
      <c r="AM64" s="24">
        <v>1</v>
      </c>
      <c r="AN64" s="24">
        <v>1</v>
      </c>
      <c r="AO64" s="24">
        <v>2</v>
      </c>
      <c r="AP64" s="24">
        <v>1</v>
      </c>
      <c r="AQ64" s="24">
        <v>7</v>
      </c>
      <c r="AR64" s="24">
        <v>0</v>
      </c>
      <c r="AS64" s="24">
        <v>199</v>
      </c>
      <c r="AT64" s="24">
        <v>10</v>
      </c>
      <c r="AU64" s="24">
        <v>7</v>
      </c>
      <c r="AV64" s="24">
        <v>6</v>
      </c>
      <c r="AW64" s="24">
        <v>3</v>
      </c>
      <c r="AX64" s="24">
        <v>1</v>
      </c>
      <c r="AY64" s="24">
        <v>1</v>
      </c>
      <c r="AZ64" s="24">
        <v>1276</v>
      </c>
      <c r="BA64" s="24">
        <v>1284</v>
      </c>
      <c r="BB64" s="24">
        <v>8.9374000000000002</v>
      </c>
      <c r="BC64" s="24">
        <v>19.799999999999997</v>
      </c>
      <c r="BD64" s="24">
        <v>0</v>
      </c>
      <c r="BE64" s="24">
        <v>0</v>
      </c>
      <c r="BF64" s="24">
        <v>0</v>
      </c>
      <c r="BG64" s="24">
        <v>1.6</v>
      </c>
      <c r="BH64" s="24">
        <v>8</v>
      </c>
    </row>
    <row r="65" spans="1:60" x14ac:dyDescent="0.2">
      <c r="A65" s="24">
        <v>60</v>
      </c>
      <c r="B65" s="24">
        <v>69714</v>
      </c>
      <c r="C65" s="24">
        <v>2</v>
      </c>
      <c r="D65" s="24">
        <v>2</v>
      </c>
      <c r="E65" s="24">
        <v>1</v>
      </c>
      <c r="F65" s="24">
        <v>1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6</v>
      </c>
      <c r="N65" s="24">
        <v>6</v>
      </c>
      <c r="O65" s="24">
        <v>2</v>
      </c>
      <c r="P65" s="24">
        <v>10000</v>
      </c>
      <c r="Q65" s="24">
        <v>2</v>
      </c>
      <c r="R65" s="24">
        <v>2</v>
      </c>
      <c r="S65" s="24">
        <v>71</v>
      </c>
      <c r="T65" s="24">
        <v>2</v>
      </c>
      <c r="U65" s="24">
        <v>2</v>
      </c>
      <c r="V65" s="24">
        <v>0</v>
      </c>
      <c r="W65" s="24">
        <v>0</v>
      </c>
      <c r="X65" s="24">
        <v>1</v>
      </c>
      <c r="Y65" s="24">
        <v>0</v>
      </c>
      <c r="Z65" s="24">
        <v>1</v>
      </c>
      <c r="AA65" s="24">
        <v>0</v>
      </c>
      <c r="AB65" s="24">
        <v>5</v>
      </c>
      <c r="AC65" s="24">
        <v>7</v>
      </c>
      <c r="AD65" s="24">
        <v>6</v>
      </c>
      <c r="AE65" s="24">
        <v>22741</v>
      </c>
      <c r="AF65" s="24">
        <v>4</v>
      </c>
      <c r="AG65" s="24">
        <v>436</v>
      </c>
      <c r="AH65" s="24">
        <v>504</v>
      </c>
      <c r="AI65" s="24">
        <v>529</v>
      </c>
      <c r="AJ65" s="24">
        <v>563</v>
      </c>
      <c r="AK65" s="24">
        <v>4</v>
      </c>
      <c r="AL65" s="24">
        <v>1</v>
      </c>
      <c r="AM65" s="24">
        <v>1</v>
      </c>
      <c r="AN65" s="24">
        <v>1</v>
      </c>
      <c r="AO65" s="24">
        <v>1</v>
      </c>
      <c r="AP65" s="24">
        <v>1</v>
      </c>
      <c r="AQ65" s="24">
        <v>0</v>
      </c>
      <c r="AR65" s="24">
        <v>5</v>
      </c>
      <c r="AS65" s="24">
        <v>7</v>
      </c>
      <c r="AT65" s="24">
        <v>6</v>
      </c>
      <c r="AU65" s="24">
        <v>22741</v>
      </c>
      <c r="AV65" s="24">
        <v>4</v>
      </c>
      <c r="AW65" s="24">
        <v>4</v>
      </c>
      <c r="AX65" s="24">
        <v>1</v>
      </c>
      <c r="AY65" s="24">
        <v>2</v>
      </c>
      <c r="AZ65" s="24">
        <v>436</v>
      </c>
      <c r="BA65" s="24">
        <v>504</v>
      </c>
      <c r="BB65" s="24">
        <v>11.9239</v>
      </c>
      <c r="BC65" s="24">
        <v>11</v>
      </c>
      <c r="BD65" s="24">
        <v>0</v>
      </c>
      <c r="BE65" s="24">
        <v>0</v>
      </c>
      <c r="BF65" s="24">
        <v>0</v>
      </c>
      <c r="BG65" s="24">
        <v>0.8</v>
      </c>
      <c r="BH65" s="24">
        <v>4</v>
      </c>
    </row>
    <row r="66" spans="1:60" x14ac:dyDescent="0.2">
      <c r="A66" s="24">
        <v>60</v>
      </c>
      <c r="B66" s="24">
        <v>69714</v>
      </c>
      <c r="C66" s="24">
        <v>2</v>
      </c>
      <c r="D66" s="24">
        <v>2</v>
      </c>
      <c r="E66" s="24">
        <v>1</v>
      </c>
      <c r="F66" s="24">
        <v>1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6</v>
      </c>
      <c r="N66" s="24">
        <v>6</v>
      </c>
      <c r="O66" s="24">
        <v>2</v>
      </c>
      <c r="P66" s="24">
        <v>10000</v>
      </c>
      <c r="Q66" s="24">
        <v>2</v>
      </c>
      <c r="R66" s="24">
        <v>2</v>
      </c>
      <c r="S66" s="24">
        <v>71</v>
      </c>
      <c r="T66" s="24">
        <v>2</v>
      </c>
      <c r="U66" s="24">
        <v>2</v>
      </c>
      <c r="V66" s="24">
        <v>0</v>
      </c>
      <c r="W66" s="24">
        <v>0</v>
      </c>
      <c r="X66" s="24">
        <v>1</v>
      </c>
      <c r="Y66" s="24">
        <v>0</v>
      </c>
      <c r="Z66" s="24">
        <v>1</v>
      </c>
      <c r="AA66" s="24">
        <v>0</v>
      </c>
      <c r="AB66" s="24">
        <v>5</v>
      </c>
      <c r="AC66" s="24">
        <v>7</v>
      </c>
      <c r="AD66" s="24">
        <v>6</v>
      </c>
      <c r="AE66" s="24">
        <v>22741</v>
      </c>
      <c r="AF66" s="24">
        <v>4</v>
      </c>
      <c r="AG66" s="24">
        <v>436</v>
      </c>
      <c r="AH66" s="24">
        <v>504</v>
      </c>
      <c r="AI66" s="24">
        <v>529</v>
      </c>
      <c r="AJ66" s="24">
        <v>563</v>
      </c>
      <c r="AK66" s="24">
        <v>4</v>
      </c>
      <c r="AL66" s="24">
        <v>1</v>
      </c>
      <c r="AM66" s="24">
        <v>1</v>
      </c>
      <c r="AN66" s="24">
        <v>1</v>
      </c>
      <c r="AO66" s="24">
        <v>2</v>
      </c>
      <c r="AP66" s="24">
        <v>1</v>
      </c>
      <c r="AQ66" s="24">
        <v>5</v>
      </c>
      <c r="AR66" s="24">
        <v>0</v>
      </c>
      <c r="AS66" s="24">
        <v>22741</v>
      </c>
      <c r="AT66" s="24">
        <v>4</v>
      </c>
      <c r="AU66" s="24">
        <v>7</v>
      </c>
      <c r="AV66" s="24">
        <v>6</v>
      </c>
      <c r="AW66" s="24">
        <v>4</v>
      </c>
      <c r="AX66" s="24">
        <v>1</v>
      </c>
      <c r="AY66" s="24">
        <v>1</v>
      </c>
      <c r="AZ66" s="24">
        <v>529</v>
      </c>
      <c r="BA66" s="24">
        <v>563</v>
      </c>
      <c r="BB66" s="24">
        <v>11.9239</v>
      </c>
      <c r="BC66" s="24">
        <v>11</v>
      </c>
      <c r="BD66" s="24">
        <v>0</v>
      </c>
      <c r="BE66" s="24">
        <v>0</v>
      </c>
      <c r="BF66" s="24">
        <v>0</v>
      </c>
      <c r="BG66" s="24">
        <v>0.8</v>
      </c>
      <c r="BH66" s="24">
        <v>4</v>
      </c>
    </row>
    <row r="67" spans="1:60" x14ac:dyDescent="0.2">
      <c r="A67" s="24">
        <v>70</v>
      </c>
      <c r="B67" s="24">
        <v>115675</v>
      </c>
      <c r="C67" s="24">
        <v>3</v>
      </c>
      <c r="D67" s="24">
        <v>2</v>
      </c>
      <c r="E67" s="24">
        <v>2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1</v>
      </c>
      <c r="L67" s="24">
        <v>0</v>
      </c>
      <c r="M67" s="24">
        <v>7</v>
      </c>
      <c r="N67" s="24">
        <v>7</v>
      </c>
      <c r="O67" s="24">
        <v>2</v>
      </c>
      <c r="P67" s="24">
        <v>10000</v>
      </c>
      <c r="Q67" s="24">
        <v>1</v>
      </c>
      <c r="R67" s="24">
        <v>1</v>
      </c>
      <c r="S67" s="24">
        <v>65</v>
      </c>
      <c r="T67" s="24">
        <v>1</v>
      </c>
      <c r="U67" s="24">
        <v>1</v>
      </c>
      <c r="V67" s="24">
        <v>1</v>
      </c>
      <c r="W67" s="24">
        <v>0</v>
      </c>
      <c r="X67" s="24">
        <v>1</v>
      </c>
      <c r="Y67" s="24">
        <v>0</v>
      </c>
      <c r="Z67" s="24">
        <v>1</v>
      </c>
      <c r="AA67" s="24">
        <v>0</v>
      </c>
      <c r="AB67" s="24">
        <v>1</v>
      </c>
      <c r="AC67" s="24">
        <v>7</v>
      </c>
      <c r="AD67" s="24">
        <v>7</v>
      </c>
      <c r="AE67" s="24">
        <v>26869</v>
      </c>
      <c r="AF67" s="24">
        <v>2</v>
      </c>
      <c r="AG67" s="24">
        <v>400</v>
      </c>
      <c r="AH67" s="24">
        <v>465</v>
      </c>
      <c r="AI67" s="24">
        <v>863</v>
      </c>
      <c r="AJ67" s="24">
        <v>902</v>
      </c>
      <c r="AK67" s="24">
        <v>3</v>
      </c>
      <c r="AL67" s="24">
        <v>1</v>
      </c>
      <c r="AM67" s="24">
        <v>1</v>
      </c>
      <c r="AN67" s="24">
        <v>1</v>
      </c>
      <c r="AO67" s="24">
        <v>1</v>
      </c>
      <c r="AP67" s="24">
        <v>1</v>
      </c>
      <c r="AQ67" s="24">
        <v>0</v>
      </c>
      <c r="AR67" s="24">
        <v>1</v>
      </c>
      <c r="AS67" s="24">
        <v>7</v>
      </c>
      <c r="AT67" s="24">
        <v>7</v>
      </c>
      <c r="AU67" s="24">
        <v>26869</v>
      </c>
      <c r="AV67" s="24">
        <v>2</v>
      </c>
      <c r="AW67" s="24">
        <v>3</v>
      </c>
      <c r="AX67" s="24">
        <v>1</v>
      </c>
      <c r="AY67" s="24">
        <v>1</v>
      </c>
      <c r="AZ67" s="24">
        <v>400</v>
      </c>
      <c r="BA67" s="24">
        <v>465</v>
      </c>
      <c r="BB67" s="24">
        <v>29.229900000000001</v>
      </c>
      <c r="BC67" s="24">
        <v>24.200000000000003</v>
      </c>
      <c r="BD67" s="24">
        <v>0</v>
      </c>
      <c r="BE67" s="24">
        <v>0</v>
      </c>
      <c r="BF67" s="24">
        <v>0</v>
      </c>
      <c r="BG67" s="24">
        <v>2</v>
      </c>
      <c r="BH67" s="24">
        <v>10</v>
      </c>
    </row>
    <row r="68" spans="1:60" x14ac:dyDescent="0.2">
      <c r="A68" s="24">
        <v>70</v>
      </c>
      <c r="B68" s="24">
        <v>115675</v>
      </c>
      <c r="C68" s="24">
        <v>3</v>
      </c>
      <c r="D68" s="24">
        <v>2</v>
      </c>
      <c r="E68" s="24">
        <v>2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1</v>
      </c>
      <c r="L68" s="24">
        <v>0</v>
      </c>
      <c r="M68" s="24">
        <v>7</v>
      </c>
      <c r="N68" s="24">
        <v>7</v>
      </c>
      <c r="O68" s="24">
        <v>2</v>
      </c>
      <c r="P68" s="24">
        <v>10000</v>
      </c>
      <c r="Q68" s="24">
        <v>1</v>
      </c>
      <c r="R68" s="24">
        <v>1</v>
      </c>
      <c r="S68" s="24">
        <v>65</v>
      </c>
      <c r="T68" s="24">
        <v>1</v>
      </c>
      <c r="U68" s="24">
        <v>1</v>
      </c>
      <c r="V68" s="24">
        <v>1</v>
      </c>
      <c r="W68" s="24">
        <v>0</v>
      </c>
      <c r="X68" s="24">
        <v>1</v>
      </c>
      <c r="Y68" s="24">
        <v>0</v>
      </c>
      <c r="Z68" s="24">
        <v>1</v>
      </c>
      <c r="AA68" s="24">
        <v>0</v>
      </c>
      <c r="AB68" s="24">
        <v>1</v>
      </c>
      <c r="AC68" s="24">
        <v>7</v>
      </c>
      <c r="AD68" s="24">
        <v>7</v>
      </c>
      <c r="AE68" s="24">
        <v>26869</v>
      </c>
      <c r="AF68" s="24">
        <v>2</v>
      </c>
      <c r="AG68" s="24">
        <v>400</v>
      </c>
      <c r="AH68" s="24">
        <v>465</v>
      </c>
      <c r="AI68" s="24">
        <v>863</v>
      </c>
      <c r="AJ68" s="24">
        <v>902</v>
      </c>
      <c r="AK68" s="24">
        <v>3</v>
      </c>
      <c r="AL68" s="24">
        <v>1</v>
      </c>
      <c r="AM68" s="24">
        <v>1</v>
      </c>
      <c r="AN68" s="24">
        <v>1</v>
      </c>
      <c r="AO68" s="24">
        <v>2</v>
      </c>
      <c r="AP68" s="24">
        <v>1</v>
      </c>
      <c r="AQ68" s="24">
        <v>1</v>
      </c>
      <c r="AR68" s="24">
        <v>0</v>
      </c>
      <c r="AS68" s="24">
        <v>26869</v>
      </c>
      <c r="AT68" s="24">
        <v>2</v>
      </c>
      <c r="AU68" s="24">
        <v>7</v>
      </c>
      <c r="AV68" s="24">
        <v>7</v>
      </c>
      <c r="AW68" s="24">
        <v>3</v>
      </c>
      <c r="AX68" s="24">
        <v>1</v>
      </c>
      <c r="AY68" s="24">
        <v>1</v>
      </c>
      <c r="AZ68" s="24">
        <v>863</v>
      </c>
      <c r="BA68" s="24">
        <v>902</v>
      </c>
      <c r="BB68" s="24">
        <v>29.229900000000001</v>
      </c>
      <c r="BC68" s="24">
        <v>24.200000000000003</v>
      </c>
      <c r="BD68" s="24">
        <v>0</v>
      </c>
      <c r="BE68" s="24">
        <v>0</v>
      </c>
      <c r="BF68" s="24">
        <v>0</v>
      </c>
      <c r="BG68" s="24">
        <v>2</v>
      </c>
      <c r="BH68" s="24">
        <v>10</v>
      </c>
    </row>
    <row r="69" spans="1:60" x14ac:dyDescent="0.2">
      <c r="A69" s="24">
        <v>70</v>
      </c>
      <c r="B69" s="24">
        <v>115675</v>
      </c>
      <c r="C69" s="24">
        <v>3</v>
      </c>
      <c r="D69" s="24">
        <v>2</v>
      </c>
      <c r="E69" s="24">
        <v>2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1</v>
      </c>
      <c r="L69" s="24">
        <v>0</v>
      </c>
      <c r="M69" s="24">
        <v>7</v>
      </c>
      <c r="N69" s="24">
        <v>7</v>
      </c>
      <c r="O69" s="24">
        <v>2</v>
      </c>
      <c r="P69" s="24">
        <v>10000</v>
      </c>
      <c r="Q69" s="24">
        <v>2</v>
      </c>
      <c r="R69" s="24">
        <v>1</v>
      </c>
      <c r="S69" s="24">
        <v>64</v>
      </c>
      <c r="T69" s="24">
        <v>2</v>
      </c>
      <c r="U69" s="24">
        <v>1</v>
      </c>
      <c r="V69" s="24">
        <v>0</v>
      </c>
      <c r="W69" s="24">
        <v>0</v>
      </c>
      <c r="X69" s="24">
        <v>1</v>
      </c>
      <c r="Y69" s="24">
        <v>0</v>
      </c>
      <c r="Z69" s="24">
        <v>1</v>
      </c>
      <c r="AA69" s="24">
        <v>0</v>
      </c>
      <c r="AB69" s="24">
        <v>1</v>
      </c>
      <c r="AC69" s="24">
        <v>7</v>
      </c>
      <c r="AD69" s="24">
        <v>7</v>
      </c>
      <c r="AE69" s="24">
        <v>161</v>
      </c>
      <c r="AF69" s="24">
        <v>6</v>
      </c>
      <c r="AG69" s="24">
        <v>437</v>
      </c>
      <c r="AH69" s="24">
        <v>448</v>
      </c>
      <c r="AI69" s="24">
        <v>1002</v>
      </c>
      <c r="AJ69" s="24">
        <v>1013</v>
      </c>
      <c r="AK69" s="24">
        <v>3</v>
      </c>
      <c r="AL69" s="24">
        <v>1</v>
      </c>
      <c r="AM69" s="24">
        <v>1</v>
      </c>
      <c r="AN69" s="24">
        <v>1</v>
      </c>
      <c r="AO69" s="24">
        <v>1</v>
      </c>
      <c r="AP69" s="24">
        <v>1</v>
      </c>
      <c r="AQ69" s="24">
        <v>0</v>
      </c>
      <c r="AR69" s="24">
        <v>1</v>
      </c>
      <c r="AS69" s="24">
        <v>7</v>
      </c>
      <c r="AT69" s="24">
        <v>7</v>
      </c>
      <c r="AU69" s="24">
        <v>161</v>
      </c>
      <c r="AV69" s="24">
        <v>6</v>
      </c>
      <c r="AW69" s="24">
        <v>3</v>
      </c>
      <c r="AX69" s="24">
        <v>1</v>
      </c>
      <c r="AY69" s="24">
        <v>1</v>
      </c>
      <c r="AZ69" s="24">
        <v>437</v>
      </c>
      <c r="BA69" s="24">
        <v>448</v>
      </c>
      <c r="BB69" s="24">
        <v>25.244499999999999</v>
      </c>
      <c r="BC69" s="24">
        <v>6.6000000000000005</v>
      </c>
      <c r="BD69" s="24">
        <v>0</v>
      </c>
      <c r="BE69" s="24">
        <v>0</v>
      </c>
      <c r="BF69" s="24">
        <v>0</v>
      </c>
      <c r="BG69" s="24">
        <v>0.4</v>
      </c>
      <c r="BH69" s="24">
        <v>2</v>
      </c>
    </row>
    <row r="70" spans="1:60" x14ac:dyDescent="0.2">
      <c r="A70" s="24">
        <v>70</v>
      </c>
      <c r="B70" s="24">
        <v>115675</v>
      </c>
      <c r="C70" s="24">
        <v>3</v>
      </c>
      <c r="D70" s="24">
        <v>2</v>
      </c>
      <c r="E70" s="24">
        <v>2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1</v>
      </c>
      <c r="L70" s="24">
        <v>0</v>
      </c>
      <c r="M70" s="24">
        <v>7</v>
      </c>
      <c r="N70" s="24">
        <v>7</v>
      </c>
      <c r="O70" s="24">
        <v>2</v>
      </c>
      <c r="P70" s="24">
        <v>10000</v>
      </c>
      <c r="Q70" s="24">
        <v>2</v>
      </c>
      <c r="R70" s="24">
        <v>1</v>
      </c>
      <c r="S70" s="24">
        <v>64</v>
      </c>
      <c r="T70" s="24">
        <v>2</v>
      </c>
      <c r="U70" s="24">
        <v>1</v>
      </c>
      <c r="V70" s="24">
        <v>0</v>
      </c>
      <c r="W70" s="24">
        <v>0</v>
      </c>
      <c r="X70" s="24">
        <v>1</v>
      </c>
      <c r="Y70" s="24">
        <v>0</v>
      </c>
      <c r="Z70" s="24">
        <v>1</v>
      </c>
      <c r="AA70" s="24">
        <v>0</v>
      </c>
      <c r="AB70" s="24">
        <v>1</v>
      </c>
      <c r="AC70" s="24">
        <v>7</v>
      </c>
      <c r="AD70" s="24">
        <v>7</v>
      </c>
      <c r="AE70" s="24">
        <v>161</v>
      </c>
      <c r="AF70" s="24">
        <v>6</v>
      </c>
      <c r="AG70" s="24">
        <v>437</v>
      </c>
      <c r="AH70" s="24">
        <v>448</v>
      </c>
      <c r="AI70" s="24">
        <v>1002</v>
      </c>
      <c r="AJ70" s="24">
        <v>1013</v>
      </c>
      <c r="AK70" s="24">
        <v>3</v>
      </c>
      <c r="AL70" s="24">
        <v>1</v>
      </c>
      <c r="AM70" s="24">
        <v>1</v>
      </c>
      <c r="AN70" s="24">
        <v>1</v>
      </c>
      <c r="AO70" s="24">
        <v>2</v>
      </c>
      <c r="AP70" s="24">
        <v>1</v>
      </c>
      <c r="AQ70" s="24">
        <v>1</v>
      </c>
      <c r="AR70" s="24">
        <v>0</v>
      </c>
      <c r="AS70" s="24">
        <v>161</v>
      </c>
      <c r="AT70" s="24">
        <v>6</v>
      </c>
      <c r="AU70" s="24">
        <v>7</v>
      </c>
      <c r="AV70" s="24">
        <v>7</v>
      </c>
      <c r="AW70" s="24">
        <v>3</v>
      </c>
      <c r="AX70" s="24">
        <v>1</v>
      </c>
      <c r="AY70" s="24">
        <v>1</v>
      </c>
      <c r="AZ70" s="24">
        <v>1002</v>
      </c>
      <c r="BA70" s="24">
        <v>1013</v>
      </c>
      <c r="BB70" s="24">
        <v>25.244499999999999</v>
      </c>
      <c r="BC70" s="24">
        <v>6.6000000000000005</v>
      </c>
      <c r="BD70" s="24">
        <v>0</v>
      </c>
      <c r="BE70" s="24">
        <v>0</v>
      </c>
      <c r="BF70" s="24">
        <v>0</v>
      </c>
      <c r="BG70" s="24">
        <v>0.4</v>
      </c>
      <c r="BH70" s="24">
        <v>2</v>
      </c>
    </row>
    <row r="71" spans="1:60" x14ac:dyDescent="0.2">
      <c r="A71" s="24">
        <v>70</v>
      </c>
      <c r="B71" s="24">
        <v>115675</v>
      </c>
      <c r="C71" s="24">
        <v>3</v>
      </c>
      <c r="D71" s="24">
        <v>2</v>
      </c>
      <c r="E71" s="24">
        <v>2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1</v>
      </c>
      <c r="L71" s="24">
        <v>0</v>
      </c>
      <c r="M71" s="24">
        <v>7</v>
      </c>
      <c r="N71" s="24">
        <v>7</v>
      </c>
      <c r="O71" s="24">
        <v>2</v>
      </c>
      <c r="P71" s="24">
        <v>10000</v>
      </c>
      <c r="Q71" s="24">
        <v>3</v>
      </c>
      <c r="R71" s="24">
        <v>7</v>
      </c>
      <c r="S71" s="24">
        <v>6</v>
      </c>
      <c r="T71" s="24">
        <v>2</v>
      </c>
      <c r="U71" s="24">
        <v>0</v>
      </c>
      <c r="V71" s="24">
        <v>0</v>
      </c>
      <c r="W71" s="24">
        <v>1</v>
      </c>
      <c r="X71" s="24">
        <v>1</v>
      </c>
      <c r="Y71" s="24">
        <v>0</v>
      </c>
      <c r="Z71" s="24">
        <v>1</v>
      </c>
      <c r="AA71" s="24">
        <v>0</v>
      </c>
      <c r="AB71" s="24">
        <v>2</v>
      </c>
      <c r="AC71" s="24">
        <v>7</v>
      </c>
      <c r="AD71" s="24">
        <v>7</v>
      </c>
      <c r="AE71" s="24">
        <v>13</v>
      </c>
      <c r="AF71" s="24">
        <v>2</v>
      </c>
      <c r="AG71" s="24">
        <v>425</v>
      </c>
      <c r="AH71" s="24">
        <v>445</v>
      </c>
      <c r="AI71" s="24">
        <v>848</v>
      </c>
      <c r="AJ71" s="24">
        <v>850</v>
      </c>
      <c r="AK71" s="24">
        <v>5</v>
      </c>
      <c r="AL71" s="24">
        <v>1</v>
      </c>
      <c r="AM71" s="24">
        <v>2</v>
      </c>
      <c r="AN71" s="24">
        <v>1</v>
      </c>
      <c r="AO71" s="24">
        <v>1</v>
      </c>
      <c r="AP71" s="24">
        <v>1</v>
      </c>
      <c r="AQ71" s="24">
        <v>0</v>
      </c>
      <c r="AR71" s="24">
        <v>7</v>
      </c>
      <c r="AS71" s="24">
        <v>7</v>
      </c>
      <c r="AT71" s="24">
        <v>7</v>
      </c>
      <c r="AU71" s="24">
        <v>125</v>
      </c>
      <c r="AV71" s="24">
        <v>2</v>
      </c>
      <c r="AW71" s="24">
        <v>5</v>
      </c>
      <c r="AX71" s="24">
        <v>1</v>
      </c>
      <c r="AY71" s="24">
        <v>2</v>
      </c>
      <c r="AZ71" s="24">
        <v>425</v>
      </c>
      <c r="BA71" s="24">
        <v>431</v>
      </c>
      <c r="BB71" s="24">
        <v>23.425599999999999</v>
      </c>
      <c r="BC71" s="24">
        <v>24.200000000000003</v>
      </c>
      <c r="BD71" s="24">
        <v>0</v>
      </c>
      <c r="BE71" s="24">
        <v>0</v>
      </c>
      <c r="BF71" s="24">
        <v>0</v>
      </c>
      <c r="BG71" s="24">
        <v>2</v>
      </c>
      <c r="BH71" s="24">
        <v>10</v>
      </c>
    </row>
    <row r="72" spans="1:60" x14ac:dyDescent="0.2">
      <c r="A72" s="24">
        <v>70</v>
      </c>
      <c r="B72" s="24">
        <v>115675</v>
      </c>
      <c r="C72" s="24">
        <v>3</v>
      </c>
      <c r="D72" s="24">
        <v>2</v>
      </c>
      <c r="E72" s="24">
        <v>2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</v>
      </c>
      <c r="L72" s="24">
        <v>0</v>
      </c>
      <c r="M72" s="24">
        <v>7</v>
      </c>
      <c r="N72" s="24">
        <v>7</v>
      </c>
      <c r="O72" s="24">
        <v>2</v>
      </c>
      <c r="P72" s="24">
        <v>10000</v>
      </c>
      <c r="Q72" s="24">
        <v>3</v>
      </c>
      <c r="R72" s="24">
        <v>7</v>
      </c>
      <c r="S72" s="24">
        <v>6</v>
      </c>
      <c r="T72" s="24">
        <v>2</v>
      </c>
      <c r="U72" s="24">
        <v>0</v>
      </c>
      <c r="V72" s="24">
        <v>0</v>
      </c>
      <c r="W72" s="24">
        <v>1</v>
      </c>
      <c r="X72" s="24">
        <v>1</v>
      </c>
      <c r="Y72" s="24">
        <v>0</v>
      </c>
      <c r="Z72" s="24">
        <v>1</v>
      </c>
      <c r="AA72" s="24">
        <v>0</v>
      </c>
      <c r="AB72" s="24">
        <v>2</v>
      </c>
      <c r="AC72" s="24">
        <v>7</v>
      </c>
      <c r="AD72" s="24">
        <v>7</v>
      </c>
      <c r="AE72" s="24">
        <v>13</v>
      </c>
      <c r="AF72" s="24">
        <v>2</v>
      </c>
      <c r="AG72" s="24">
        <v>425</v>
      </c>
      <c r="AH72" s="24">
        <v>445</v>
      </c>
      <c r="AI72" s="24">
        <v>848</v>
      </c>
      <c r="AJ72" s="24">
        <v>850</v>
      </c>
      <c r="AK72" s="24">
        <v>5</v>
      </c>
      <c r="AL72" s="24">
        <v>1</v>
      </c>
      <c r="AM72" s="24">
        <v>2</v>
      </c>
      <c r="AN72" s="24">
        <v>1</v>
      </c>
      <c r="AO72" s="24">
        <v>1</v>
      </c>
      <c r="AP72" s="24">
        <v>2</v>
      </c>
      <c r="AQ72" s="24">
        <v>7</v>
      </c>
      <c r="AR72" s="24">
        <v>2</v>
      </c>
      <c r="AS72" s="24">
        <v>125</v>
      </c>
      <c r="AT72" s="24">
        <v>2</v>
      </c>
      <c r="AU72" s="24">
        <v>13</v>
      </c>
      <c r="AV72" s="24">
        <v>2</v>
      </c>
      <c r="AW72" s="24">
        <v>4</v>
      </c>
      <c r="AX72" s="24">
        <v>1</v>
      </c>
      <c r="AY72" s="24">
        <v>2</v>
      </c>
      <c r="AZ72" s="24">
        <v>438</v>
      </c>
      <c r="BA72" s="24">
        <v>445</v>
      </c>
      <c r="BB72" s="24">
        <v>17.639800000000001</v>
      </c>
      <c r="BC72" s="24">
        <v>3.3000000000000003</v>
      </c>
      <c r="BD72" s="24">
        <v>0</v>
      </c>
      <c r="BE72" s="24">
        <v>0</v>
      </c>
      <c r="BF72" s="24">
        <v>0</v>
      </c>
      <c r="BG72" s="24">
        <v>0.1</v>
      </c>
      <c r="BH72" s="24">
        <v>0.5</v>
      </c>
    </row>
    <row r="73" spans="1:60" x14ac:dyDescent="0.2">
      <c r="A73" s="24">
        <v>70</v>
      </c>
      <c r="B73" s="24">
        <v>115675</v>
      </c>
      <c r="C73" s="24">
        <v>3</v>
      </c>
      <c r="D73" s="24">
        <v>2</v>
      </c>
      <c r="E73" s="24">
        <v>2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</v>
      </c>
      <c r="L73" s="24">
        <v>0</v>
      </c>
      <c r="M73" s="24">
        <v>7</v>
      </c>
      <c r="N73" s="24">
        <v>7</v>
      </c>
      <c r="O73" s="24">
        <v>2</v>
      </c>
      <c r="P73" s="24">
        <v>10000</v>
      </c>
      <c r="Q73" s="24">
        <v>3</v>
      </c>
      <c r="R73" s="24">
        <v>7</v>
      </c>
      <c r="S73" s="24">
        <v>6</v>
      </c>
      <c r="T73" s="24">
        <v>2</v>
      </c>
      <c r="U73" s="24">
        <v>0</v>
      </c>
      <c r="V73" s="24">
        <v>0</v>
      </c>
      <c r="W73" s="24">
        <v>1</v>
      </c>
      <c r="X73" s="24">
        <v>1</v>
      </c>
      <c r="Y73" s="24">
        <v>0</v>
      </c>
      <c r="Z73" s="24">
        <v>1</v>
      </c>
      <c r="AA73" s="24">
        <v>0</v>
      </c>
      <c r="AB73" s="24">
        <v>2</v>
      </c>
      <c r="AC73" s="24">
        <v>7</v>
      </c>
      <c r="AD73" s="24">
        <v>7</v>
      </c>
      <c r="AE73" s="24">
        <v>13</v>
      </c>
      <c r="AF73" s="24">
        <v>2</v>
      </c>
      <c r="AG73" s="24">
        <v>425</v>
      </c>
      <c r="AH73" s="24">
        <v>445</v>
      </c>
      <c r="AI73" s="24">
        <v>848</v>
      </c>
      <c r="AJ73" s="24">
        <v>850</v>
      </c>
      <c r="AK73" s="24">
        <v>5</v>
      </c>
      <c r="AL73" s="24">
        <v>1</v>
      </c>
      <c r="AM73" s="24">
        <v>2</v>
      </c>
      <c r="AN73" s="24">
        <v>1</v>
      </c>
      <c r="AO73" s="24">
        <v>2</v>
      </c>
      <c r="AP73" s="24">
        <v>1</v>
      </c>
      <c r="AQ73" s="24">
        <v>2</v>
      </c>
      <c r="AR73" s="24">
        <v>0</v>
      </c>
      <c r="AS73" s="24">
        <v>13</v>
      </c>
      <c r="AT73" s="24">
        <v>2</v>
      </c>
      <c r="AU73" s="24">
        <v>7</v>
      </c>
      <c r="AV73" s="24">
        <v>7</v>
      </c>
      <c r="AW73" s="24">
        <v>5</v>
      </c>
      <c r="AX73" s="24">
        <v>1</v>
      </c>
      <c r="AY73" s="24">
        <v>2</v>
      </c>
      <c r="AZ73" s="24">
        <v>848</v>
      </c>
      <c r="BA73" s="24">
        <v>850</v>
      </c>
      <c r="BB73" s="24">
        <v>23.425599999999999</v>
      </c>
      <c r="BC73" s="24">
        <v>24.200000000000003</v>
      </c>
      <c r="BD73" s="24">
        <v>0</v>
      </c>
      <c r="BE73" s="24">
        <v>0</v>
      </c>
      <c r="BF73" s="24">
        <v>0</v>
      </c>
      <c r="BG73" s="24">
        <v>2</v>
      </c>
      <c r="BH73" s="24">
        <v>10</v>
      </c>
    </row>
    <row r="74" spans="1:60" x14ac:dyDescent="0.2">
      <c r="A74" s="24">
        <v>80</v>
      </c>
      <c r="B74" s="24">
        <v>10681</v>
      </c>
      <c r="C74" s="24">
        <v>4</v>
      </c>
      <c r="D74" s="24">
        <v>1</v>
      </c>
      <c r="E74" s="24">
        <v>0</v>
      </c>
      <c r="F74" s="24">
        <v>1</v>
      </c>
      <c r="G74" s="24">
        <v>0</v>
      </c>
      <c r="H74" s="24">
        <v>1</v>
      </c>
      <c r="I74" s="24">
        <v>0</v>
      </c>
      <c r="J74" s="24">
        <v>0</v>
      </c>
      <c r="K74" s="24">
        <v>2</v>
      </c>
      <c r="L74" s="24">
        <v>0</v>
      </c>
      <c r="M74" s="24">
        <v>8</v>
      </c>
      <c r="N74" s="24">
        <v>8</v>
      </c>
      <c r="O74" s="24">
        <v>2</v>
      </c>
      <c r="P74" s="24">
        <v>10000</v>
      </c>
      <c r="Q74" s="24">
        <v>1</v>
      </c>
      <c r="R74" s="24">
        <v>2</v>
      </c>
      <c r="S74" s="24">
        <v>47</v>
      </c>
      <c r="T74" s="24">
        <v>2</v>
      </c>
      <c r="U74" s="24">
        <v>2</v>
      </c>
      <c r="V74" s="24">
        <v>0</v>
      </c>
      <c r="W74" s="24">
        <v>0</v>
      </c>
      <c r="X74" s="24">
        <v>4</v>
      </c>
      <c r="Y74" s="24">
        <v>0</v>
      </c>
      <c r="Z74" s="24">
        <v>1</v>
      </c>
      <c r="AA74" s="24">
        <v>0</v>
      </c>
      <c r="AB74" s="24">
        <v>3</v>
      </c>
      <c r="AC74" s="24">
        <v>7</v>
      </c>
      <c r="AD74" s="24">
        <v>8</v>
      </c>
      <c r="AE74" s="24">
        <v>574</v>
      </c>
      <c r="AF74" s="24">
        <v>2</v>
      </c>
      <c r="AG74" s="24">
        <v>431</v>
      </c>
      <c r="AH74" s="24">
        <v>453</v>
      </c>
      <c r="AI74" s="24">
        <v>475</v>
      </c>
      <c r="AJ74" s="24">
        <v>498</v>
      </c>
      <c r="AK74" s="24">
        <v>5</v>
      </c>
      <c r="AL74" s="24">
        <v>1</v>
      </c>
      <c r="AM74" s="24">
        <v>1</v>
      </c>
      <c r="AN74" s="24">
        <v>1</v>
      </c>
      <c r="AO74" s="24">
        <v>1</v>
      </c>
      <c r="AP74" s="24">
        <v>1</v>
      </c>
      <c r="AQ74" s="24">
        <v>0</v>
      </c>
      <c r="AR74" s="24">
        <v>3</v>
      </c>
      <c r="AS74" s="24">
        <v>7</v>
      </c>
      <c r="AT74" s="24">
        <v>8</v>
      </c>
      <c r="AU74" s="24">
        <v>574</v>
      </c>
      <c r="AV74" s="24">
        <v>2</v>
      </c>
      <c r="AW74" s="24">
        <v>5</v>
      </c>
      <c r="AX74" s="24">
        <v>1</v>
      </c>
      <c r="AY74" s="24">
        <v>1</v>
      </c>
      <c r="AZ74" s="24">
        <v>431</v>
      </c>
      <c r="BA74" s="24">
        <v>453</v>
      </c>
      <c r="BB74" s="24">
        <v>7.3019999999999996</v>
      </c>
      <c r="BC74" s="24">
        <v>28.600000000000005</v>
      </c>
      <c r="BD74" s="24">
        <v>0</v>
      </c>
      <c r="BE74" s="24">
        <v>0</v>
      </c>
      <c r="BF74" s="24">
        <v>0</v>
      </c>
      <c r="BG74" s="24">
        <v>2.4</v>
      </c>
      <c r="BH74" s="24">
        <v>12</v>
      </c>
    </row>
    <row r="75" spans="1:60" x14ac:dyDescent="0.2">
      <c r="A75" s="24">
        <v>80</v>
      </c>
      <c r="B75" s="24">
        <v>10681</v>
      </c>
      <c r="C75" s="24">
        <v>4</v>
      </c>
      <c r="D75" s="24">
        <v>1</v>
      </c>
      <c r="E75" s="24">
        <v>0</v>
      </c>
      <c r="F75" s="24">
        <v>1</v>
      </c>
      <c r="G75" s="24">
        <v>0</v>
      </c>
      <c r="H75" s="24">
        <v>1</v>
      </c>
      <c r="I75" s="24">
        <v>0</v>
      </c>
      <c r="J75" s="24">
        <v>0</v>
      </c>
      <c r="K75" s="24">
        <v>2</v>
      </c>
      <c r="L75" s="24">
        <v>0</v>
      </c>
      <c r="M75" s="24">
        <v>8</v>
      </c>
      <c r="N75" s="24">
        <v>8</v>
      </c>
      <c r="O75" s="24">
        <v>2</v>
      </c>
      <c r="P75" s="24">
        <v>10000</v>
      </c>
      <c r="Q75" s="24">
        <v>1</v>
      </c>
      <c r="R75" s="24">
        <v>2</v>
      </c>
      <c r="S75" s="24">
        <v>47</v>
      </c>
      <c r="T75" s="24">
        <v>2</v>
      </c>
      <c r="U75" s="24">
        <v>2</v>
      </c>
      <c r="V75" s="24">
        <v>0</v>
      </c>
      <c r="W75" s="24">
        <v>0</v>
      </c>
      <c r="X75" s="24">
        <v>4</v>
      </c>
      <c r="Y75" s="24">
        <v>0</v>
      </c>
      <c r="Z75" s="24">
        <v>1</v>
      </c>
      <c r="AA75" s="24">
        <v>0</v>
      </c>
      <c r="AB75" s="24">
        <v>3</v>
      </c>
      <c r="AC75" s="24">
        <v>7</v>
      </c>
      <c r="AD75" s="24">
        <v>8</v>
      </c>
      <c r="AE75" s="24">
        <v>574</v>
      </c>
      <c r="AF75" s="24">
        <v>2</v>
      </c>
      <c r="AG75" s="24">
        <v>431</v>
      </c>
      <c r="AH75" s="24">
        <v>453</v>
      </c>
      <c r="AI75" s="24">
        <v>475</v>
      </c>
      <c r="AJ75" s="24">
        <v>498</v>
      </c>
      <c r="AK75" s="24">
        <v>5</v>
      </c>
      <c r="AL75" s="24">
        <v>1</v>
      </c>
      <c r="AM75" s="24">
        <v>1</v>
      </c>
      <c r="AN75" s="24">
        <v>1</v>
      </c>
      <c r="AO75" s="24">
        <v>2</v>
      </c>
      <c r="AP75" s="24">
        <v>1</v>
      </c>
      <c r="AQ75" s="24">
        <v>3</v>
      </c>
      <c r="AR75" s="24">
        <v>0</v>
      </c>
      <c r="AS75" s="24">
        <v>574</v>
      </c>
      <c r="AT75" s="24">
        <v>2</v>
      </c>
      <c r="AU75" s="24">
        <v>7</v>
      </c>
      <c r="AV75" s="24">
        <v>8</v>
      </c>
      <c r="AW75" s="24">
        <v>3</v>
      </c>
      <c r="AX75" s="24">
        <v>1</v>
      </c>
      <c r="AY75" s="24">
        <v>1</v>
      </c>
      <c r="AZ75" s="24">
        <v>475</v>
      </c>
      <c r="BA75" s="24">
        <v>498</v>
      </c>
      <c r="BB75" s="24">
        <v>3.3837000000000002</v>
      </c>
      <c r="BC75" s="24">
        <v>28.600000000000005</v>
      </c>
      <c r="BD75" s="24">
        <v>0</v>
      </c>
      <c r="BE75" s="24">
        <v>0</v>
      </c>
      <c r="BF75" s="24">
        <v>0</v>
      </c>
      <c r="BG75" s="24">
        <v>2.4</v>
      </c>
      <c r="BH75" s="24">
        <v>12</v>
      </c>
    </row>
    <row r="76" spans="1:60" x14ac:dyDescent="0.2">
      <c r="A76" s="24">
        <v>80</v>
      </c>
      <c r="B76" s="24">
        <v>10681</v>
      </c>
      <c r="C76" s="24">
        <v>4</v>
      </c>
      <c r="D76" s="24">
        <v>1</v>
      </c>
      <c r="E76" s="24">
        <v>0</v>
      </c>
      <c r="F76" s="24">
        <v>1</v>
      </c>
      <c r="G76" s="24">
        <v>0</v>
      </c>
      <c r="H76" s="24">
        <v>1</v>
      </c>
      <c r="I76" s="24">
        <v>0</v>
      </c>
      <c r="J76" s="24">
        <v>0</v>
      </c>
      <c r="K76" s="24">
        <v>2</v>
      </c>
      <c r="L76" s="24">
        <v>0</v>
      </c>
      <c r="M76" s="24">
        <v>8</v>
      </c>
      <c r="N76" s="24">
        <v>8</v>
      </c>
      <c r="O76" s="24">
        <v>2</v>
      </c>
      <c r="P76" s="24">
        <v>10000</v>
      </c>
      <c r="Q76" s="24">
        <v>1</v>
      </c>
      <c r="R76" s="24">
        <v>2</v>
      </c>
      <c r="S76" s="24">
        <v>47</v>
      </c>
      <c r="T76" s="24">
        <v>2</v>
      </c>
      <c r="U76" s="24">
        <v>2</v>
      </c>
      <c r="V76" s="24">
        <v>0</v>
      </c>
      <c r="W76" s="24">
        <v>0</v>
      </c>
      <c r="X76" s="24">
        <v>4</v>
      </c>
      <c r="Y76" s="24">
        <v>0</v>
      </c>
      <c r="Z76" s="24">
        <v>2</v>
      </c>
      <c r="AA76" s="24">
        <v>0</v>
      </c>
      <c r="AB76" s="24">
        <v>3</v>
      </c>
      <c r="AC76" s="24">
        <v>7</v>
      </c>
      <c r="AD76" s="24">
        <v>8</v>
      </c>
      <c r="AE76" s="24">
        <v>21517</v>
      </c>
      <c r="AF76" s="24">
        <v>8</v>
      </c>
      <c r="AG76" s="24">
        <v>844</v>
      </c>
      <c r="AH76" s="24">
        <v>908</v>
      </c>
      <c r="AI76" s="24">
        <v>928</v>
      </c>
      <c r="AJ76" s="24">
        <v>1015</v>
      </c>
      <c r="AK76" s="24">
        <v>3</v>
      </c>
      <c r="AL76" s="24">
        <v>1</v>
      </c>
      <c r="AM76" s="24">
        <v>1</v>
      </c>
      <c r="AN76" s="24">
        <v>2</v>
      </c>
      <c r="AO76" s="24">
        <v>1</v>
      </c>
      <c r="AP76" s="24">
        <v>1</v>
      </c>
      <c r="AQ76" s="24">
        <v>0</v>
      </c>
      <c r="AR76" s="24">
        <v>3</v>
      </c>
      <c r="AS76" s="24">
        <v>7</v>
      </c>
      <c r="AT76" s="24">
        <v>8</v>
      </c>
      <c r="AU76" s="24">
        <v>21517</v>
      </c>
      <c r="AV76" s="24">
        <v>8</v>
      </c>
      <c r="AW76" s="24">
        <v>3</v>
      </c>
      <c r="AX76" s="24">
        <v>1</v>
      </c>
      <c r="AY76" s="24">
        <v>1</v>
      </c>
      <c r="AZ76" s="24">
        <v>844</v>
      </c>
      <c r="BA76" s="24">
        <v>908</v>
      </c>
      <c r="BB76" s="24">
        <v>3.4984000000000002</v>
      </c>
      <c r="BC76" s="24">
        <v>3.3000000000000003</v>
      </c>
      <c r="BD76" s="24">
        <v>0</v>
      </c>
      <c r="BE76" s="24">
        <v>0</v>
      </c>
      <c r="BF76" s="24">
        <v>0</v>
      </c>
      <c r="BG76" s="24">
        <v>0.1</v>
      </c>
      <c r="BH76" s="24">
        <v>0.5</v>
      </c>
    </row>
    <row r="77" spans="1:60" x14ac:dyDescent="0.2">
      <c r="A77" s="24">
        <v>80</v>
      </c>
      <c r="B77" s="24">
        <v>10681</v>
      </c>
      <c r="C77" s="24">
        <v>4</v>
      </c>
      <c r="D77" s="24">
        <v>1</v>
      </c>
      <c r="E77" s="24">
        <v>0</v>
      </c>
      <c r="F77" s="24">
        <v>1</v>
      </c>
      <c r="G77" s="24">
        <v>0</v>
      </c>
      <c r="H77" s="24">
        <v>1</v>
      </c>
      <c r="I77" s="24">
        <v>0</v>
      </c>
      <c r="J77" s="24">
        <v>0</v>
      </c>
      <c r="K77" s="24">
        <v>2</v>
      </c>
      <c r="L77" s="24">
        <v>0</v>
      </c>
      <c r="M77" s="24">
        <v>8</v>
      </c>
      <c r="N77" s="24">
        <v>8</v>
      </c>
      <c r="O77" s="24">
        <v>2</v>
      </c>
      <c r="P77" s="24">
        <v>10000</v>
      </c>
      <c r="Q77" s="24">
        <v>1</v>
      </c>
      <c r="R77" s="24">
        <v>2</v>
      </c>
      <c r="S77" s="24">
        <v>47</v>
      </c>
      <c r="T77" s="24">
        <v>2</v>
      </c>
      <c r="U77" s="24">
        <v>2</v>
      </c>
      <c r="V77" s="24">
        <v>0</v>
      </c>
      <c r="W77" s="24">
        <v>0</v>
      </c>
      <c r="X77" s="24">
        <v>4</v>
      </c>
      <c r="Y77" s="24">
        <v>0</v>
      </c>
      <c r="Z77" s="24">
        <v>2</v>
      </c>
      <c r="AA77" s="24">
        <v>0</v>
      </c>
      <c r="AB77" s="24">
        <v>3</v>
      </c>
      <c r="AC77" s="24">
        <v>7</v>
      </c>
      <c r="AD77" s="24">
        <v>8</v>
      </c>
      <c r="AE77" s="24">
        <v>21517</v>
      </c>
      <c r="AF77" s="24">
        <v>8</v>
      </c>
      <c r="AG77" s="24">
        <v>844</v>
      </c>
      <c r="AH77" s="24">
        <v>908</v>
      </c>
      <c r="AI77" s="24">
        <v>928</v>
      </c>
      <c r="AJ77" s="24">
        <v>1015</v>
      </c>
      <c r="AK77" s="24">
        <v>3</v>
      </c>
      <c r="AL77" s="24">
        <v>1</v>
      </c>
      <c r="AM77" s="24">
        <v>1</v>
      </c>
      <c r="AN77" s="24">
        <v>2</v>
      </c>
      <c r="AO77" s="24">
        <v>2</v>
      </c>
      <c r="AP77" s="24">
        <v>1</v>
      </c>
      <c r="AQ77" s="24">
        <v>3</v>
      </c>
      <c r="AR77" s="24">
        <v>4</v>
      </c>
      <c r="AS77" s="24">
        <v>21517</v>
      </c>
      <c r="AT77" s="24">
        <v>8</v>
      </c>
      <c r="AU77" s="24">
        <v>23004</v>
      </c>
      <c r="AV77" s="24">
        <v>8</v>
      </c>
      <c r="AW77" s="24">
        <v>3</v>
      </c>
      <c r="AX77" s="24">
        <v>1</v>
      </c>
      <c r="AY77" s="24">
        <v>1</v>
      </c>
      <c r="AZ77" s="24">
        <v>928</v>
      </c>
      <c r="BA77" s="24">
        <v>952</v>
      </c>
      <c r="BB77" s="24">
        <v>3.4984000000000002</v>
      </c>
      <c r="BC77" s="24">
        <v>3.3000000000000003</v>
      </c>
      <c r="BD77" s="24">
        <v>0</v>
      </c>
      <c r="BE77" s="24">
        <v>0</v>
      </c>
      <c r="BF77" s="24">
        <v>0</v>
      </c>
      <c r="BG77" s="24">
        <v>0.1</v>
      </c>
      <c r="BH77" s="24">
        <v>0.5</v>
      </c>
    </row>
    <row r="78" spans="1:60" x14ac:dyDescent="0.2">
      <c r="A78" s="24">
        <v>80</v>
      </c>
      <c r="B78" s="24">
        <v>10681</v>
      </c>
      <c r="C78" s="24">
        <v>4</v>
      </c>
      <c r="D78" s="24">
        <v>1</v>
      </c>
      <c r="E78" s="24">
        <v>0</v>
      </c>
      <c r="F78" s="24">
        <v>1</v>
      </c>
      <c r="G78" s="24">
        <v>0</v>
      </c>
      <c r="H78" s="24">
        <v>1</v>
      </c>
      <c r="I78" s="24">
        <v>0</v>
      </c>
      <c r="J78" s="24">
        <v>0</v>
      </c>
      <c r="K78" s="24">
        <v>2</v>
      </c>
      <c r="L78" s="24">
        <v>0</v>
      </c>
      <c r="M78" s="24">
        <v>8</v>
      </c>
      <c r="N78" s="24">
        <v>8</v>
      </c>
      <c r="O78" s="24">
        <v>2</v>
      </c>
      <c r="P78" s="24">
        <v>10000</v>
      </c>
      <c r="Q78" s="24">
        <v>1</v>
      </c>
      <c r="R78" s="24">
        <v>2</v>
      </c>
      <c r="S78" s="24">
        <v>47</v>
      </c>
      <c r="T78" s="24">
        <v>2</v>
      </c>
      <c r="U78" s="24">
        <v>2</v>
      </c>
      <c r="V78" s="24">
        <v>0</v>
      </c>
      <c r="W78" s="24">
        <v>0</v>
      </c>
      <c r="X78" s="24">
        <v>4</v>
      </c>
      <c r="Y78" s="24">
        <v>0</v>
      </c>
      <c r="Z78" s="24">
        <v>2</v>
      </c>
      <c r="AA78" s="24">
        <v>0</v>
      </c>
      <c r="AB78" s="24">
        <v>3</v>
      </c>
      <c r="AC78" s="24">
        <v>7</v>
      </c>
      <c r="AD78" s="24">
        <v>8</v>
      </c>
      <c r="AE78" s="24">
        <v>21517</v>
      </c>
      <c r="AF78" s="24">
        <v>8</v>
      </c>
      <c r="AG78" s="24">
        <v>844</v>
      </c>
      <c r="AH78" s="24">
        <v>908</v>
      </c>
      <c r="AI78" s="24">
        <v>928</v>
      </c>
      <c r="AJ78" s="24">
        <v>1015</v>
      </c>
      <c r="AK78" s="24">
        <v>3</v>
      </c>
      <c r="AL78" s="24">
        <v>1</v>
      </c>
      <c r="AM78" s="24">
        <v>1</v>
      </c>
      <c r="AN78" s="24">
        <v>2</v>
      </c>
      <c r="AO78" s="24">
        <v>2</v>
      </c>
      <c r="AP78" s="24">
        <v>2</v>
      </c>
      <c r="AQ78" s="24">
        <v>4</v>
      </c>
      <c r="AR78" s="24">
        <v>0</v>
      </c>
      <c r="AS78" s="24">
        <v>23004</v>
      </c>
      <c r="AT78" s="24">
        <v>8</v>
      </c>
      <c r="AU78" s="24">
        <v>7</v>
      </c>
      <c r="AV78" s="24">
        <v>8</v>
      </c>
      <c r="AW78" s="24">
        <v>3</v>
      </c>
      <c r="AX78" s="24">
        <v>1</v>
      </c>
      <c r="AY78" s="24">
        <v>1</v>
      </c>
      <c r="AZ78" s="24">
        <v>960</v>
      </c>
      <c r="BA78" s="24">
        <v>1015</v>
      </c>
      <c r="BB78" s="24">
        <v>3.4984000000000002</v>
      </c>
      <c r="BC78" s="24">
        <v>3.3000000000000003</v>
      </c>
      <c r="BD78" s="24">
        <v>0</v>
      </c>
      <c r="BE78" s="24">
        <v>0</v>
      </c>
      <c r="BF78" s="24">
        <v>0</v>
      </c>
      <c r="BG78" s="24">
        <v>0.1</v>
      </c>
      <c r="BH78" s="24">
        <v>0.5</v>
      </c>
    </row>
    <row r="79" spans="1:60" x14ac:dyDescent="0.2">
      <c r="A79" s="24">
        <v>80</v>
      </c>
      <c r="B79" s="24">
        <v>10681</v>
      </c>
      <c r="C79" s="24">
        <v>4</v>
      </c>
      <c r="D79" s="24">
        <v>1</v>
      </c>
      <c r="E79" s="24">
        <v>0</v>
      </c>
      <c r="F79" s="24">
        <v>1</v>
      </c>
      <c r="G79" s="24">
        <v>0</v>
      </c>
      <c r="H79" s="24">
        <v>1</v>
      </c>
      <c r="I79" s="24">
        <v>0</v>
      </c>
      <c r="J79" s="24">
        <v>0</v>
      </c>
      <c r="K79" s="24">
        <v>2</v>
      </c>
      <c r="L79" s="24">
        <v>0</v>
      </c>
      <c r="M79" s="24">
        <v>8</v>
      </c>
      <c r="N79" s="24">
        <v>8</v>
      </c>
      <c r="O79" s="24">
        <v>2</v>
      </c>
      <c r="P79" s="24">
        <v>10000</v>
      </c>
      <c r="Q79" s="24">
        <v>1</v>
      </c>
      <c r="R79" s="24">
        <v>2</v>
      </c>
      <c r="S79" s="24">
        <v>47</v>
      </c>
      <c r="T79" s="24">
        <v>2</v>
      </c>
      <c r="U79" s="24">
        <v>2</v>
      </c>
      <c r="V79" s="24">
        <v>0</v>
      </c>
      <c r="W79" s="24">
        <v>0</v>
      </c>
      <c r="X79" s="24">
        <v>4</v>
      </c>
      <c r="Y79" s="24">
        <v>0</v>
      </c>
      <c r="Z79" s="24">
        <v>3</v>
      </c>
      <c r="AA79" s="24">
        <v>0</v>
      </c>
      <c r="AB79" s="24">
        <v>3</v>
      </c>
      <c r="AC79" s="24">
        <v>7</v>
      </c>
      <c r="AD79" s="24">
        <v>8</v>
      </c>
      <c r="AE79" s="24">
        <v>24087</v>
      </c>
      <c r="AF79" s="24">
        <v>4</v>
      </c>
      <c r="AG79" s="24">
        <v>790</v>
      </c>
      <c r="AH79" s="24">
        <v>817</v>
      </c>
      <c r="AI79" s="24">
        <v>817</v>
      </c>
      <c r="AJ79" s="24">
        <v>843</v>
      </c>
      <c r="AK79" s="24">
        <v>5</v>
      </c>
      <c r="AL79" s="24">
        <v>1</v>
      </c>
      <c r="AM79" s="24">
        <v>1</v>
      </c>
      <c r="AN79" s="24">
        <v>1</v>
      </c>
      <c r="AO79" s="24">
        <v>1</v>
      </c>
      <c r="AP79" s="24">
        <v>1</v>
      </c>
      <c r="AQ79" s="24">
        <v>0</v>
      </c>
      <c r="AR79" s="24">
        <v>3</v>
      </c>
      <c r="AS79" s="24">
        <v>7</v>
      </c>
      <c r="AT79" s="24">
        <v>8</v>
      </c>
      <c r="AU79" s="24">
        <v>24087</v>
      </c>
      <c r="AV79" s="24">
        <v>4</v>
      </c>
      <c r="AW79" s="24">
        <v>5</v>
      </c>
      <c r="AX79" s="24">
        <v>1</v>
      </c>
      <c r="AY79" s="24">
        <v>1</v>
      </c>
      <c r="AZ79" s="24">
        <v>790</v>
      </c>
      <c r="BA79" s="24">
        <v>817</v>
      </c>
      <c r="BB79" s="24">
        <v>8.2795000000000005</v>
      </c>
      <c r="BC79" s="24">
        <v>19.799999999999997</v>
      </c>
      <c r="BD79" s="24">
        <v>0</v>
      </c>
      <c r="BE79" s="24">
        <v>0</v>
      </c>
      <c r="BF79" s="24">
        <v>0</v>
      </c>
      <c r="BG79" s="24">
        <v>1.6</v>
      </c>
      <c r="BH79" s="24">
        <v>8</v>
      </c>
    </row>
    <row r="80" spans="1:60" x14ac:dyDescent="0.2">
      <c r="A80" s="24">
        <v>80</v>
      </c>
      <c r="B80" s="24">
        <v>10681</v>
      </c>
      <c r="C80" s="24">
        <v>4</v>
      </c>
      <c r="D80" s="24">
        <v>1</v>
      </c>
      <c r="E80" s="24">
        <v>0</v>
      </c>
      <c r="F80" s="24">
        <v>1</v>
      </c>
      <c r="G80" s="24">
        <v>0</v>
      </c>
      <c r="H80" s="24">
        <v>1</v>
      </c>
      <c r="I80" s="24">
        <v>0</v>
      </c>
      <c r="J80" s="24">
        <v>0</v>
      </c>
      <c r="K80" s="24">
        <v>2</v>
      </c>
      <c r="L80" s="24">
        <v>0</v>
      </c>
      <c r="M80" s="24">
        <v>8</v>
      </c>
      <c r="N80" s="24">
        <v>8</v>
      </c>
      <c r="O80" s="24">
        <v>2</v>
      </c>
      <c r="P80" s="24">
        <v>10000</v>
      </c>
      <c r="Q80" s="24">
        <v>1</v>
      </c>
      <c r="R80" s="24">
        <v>2</v>
      </c>
      <c r="S80" s="24">
        <v>47</v>
      </c>
      <c r="T80" s="24">
        <v>2</v>
      </c>
      <c r="U80" s="24">
        <v>2</v>
      </c>
      <c r="V80" s="24">
        <v>0</v>
      </c>
      <c r="W80" s="24">
        <v>0</v>
      </c>
      <c r="X80" s="24">
        <v>4</v>
      </c>
      <c r="Y80" s="24">
        <v>0</v>
      </c>
      <c r="Z80" s="24">
        <v>3</v>
      </c>
      <c r="AA80" s="24">
        <v>0</v>
      </c>
      <c r="AB80" s="24">
        <v>3</v>
      </c>
      <c r="AC80" s="24">
        <v>7</v>
      </c>
      <c r="AD80" s="24">
        <v>8</v>
      </c>
      <c r="AE80" s="24">
        <v>24087</v>
      </c>
      <c r="AF80" s="24">
        <v>4</v>
      </c>
      <c r="AG80" s="24">
        <v>790</v>
      </c>
      <c r="AH80" s="24">
        <v>817</v>
      </c>
      <c r="AI80" s="24">
        <v>817</v>
      </c>
      <c r="AJ80" s="24">
        <v>843</v>
      </c>
      <c r="AK80" s="24">
        <v>5</v>
      </c>
      <c r="AL80" s="24">
        <v>1</v>
      </c>
      <c r="AM80" s="24">
        <v>1</v>
      </c>
      <c r="AN80" s="24">
        <v>1</v>
      </c>
      <c r="AO80" s="24">
        <v>2</v>
      </c>
      <c r="AP80" s="24">
        <v>1</v>
      </c>
      <c r="AQ80" s="24">
        <v>3</v>
      </c>
      <c r="AR80" s="24">
        <v>0</v>
      </c>
      <c r="AS80" s="24">
        <v>24087</v>
      </c>
      <c r="AT80" s="24">
        <v>4</v>
      </c>
      <c r="AU80" s="24">
        <v>7</v>
      </c>
      <c r="AV80" s="24">
        <v>8</v>
      </c>
      <c r="AW80" s="24">
        <v>4</v>
      </c>
      <c r="AX80" s="24">
        <v>1</v>
      </c>
      <c r="AY80" s="24">
        <v>1</v>
      </c>
      <c r="AZ80" s="24">
        <v>817</v>
      </c>
      <c r="BA80" s="24">
        <v>843</v>
      </c>
      <c r="BB80" s="24">
        <v>6.2344999999999997</v>
      </c>
      <c r="BC80" s="24">
        <v>19.799999999999997</v>
      </c>
      <c r="BD80" s="24">
        <v>0</v>
      </c>
      <c r="BE80" s="24">
        <v>0</v>
      </c>
      <c r="BF80" s="24">
        <v>0</v>
      </c>
      <c r="BG80" s="24">
        <v>1.6</v>
      </c>
      <c r="BH80" s="24">
        <v>8</v>
      </c>
    </row>
    <row r="81" spans="1:60" x14ac:dyDescent="0.2">
      <c r="A81" s="24">
        <v>80</v>
      </c>
      <c r="B81" s="24">
        <v>10681</v>
      </c>
      <c r="C81" s="24">
        <v>4</v>
      </c>
      <c r="D81" s="24">
        <v>1</v>
      </c>
      <c r="E81" s="24">
        <v>0</v>
      </c>
      <c r="F81" s="24">
        <v>1</v>
      </c>
      <c r="G81" s="24">
        <v>0</v>
      </c>
      <c r="H81" s="24">
        <v>1</v>
      </c>
      <c r="I81" s="24">
        <v>0</v>
      </c>
      <c r="J81" s="24">
        <v>0</v>
      </c>
      <c r="K81" s="24">
        <v>2</v>
      </c>
      <c r="L81" s="24">
        <v>0</v>
      </c>
      <c r="M81" s="24">
        <v>8</v>
      </c>
      <c r="N81" s="24">
        <v>8</v>
      </c>
      <c r="O81" s="24">
        <v>2</v>
      </c>
      <c r="P81" s="24">
        <v>10000</v>
      </c>
      <c r="Q81" s="24">
        <v>2</v>
      </c>
      <c r="R81" s="24">
        <v>4</v>
      </c>
      <c r="S81" s="24">
        <v>48</v>
      </c>
      <c r="T81" s="24">
        <v>1</v>
      </c>
      <c r="U81" s="24">
        <v>0</v>
      </c>
      <c r="V81" s="24">
        <v>0</v>
      </c>
      <c r="W81" s="24">
        <v>1</v>
      </c>
      <c r="X81" s="24">
        <v>2</v>
      </c>
      <c r="Y81" s="24">
        <v>0</v>
      </c>
      <c r="Z81" s="24">
        <v>1</v>
      </c>
      <c r="AA81" s="24">
        <v>0</v>
      </c>
      <c r="AB81" s="24">
        <v>4</v>
      </c>
      <c r="AC81" s="24">
        <v>7</v>
      </c>
      <c r="AD81" s="24">
        <v>8</v>
      </c>
      <c r="AE81" s="24">
        <v>6696</v>
      </c>
      <c r="AF81" s="24">
        <v>6</v>
      </c>
      <c r="AG81" s="24">
        <v>845</v>
      </c>
      <c r="AH81" s="24">
        <v>880</v>
      </c>
      <c r="AI81" s="24">
        <v>932</v>
      </c>
      <c r="AJ81" s="24">
        <v>944</v>
      </c>
      <c r="AK81" s="24">
        <v>3</v>
      </c>
      <c r="AL81" s="24">
        <v>1</v>
      </c>
      <c r="AM81" s="24">
        <v>2</v>
      </c>
      <c r="AN81" s="24">
        <v>1</v>
      </c>
      <c r="AO81" s="24">
        <v>1</v>
      </c>
      <c r="AP81" s="24">
        <v>1</v>
      </c>
      <c r="AQ81" s="24">
        <v>0</v>
      </c>
      <c r="AR81" s="24">
        <v>5</v>
      </c>
      <c r="AS81" s="24">
        <v>7</v>
      </c>
      <c r="AT81" s="24">
        <v>8</v>
      </c>
      <c r="AU81" s="24">
        <v>6683</v>
      </c>
      <c r="AV81" s="24">
        <v>6</v>
      </c>
      <c r="AW81" s="24">
        <v>3</v>
      </c>
      <c r="AX81" s="24">
        <v>1</v>
      </c>
      <c r="AY81" s="24">
        <v>1</v>
      </c>
      <c r="AZ81" s="24">
        <v>845</v>
      </c>
      <c r="BA81" s="24">
        <v>855</v>
      </c>
      <c r="BB81" s="24">
        <v>4.9836</v>
      </c>
      <c r="BC81" s="24">
        <v>11</v>
      </c>
      <c r="BD81" s="24">
        <v>0</v>
      </c>
      <c r="BE81" s="24">
        <v>0</v>
      </c>
      <c r="BF81" s="24">
        <v>0</v>
      </c>
      <c r="BG81" s="24">
        <v>0.8</v>
      </c>
      <c r="BH81" s="24">
        <v>4</v>
      </c>
    </row>
    <row r="82" spans="1:60" x14ac:dyDescent="0.2">
      <c r="A82" s="24">
        <v>80</v>
      </c>
      <c r="B82" s="24">
        <v>10681</v>
      </c>
      <c r="C82" s="24">
        <v>4</v>
      </c>
      <c r="D82" s="24">
        <v>1</v>
      </c>
      <c r="E82" s="24">
        <v>0</v>
      </c>
      <c r="F82" s="24">
        <v>1</v>
      </c>
      <c r="G82" s="24">
        <v>0</v>
      </c>
      <c r="H82" s="24">
        <v>1</v>
      </c>
      <c r="I82" s="24">
        <v>0</v>
      </c>
      <c r="J82" s="24">
        <v>0</v>
      </c>
      <c r="K82" s="24">
        <v>2</v>
      </c>
      <c r="L82" s="24">
        <v>0</v>
      </c>
      <c r="M82" s="24">
        <v>8</v>
      </c>
      <c r="N82" s="24">
        <v>8</v>
      </c>
      <c r="O82" s="24">
        <v>2</v>
      </c>
      <c r="P82" s="24">
        <v>10000</v>
      </c>
      <c r="Q82" s="24">
        <v>2</v>
      </c>
      <c r="R82" s="24">
        <v>4</v>
      </c>
      <c r="S82" s="24">
        <v>48</v>
      </c>
      <c r="T82" s="24">
        <v>1</v>
      </c>
      <c r="U82" s="24">
        <v>0</v>
      </c>
      <c r="V82" s="24">
        <v>0</v>
      </c>
      <c r="W82" s="24">
        <v>1</v>
      </c>
      <c r="X82" s="24">
        <v>2</v>
      </c>
      <c r="Y82" s="24">
        <v>0</v>
      </c>
      <c r="Z82" s="24">
        <v>1</v>
      </c>
      <c r="AA82" s="24">
        <v>0</v>
      </c>
      <c r="AB82" s="24">
        <v>4</v>
      </c>
      <c r="AC82" s="24">
        <v>7</v>
      </c>
      <c r="AD82" s="24">
        <v>8</v>
      </c>
      <c r="AE82" s="24">
        <v>6696</v>
      </c>
      <c r="AF82" s="24">
        <v>6</v>
      </c>
      <c r="AG82" s="24">
        <v>845</v>
      </c>
      <c r="AH82" s="24">
        <v>880</v>
      </c>
      <c r="AI82" s="24">
        <v>932</v>
      </c>
      <c r="AJ82" s="24">
        <v>944</v>
      </c>
      <c r="AK82" s="24">
        <v>3</v>
      </c>
      <c r="AL82" s="24">
        <v>1</v>
      </c>
      <c r="AM82" s="24">
        <v>2</v>
      </c>
      <c r="AN82" s="24">
        <v>1</v>
      </c>
      <c r="AO82" s="24">
        <v>1</v>
      </c>
      <c r="AP82" s="24">
        <v>2</v>
      </c>
      <c r="AQ82" s="24">
        <v>5</v>
      </c>
      <c r="AR82" s="24">
        <v>4</v>
      </c>
      <c r="AS82" s="24">
        <v>6683</v>
      </c>
      <c r="AT82" s="24">
        <v>6</v>
      </c>
      <c r="AU82" s="24">
        <v>6696</v>
      </c>
      <c r="AV82" s="24">
        <v>6</v>
      </c>
      <c r="AW82" s="24">
        <v>3</v>
      </c>
      <c r="AX82" s="24">
        <v>1</v>
      </c>
      <c r="AY82" s="24">
        <v>1</v>
      </c>
      <c r="AZ82" s="24">
        <v>875</v>
      </c>
      <c r="BA82" s="24">
        <v>880</v>
      </c>
      <c r="BB82" s="24">
        <v>4.9836</v>
      </c>
      <c r="BC82" s="24">
        <v>3.3000000000000003</v>
      </c>
      <c r="BD82" s="24">
        <v>0</v>
      </c>
      <c r="BE82" s="24">
        <v>0</v>
      </c>
      <c r="BF82" s="24">
        <v>0</v>
      </c>
      <c r="BG82" s="24">
        <v>0.1</v>
      </c>
      <c r="BH82" s="24">
        <v>0.5</v>
      </c>
    </row>
    <row r="83" spans="1:60" x14ac:dyDescent="0.2">
      <c r="A83" s="24">
        <v>80</v>
      </c>
      <c r="B83" s="24">
        <v>10681</v>
      </c>
      <c r="C83" s="24">
        <v>4</v>
      </c>
      <c r="D83" s="24">
        <v>1</v>
      </c>
      <c r="E83" s="24">
        <v>0</v>
      </c>
      <c r="F83" s="24">
        <v>1</v>
      </c>
      <c r="G83" s="24">
        <v>0</v>
      </c>
      <c r="H83" s="24">
        <v>1</v>
      </c>
      <c r="I83" s="24">
        <v>0</v>
      </c>
      <c r="J83" s="24">
        <v>0</v>
      </c>
      <c r="K83" s="24">
        <v>2</v>
      </c>
      <c r="L83" s="24">
        <v>0</v>
      </c>
      <c r="M83" s="24">
        <v>8</v>
      </c>
      <c r="N83" s="24">
        <v>8</v>
      </c>
      <c r="O83" s="24">
        <v>2</v>
      </c>
      <c r="P83" s="24">
        <v>10000</v>
      </c>
      <c r="Q83" s="24">
        <v>2</v>
      </c>
      <c r="R83" s="24">
        <v>4</v>
      </c>
      <c r="S83" s="24">
        <v>48</v>
      </c>
      <c r="T83" s="24">
        <v>1</v>
      </c>
      <c r="U83" s="24">
        <v>0</v>
      </c>
      <c r="V83" s="24">
        <v>0</v>
      </c>
      <c r="W83" s="24">
        <v>1</v>
      </c>
      <c r="X83" s="24">
        <v>2</v>
      </c>
      <c r="Y83" s="24">
        <v>0</v>
      </c>
      <c r="Z83" s="24">
        <v>1</v>
      </c>
      <c r="AA83" s="24">
        <v>0</v>
      </c>
      <c r="AB83" s="24">
        <v>4</v>
      </c>
      <c r="AC83" s="24">
        <v>7</v>
      </c>
      <c r="AD83" s="24">
        <v>8</v>
      </c>
      <c r="AE83" s="24">
        <v>6696</v>
      </c>
      <c r="AF83" s="24">
        <v>6</v>
      </c>
      <c r="AG83" s="24">
        <v>845</v>
      </c>
      <c r="AH83" s="24">
        <v>880</v>
      </c>
      <c r="AI83" s="24">
        <v>932</v>
      </c>
      <c r="AJ83" s="24">
        <v>944</v>
      </c>
      <c r="AK83" s="24">
        <v>3</v>
      </c>
      <c r="AL83" s="24">
        <v>1</v>
      </c>
      <c r="AM83" s="24">
        <v>2</v>
      </c>
      <c r="AN83" s="24">
        <v>1</v>
      </c>
      <c r="AO83" s="24">
        <v>2</v>
      </c>
      <c r="AP83" s="24">
        <v>1</v>
      </c>
      <c r="AQ83" s="24">
        <v>4</v>
      </c>
      <c r="AR83" s="24">
        <v>0</v>
      </c>
      <c r="AS83" s="24">
        <v>6696</v>
      </c>
      <c r="AT83" s="24">
        <v>6</v>
      </c>
      <c r="AU83" s="24">
        <v>7</v>
      </c>
      <c r="AV83" s="24">
        <v>8</v>
      </c>
      <c r="AW83" s="24">
        <v>3</v>
      </c>
      <c r="AX83" s="24">
        <v>1</v>
      </c>
      <c r="AY83" s="24">
        <v>1</v>
      </c>
      <c r="AZ83" s="24">
        <v>932</v>
      </c>
      <c r="BA83" s="24">
        <v>944</v>
      </c>
      <c r="BB83" s="24">
        <v>4.9836</v>
      </c>
      <c r="BC83" s="24">
        <v>11</v>
      </c>
      <c r="BD83" s="24">
        <v>0</v>
      </c>
      <c r="BE83" s="24">
        <v>0</v>
      </c>
      <c r="BF83" s="24">
        <v>0</v>
      </c>
      <c r="BG83" s="24">
        <v>0.8</v>
      </c>
      <c r="BH83" s="24">
        <v>4</v>
      </c>
    </row>
    <row r="84" spans="1:60" x14ac:dyDescent="0.2">
      <c r="A84" s="24">
        <v>80</v>
      </c>
      <c r="B84" s="24">
        <v>10681</v>
      </c>
      <c r="C84" s="24">
        <v>4</v>
      </c>
      <c r="D84" s="24">
        <v>1</v>
      </c>
      <c r="E84" s="24">
        <v>0</v>
      </c>
      <c r="F84" s="24">
        <v>1</v>
      </c>
      <c r="G84" s="24">
        <v>0</v>
      </c>
      <c r="H84" s="24">
        <v>1</v>
      </c>
      <c r="I84" s="24">
        <v>0</v>
      </c>
      <c r="J84" s="24">
        <v>0</v>
      </c>
      <c r="K84" s="24">
        <v>2</v>
      </c>
      <c r="L84" s="24">
        <v>0</v>
      </c>
      <c r="M84" s="24">
        <v>8</v>
      </c>
      <c r="N84" s="24">
        <v>8</v>
      </c>
      <c r="O84" s="24">
        <v>2</v>
      </c>
      <c r="P84" s="24">
        <v>10000</v>
      </c>
      <c r="Q84" s="24">
        <v>2</v>
      </c>
      <c r="R84" s="24">
        <v>4</v>
      </c>
      <c r="S84" s="24">
        <v>48</v>
      </c>
      <c r="T84" s="24">
        <v>1</v>
      </c>
      <c r="U84" s="24">
        <v>0</v>
      </c>
      <c r="V84" s="24">
        <v>0</v>
      </c>
      <c r="W84" s="24">
        <v>1</v>
      </c>
      <c r="X84" s="24">
        <v>2</v>
      </c>
      <c r="Y84" s="24">
        <v>0</v>
      </c>
      <c r="Z84" s="24">
        <v>2</v>
      </c>
      <c r="AA84" s="24">
        <v>0</v>
      </c>
      <c r="AB84" s="24">
        <v>7</v>
      </c>
      <c r="AC84" s="24">
        <v>7</v>
      </c>
      <c r="AD84" s="24">
        <v>8</v>
      </c>
      <c r="AE84" s="24">
        <v>163</v>
      </c>
      <c r="AF84" s="24">
        <v>6</v>
      </c>
      <c r="AG84" s="24">
        <v>714</v>
      </c>
      <c r="AH84" s="24">
        <v>724</v>
      </c>
      <c r="AI84" s="24">
        <v>834</v>
      </c>
      <c r="AJ84" s="24">
        <v>844</v>
      </c>
      <c r="AK84" s="24">
        <v>6</v>
      </c>
      <c r="AL84" s="24">
        <v>3</v>
      </c>
      <c r="AM84" s="24">
        <v>1</v>
      </c>
      <c r="AN84" s="24">
        <v>1</v>
      </c>
      <c r="AO84" s="24">
        <v>1</v>
      </c>
      <c r="AP84" s="24">
        <v>1</v>
      </c>
      <c r="AQ84" s="24">
        <v>0</v>
      </c>
      <c r="AR84" s="24">
        <v>7</v>
      </c>
      <c r="AS84" s="24">
        <v>7</v>
      </c>
      <c r="AT84" s="24">
        <v>8</v>
      </c>
      <c r="AU84" s="24">
        <v>163</v>
      </c>
      <c r="AV84" s="24">
        <v>6</v>
      </c>
      <c r="AW84" s="24">
        <v>6</v>
      </c>
      <c r="AX84" s="24">
        <v>3</v>
      </c>
      <c r="AY84" s="24">
        <v>0</v>
      </c>
      <c r="AZ84" s="24">
        <v>714</v>
      </c>
      <c r="BA84" s="24">
        <v>724</v>
      </c>
      <c r="BB84" s="24">
        <v>4.0557999999999996</v>
      </c>
      <c r="BC84" s="24">
        <v>0</v>
      </c>
      <c r="BD84" s="24">
        <v>15</v>
      </c>
      <c r="BE84" s="24">
        <v>0</v>
      </c>
      <c r="BF84" s="24">
        <v>8</v>
      </c>
      <c r="BG84" s="24">
        <v>1.1000000000000001</v>
      </c>
      <c r="BH84" s="24">
        <v>4</v>
      </c>
    </row>
    <row r="85" spans="1:60" x14ac:dyDescent="0.2">
      <c r="A85" s="24">
        <v>80</v>
      </c>
      <c r="B85" s="24">
        <v>10681</v>
      </c>
      <c r="C85" s="24">
        <v>4</v>
      </c>
      <c r="D85" s="24">
        <v>1</v>
      </c>
      <c r="E85" s="24">
        <v>0</v>
      </c>
      <c r="F85" s="24">
        <v>1</v>
      </c>
      <c r="G85" s="24">
        <v>0</v>
      </c>
      <c r="H85" s="24">
        <v>1</v>
      </c>
      <c r="I85" s="24">
        <v>0</v>
      </c>
      <c r="J85" s="24">
        <v>0</v>
      </c>
      <c r="K85" s="24">
        <v>2</v>
      </c>
      <c r="L85" s="24">
        <v>0</v>
      </c>
      <c r="M85" s="24">
        <v>8</v>
      </c>
      <c r="N85" s="24">
        <v>8</v>
      </c>
      <c r="O85" s="24">
        <v>2</v>
      </c>
      <c r="P85" s="24">
        <v>10000</v>
      </c>
      <c r="Q85" s="24">
        <v>2</v>
      </c>
      <c r="R85" s="24">
        <v>4</v>
      </c>
      <c r="S85" s="24">
        <v>48</v>
      </c>
      <c r="T85" s="24">
        <v>1</v>
      </c>
      <c r="U85" s="24">
        <v>0</v>
      </c>
      <c r="V85" s="24">
        <v>0</v>
      </c>
      <c r="W85" s="24">
        <v>1</v>
      </c>
      <c r="X85" s="24">
        <v>2</v>
      </c>
      <c r="Y85" s="24">
        <v>0</v>
      </c>
      <c r="Z85" s="24">
        <v>2</v>
      </c>
      <c r="AA85" s="24">
        <v>0</v>
      </c>
      <c r="AB85" s="24">
        <v>7</v>
      </c>
      <c r="AC85" s="24">
        <v>7</v>
      </c>
      <c r="AD85" s="24">
        <v>8</v>
      </c>
      <c r="AE85" s="24">
        <v>163</v>
      </c>
      <c r="AF85" s="24">
        <v>6</v>
      </c>
      <c r="AG85" s="24">
        <v>714</v>
      </c>
      <c r="AH85" s="24">
        <v>724</v>
      </c>
      <c r="AI85" s="24">
        <v>834</v>
      </c>
      <c r="AJ85" s="24">
        <v>844</v>
      </c>
      <c r="AK85" s="24">
        <v>6</v>
      </c>
      <c r="AL85" s="24">
        <v>3</v>
      </c>
      <c r="AM85" s="24">
        <v>1</v>
      </c>
      <c r="AN85" s="24">
        <v>1</v>
      </c>
      <c r="AO85" s="24">
        <v>2</v>
      </c>
      <c r="AP85" s="24">
        <v>1</v>
      </c>
      <c r="AQ85" s="24">
        <v>7</v>
      </c>
      <c r="AR85" s="24">
        <v>0</v>
      </c>
      <c r="AS85" s="24">
        <v>163</v>
      </c>
      <c r="AT85" s="24">
        <v>6</v>
      </c>
      <c r="AU85" s="24">
        <v>7</v>
      </c>
      <c r="AV85" s="24">
        <v>8</v>
      </c>
      <c r="AW85" s="24">
        <v>6</v>
      </c>
      <c r="AX85" s="24">
        <v>3</v>
      </c>
      <c r="AY85" s="24">
        <v>0</v>
      </c>
      <c r="AZ85" s="24">
        <v>834</v>
      </c>
      <c r="BA85" s="24">
        <v>844</v>
      </c>
      <c r="BB85" s="24">
        <v>4.0557999999999996</v>
      </c>
      <c r="BC85" s="24">
        <v>0</v>
      </c>
      <c r="BD85" s="24">
        <v>15</v>
      </c>
      <c r="BE85" s="24">
        <v>0</v>
      </c>
      <c r="BF85" s="24">
        <v>8</v>
      </c>
      <c r="BG85" s="24">
        <v>1.1000000000000001</v>
      </c>
      <c r="BH85" s="24">
        <v>4</v>
      </c>
    </row>
    <row r="86" spans="1:60" x14ac:dyDescent="0.2">
      <c r="A86" s="24">
        <v>80</v>
      </c>
      <c r="B86" s="24">
        <v>10681</v>
      </c>
      <c r="C86" s="24">
        <v>4</v>
      </c>
      <c r="D86" s="24">
        <v>1</v>
      </c>
      <c r="E86" s="24">
        <v>0</v>
      </c>
      <c r="F86" s="24">
        <v>1</v>
      </c>
      <c r="G86" s="24">
        <v>0</v>
      </c>
      <c r="H86" s="24">
        <v>1</v>
      </c>
      <c r="I86" s="24">
        <v>0</v>
      </c>
      <c r="J86" s="24">
        <v>0</v>
      </c>
      <c r="K86" s="24">
        <v>2</v>
      </c>
      <c r="L86" s="24">
        <v>0</v>
      </c>
      <c r="M86" s="24">
        <v>8</v>
      </c>
      <c r="N86" s="24">
        <v>8</v>
      </c>
      <c r="O86" s="24">
        <v>2</v>
      </c>
      <c r="P86" s="24">
        <v>10000</v>
      </c>
      <c r="Q86" s="24">
        <v>3</v>
      </c>
      <c r="R86" s="24">
        <v>7</v>
      </c>
      <c r="S86" s="24">
        <v>14</v>
      </c>
      <c r="T86" s="24">
        <v>2</v>
      </c>
      <c r="U86" s="24">
        <v>0</v>
      </c>
      <c r="V86" s="24">
        <v>0</v>
      </c>
      <c r="W86" s="24">
        <v>1</v>
      </c>
      <c r="X86" s="24">
        <v>1</v>
      </c>
      <c r="Y86" s="24">
        <v>0</v>
      </c>
      <c r="Z86" s="24">
        <v>1</v>
      </c>
      <c r="AA86" s="24">
        <v>0</v>
      </c>
      <c r="AB86" s="24">
        <v>2</v>
      </c>
      <c r="AC86" s="24">
        <v>7</v>
      </c>
      <c r="AD86" s="24">
        <v>8</v>
      </c>
      <c r="AE86" s="24">
        <v>13</v>
      </c>
      <c r="AF86" s="24">
        <v>2</v>
      </c>
      <c r="AG86" s="24">
        <v>479</v>
      </c>
      <c r="AH86" s="24">
        <v>481</v>
      </c>
      <c r="AI86" s="24">
        <v>1083</v>
      </c>
      <c r="AJ86" s="24">
        <v>1085</v>
      </c>
      <c r="AK86" s="24">
        <v>5</v>
      </c>
      <c r="AL86" s="24">
        <v>1</v>
      </c>
      <c r="AM86" s="24">
        <v>1</v>
      </c>
      <c r="AN86" s="24">
        <v>1</v>
      </c>
      <c r="AO86" s="24">
        <v>1</v>
      </c>
      <c r="AP86" s="24">
        <v>1</v>
      </c>
      <c r="AQ86" s="24">
        <v>0</v>
      </c>
      <c r="AR86" s="24">
        <v>2</v>
      </c>
      <c r="AS86" s="24">
        <v>7</v>
      </c>
      <c r="AT86" s="24">
        <v>8</v>
      </c>
      <c r="AU86" s="24">
        <v>13</v>
      </c>
      <c r="AV86" s="24">
        <v>2</v>
      </c>
      <c r="AW86" s="24">
        <v>5</v>
      </c>
      <c r="AX86" s="24">
        <v>1</v>
      </c>
      <c r="AY86" s="24">
        <v>2</v>
      </c>
      <c r="AZ86" s="24">
        <v>479</v>
      </c>
      <c r="BA86" s="24">
        <v>481</v>
      </c>
      <c r="BB86" s="24">
        <v>9.9194999999999993</v>
      </c>
      <c r="BC86" s="24">
        <v>28.600000000000005</v>
      </c>
      <c r="BD86" s="24">
        <v>0</v>
      </c>
      <c r="BE86" s="24">
        <v>0</v>
      </c>
      <c r="BF86" s="24">
        <v>0</v>
      </c>
      <c r="BG86" s="24">
        <v>2.4</v>
      </c>
      <c r="BH86" s="24">
        <v>12</v>
      </c>
    </row>
    <row r="87" spans="1:60" x14ac:dyDescent="0.2">
      <c r="A87" s="24">
        <v>80</v>
      </c>
      <c r="B87" s="24">
        <v>10681</v>
      </c>
      <c r="C87" s="24">
        <v>4</v>
      </c>
      <c r="D87" s="24">
        <v>1</v>
      </c>
      <c r="E87" s="24">
        <v>0</v>
      </c>
      <c r="F87" s="24">
        <v>1</v>
      </c>
      <c r="G87" s="24">
        <v>0</v>
      </c>
      <c r="H87" s="24">
        <v>1</v>
      </c>
      <c r="I87" s="24">
        <v>0</v>
      </c>
      <c r="J87" s="24">
        <v>0</v>
      </c>
      <c r="K87" s="24">
        <v>2</v>
      </c>
      <c r="L87" s="24">
        <v>0</v>
      </c>
      <c r="M87" s="24">
        <v>8</v>
      </c>
      <c r="N87" s="24">
        <v>8</v>
      </c>
      <c r="O87" s="24">
        <v>2</v>
      </c>
      <c r="P87" s="24">
        <v>10000</v>
      </c>
      <c r="Q87" s="24">
        <v>3</v>
      </c>
      <c r="R87" s="24">
        <v>7</v>
      </c>
      <c r="S87" s="24">
        <v>14</v>
      </c>
      <c r="T87" s="24">
        <v>2</v>
      </c>
      <c r="U87" s="24">
        <v>0</v>
      </c>
      <c r="V87" s="24">
        <v>0</v>
      </c>
      <c r="W87" s="24">
        <v>1</v>
      </c>
      <c r="X87" s="24">
        <v>1</v>
      </c>
      <c r="Y87" s="24">
        <v>0</v>
      </c>
      <c r="Z87" s="24">
        <v>1</v>
      </c>
      <c r="AA87" s="24">
        <v>0</v>
      </c>
      <c r="AB87" s="24">
        <v>2</v>
      </c>
      <c r="AC87" s="24">
        <v>7</v>
      </c>
      <c r="AD87" s="24">
        <v>8</v>
      </c>
      <c r="AE87" s="24">
        <v>13</v>
      </c>
      <c r="AF87" s="24">
        <v>2</v>
      </c>
      <c r="AG87" s="24">
        <v>479</v>
      </c>
      <c r="AH87" s="24">
        <v>481</v>
      </c>
      <c r="AI87" s="24">
        <v>1083</v>
      </c>
      <c r="AJ87" s="24">
        <v>1085</v>
      </c>
      <c r="AK87" s="24">
        <v>5</v>
      </c>
      <c r="AL87" s="24">
        <v>1</v>
      </c>
      <c r="AM87" s="24">
        <v>1</v>
      </c>
      <c r="AN87" s="24">
        <v>1</v>
      </c>
      <c r="AO87" s="24">
        <v>2</v>
      </c>
      <c r="AP87" s="24">
        <v>1</v>
      </c>
      <c r="AQ87" s="24">
        <v>2</v>
      </c>
      <c r="AR87" s="24">
        <v>0</v>
      </c>
      <c r="AS87" s="24">
        <v>13</v>
      </c>
      <c r="AT87" s="24">
        <v>2</v>
      </c>
      <c r="AU87" s="24">
        <v>7</v>
      </c>
      <c r="AV87" s="24">
        <v>8</v>
      </c>
      <c r="AW87" s="24">
        <v>5</v>
      </c>
      <c r="AX87" s="24">
        <v>1</v>
      </c>
      <c r="AY87" s="24">
        <v>2</v>
      </c>
      <c r="AZ87" s="24">
        <v>1083</v>
      </c>
      <c r="BA87" s="24">
        <v>1085</v>
      </c>
      <c r="BB87" s="24">
        <v>9.9194999999999993</v>
      </c>
      <c r="BC87" s="24">
        <v>28.600000000000005</v>
      </c>
      <c r="BD87" s="24">
        <v>0</v>
      </c>
      <c r="BE87" s="24">
        <v>0</v>
      </c>
      <c r="BF87" s="24">
        <v>0</v>
      </c>
      <c r="BG87" s="24">
        <v>2.4</v>
      </c>
      <c r="BH87" s="24">
        <v>12</v>
      </c>
    </row>
    <row r="88" spans="1:60" x14ac:dyDescent="0.2">
      <c r="A88" s="24">
        <v>80</v>
      </c>
      <c r="B88" s="24">
        <v>10681</v>
      </c>
      <c r="C88" s="24">
        <v>4</v>
      </c>
      <c r="D88" s="24">
        <v>1</v>
      </c>
      <c r="E88" s="24">
        <v>0</v>
      </c>
      <c r="F88" s="24">
        <v>1</v>
      </c>
      <c r="G88" s="24">
        <v>0</v>
      </c>
      <c r="H88" s="24">
        <v>1</v>
      </c>
      <c r="I88" s="24">
        <v>0</v>
      </c>
      <c r="J88" s="24">
        <v>0</v>
      </c>
      <c r="K88" s="24">
        <v>2</v>
      </c>
      <c r="L88" s="24">
        <v>0</v>
      </c>
      <c r="M88" s="24">
        <v>8</v>
      </c>
      <c r="N88" s="24">
        <v>8</v>
      </c>
      <c r="O88" s="24">
        <v>2</v>
      </c>
      <c r="P88" s="24">
        <v>10000</v>
      </c>
      <c r="Q88" s="24">
        <v>4</v>
      </c>
      <c r="R88" s="24">
        <v>7</v>
      </c>
      <c r="S88" s="24">
        <v>10</v>
      </c>
      <c r="T88" s="24">
        <v>2</v>
      </c>
      <c r="U88" s="24">
        <v>0</v>
      </c>
      <c r="V88" s="24">
        <v>0</v>
      </c>
      <c r="W88" s="24">
        <v>1</v>
      </c>
      <c r="X88" s="24">
        <v>1</v>
      </c>
      <c r="Y88" s="24">
        <v>0</v>
      </c>
      <c r="Z88" s="24">
        <v>1</v>
      </c>
      <c r="AA88" s="24">
        <v>0</v>
      </c>
      <c r="AB88" s="24">
        <v>2</v>
      </c>
      <c r="AC88" s="24">
        <v>7</v>
      </c>
      <c r="AD88" s="24">
        <v>8</v>
      </c>
      <c r="AE88" s="24">
        <v>121</v>
      </c>
      <c r="AF88" s="24">
        <v>10</v>
      </c>
      <c r="AG88" s="24">
        <v>472</v>
      </c>
      <c r="AH88" s="24">
        <v>478</v>
      </c>
      <c r="AI88" s="24">
        <v>818</v>
      </c>
      <c r="AJ88" s="24">
        <v>824</v>
      </c>
      <c r="AK88" s="24">
        <v>8</v>
      </c>
      <c r="AL88" s="24">
        <v>0</v>
      </c>
      <c r="AM88" s="24">
        <v>1</v>
      </c>
      <c r="AN88" s="24">
        <v>1</v>
      </c>
      <c r="AO88" s="24">
        <v>1</v>
      </c>
      <c r="AP88" s="24">
        <v>1</v>
      </c>
      <c r="AQ88" s="24">
        <v>0</v>
      </c>
      <c r="AR88" s="24">
        <v>2</v>
      </c>
      <c r="AS88" s="24">
        <v>7</v>
      </c>
      <c r="AT88" s="24">
        <v>8</v>
      </c>
      <c r="AU88" s="24">
        <v>121</v>
      </c>
      <c r="AV88" s="24">
        <v>10</v>
      </c>
      <c r="AW88" s="24">
        <v>8</v>
      </c>
      <c r="AX88" s="24">
        <v>1</v>
      </c>
      <c r="AY88" s="24">
        <v>0</v>
      </c>
      <c r="AZ88" s="24">
        <v>472</v>
      </c>
      <c r="BA88" s="24">
        <v>478</v>
      </c>
      <c r="BB88" s="24">
        <v>3.2313000000000001</v>
      </c>
      <c r="BC88" s="24">
        <v>26.400000000000002</v>
      </c>
      <c r="BD88" s="24">
        <v>0</v>
      </c>
      <c r="BE88" s="24">
        <v>0</v>
      </c>
      <c r="BF88" s="24">
        <v>0</v>
      </c>
      <c r="BG88" s="24">
        <v>0</v>
      </c>
      <c r="BH88" s="24">
        <v>4</v>
      </c>
    </row>
    <row r="89" spans="1:60" x14ac:dyDescent="0.2">
      <c r="A89" s="24">
        <v>80</v>
      </c>
      <c r="B89" s="24">
        <v>10681</v>
      </c>
      <c r="C89" s="24">
        <v>4</v>
      </c>
      <c r="D89" s="24">
        <v>1</v>
      </c>
      <c r="E89" s="24">
        <v>0</v>
      </c>
      <c r="F89" s="24">
        <v>1</v>
      </c>
      <c r="G89" s="24">
        <v>0</v>
      </c>
      <c r="H89" s="24">
        <v>1</v>
      </c>
      <c r="I89" s="24">
        <v>0</v>
      </c>
      <c r="J89" s="24">
        <v>0</v>
      </c>
      <c r="K89" s="24">
        <v>2</v>
      </c>
      <c r="L89" s="24">
        <v>0</v>
      </c>
      <c r="M89" s="24">
        <v>8</v>
      </c>
      <c r="N89" s="24">
        <v>8</v>
      </c>
      <c r="O89" s="24">
        <v>2</v>
      </c>
      <c r="P89" s="24">
        <v>10000</v>
      </c>
      <c r="Q89" s="24">
        <v>4</v>
      </c>
      <c r="R89" s="24">
        <v>7</v>
      </c>
      <c r="S89" s="24">
        <v>10</v>
      </c>
      <c r="T89" s="24">
        <v>2</v>
      </c>
      <c r="U89" s="24">
        <v>0</v>
      </c>
      <c r="V89" s="24">
        <v>0</v>
      </c>
      <c r="W89" s="24">
        <v>1</v>
      </c>
      <c r="X89" s="24">
        <v>1</v>
      </c>
      <c r="Y89" s="24">
        <v>0</v>
      </c>
      <c r="Z89" s="24">
        <v>1</v>
      </c>
      <c r="AA89" s="24">
        <v>0</v>
      </c>
      <c r="AB89" s="24">
        <v>2</v>
      </c>
      <c r="AC89" s="24">
        <v>7</v>
      </c>
      <c r="AD89" s="24">
        <v>8</v>
      </c>
      <c r="AE89" s="24">
        <v>121</v>
      </c>
      <c r="AF89" s="24">
        <v>10</v>
      </c>
      <c r="AG89" s="24">
        <v>472</v>
      </c>
      <c r="AH89" s="24">
        <v>478</v>
      </c>
      <c r="AI89" s="24">
        <v>818</v>
      </c>
      <c r="AJ89" s="24">
        <v>824</v>
      </c>
      <c r="AK89" s="24">
        <v>8</v>
      </c>
      <c r="AL89" s="24">
        <v>0</v>
      </c>
      <c r="AM89" s="24">
        <v>1</v>
      </c>
      <c r="AN89" s="24">
        <v>1</v>
      </c>
      <c r="AO89" s="24">
        <v>2</v>
      </c>
      <c r="AP89" s="24">
        <v>1</v>
      </c>
      <c r="AQ89" s="24">
        <v>2</v>
      </c>
      <c r="AR89" s="24">
        <v>0</v>
      </c>
      <c r="AS89" s="24">
        <v>121</v>
      </c>
      <c r="AT89" s="24">
        <v>10</v>
      </c>
      <c r="AU89" s="24">
        <v>7</v>
      </c>
      <c r="AV89" s="24">
        <v>8</v>
      </c>
      <c r="AW89" s="24">
        <v>8</v>
      </c>
      <c r="AX89" s="24">
        <v>1</v>
      </c>
      <c r="AY89" s="24">
        <v>0</v>
      </c>
      <c r="AZ89" s="24">
        <v>818</v>
      </c>
      <c r="BA89" s="24">
        <v>824</v>
      </c>
      <c r="BB89" s="24">
        <v>3.2313000000000001</v>
      </c>
      <c r="BC89" s="24">
        <v>26.400000000000002</v>
      </c>
      <c r="BD89" s="24">
        <v>0</v>
      </c>
      <c r="BE89" s="24">
        <v>0</v>
      </c>
      <c r="BF89" s="24">
        <v>0</v>
      </c>
      <c r="BG89" s="24">
        <v>0</v>
      </c>
      <c r="BH89" s="24">
        <v>4</v>
      </c>
    </row>
    <row r="90" spans="1:60" x14ac:dyDescent="0.2">
      <c r="A90" s="24">
        <v>90</v>
      </c>
      <c r="B90" s="24">
        <v>60433</v>
      </c>
      <c r="C90" s="24">
        <v>5</v>
      </c>
      <c r="D90" s="24">
        <v>2</v>
      </c>
      <c r="E90" s="24">
        <v>1</v>
      </c>
      <c r="F90" s="24">
        <v>1</v>
      </c>
      <c r="G90" s="24">
        <v>0</v>
      </c>
      <c r="H90" s="24">
        <v>0</v>
      </c>
      <c r="I90" s="24">
        <v>0</v>
      </c>
      <c r="J90" s="24">
        <v>0</v>
      </c>
      <c r="K90" s="24">
        <v>1</v>
      </c>
      <c r="L90" s="24">
        <v>2</v>
      </c>
      <c r="M90" s="24">
        <v>9</v>
      </c>
      <c r="N90" s="24">
        <v>9</v>
      </c>
      <c r="O90" s="24">
        <v>2</v>
      </c>
      <c r="P90" s="24">
        <v>10000</v>
      </c>
      <c r="Q90" s="24">
        <v>1</v>
      </c>
      <c r="R90" s="24">
        <v>2</v>
      </c>
      <c r="S90" s="24">
        <v>37</v>
      </c>
      <c r="T90" s="24">
        <v>2</v>
      </c>
      <c r="U90" s="24">
        <v>2</v>
      </c>
      <c r="V90" s="24">
        <v>0</v>
      </c>
      <c r="W90" s="24">
        <v>1</v>
      </c>
      <c r="X90" s="24">
        <v>4</v>
      </c>
      <c r="Y90" s="24">
        <v>0</v>
      </c>
      <c r="Z90" s="24">
        <v>1</v>
      </c>
      <c r="AA90" s="24">
        <v>0</v>
      </c>
      <c r="AB90" s="24">
        <v>1</v>
      </c>
      <c r="AC90" s="24">
        <v>8</v>
      </c>
      <c r="AD90" s="24">
        <v>9</v>
      </c>
      <c r="AE90" s="24">
        <v>120</v>
      </c>
      <c r="AF90" s="24">
        <v>6</v>
      </c>
      <c r="AG90" s="24">
        <v>506</v>
      </c>
      <c r="AH90" s="24">
        <v>515</v>
      </c>
      <c r="AI90" s="24">
        <v>679</v>
      </c>
      <c r="AJ90" s="24">
        <v>690</v>
      </c>
      <c r="AK90" s="24">
        <v>3</v>
      </c>
      <c r="AL90" s="24">
        <v>1</v>
      </c>
      <c r="AM90" s="24">
        <v>1</v>
      </c>
      <c r="AN90" s="24">
        <v>2</v>
      </c>
      <c r="AO90" s="24">
        <v>1</v>
      </c>
      <c r="AP90" s="24">
        <v>1</v>
      </c>
      <c r="AQ90" s="24">
        <v>0</v>
      </c>
      <c r="AR90" s="24">
        <v>1</v>
      </c>
      <c r="AS90" s="24">
        <v>8</v>
      </c>
      <c r="AT90" s="24">
        <v>9</v>
      </c>
      <c r="AU90" s="24">
        <v>120</v>
      </c>
      <c r="AV90" s="24">
        <v>6</v>
      </c>
      <c r="AW90" s="24">
        <v>3</v>
      </c>
      <c r="AX90" s="24">
        <v>1</v>
      </c>
      <c r="AY90" s="24">
        <v>1</v>
      </c>
      <c r="AZ90" s="24">
        <v>506</v>
      </c>
      <c r="BA90" s="24">
        <v>515</v>
      </c>
      <c r="BB90" s="24">
        <v>17.171099999999999</v>
      </c>
      <c r="BC90" s="24">
        <v>15.399999999999999</v>
      </c>
      <c r="BD90" s="24">
        <v>0</v>
      </c>
      <c r="BE90" s="24">
        <v>0</v>
      </c>
      <c r="BF90" s="24">
        <v>0</v>
      </c>
      <c r="BG90" s="24">
        <v>1.2</v>
      </c>
      <c r="BH90" s="24">
        <v>6</v>
      </c>
    </row>
    <row r="91" spans="1:60" x14ac:dyDescent="0.2">
      <c r="A91" s="24">
        <v>90</v>
      </c>
      <c r="B91" s="24">
        <v>60433</v>
      </c>
      <c r="C91" s="24">
        <v>5</v>
      </c>
      <c r="D91" s="24">
        <v>2</v>
      </c>
      <c r="E91" s="24">
        <v>1</v>
      </c>
      <c r="F91" s="24">
        <v>1</v>
      </c>
      <c r="G91" s="24">
        <v>0</v>
      </c>
      <c r="H91" s="24">
        <v>0</v>
      </c>
      <c r="I91" s="24">
        <v>0</v>
      </c>
      <c r="J91" s="24">
        <v>0</v>
      </c>
      <c r="K91" s="24">
        <v>1</v>
      </c>
      <c r="L91" s="24">
        <v>2</v>
      </c>
      <c r="M91" s="24">
        <v>9</v>
      </c>
      <c r="N91" s="24">
        <v>9</v>
      </c>
      <c r="O91" s="24">
        <v>2</v>
      </c>
      <c r="P91" s="24">
        <v>10000</v>
      </c>
      <c r="Q91" s="24">
        <v>1</v>
      </c>
      <c r="R91" s="24">
        <v>2</v>
      </c>
      <c r="S91" s="24">
        <v>37</v>
      </c>
      <c r="T91" s="24">
        <v>2</v>
      </c>
      <c r="U91" s="24">
        <v>2</v>
      </c>
      <c r="V91" s="24">
        <v>0</v>
      </c>
      <c r="W91" s="24">
        <v>1</v>
      </c>
      <c r="X91" s="24">
        <v>4</v>
      </c>
      <c r="Y91" s="24">
        <v>0</v>
      </c>
      <c r="Z91" s="24">
        <v>1</v>
      </c>
      <c r="AA91" s="24">
        <v>0</v>
      </c>
      <c r="AB91" s="24">
        <v>1</v>
      </c>
      <c r="AC91" s="24">
        <v>8</v>
      </c>
      <c r="AD91" s="24">
        <v>9</v>
      </c>
      <c r="AE91" s="24">
        <v>120</v>
      </c>
      <c r="AF91" s="24">
        <v>6</v>
      </c>
      <c r="AG91" s="24">
        <v>506</v>
      </c>
      <c r="AH91" s="24">
        <v>515</v>
      </c>
      <c r="AI91" s="24">
        <v>679</v>
      </c>
      <c r="AJ91" s="24">
        <v>690</v>
      </c>
      <c r="AK91" s="24">
        <v>3</v>
      </c>
      <c r="AL91" s="24">
        <v>1</v>
      </c>
      <c r="AM91" s="24">
        <v>1</v>
      </c>
      <c r="AN91" s="24">
        <v>2</v>
      </c>
      <c r="AO91" s="24">
        <v>2</v>
      </c>
      <c r="AP91" s="24">
        <v>1</v>
      </c>
      <c r="AQ91" s="24">
        <v>1</v>
      </c>
      <c r="AR91" s="24">
        <v>4</v>
      </c>
      <c r="AS91" s="24">
        <v>120</v>
      </c>
      <c r="AT91" s="24">
        <v>6</v>
      </c>
      <c r="AU91" s="24">
        <v>125</v>
      </c>
      <c r="AV91" s="24">
        <v>9</v>
      </c>
      <c r="AW91" s="24">
        <v>3</v>
      </c>
      <c r="AX91" s="24">
        <v>1</v>
      </c>
      <c r="AY91" s="24">
        <v>1</v>
      </c>
      <c r="AZ91" s="24">
        <v>679</v>
      </c>
      <c r="BA91" s="24">
        <v>682</v>
      </c>
      <c r="BB91" s="24">
        <v>17.171099999999999</v>
      </c>
      <c r="BC91" s="24">
        <v>15.399999999999999</v>
      </c>
      <c r="BD91" s="24">
        <v>0</v>
      </c>
      <c r="BE91" s="24">
        <v>0</v>
      </c>
      <c r="BF91" s="24">
        <v>0</v>
      </c>
      <c r="BG91" s="24">
        <v>1.2</v>
      </c>
      <c r="BH91" s="24">
        <v>6</v>
      </c>
    </row>
    <row r="92" spans="1:60" x14ac:dyDescent="0.2">
      <c r="A92" s="24">
        <v>90</v>
      </c>
      <c r="B92" s="24">
        <v>60433</v>
      </c>
      <c r="C92" s="24">
        <v>5</v>
      </c>
      <c r="D92" s="24">
        <v>2</v>
      </c>
      <c r="E92" s="24">
        <v>1</v>
      </c>
      <c r="F92" s="24">
        <v>1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2</v>
      </c>
      <c r="M92" s="24">
        <v>9</v>
      </c>
      <c r="N92" s="24">
        <v>9</v>
      </c>
      <c r="O92" s="24">
        <v>2</v>
      </c>
      <c r="P92" s="24">
        <v>10000</v>
      </c>
      <c r="Q92" s="24">
        <v>1</v>
      </c>
      <c r="R92" s="24">
        <v>2</v>
      </c>
      <c r="S92" s="24">
        <v>37</v>
      </c>
      <c r="T92" s="24">
        <v>2</v>
      </c>
      <c r="U92" s="24">
        <v>2</v>
      </c>
      <c r="V92" s="24">
        <v>0</v>
      </c>
      <c r="W92" s="24">
        <v>1</v>
      </c>
      <c r="X92" s="24">
        <v>4</v>
      </c>
      <c r="Y92" s="24">
        <v>0</v>
      </c>
      <c r="Z92" s="24">
        <v>1</v>
      </c>
      <c r="AA92" s="24">
        <v>0</v>
      </c>
      <c r="AB92" s="24">
        <v>1</v>
      </c>
      <c r="AC92" s="24">
        <v>8</v>
      </c>
      <c r="AD92" s="24">
        <v>9</v>
      </c>
      <c r="AE92" s="24">
        <v>120</v>
      </c>
      <c r="AF92" s="24">
        <v>6</v>
      </c>
      <c r="AG92" s="24">
        <v>506</v>
      </c>
      <c r="AH92" s="24">
        <v>515</v>
      </c>
      <c r="AI92" s="24">
        <v>679</v>
      </c>
      <c r="AJ92" s="24">
        <v>690</v>
      </c>
      <c r="AK92" s="24">
        <v>3</v>
      </c>
      <c r="AL92" s="24">
        <v>1</v>
      </c>
      <c r="AM92" s="24">
        <v>1</v>
      </c>
      <c r="AN92" s="24">
        <v>2</v>
      </c>
      <c r="AO92" s="24">
        <v>2</v>
      </c>
      <c r="AP92" s="24">
        <v>2</v>
      </c>
      <c r="AQ92" s="24">
        <v>4</v>
      </c>
      <c r="AR92" s="24">
        <v>0</v>
      </c>
      <c r="AS92" s="24">
        <v>125</v>
      </c>
      <c r="AT92" s="24">
        <v>9</v>
      </c>
      <c r="AU92" s="24">
        <v>8</v>
      </c>
      <c r="AV92" s="24">
        <v>9</v>
      </c>
      <c r="AW92" s="24">
        <v>3</v>
      </c>
      <c r="AX92" s="24">
        <v>1</v>
      </c>
      <c r="AY92" s="24">
        <v>1</v>
      </c>
      <c r="AZ92" s="24">
        <v>684</v>
      </c>
      <c r="BA92" s="24">
        <v>690</v>
      </c>
      <c r="BB92" s="24">
        <v>17.171099999999999</v>
      </c>
      <c r="BC92" s="24">
        <v>3.3000000000000003</v>
      </c>
      <c r="BD92" s="24">
        <v>0</v>
      </c>
      <c r="BE92" s="24">
        <v>0</v>
      </c>
      <c r="BF92" s="24">
        <v>0</v>
      </c>
      <c r="BG92" s="24">
        <v>0.1</v>
      </c>
      <c r="BH92" s="24">
        <v>0.5</v>
      </c>
    </row>
    <row r="93" spans="1:60" x14ac:dyDescent="0.2">
      <c r="A93" s="24">
        <v>90</v>
      </c>
      <c r="B93" s="24">
        <v>60433</v>
      </c>
      <c r="C93" s="24">
        <v>5</v>
      </c>
      <c r="D93" s="24">
        <v>2</v>
      </c>
      <c r="E93" s="24">
        <v>1</v>
      </c>
      <c r="F93" s="24">
        <v>1</v>
      </c>
      <c r="G93" s="24">
        <v>0</v>
      </c>
      <c r="H93" s="24">
        <v>0</v>
      </c>
      <c r="I93" s="24">
        <v>0</v>
      </c>
      <c r="J93" s="24">
        <v>0</v>
      </c>
      <c r="K93" s="24">
        <v>1</v>
      </c>
      <c r="L93" s="24">
        <v>2</v>
      </c>
      <c r="M93" s="24">
        <v>9</v>
      </c>
      <c r="N93" s="24">
        <v>9</v>
      </c>
      <c r="O93" s="24">
        <v>2</v>
      </c>
      <c r="P93" s="24">
        <v>10000</v>
      </c>
      <c r="Q93" s="24">
        <v>1</v>
      </c>
      <c r="R93" s="24">
        <v>2</v>
      </c>
      <c r="S93" s="24">
        <v>37</v>
      </c>
      <c r="T93" s="24">
        <v>2</v>
      </c>
      <c r="U93" s="24">
        <v>2</v>
      </c>
      <c r="V93" s="24">
        <v>0</v>
      </c>
      <c r="W93" s="24">
        <v>1</v>
      </c>
      <c r="X93" s="24">
        <v>4</v>
      </c>
      <c r="Y93" s="24">
        <v>0</v>
      </c>
      <c r="Z93" s="24">
        <v>2</v>
      </c>
      <c r="AA93" s="24">
        <v>0</v>
      </c>
      <c r="AB93" s="24">
        <v>1</v>
      </c>
      <c r="AC93" s="24">
        <v>8</v>
      </c>
      <c r="AD93" s="24">
        <v>9</v>
      </c>
      <c r="AE93" s="24">
        <v>120</v>
      </c>
      <c r="AF93" s="24">
        <v>6</v>
      </c>
      <c r="AG93" s="24">
        <v>717</v>
      </c>
      <c r="AH93" s="24">
        <v>779</v>
      </c>
      <c r="AI93" s="24">
        <v>1035</v>
      </c>
      <c r="AJ93" s="24">
        <v>1043</v>
      </c>
      <c r="AK93" s="24">
        <v>4</v>
      </c>
      <c r="AL93" s="24">
        <v>1</v>
      </c>
      <c r="AM93" s="24">
        <v>2</v>
      </c>
      <c r="AN93" s="24">
        <v>1</v>
      </c>
      <c r="AO93" s="24">
        <v>1</v>
      </c>
      <c r="AP93" s="24">
        <v>1</v>
      </c>
      <c r="AQ93" s="24">
        <v>0</v>
      </c>
      <c r="AR93" s="24">
        <v>3</v>
      </c>
      <c r="AS93" s="24">
        <v>8</v>
      </c>
      <c r="AT93" s="24">
        <v>9</v>
      </c>
      <c r="AU93" s="24">
        <v>1647</v>
      </c>
      <c r="AV93" s="24">
        <v>6</v>
      </c>
      <c r="AW93" s="24">
        <v>3</v>
      </c>
      <c r="AX93" s="24">
        <v>1</v>
      </c>
      <c r="AY93" s="24">
        <v>1</v>
      </c>
      <c r="AZ93" s="24">
        <v>717</v>
      </c>
      <c r="BA93" s="24">
        <v>733</v>
      </c>
      <c r="BB93" s="24">
        <v>26.558399999999999</v>
      </c>
      <c r="BC93" s="24">
        <v>15.399999999999999</v>
      </c>
      <c r="BD93" s="24">
        <v>0</v>
      </c>
      <c r="BE93" s="24">
        <v>0</v>
      </c>
      <c r="BF93" s="24">
        <v>0</v>
      </c>
      <c r="BG93" s="24">
        <v>1.2</v>
      </c>
      <c r="BH93" s="24">
        <v>6</v>
      </c>
    </row>
    <row r="94" spans="1:60" x14ac:dyDescent="0.2">
      <c r="A94" s="24">
        <v>90</v>
      </c>
      <c r="B94" s="24">
        <v>60433</v>
      </c>
      <c r="C94" s="24">
        <v>5</v>
      </c>
      <c r="D94" s="24">
        <v>2</v>
      </c>
      <c r="E94" s="24">
        <v>1</v>
      </c>
      <c r="F94" s="24">
        <v>1</v>
      </c>
      <c r="G94" s="24">
        <v>0</v>
      </c>
      <c r="H94" s="24">
        <v>0</v>
      </c>
      <c r="I94" s="24">
        <v>0</v>
      </c>
      <c r="J94" s="24">
        <v>0</v>
      </c>
      <c r="K94" s="24">
        <v>1</v>
      </c>
      <c r="L94" s="24">
        <v>2</v>
      </c>
      <c r="M94" s="24">
        <v>9</v>
      </c>
      <c r="N94" s="24">
        <v>9</v>
      </c>
      <c r="O94" s="24">
        <v>2</v>
      </c>
      <c r="P94" s="24">
        <v>10000</v>
      </c>
      <c r="Q94" s="24">
        <v>1</v>
      </c>
      <c r="R94" s="24">
        <v>2</v>
      </c>
      <c r="S94" s="24">
        <v>37</v>
      </c>
      <c r="T94" s="24">
        <v>2</v>
      </c>
      <c r="U94" s="24">
        <v>2</v>
      </c>
      <c r="V94" s="24">
        <v>0</v>
      </c>
      <c r="W94" s="24">
        <v>1</v>
      </c>
      <c r="X94" s="24">
        <v>4</v>
      </c>
      <c r="Y94" s="24">
        <v>0</v>
      </c>
      <c r="Z94" s="24">
        <v>2</v>
      </c>
      <c r="AA94" s="24">
        <v>0</v>
      </c>
      <c r="AB94" s="24">
        <v>1</v>
      </c>
      <c r="AC94" s="24">
        <v>8</v>
      </c>
      <c r="AD94" s="24">
        <v>9</v>
      </c>
      <c r="AE94" s="24">
        <v>120</v>
      </c>
      <c r="AF94" s="24">
        <v>6</v>
      </c>
      <c r="AG94" s="24">
        <v>717</v>
      </c>
      <c r="AH94" s="24">
        <v>779</v>
      </c>
      <c r="AI94" s="24">
        <v>1035</v>
      </c>
      <c r="AJ94" s="24">
        <v>1043</v>
      </c>
      <c r="AK94" s="24">
        <v>4</v>
      </c>
      <c r="AL94" s="24">
        <v>1</v>
      </c>
      <c r="AM94" s="24">
        <v>2</v>
      </c>
      <c r="AN94" s="24">
        <v>1</v>
      </c>
      <c r="AO94" s="24">
        <v>1</v>
      </c>
      <c r="AP94" s="24">
        <v>2</v>
      </c>
      <c r="AQ94" s="24">
        <v>3</v>
      </c>
      <c r="AR94" s="24">
        <v>1</v>
      </c>
      <c r="AS94" s="24">
        <v>1647</v>
      </c>
      <c r="AT94" s="24">
        <v>6</v>
      </c>
      <c r="AU94" s="24">
        <v>120</v>
      </c>
      <c r="AV94" s="24">
        <v>6</v>
      </c>
      <c r="AW94" s="24">
        <v>4</v>
      </c>
      <c r="AX94" s="24">
        <v>1</v>
      </c>
      <c r="AY94" s="24">
        <v>1</v>
      </c>
      <c r="AZ94" s="24">
        <v>766</v>
      </c>
      <c r="BA94" s="24">
        <v>779</v>
      </c>
      <c r="BB94" s="24">
        <v>46.238300000000002</v>
      </c>
      <c r="BC94" s="24">
        <v>3.3000000000000003</v>
      </c>
      <c r="BD94" s="24">
        <v>0</v>
      </c>
      <c r="BE94" s="24">
        <v>0</v>
      </c>
      <c r="BF94" s="24">
        <v>0</v>
      </c>
      <c r="BG94" s="24">
        <v>0.1</v>
      </c>
      <c r="BH94" s="24">
        <v>0.5</v>
      </c>
    </row>
    <row r="95" spans="1:60" x14ac:dyDescent="0.2">
      <c r="A95" s="24">
        <v>90</v>
      </c>
      <c r="B95" s="24">
        <v>60433</v>
      </c>
      <c r="C95" s="24">
        <v>5</v>
      </c>
      <c r="D95" s="24">
        <v>2</v>
      </c>
      <c r="E95" s="24">
        <v>1</v>
      </c>
      <c r="F95" s="24">
        <v>1</v>
      </c>
      <c r="G95" s="24">
        <v>0</v>
      </c>
      <c r="H95" s="24">
        <v>0</v>
      </c>
      <c r="I95" s="24">
        <v>0</v>
      </c>
      <c r="J95" s="24">
        <v>0</v>
      </c>
      <c r="K95" s="24">
        <v>1</v>
      </c>
      <c r="L95" s="24">
        <v>2</v>
      </c>
      <c r="M95" s="24">
        <v>9</v>
      </c>
      <c r="N95" s="24">
        <v>9</v>
      </c>
      <c r="O95" s="24">
        <v>2</v>
      </c>
      <c r="P95" s="24">
        <v>10000</v>
      </c>
      <c r="Q95" s="24">
        <v>1</v>
      </c>
      <c r="R95" s="24">
        <v>2</v>
      </c>
      <c r="S95" s="24">
        <v>37</v>
      </c>
      <c r="T95" s="24">
        <v>2</v>
      </c>
      <c r="U95" s="24">
        <v>2</v>
      </c>
      <c r="V95" s="24">
        <v>0</v>
      </c>
      <c r="W95" s="24">
        <v>1</v>
      </c>
      <c r="X95" s="24">
        <v>4</v>
      </c>
      <c r="Y95" s="24">
        <v>0</v>
      </c>
      <c r="Z95" s="24">
        <v>2</v>
      </c>
      <c r="AA95" s="24">
        <v>0</v>
      </c>
      <c r="AB95" s="24">
        <v>1</v>
      </c>
      <c r="AC95" s="24">
        <v>8</v>
      </c>
      <c r="AD95" s="24">
        <v>9</v>
      </c>
      <c r="AE95" s="24">
        <v>120</v>
      </c>
      <c r="AF95" s="24">
        <v>6</v>
      </c>
      <c r="AG95" s="24">
        <v>717</v>
      </c>
      <c r="AH95" s="24">
        <v>779</v>
      </c>
      <c r="AI95" s="24">
        <v>1035</v>
      </c>
      <c r="AJ95" s="24">
        <v>1043</v>
      </c>
      <c r="AK95" s="24">
        <v>4</v>
      </c>
      <c r="AL95" s="24">
        <v>1</v>
      </c>
      <c r="AM95" s="24">
        <v>2</v>
      </c>
      <c r="AN95" s="24">
        <v>1</v>
      </c>
      <c r="AO95" s="24">
        <v>2</v>
      </c>
      <c r="AP95" s="24">
        <v>1</v>
      </c>
      <c r="AQ95" s="24">
        <v>1</v>
      </c>
      <c r="AR95" s="24">
        <v>0</v>
      </c>
      <c r="AS95" s="24">
        <v>120</v>
      </c>
      <c r="AT95" s="24">
        <v>6</v>
      </c>
      <c r="AU95" s="24">
        <v>8</v>
      </c>
      <c r="AV95" s="24">
        <v>9</v>
      </c>
      <c r="AW95" s="24">
        <v>3</v>
      </c>
      <c r="AX95" s="24">
        <v>1</v>
      </c>
      <c r="AY95" s="24">
        <v>1</v>
      </c>
      <c r="AZ95" s="24">
        <v>1035</v>
      </c>
      <c r="BA95" s="24">
        <v>1043</v>
      </c>
      <c r="BB95" s="24">
        <v>26.558399999999999</v>
      </c>
      <c r="BC95" s="24">
        <v>15.399999999999999</v>
      </c>
      <c r="BD95" s="24">
        <v>0</v>
      </c>
      <c r="BE95" s="24">
        <v>0</v>
      </c>
      <c r="BF95" s="24">
        <v>0</v>
      </c>
      <c r="BG95" s="24">
        <v>1.2</v>
      </c>
      <c r="BH95" s="24">
        <v>6</v>
      </c>
    </row>
    <row r="96" spans="1:60" x14ac:dyDescent="0.2">
      <c r="A96" s="24">
        <v>90</v>
      </c>
      <c r="B96" s="24">
        <v>60433</v>
      </c>
      <c r="C96" s="24">
        <v>5</v>
      </c>
      <c r="D96" s="24">
        <v>2</v>
      </c>
      <c r="E96" s="24">
        <v>1</v>
      </c>
      <c r="F96" s="24">
        <v>1</v>
      </c>
      <c r="G96" s="24">
        <v>0</v>
      </c>
      <c r="H96" s="24">
        <v>0</v>
      </c>
      <c r="I96" s="24">
        <v>0</v>
      </c>
      <c r="J96" s="24">
        <v>0</v>
      </c>
      <c r="K96" s="24">
        <v>1</v>
      </c>
      <c r="L96" s="24">
        <v>2</v>
      </c>
      <c r="M96" s="24">
        <v>9</v>
      </c>
      <c r="N96" s="24">
        <v>9</v>
      </c>
      <c r="O96" s="24">
        <v>2</v>
      </c>
      <c r="P96" s="24">
        <v>10000</v>
      </c>
      <c r="Q96" s="24">
        <v>1</v>
      </c>
      <c r="R96" s="24">
        <v>2</v>
      </c>
      <c r="S96" s="24">
        <v>37</v>
      </c>
      <c r="T96" s="24">
        <v>2</v>
      </c>
      <c r="U96" s="24">
        <v>2</v>
      </c>
      <c r="V96" s="24">
        <v>0</v>
      </c>
      <c r="W96" s="24">
        <v>1</v>
      </c>
      <c r="X96" s="24">
        <v>4</v>
      </c>
      <c r="Y96" s="24">
        <v>0</v>
      </c>
      <c r="Z96" s="24">
        <v>3</v>
      </c>
      <c r="AA96" s="24">
        <v>0</v>
      </c>
      <c r="AB96" s="24">
        <v>3</v>
      </c>
      <c r="AC96" s="24">
        <v>8</v>
      </c>
      <c r="AD96" s="24">
        <v>9</v>
      </c>
      <c r="AE96" s="24">
        <v>120</v>
      </c>
      <c r="AF96" s="24">
        <v>6</v>
      </c>
      <c r="AG96" s="24">
        <v>1065</v>
      </c>
      <c r="AH96" s="24">
        <v>1101</v>
      </c>
      <c r="AI96" s="24">
        <v>1111</v>
      </c>
      <c r="AJ96" s="24">
        <v>1119</v>
      </c>
      <c r="AK96" s="24">
        <v>4</v>
      </c>
      <c r="AL96" s="24">
        <v>1</v>
      </c>
      <c r="AM96" s="24">
        <v>2</v>
      </c>
      <c r="AN96" s="24">
        <v>1</v>
      </c>
      <c r="AO96" s="24">
        <v>1</v>
      </c>
      <c r="AP96" s="24">
        <v>1</v>
      </c>
      <c r="AQ96" s="24">
        <v>0</v>
      </c>
      <c r="AR96" s="24">
        <v>3</v>
      </c>
      <c r="AS96" s="24">
        <v>8</v>
      </c>
      <c r="AT96" s="24">
        <v>9</v>
      </c>
      <c r="AU96" s="24">
        <v>161</v>
      </c>
      <c r="AV96" s="24">
        <v>6</v>
      </c>
      <c r="AW96" s="24">
        <v>4</v>
      </c>
      <c r="AX96" s="24">
        <v>1</v>
      </c>
      <c r="AY96" s="24">
        <v>1</v>
      </c>
      <c r="AZ96" s="24">
        <v>1065</v>
      </c>
      <c r="BA96" s="24">
        <v>1075</v>
      </c>
      <c r="BB96" s="24">
        <v>18.3476</v>
      </c>
      <c r="BC96" s="24">
        <v>15.399999999999999</v>
      </c>
      <c r="BD96" s="24">
        <v>0</v>
      </c>
      <c r="BE96" s="24">
        <v>0</v>
      </c>
      <c r="BF96" s="24">
        <v>0</v>
      </c>
      <c r="BG96" s="24">
        <v>1.2</v>
      </c>
      <c r="BH96" s="24">
        <v>6</v>
      </c>
    </row>
    <row r="97" spans="1:60" x14ac:dyDescent="0.2">
      <c r="A97" s="24">
        <v>90</v>
      </c>
      <c r="B97" s="24">
        <v>60433</v>
      </c>
      <c r="C97" s="24">
        <v>5</v>
      </c>
      <c r="D97" s="24">
        <v>2</v>
      </c>
      <c r="E97" s="24">
        <v>1</v>
      </c>
      <c r="F97" s="24">
        <v>1</v>
      </c>
      <c r="G97" s="24">
        <v>0</v>
      </c>
      <c r="H97" s="24">
        <v>0</v>
      </c>
      <c r="I97" s="24">
        <v>0</v>
      </c>
      <c r="J97" s="24">
        <v>0</v>
      </c>
      <c r="K97" s="24">
        <v>1</v>
      </c>
      <c r="L97" s="24">
        <v>2</v>
      </c>
      <c r="M97" s="24">
        <v>9</v>
      </c>
      <c r="N97" s="24">
        <v>9</v>
      </c>
      <c r="O97" s="24">
        <v>2</v>
      </c>
      <c r="P97" s="24">
        <v>10000</v>
      </c>
      <c r="Q97" s="24">
        <v>1</v>
      </c>
      <c r="R97" s="24">
        <v>2</v>
      </c>
      <c r="S97" s="24">
        <v>37</v>
      </c>
      <c r="T97" s="24">
        <v>2</v>
      </c>
      <c r="U97" s="24">
        <v>2</v>
      </c>
      <c r="V97" s="24">
        <v>0</v>
      </c>
      <c r="W97" s="24">
        <v>1</v>
      </c>
      <c r="X97" s="24">
        <v>4</v>
      </c>
      <c r="Y97" s="24">
        <v>0</v>
      </c>
      <c r="Z97" s="24">
        <v>3</v>
      </c>
      <c r="AA97" s="24">
        <v>0</v>
      </c>
      <c r="AB97" s="24">
        <v>3</v>
      </c>
      <c r="AC97" s="24">
        <v>8</v>
      </c>
      <c r="AD97" s="24">
        <v>9</v>
      </c>
      <c r="AE97" s="24">
        <v>120</v>
      </c>
      <c r="AF97" s="24">
        <v>6</v>
      </c>
      <c r="AG97" s="24">
        <v>1065</v>
      </c>
      <c r="AH97" s="24">
        <v>1101</v>
      </c>
      <c r="AI97" s="24">
        <v>1111</v>
      </c>
      <c r="AJ97" s="24">
        <v>1119</v>
      </c>
      <c r="AK97" s="24">
        <v>4</v>
      </c>
      <c r="AL97" s="24">
        <v>1</v>
      </c>
      <c r="AM97" s="24">
        <v>2</v>
      </c>
      <c r="AN97" s="24">
        <v>1</v>
      </c>
      <c r="AO97" s="24">
        <v>1</v>
      </c>
      <c r="AP97" s="24">
        <v>2</v>
      </c>
      <c r="AQ97" s="24">
        <v>3</v>
      </c>
      <c r="AR97" s="24">
        <v>3</v>
      </c>
      <c r="AS97" s="24">
        <v>161</v>
      </c>
      <c r="AT97" s="24">
        <v>6</v>
      </c>
      <c r="AU97" s="24">
        <v>120</v>
      </c>
      <c r="AV97" s="24">
        <v>6</v>
      </c>
      <c r="AW97" s="24">
        <v>4</v>
      </c>
      <c r="AX97" s="24">
        <v>1</v>
      </c>
      <c r="AY97" s="24">
        <v>1</v>
      </c>
      <c r="AZ97" s="24">
        <v>1096</v>
      </c>
      <c r="BA97" s="24">
        <v>1101</v>
      </c>
      <c r="BB97" s="24">
        <v>18.3476</v>
      </c>
      <c r="BC97" s="24">
        <v>3.3000000000000003</v>
      </c>
      <c r="BD97" s="24">
        <v>0</v>
      </c>
      <c r="BE97" s="24">
        <v>0</v>
      </c>
      <c r="BF97" s="24">
        <v>0</v>
      </c>
      <c r="BG97" s="24">
        <v>0.1</v>
      </c>
      <c r="BH97" s="24">
        <v>0.5</v>
      </c>
    </row>
    <row r="98" spans="1:60" x14ac:dyDescent="0.2">
      <c r="A98" s="24">
        <v>90</v>
      </c>
      <c r="B98" s="24">
        <v>60433</v>
      </c>
      <c r="C98" s="24">
        <v>5</v>
      </c>
      <c r="D98" s="24">
        <v>2</v>
      </c>
      <c r="E98" s="24">
        <v>1</v>
      </c>
      <c r="F98" s="24">
        <v>1</v>
      </c>
      <c r="G98" s="24">
        <v>0</v>
      </c>
      <c r="H98" s="24">
        <v>0</v>
      </c>
      <c r="I98" s="24">
        <v>0</v>
      </c>
      <c r="J98" s="24">
        <v>0</v>
      </c>
      <c r="K98" s="24">
        <v>1</v>
      </c>
      <c r="L98" s="24">
        <v>2</v>
      </c>
      <c r="M98" s="24">
        <v>9</v>
      </c>
      <c r="N98" s="24">
        <v>9</v>
      </c>
      <c r="O98" s="24">
        <v>2</v>
      </c>
      <c r="P98" s="24">
        <v>10000</v>
      </c>
      <c r="Q98" s="24">
        <v>1</v>
      </c>
      <c r="R98" s="24">
        <v>2</v>
      </c>
      <c r="S98" s="24">
        <v>37</v>
      </c>
      <c r="T98" s="24">
        <v>2</v>
      </c>
      <c r="U98" s="24">
        <v>2</v>
      </c>
      <c r="V98" s="24">
        <v>0</v>
      </c>
      <c r="W98" s="24">
        <v>1</v>
      </c>
      <c r="X98" s="24">
        <v>4</v>
      </c>
      <c r="Y98" s="24">
        <v>0</v>
      </c>
      <c r="Z98" s="24">
        <v>3</v>
      </c>
      <c r="AA98" s="24">
        <v>0</v>
      </c>
      <c r="AB98" s="24">
        <v>3</v>
      </c>
      <c r="AC98" s="24">
        <v>8</v>
      </c>
      <c r="AD98" s="24">
        <v>9</v>
      </c>
      <c r="AE98" s="24">
        <v>120</v>
      </c>
      <c r="AF98" s="24">
        <v>6</v>
      </c>
      <c r="AG98" s="24">
        <v>1065</v>
      </c>
      <c r="AH98" s="24">
        <v>1101</v>
      </c>
      <c r="AI98" s="24">
        <v>1111</v>
      </c>
      <c r="AJ98" s="24">
        <v>1119</v>
      </c>
      <c r="AK98" s="24">
        <v>4</v>
      </c>
      <c r="AL98" s="24">
        <v>1</v>
      </c>
      <c r="AM98" s="24">
        <v>2</v>
      </c>
      <c r="AN98" s="24">
        <v>1</v>
      </c>
      <c r="AO98" s="24">
        <v>2</v>
      </c>
      <c r="AP98" s="24">
        <v>1</v>
      </c>
      <c r="AQ98" s="24">
        <v>3</v>
      </c>
      <c r="AR98" s="24">
        <v>0</v>
      </c>
      <c r="AS98" s="24">
        <v>120</v>
      </c>
      <c r="AT98" s="24">
        <v>6</v>
      </c>
      <c r="AU98" s="24">
        <v>8</v>
      </c>
      <c r="AV98" s="24">
        <v>9</v>
      </c>
      <c r="AW98" s="24">
        <v>3</v>
      </c>
      <c r="AX98" s="24">
        <v>1</v>
      </c>
      <c r="AY98" s="24">
        <v>1</v>
      </c>
      <c r="AZ98" s="24">
        <v>1111</v>
      </c>
      <c r="BA98" s="24">
        <v>1119</v>
      </c>
      <c r="BB98" s="24">
        <v>11.290800000000001</v>
      </c>
      <c r="BC98" s="24">
        <v>15.399999999999999</v>
      </c>
      <c r="BD98" s="24">
        <v>0</v>
      </c>
      <c r="BE98" s="24">
        <v>0</v>
      </c>
      <c r="BF98" s="24">
        <v>0</v>
      </c>
      <c r="BG98" s="24">
        <v>1.2</v>
      </c>
      <c r="BH98" s="24">
        <v>6</v>
      </c>
    </row>
    <row r="99" spans="1:60" x14ac:dyDescent="0.2">
      <c r="A99" s="24">
        <v>90</v>
      </c>
      <c r="B99" s="24">
        <v>60433</v>
      </c>
      <c r="C99" s="24">
        <v>5</v>
      </c>
      <c r="D99" s="24">
        <v>2</v>
      </c>
      <c r="E99" s="24">
        <v>1</v>
      </c>
      <c r="F99" s="24">
        <v>1</v>
      </c>
      <c r="G99" s="24">
        <v>0</v>
      </c>
      <c r="H99" s="24">
        <v>0</v>
      </c>
      <c r="I99" s="24">
        <v>0</v>
      </c>
      <c r="J99" s="24">
        <v>0</v>
      </c>
      <c r="K99" s="24">
        <v>1</v>
      </c>
      <c r="L99" s="24">
        <v>2</v>
      </c>
      <c r="M99" s="24">
        <v>9</v>
      </c>
      <c r="N99" s="24">
        <v>9</v>
      </c>
      <c r="O99" s="24">
        <v>2</v>
      </c>
      <c r="P99" s="24">
        <v>10000</v>
      </c>
      <c r="Q99" s="24">
        <v>1</v>
      </c>
      <c r="R99" s="24">
        <v>2</v>
      </c>
      <c r="S99" s="24">
        <v>37</v>
      </c>
      <c r="T99" s="24">
        <v>2</v>
      </c>
      <c r="U99" s="24">
        <v>2</v>
      </c>
      <c r="V99" s="24">
        <v>0</v>
      </c>
      <c r="W99" s="24">
        <v>1</v>
      </c>
      <c r="X99" s="24">
        <v>4</v>
      </c>
      <c r="Y99" s="24">
        <v>0</v>
      </c>
      <c r="Z99" s="24">
        <v>4</v>
      </c>
      <c r="AA99" s="24">
        <v>0</v>
      </c>
      <c r="AB99" s="24">
        <v>5</v>
      </c>
      <c r="AC99" s="24">
        <v>8</v>
      </c>
      <c r="AD99" s="24">
        <v>9</v>
      </c>
      <c r="AE99" s="24">
        <v>123</v>
      </c>
      <c r="AF99" s="24">
        <v>10</v>
      </c>
      <c r="AG99" s="24">
        <v>1241</v>
      </c>
      <c r="AH99" s="24">
        <v>1247</v>
      </c>
      <c r="AI99" s="24">
        <v>1333</v>
      </c>
      <c r="AJ99" s="24">
        <v>1339</v>
      </c>
      <c r="AK99" s="24">
        <v>3</v>
      </c>
      <c r="AL99" s="24">
        <v>1</v>
      </c>
      <c r="AM99" s="24">
        <v>1</v>
      </c>
      <c r="AN99" s="24">
        <v>1</v>
      </c>
      <c r="AO99" s="24">
        <v>1</v>
      </c>
      <c r="AP99" s="24">
        <v>1</v>
      </c>
      <c r="AQ99" s="24">
        <v>0</v>
      </c>
      <c r="AR99" s="24">
        <v>5</v>
      </c>
      <c r="AS99" s="24">
        <v>8</v>
      </c>
      <c r="AT99" s="24">
        <v>9</v>
      </c>
      <c r="AU99" s="24">
        <v>123</v>
      </c>
      <c r="AV99" s="24">
        <v>10</v>
      </c>
      <c r="AW99" s="24">
        <v>3</v>
      </c>
      <c r="AX99" s="24">
        <v>1</v>
      </c>
      <c r="AY99" s="24">
        <v>1</v>
      </c>
      <c r="AZ99" s="24">
        <v>1241</v>
      </c>
      <c r="BA99" s="24">
        <v>1247</v>
      </c>
      <c r="BB99" s="24">
        <v>7.5201000000000002</v>
      </c>
      <c r="BC99" s="24">
        <v>6.6000000000000005</v>
      </c>
      <c r="BD99" s="24">
        <v>0</v>
      </c>
      <c r="BE99" s="24">
        <v>0</v>
      </c>
      <c r="BF99" s="24">
        <v>0</v>
      </c>
      <c r="BG99" s="24">
        <v>0.4</v>
      </c>
      <c r="BH99" s="24">
        <v>2</v>
      </c>
    </row>
    <row r="100" spans="1:60" x14ac:dyDescent="0.2">
      <c r="A100" s="24">
        <v>90</v>
      </c>
      <c r="B100" s="24">
        <v>60433</v>
      </c>
      <c r="C100" s="24">
        <v>5</v>
      </c>
      <c r="D100" s="24">
        <v>2</v>
      </c>
      <c r="E100" s="24">
        <v>1</v>
      </c>
      <c r="F100" s="24">
        <v>1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2</v>
      </c>
      <c r="M100" s="24">
        <v>9</v>
      </c>
      <c r="N100" s="24">
        <v>9</v>
      </c>
      <c r="O100" s="24">
        <v>2</v>
      </c>
      <c r="P100" s="24">
        <v>10000</v>
      </c>
      <c r="Q100" s="24">
        <v>1</v>
      </c>
      <c r="R100" s="24">
        <v>2</v>
      </c>
      <c r="S100" s="24">
        <v>37</v>
      </c>
      <c r="T100" s="24">
        <v>2</v>
      </c>
      <c r="U100" s="24">
        <v>2</v>
      </c>
      <c r="V100" s="24">
        <v>0</v>
      </c>
      <c r="W100" s="24">
        <v>1</v>
      </c>
      <c r="X100" s="24">
        <v>4</v>
      </c>
      <c r="Y100" s="24">
        <v>0</v>
      </c>
      <c r="Z100" s="24">
        <v>4</v>
      </c>
      <c r="AA100" s="24">
        <v>0</v>
      </c>
      <c r="AB100" s="24">
        <v>5</v>
      </c>
      <c r="AC100" s="24">
        <v>8</v>
      </c>
      <c r="AD100" s="24">
        <v>9</v>
      </c>
      <c r="AE100" s="24">
        <v>123</v>
      </c>
      <c r="AF100" s="24">
        <v>10</v>
      </c>
      <c r="AG100" s="24">
        <v>1241</v>
      </c>
      <c r="AH100" s="24">
        <v>1247</v>
      </c>
      <c r="AI100" s="24">
        <v>1333</v>
      </c>
      <c r="AJ100" s="24">
        <v>1339</v>
      </c>
      <c r="AK100" s="24">
        <v>3</v>
      </c>
      <c r="AL100" s="24">
        <v>1</v>
      </c>
      <c r="AM100" s="24">
        <v>1</v>
      </c>
      <c r="AN100" s="24">
        <v>1</v>
      </c>
      <c r="AO100" s="24">
        <v>2</v>
      </c>
      <c r="AP100" s="24">
        <v>1</v>
      </c>
      <c r="AQ100" s="24">
        <v>5</v>
      </c>
      <c r="AR100" s="24">
        <v>0</v>
      </c>
      <c r="AS100" s="24">
        <v>123</v>
      </c>
      <c r="AT100" s="24">
        <v>10</v>
      </c>
      <c r="AU100" s="24">
        <v>8</v>
      </c>
      <c r="AV100" s="24">
        <v>9</v>
      </c>
      <c r="AW100" s="24">
        <v>3</v>
      </c>
      <c r="AX100" s="24">
        <v>1</v>
      </c>
      <c r="AY100" s="24">
        <v>1</v>
      </c>
      <c r="AZ100" s="24">
        <v>1333</v>
      </c>
      <c r="BA100" s="24">
        <v>1339</v>
      </c>
      <c r="BB100" s="24">
        <v>7.5201000000000002</v>
      </c>
      <c r="BC100" s="24">
        <v>6.6000000000000005</v>
      </c>
      <c r="BD100" s="24">
        <v>0</v>
      </c>
      <c r="BE100" s="24">
        <v>0</v>
      </c>
      <c r="BF100" s="24">
        <v>0</v>
      </c>
      <c r="BG100" s="24">
        <v>0.4</v>
      </c>
      <c r="BH100" s="24">
        <v>2</v>
      </c>
    </row>
    <row r="101" spans="1:60" x14ac:dyDescent="0.2">
      <c r="A101" s="24">
        <v>90</v>
      </c>
      <c r="B101" s="24">
        <v>60433</v>
      </c>
      <c r="C101" s="24">
        <v>5</v>
      </c>
      <c r="D101" s="24">
        <v>2</v>
      </c>
      <c r="E101" s="24">
        <v>1</v>
      </c>
      <c r="F101" s="24">
        <v>1</v>
      </c>
      <c r="G101" s="24">
        <v>0</v>
      </c>
      <c r="H101" s="24">
        <v>0</v>
      </c>
      <c r="I101" s="24">
        <v>0</v>
      </c>
      <c r="J101" s="24">
        <v>0</v>
      </c>
      <c r="K101" s="24">
        <v>1</v>
      </c>
      <c r="L101" s="24">
        <v>2</v>
      </c>
      <c r="M101" s="24">
        <v>9</v>
      </c>
      <c r="N101" s="24">
        <v>9</v>
      </c>
      <c r="O101" s="24">
        <v>2</v>
      </c>
      <c r="P101" s="24">
        <v>10000</v>
      </c>
      <c r="Q101" s="24">
        <v>2</v>
      </c>
      <c r="R101" s="24">
        <v>1</v>
      </c>
      <c r="S101" s="24">
        <v>37</v>
      </c>
      <c r="T101" s="24">
        <v>1</v>
      </c>
      <c r="U101" s="24">
        <v>1</v>
      </c>
      <c r="V101" s="24">
        <v>0</v>
      </c>
      <c r="W101" s="24">
        <v>0</v>
      </c>
      <c r="X101" s="24">
        <v>2</v>
      </c>
      <c r="Y101" s="24">
        <v>0</v>
      </c>
      <c r="Z101" s="24">
        <v>1</v>
      </c>
      <c r="AA101" s="24">
        <v>0</v>
      </c>
      <c r="AB101" s="24">
        <v>1</v>
      </c>
      <c r="AC101" s="24">
        <v>8</v>
      </c>
      <c r="AD101" s="24">
        <v>9</v>
      </c>
      <c r="AE101" s="24">
        <v>5013</v>
      </c>
      <c r="AF101" s="24">
        <v>10</v>
      </c>
      <c r="AG101" s="24">
        <v>417</v>
      </c>
      <c r="AH101" s="24">
        <v>480</v>
      </c>
      <c r="AI101" s="24">
        <v>1061</v>
      </c>
      <c r="AJ101" s="24">
        <v>1155</v>
      </c>
      <c r="AK101" s="24">
        <v>3</v>
      </c>
      <c r="AL101" s="24">
        <v>1</v>
      </c>
      <c r="AM101" s="24">
        <v>1</v>
      </c>
      <c r="AN101" s="24">
        <v>2</v>
      </c>
      <c r="AO101" s="24">
        <v>1</v>
      </c>
      <c r="AP101" s="24">
        <v>1</v>
      </c>
      <c r="AQ101" s="24">
        <v>0</v>
      </c>
      <c r="AR101" s="24">
        <v>1</v>
      </c>
      <c r="AS101" s="24">
        <v>8</v>
      </c>
      <c r="AT101" s="24">
        <v>9</v>
      </c>
      <c r="AU101" s="24">
        <v>5013</v>
      </c>
      <c r="AV101" s="24">
        <v>10</v>
      </c>
      <c r="AW101" s="24">
        <v>3</v>
      </c>
      <c r="AX101" s="24">
        <v>1</v>
      </c>
      <c r="AY101" s="24">
        <v>1</v>
      </c>
      <c r="AZ101" s="24">
        <v>417</v>
      </c>
      <c r="BA101" s="24">
        <v>480</v>
      </c>
      <c r="BB101" s="24">
        <v>16.260100000000001</v>
      </c>
      <c r="BC101" s="24">
        <v>6.6000000000000005</v>
      </c>
      <c r="BD101" s="24">
        <v>0</v>
      </c>
      <c r="BE101" s="24">
        <v>0</v>
      </c>
      <c r="BF101" s="24">
        <v>0</v>
      </c>
      <c r="BG101" s="24">
        <v>0.4</v>
      </c>
      <c r="BH101" s="24">
        <v>2</v>
      </c>
    </row>
    <row r="102" spans="1:60" x14ac:dyDescent="0.2">
      <c r="A102" s="24">
        <v>90</v>
      </c>
      <c r="B102" s="24">
        <v>60433</v>
      </c>
      <c r="C102" s="24">
        <v>5</v>
      </c>
      <c r="D102" s="24">
        <v>2</v>
      </c>
      <c r="E102" s="24">
        <v>1</v>
      </c>
      <c r="F102" s="24">
        <v>1</v>
      </c>
      <c r="G102" s="24">
        <v>0</v>
      </c>
      <c r="H102" s="24">
        <v>0</v>
      </c>
      <c r="I102" s="24">
        <v>0</v>
      </c>
      <c r="J102" s="24">
        <v>0</v>
      </c>
      <c r="K102" s="24">
        <v>1</v>
      </c>
      <c r="L102" s="24">
        <v>2</v>
      </c>
      <c r="M102" s="24">
        <v>9</v>
      </c>
      <c r="N102" s="24">
        <v>9</v>
      </c>
      <c r="O102" s="24">
        <v>2</v>
      </c>
      <c r="P102" s="24">
        <v>10000</v>
      </c>
      <c r="Q102" s="24">
        <v>2</v>
      </c>
      <c r="R102" s="24">
        <v>1</v>
      </c>
      <c r="S102" s="24">
        <v>37</v>
      </c>
      <c r="T102" s="24">
        <v>1</v>
      </c>
      <c r="U102" s="24">
        <v>1</v>
      </c>
      <c r="V102" s="24">
        <v>0</v>
      </c>
      <c r="W102" s="24">
        <v>0</v>
      </c>
      <c r="X102" s="24">
        <v>2</v>
      </c>
      <c r="Y102" s="24">
        <v>0</v>
      </c>
      <c r="Z102" s="24">
        <v>1</v>
      </c>
      <c r="AA102" s="24">
        <v>0</v>
      </c>
      <c r="AB102" s="24">
        <v>1</v>
      </c>
      <c r="AC102" s="24">
        <v>8</v>
      </c>
      <c r="AD102" s="24">
        <v>9</v>
      </c>
      <c r="AE102" s="24">
        <v>5013</v>
      </c>
      <c r="AF102" s="24">
        <v>10</v>
      </c>
      <c r="AG102" s="24">
        <v>417</v>
      </c>
      <c r="AH102" s="24">
        <v>480</v>
      </c>
      <c r="AI102" s="24">
        <v>1061</v>
      </c>
      <c r="AJ102" s="24">
        <v>1155</v>
      </c>
      <c r="AK102" s="24">
        <v>3</v>
      </c>
      <c r="AL102" s="24">
        <v>1</v>
      </c>
      <c r="AM102" s="24">
        <v>1</v>
      </c>
      <c r="AN102" s="24">
        <v>2</v>
      </c>
      <c r="AO102" s="24">
        <v>2</v>
      </c>
      <c r="AP102" s="24">
        <v>1</v>
      </c>
      <c r="AQ102" s="24">
        <v>1</v>
      </c>
      <c r="AR102" s="24">
        <v>4</v>
      </c>
      <c r="AS102" s="24">
        <v>5013</v>
      </c>
      <c r="AT102" s="24">
        <v>10</v>
      </c>
      <c r="AU102" s="24">
        <v>22655</v>
      </c>
      <c r="AV102" s="24">
        <v>9</v>
      </c>
      <c r="AW102" s="24">
        <v>3</v>
      </c>
      <c r="AX102" s="24">
        <v>1</v>
      </c>
      <c r="AY102" s="24">
        <v>1</v>
      </c>
      <c r="AZ102" s="24">
        <v>1061</v>
      </c>
      <c r="BA102" s="24">
        <v>1071</v>
      </c>
      <c r="BB102" s="24">
        <v>16.260100000000001</v>
      </c>
      <c r="BC102" s="24">
        <v>6.6000000000000005</v>
      </c>
      <c r="BD102" s="24">
        <v>0</v>
      </c>
      <c r="BE102" s="24">
        <v>0</v>
      </c>
      <c r="BF102" s="24">
        <v>0</v>
      </c>
      <c r="BG102" s="24">
        <v>0.4</v>
      </c>
      <c r="BH102" s="24">
        <v>2</v>
      </c>
    </row>
    <row r="103" spans="1:60" x14ac:dyDescent="0.2">
      <c r="A103" s="24">
        <v>90</v>
      </c>
      <c r="B103" s="24">
        <v>60433</v>
      </c>
      <c r="C103" s="24">
        <v>5</v>
      </c>
      <c r="D103" s="24">
        <v>2</v>
      </c>
      <c r="E103" s="24">
        <v>1</v>
      </c>
      <c r="F103" s="24">
        <v>1</v>
      </c>
      <c r="G103" s="24">
        <v>0</v>
      </c>
      <c r="H103" s="24">
        <v>0</v>
      </c>
      <c r="I103" s="24">
        <v>0</v>
      </c>
      <c r="J103" s="24">
        <v>0</v>
      </c>
      <c r="K103" s="24">
        <v>1</v>
      </c>
      <c r="L103" s="24">
        <v>2</v>
      </c>
      <c r="M103" s="24">
        <v>9</v>
      </c>
      <c r="N103" s="24">
        <v>9</v>
      </c>
      <c r="O103" s="24">
        <v>2</v>
      </c>
      <c r="P103" s="24">
        <v>10000</v>
      </c>
      <c r="Q103" s="24">
        <v>2</v>
      </c>
      <c r="R103" s="24">
        <v>1</v>
      </c>
      <c r="S103" s="24">
        <v>37</v>
      </c>
      <c r="T103" s="24">
        <v>1</v>
      </c>
      <c r="U103" s="24">
        <v>1</v>
      </c>
      <c r="V103" s="24">
        <v>0</v>
      </c>
      <c r="W103" s="24">
        <v>0</v>
      </c>
      <c r="X103" s="24">
        <v>2</v>
      </c>
      <c r="Y103" s="24">
        <v>0</v>
      </c>
      <c r="Z103" s="24">
        <v>1</v>
      </c>
      <c r="AA103" s="24">
        <v>0</v>
      </c>
      <c r="AB103" s="24">
        <v>1</v>
      </c>
      <c r="AC103" s="24">
        <v>8</v>
      </c>
      <c r="AD103" s="24">
        <v>9</v>
      </c>
      <c r="AE103" s="24">
        <v>5013</v>
      </c>
      <c r="AF103" s="24">
        <v>10</v>
      </c>
      <c r="AG103" s="24">
        <v>417</v>
      </c>
      <c r="AH103" s="24">
        <v>480</v>
      </c>
      <c r="AI103" s="24">
        <v>1061</v>
      </c>
      <c r="AJ103" s="24">
        <v>1155</v>
      </c>
      <c r="AK103" s="24">
        <v>3</v>
      </c>
      <c r="AL103" s="24">
        <v>1</v>
      </c>
      <c r="AM103" s="24">
        <v>1</v>
      </c>
      <c r="AN103" s="24">
        <v>2</v>
      </c>
      <c r="AO103" s="24">
        <v>2</v>
      </c>
      <c r="AP103" s="24">
        <v>2</v>
      </c>
      <c r="AQ103" s="24">
        <v>4</v>
      </c>
      <c r="AR103" s="24">
        <v>0</v>
      </c>
      <c r="AS103" s="24">
        <v>22655</v>
      </c>
      <c r="AT103" s="24">
        <v>9</v>
      </c>
      <c r="AU103" s="24">
        <v>8</v>
      </c>
      <c r="AV103" s="24">
        <v>9</v>
      </c>
      <c r="AW103" s="24">
        <v>3</v>
      </c>
      <c r="AX103" s="24">
        <v>1</v>
      </c>
      <c r="AY103" s="24">
        <v>1</v>
      </c>
      <c r="AZ103" s="24">
        <v>1101</v>
      </c>
      <c r="BA103" s="24">
        <v>1155</v>
      </c>
      <c r="BB103" s="24">
        <v>16.260100000000001</v>
      </c>
      <c r="BC103" s="24">
        <v>3.3000000000000003</v>
      </c>
      <c r="BD103" s="24">
        <v>0</v>
      </c>
      <c r="BE103" s="24">
        <v>0</v>
      </c>
      <c r="BF103" s="24">
        <v>0</v>
      </c>
      <c r="BG103" s="24">
        <v>0.1</v>
      </c>
      <c r="BH103" s="24">
        <v>0.5</v>
      </c>
    </row>
    <row r="104" spans="1:60" x14ac:dyDescent="0.2">
      <c r="A104" s="24">
        <v>90</v>
      </c>
      <c r="B104" s="24">
        <v>60433</v>
      </c>
      <c r="C104" s="24">
        <v>5</v>
      </c>
      <c r="D104" s="24">
        <v>2</v>
      </c>
      <c r="E104" s="24">
        <v>1</v>
      </c>
      <c r="F104" s="24">
        <v>1</v>
      </c>
      <c r="G104" s="24">
        <v>0</v>
      </c>
      <c r="H104" s="24">
        <v>0</v>
      </c>
      <c r="I104" s="24">
        <v>0</v>
      </c>
      <c r="J104" s="24">
        <v>0</v>
      </c>
      <c r="K104" s="24">
        <v>1</v>
      </c>
      <c r="L104" s="24">
        <v>2</v>
      </c>
      <c r="M104" s="24">
        <v>9</v>
      </c>
      <c r="N104" s="24">
        <v>9</v>
      </c>
      <c r="O104" s="24">
        <v>2</v>
      </c>
      <c r="P104" s="24">
        <v>10000</v>
      </c>
      <c r="Q104" s="24">
        <v>2</v>
      </c>
      <c r="R104" s="24">
        <v>1</v>
      </c>
      <c r="S104" s="24">
        <v>37</v>
      </c>
      <c r="T104" s="24">
        <v>1</v>
      </c>
      <c r="U104" s="24">
        <v>1</v>
      </c>
      <c r="V104" s="24">
        <v>0</v>
      </c>
      <c r="W104" s="24">
        <v>0</v>
      </c>
      <c r="X104" s="24">
        <v>2</v>
      </c>
      <c r="Y104" s="24">
        <v>0</v>
      </c>
      <c r="Z104" s="24">
        <v>2</v>
      </c>
      <c r="AA104" s="24">
        <v>0</v>
      </c>
      <c r="AB104" s="24">
        <v>4</v>
      </c>
      <c r="AC104" s="24">
        <v>8</v>
      </c>
      <c r="AD104" s="24">
        <v>9</v>
      </c>
      <c r="AE104" s="24">
        <v>126</v>
      </c>
      <c r="AF104" s="24">
        <v>10</v>
      </c>
      <c r="AG104" s="24">
        <v>1188</v>
      </c>
      <c r="AH104" s="24">
        <v>1194</v>
      </c>
      <c r="AI104" s="24">
        <v>1270</v>
      </c>
      <c r="AJ104" s="24">
        <v>1294</v>
      </c>
      <c r="AK104" s="24">
        <v>5</v>
      </c>
      <c r="AL104" s="24">
        <v>1</v>
      </c>
      <c r="AM104" s="24">
        <v>1</v>
      </c>
      <c r="AN104" s="24">
        <v>2</v>
      </c>
      <c r="AO104" s="24">
        <v>1</v>
      </c>
      <c r="AP104" s="24">
        <v>1</v>
      </c>
      <c r="AQ104" s="24">
        <v>0</v>
      </c>
      <c r="AR104" s="24">
        <v>4</v>
      </c>
      <c r="AS104" s="24">
        <v>8</v>
      </c>
      <c r="AT104" s="24">
        <v>9</v>
      </c>
      <c r="AU104" s="24">
        <v>126</v>
      </c>
      <c r="AV104" s="24">
        <v>10</v>
      </c>
      <c r="AW104" s="24">
        <v>5</v>
      </c>
      <c r="AX104" s="24">
        <v>1</v>
      </c>
      <c r="AY104" s="24">
        <v>1</v>
      </c>
      <c r="AZ104" s="24">
        <v>1188</v>
      </c>
      <c r="BA104" s="24">
        <v>1194</v>
      </c>
      <c r="BB104" s="24">
        <v>18.9346</v>
      </c>
      <c r="BC104" s="24">
        <v>6.6000000000000005</v>
      </c>
      <c r="BD104" s="24">
        <v>0</v>
      </c>
      <c r="BE104" s="24">
        <v>0</v>
      </c>
      <c r="BF104" s="24">
        <v>0</v>
      </c>
      <c r="BG104" s="24">
        <v>0.4</v>
      </c>
      <c r="BH104" s="24">
        <v>2</v>
      </c>
    </row>
    <row r="105" spans="1:60" x14ac:dyDescent="0.2">
      <c r="A105" s="24">
        <v>90</v>
      </c>
      <c r="B105" s="24">
        <v>60433</v>
      </c>
      <c r="C105" s="24">
        <v>5</v>
      </c>
      <c r="D105" s="24">
        <v>2</v>
      </c>
      <c r="E105" s="24">
        <v>1</v>
      </c>
      <c r="F105" s="24">
        <v>1</v>
      </c>
      <c r="G105" s="24">
        <v>0</v>
      </c>
      <c r="H105" s="24">
        <v>0</v>
      </c>
      <c r="I105" s="24">
        <v>0</v>
      </c>
      <c r="J105" s="24">
        <v>0</v>
      </c>
      <c r="K105" s="24">
        <v>1</v>
      </c>
      <c r="L105" s="24">
        <v>2</v>
      </c>
      <c r="M105" s="24">
        <v>9</v>
      </c>
      <c r="N105" s="24">
        <v>9</v>
      </c>
      <c r="O105" s="24">
        <v>2</v>
      </c>
      <c r="P105" s="24">
        <v>10000</v>
      </c>
      <c r="Q105" s="24">
        <v>2</v>
      </c>
      <c r="R105" s="24">
        <v>1</v>
      </c>
      <c r="S105" s="24">
        <v>37</v>
      </c>
      <c r="T105" s="24">
        <v>1</v>
      </c>
      <c r="U105" s="24">
        <v>1</v>
      </c>
      <c r="V105" s="24">
        <v>0</v>
      </c>
      <c r="W105" s="24">
        <v>0</v>
      </c>
      <c r="X105" s="24">
        <v>2</v>
      </c>
      <c r="Y105" s="24">
        <v>0</v>
      </c>
      <c r="Z105" s="24">
        <v>2</v>
      </c>
      <c r="AA105" s="24">
        <v>0</v>
      </c>
      <c r="AB105" s="24">
        <v>4</v>
      </c>
      <c r="AC105" s="24">
        <v>8</v>
      </c>
      <c r="AD105" s="24">
        <v>9</v>
      </c>
      <c r="AE105" s="24">
        <v>126</v>
      </c>
      <c r="AF105" s="24">
        <v>10</v>
      </c>
      <c r="AG105" s="24">
        <v>1188</v>
      </c>
      <c r="AH105" s="24">
        <v>1194</v>
      </c>
      <c r="AI105" s="24">
        <v>1270</v>
      </c>
      <c r="AJ105" s="24">
        <v>1294</v>
      </c>
      <c r="AK105" s="24">
        <v>5</v>
      </c>
      <c r="AL105" s="24">
        <v>1</v>
      </c>
      <c r="AM105" s="24">
        <v>1</v>
      </c>
      <c r="AN105" s="24">
        <v>2</v>
      </c>
      <c r="AO105" s="24">
        <v>2</v>
      </c>
      <c r="AP105" s="24">
        <v>1</v>
      </c>
      <c r="AQ105" s="24">
        <v>4</v>
      </c>
      <c r="AR105" s="24">
        <v>4</v>
      </c>
      <c r="AS105" s="24">
        <v>126</v>
      </c>
      <c r="AT105" s="24">
        <v>10</v>
      </c>
      <c r="AU105" s="24">
        <v>125</v>
      </c>
      <c r="AV105" s="24">
        <v>9</v>
      </c>
      <c r="AW105" s="24">
        <v>5</v>
      </c>
      <c r="AX105" s="24">
        <v>1</v>
      </c>
      <c r="AY105" s="24">
        <v>1</v>
      </c>
      <c r="AZ105" s="24">
        <v>1270</v>
      </c>
      <c r="BA105" s="24">
        <v>1271</v>
      </c>
      <c r="BB105" s="24">
        <v>18.9346</v>
      </c>
      <c r="BC105" s="24">
        <v>6.6000000000000005</v>
      </c>
      <c r="BD105" s="24">
        <v>0</v>
      </c>
      <c r="BE105" s="24">
        <v>0</v>
      </c>
      <c r="BF105" s="24">
        <v>0</v>
      </c>
      <c r="BG105" s="24">
        <v>0.4</v>
      </c>
      <c r="BH105" s="24">
        <v>2</v>
      </c>
    </row>
    <row r="106" spans="1:60" x14ac:dyDescent="0.2">
      <c r="A106" s="24">
        <v>90</v>
      </c>
      <c r="B106" s="24">
        <v>60433</v>
      </c>
      <c r="C106" s="24">
        <v>5</v>
      </c>
      <c r="D106" s="24">
        <v>2</v>
      </c>
      <c r="E106" s="24">
        <v>1</v>
      </c>
      <c r="F106" s="24">
        <v>1</v>
      </c>
      <c r="G106" s="24">
        <v>0</v>
      </c>
      <c r="H106" s="24">
        <v>0</v>
      </c>
      <c r="I106" s="24">
        <v>0</v>
      </c>
      <c r="J106" s="24">
        <v>0</v>
      </c>
      <c r="K106" s="24">
        <v>1</v>
      </c>
      <c r="L106" s="24">
        <v>2</v>
      </c>
      <c r="M106" s="24">
        <v>9</v>
      </c>
      <c r="N106" s="24">
        <v>9</v>
      </c>
      <c r="O106" s="24">
        <v>2</v>
      </c>
      <c r="P106" s="24">
        <v>10000</v>
      </c>
      <c r="Q106" s="24">
        <v>2</v>
      </c>
      <c r="R106" s="24">
        <v>1</v>
      </c>
      <c r="S106" s="24">
        <v>37</v>
      </c>
      <c r="T106" s="24">
        <v>1</v>
      </c>
      <c r="U106" s="24">
        <v>1</v>
      </c>
      <c r="V106" s="24">
        <v>0</v>
      </c>
      <c r="W106" s="24">
        <v>0</v>
      </c>
      <c r="X106" s="24">
        <v>2</v>
      </c>
      <c r="Y106" s="24">
        <v>0</v>
      </c>
      <c r="Z106" s="24">
        <v>2</v>
      </c>
      <c r="AA106" s="24">
        <v>0</v>
      </c>
      <c r="AB106" s="24">
        <v>4</v>
      </c>
      <c r="AC106" s="24">
        <v>8</v>
      </c>
      <c r="AD106" s="24">
        <v>9</v>
      </c>
      <c r="AE106" s="24">
        <v>126</v>
      </c>
      <c r="AF106" s="24">
        <v>10</v>
      </c>
      <c r="AG106" s="24">
        <v>1188</v>
      </c>
      <c r="AH106" s="24">
        <v>1194</v>
      </c>
      <c r="AI106" s="24">
        <v>1270</v>
      </c>
      <c r="AJ106" s="24">
        <v>1294</v>
      </c>
      <c r="AK106" s="24">
        <v>5</v>
      </c>
      <c r="AL106" s="24">
        <v>1</v>
      </c>
      <c r="AM106" s="24">
        <v>1</v>
      </c>
      <c r="AN106" s="24">
        <v>2</v>
      </c>
      <c r="AO106" s="24">
        <v>2</v>
      </c>
      <c r="AP106" s="24">
        <v>2</v>
      </c>
      <c r="AQ106" s="24">
        <v>4</v>
      </c>
      <c r="AR106" s="24">
        <v>0</v>
      </c>
      <c r="AS106" s="24">
        <v>125</v>
      </c>
      <c r="AT106" s="24">
        <v>9</v>
      </c>
      <c r="AU106" s="24">
        <v>8</v>
      </c>
      <c r="AV106" s="24">
        <v>9</v>
      </c>
      <c r="AW106" s="24">
        <v>3</v>
      </c>
      <c r="AX106" s="24">
        <v>1</v>
      </c>
      <c r="AY106" s="24">
        <v>1</v>
      </c>
      <c r="AZ106" s="24">
        <v>1288</v>
      </c>
      <c r="BA106" s="24">
        <v>1294</v>
      </c>
      <c r="BB106" s="24">
        <v>8.7741000000000007</v>
      </c>
      <c r="BC106" s="24">
        <v>3.3000000000000003</v>
      </c>
      <c r="BD106" s="24">
        <v>0</v>
      </c>
      <c r="BE106" s="24">
        <v>0</v>
      </c>
      <c r="BF106" s="24">
        <v>0</v>
      </c>
      <c r="BG106" s="24">
        <v>0.1</v>
      </c>
      <c r="BH106" s="24">
        <v>0.5</v>
      </c>
    </row>
    <row r="107" spans="1:60" x14ac:dyDescent="0.2">
      <c r="A107" s="24">
        <v>90</v>
      </c>
      <c r="B107" s="24">
        <v>60433</v>
      </c>
      <c r="C107" s="24">
        <v>5</v>
      </c>
      <c r="D107" s="24">
        <v>2</v>
      </c>
      <c r="E107" s="24">
        <v>1</v>
      </c>
      <c r="F107" s="24">
        <v>1</v>
      </c>
      <c r="G107" s="24">
        <v>0</v>
      </c>
      <c r="H107" s="24">
        <v>0</v>
      </c>
      <c r="I107" s="24">
        <v>0</v>
      </c>
      <c r="J107" s="24">
        <v>0</v>
      </c>
      <c r="K107" s="24">
        <v>1</v>
      </c>
      <c r="L107" s="24">
        <v>2</v>
      </c>
      <c r="M107" s="24">
        <v>9</v>
      </c>
      <c r="N107" s="24">
        <v>9</v>
      </c>
      <c r="O107" s="24">
        <v>2</v>
      </c>
      <c r="P107" s="24">
        <v>10000</v>
      </c>
      <c r="Q107" s="24">
        <v>3</v>
      </c>
      <c r="R107" s="24">
        <v>7</v>
      </c>
      <c r="S107" s="24">
        <v>6</v>
      </c>
      <c r="T107" s="24">
        <v>1</v>
      </c>
      <c r="U107" s="24">
        <v>0</v>
      </c>
      <c r="V107" s="24">
        <v>0</v>
      </c>
      <c r="W107" s="24">
        <v>1</v>
      </c>
      <c r="X107" s="24">
        <v>1</v>
      </c>
      <c r="Y107" s="24">
        <v>0</v>
      </c>
      <c r="Z107" s="24">
        <v>1</v>
      </c>
      <c r="AA107" s="24">
        <v>0</v>
      </c>
      <c r="AB107" s="24">
        <v>2</v>
      </c>
      <c r="AC107" s="24">
        <v>8</v>
      </c>
      <c r="AD107" s="24">
        <v>9</v>
      </c>
      <c r="AE107" s="24">
        <v>10</v>
      </c>
      <c r="AF107" s="24">
        <v>2</v>
      </c>
      <c r="AG107" s="24">
        <v>1134</v>
      </c>
      <c r="AH107" s="24">
        <v>1136</v>
      </c>
      <c r="AI107" s="24">
        <v>1358</v>
      </c>
      <c r="AJ107" s="24">
        <v>1417</v>
      </c>
      <c r="AK107" s="24">
        <v>8</v>
      </c>
      <c r="AL107" s="24">
        <v>0</v>
      </c>
      <c r="AM107" s="24">
        <v>1</v>
      </c>
      <c r="AN107" s="24">
        <v>2</v>
      </c>
      <c r="AO107" s="24">
        <v>1</v>
      </c>
      <c r="AP107" s="24">
        <v>1</v>
      </c>
      <c r="AQ107" s="24">
        <v>0</v>
      </c>
      <c r="AR107" s="24">
        <v>2</v>
      </c>
      <c r="AS107" s="24">
        <v>8</v>
      </c>
      <c r="AT107" s="24">
        <v>9</v>
      </c>
      <c r="AU107" s="24">
        <v>10</v>
      </c>
      <c r="AV107" s="24">
        <v>2</v>
      </c>
      <c r="AW107" s="24">
        <v>8</v>
      </c>
      <c r="AX107" s="24">
        <v>1</v>
      </c>
      <c r="AY107" s="24">
        <v>0</v>
      </c>
      <c r="AZ107" s="24">
        <v>1134</v>
      </c>
      <c r="BA107" s="24">
        <v>1136</v>
      </c>
      <c r="BB107" s="24">
        <v>8.3376999999999999</v>
      </c>
      <c r="BC107" s="24">
        <v>92.40000000000002</v>
      </c>
      <c r="BD107" s="24">
        <v>0</v>
      </c>
      <c r="BE107" s="24">
        <v>0</v>
      </c>
      <c r="BF107" s="24">
        <v>0</v>
      </c>
      <c r="BG107" s="24">
        <v>0</v>
      </c>
      <c r="BH107" s="24">
        <v>14</v>
      </c>
    </row>
    <row r="108" spans="1:60" x14ac:dyDescent="0.2">
      <c r="A108" s="24">
        <v>90</v>
      </c>
      <c r="B108" s="24">
        <v>60433</v>
      </c>
      <c r="C108" s="24">
        <v>5</v>
      </c>
      <c r="D108" s="24">
        <v>2</v>
      </c>
      <c r="E108" s="24">
        <v>1</v>
      </c>
      <c r="F108" s="24">
        <v>1</v>
      </c>
      <c r="G108" s="24">
        <v>0</v>
      </c>
      <c r="H108" s="24">
        <v>0</v>
      </c>
      <c r="I108" s="24">
        <v>0</v>
      </c>
      <c r="J108" s="24">
        <v>0</v>
      </c>
      <c r="K108" s="24">
        <v>1</v>
      </c>
      <c r="L108" s="24">
        <v>2</v>
      </c>
      <c r="M108" s="24">
        <v>9</v>
      </c>
      <c r="N108" s="24">
        <v>9</v>
      </c>
      <c r="O108" s="24">
        <v>2</v>
      </c>
      <c r="P108" s="24">
        <v>10000</v>
      </c>
      <c r="Q108" s="24">
        <v>3</v>
      </c>
      <c r="R108" s="24">
        <v>7</v>
      </c>
      <c r="S108" s="24">
        <v>6</v>
      </c>
      <c r="T108" s="24">
        <v>1</v>
      </c>
      <c r="U108" s="24">
        <v>0</v>
      </c>
      <c r="V108" s="24">
        <v>0</v>
      </c>
      <c r="W108" s="24">
        <v>1</v>
      </c>
      <c r="X108" s="24">
        <v>1</v>
      </c>
      <c r="Y108" s="24">
        <v>0</v>
      </c>
      <c r="Z108" s="24">
        <v>1</v>
      </c>
      <c r="AA108" s="24">
        <v>0</v>
      </c>
      <c r="AB108" s="24">
        <v>2</v>
      </c>
      <c r="AC108" s="24">
        <v>8</v>
      </c>
      <c r="AD108" s="24">
        <v>9</v>
      </c>
      <c r="AE108" s="24">
        <v>10</v>
      </c>
      <c r="AF108" s="24">
        <v>2</v>
      </c>
      <c r="AG108" s="24">
        <v>1134</v>
      </c>
      <c r="AH108" s="24">
        <v>1136</v>
      </c>
      <c r="AI108" s="24">
        <v>1358</v>
      </c>
      <c r="AJ108" s="24">
        <v>1417</v>
      </c>
      <c r="AK108" s="24">
        <v>8</v>
      </c>
      <c r="AL108" s="24">
        <v>0</v>
      </c>
      <c r="AM108" s="24">
        <v>1</v>
      </c>
      <c r="AN108" s="24">
        <v>2</v>
      </c>
      <c r="AO108" s="24">
        <v>2</v>
      </c>
      <c r="AP108" s="24">
        <v>1</v>
      </c>
      <c r="AQ108" s="24">
        <v>2</v>
      </c>
      <c r="AR108" s="24">
        <v>7</v>
      </c>
      <c r="AS108" s="24">
        <v>10</v>
      </c>
      <c r="AT108" s="24">
        <v>2</v>
      </c>
      <c r="AU108" s="24">
        <v>10</v>
      </c>
      <c r="AV108" s="24">
        <v>9</v>
      </c>
      <c r="AW108" s="24">
        <v>8</v>
      </c>
      <c r="AX108" s="24">
        <v>1</v>
      </c>
      <c r="AY108" s="24">
        <v>0</v>
      </c>
      <c r="AZ108" s="24">
        <v>1358</v>
      </c>
      <c r="BA108" s="24">
        <v>1409</v>
      </c>
      <c r="BB108" s="24">
        <v>8.3376999999999999</v>
      </c>
      <c r="BC108" s="24">
        <v>92.40000000000002</v>
      </c>
      <c r="BD108" s="24">
        <v>0</v>
      </c>
      <c r="BE108" s="24">
        <v>0</v>
      </c>
      <c r="BF108" s="24">
        <v>0</v>
      </c>
      <c r="BG108" s="24">
        <v>0</v>
      </c>
      <c r="BH108" s="24">
        <v>14</v>
      </c>
    </row>
    <row r="109" spans="1:60" x14ac:dyDescent="0.2">
      <c r="A109" s="24">
        <v>90</v>
      </c>
      <c r="B109" s="24">
        <v>60433</v>
      </c>
      <c r="C109" s="24">
        <v>5</v>
      </c>
      <c r="D109" s="24">
        <v>2</v>
      </c>
      <c r="E109" s="24">
        <v>1</v>
      </c>
      <c r="F109" s="24">
        <v>1</v>
      </c>
      <c r="G109" s="24">
        <v>0</v>
      </c>
      <c r="H109" s="24">
        <v>0</v>
      </c>
      <c r="I109" s="24">
        <v>0</v>
      </c>
      <c r="J109" s="24">
        <v>0</v>
      </c>
      <c r="K109" s="24">
        <v>1</v>
      </c>
      <c r="L109" s="24">
        <v>2</v>
      </c>
      <c r="M109" s="24">
        <v>9</v>
      </c>
      <c r="N109" s="24">
        <v>9</v>
      </c>
      <c r="O109" s="24">
        <v>2</v>
      </c>
      <c r="P109" s="24">
        <v>10000</v>
      </c>
      <c r="Q109" s="24">
        <v>3</v>
      </c>
      <c r="R109" s="24">
        <v>7</v>
      </c>
      <c r="S109" s="24">
        <v>6</v>
      </c>
      <c r="T109" s="24">
        <v>1</v>
      </c>
      <c r="U109" s="24">
        <v>0</v>
      </c>
      <c r="V109" s="24">
        <v>0</v>
      </c>
      <c r="W109" s="24">
        <v>1</v>
      </c>
      <c r="X109" s="24">
        <v>1</v>
      </c>
      <c r="Y109" s="24">
        <v>0</v>
      </c>
      <c r="Z109" s="24">
        <v>1</v>
      </c>
      <c r="AA109" s="24">
        <v>0</v>
      </c>
      <c r="AB109" s="24">
        <v>2</v>
      </c>
      <c r="AC109" s="24">
        <v>8</v>
      </c>
      <c r="AD109" s="24">
        <v>9</v>
      </c>
      <c r="AE109" s="24">
        <v>10</v>
      </c>
      <c r="AF109" s="24">
        <v>2</v>
      </c>
      <c r="AG109" s="24">
        <v>1134</v>
      </c>
      <c r="AH109" s="24">
        <v>1136</v>
      </c>
      <c r="AI109" s="24">
        <v>1358</v>
      </c>
      <c r="AJ109" s="24">
        <v>1417</v>
      </c>
      <c r="AK109" s="24">
        <v>8</v>
      </c>
      <c r="AL109" s="24">
        <v>0</v>
      </c>
      <c r="AM109" s="24">
        <v>1</v>
      </c>
      <c r="AN109" s="24">
        <v>2</v>
      </c>
      <c r="AO109" s="24">
        <v>2</v>
      </c>
      <c r="AP109" s="24">
        <v>2</v>
      </c>
      <c r="AQ109" s="24">
        <v>7</v>
      </c>
      <c r="AR109" s="24">
        <v>0</v>
      </c>
      <c r="AS109" s="24">
        <v>10</v>
      </c>
      <c r="AT109" s="24">
        <v>9</v>
      </c>
      <c r="AU109" s="24">
        <v>8</v>
      </c>
      <c r="AV109" s="24">
        <v>9</v>
      </c>
      <c r="AW109" s="24">
        <v>4</v>
      </c>
      <c r="AX109" s="24">
        <v>1</v>
      </c>
      <c r="AY109" s="24">
        <v>2</v>
      </c>
      <c r="AZ109" s="24">
        <v>1415</v>
      </c>
      <c r="BA109" s="24">
        <v>1417</v>
      </c>
      <c r="BB109" s="24">
        <v>13.5487</v>
      </c>
      <c r="BC109" s="24">
        <v>3.3000000000000003</v>
      </c>
      <c r="BD109" s="24">
        <v>0</v>
      </c>
      <c r="BE109" s="24">
        <v>0</v>
      </c>
      <c r="BF109" s="24">
        <v>0</v>
      </c>
      <c r="BG109" s="24">
        <v>0.1</v>
      </c>
      <c r="BH109" s="24">
        <v>0.5</v>
      </c>
    </row>
    <row r="110" spans="1:60" x14ac:dyDescent="0.2">
      <c r="A110" s="24">
        <v>90</v>
      </c>
      <c r="B110" s="24">
        <v>60433</v>
      </c>
      <c r="C110" s="24">
        <v>5</v>
      </c>
      <c r="D110" s="24">
        <v>2</v>
      </c>
      <c r="E110" s="24">
        <v>1</v>
      </c>
      <c r="F110" s="24">
        <v>1</v>
      </c>
      <c r="G110" s="24">
        <v>0</v>
      </c>
      <c r="H110" s="24">
        <v>0</v>
      </c>
      <c r="I110" s="24">
        <v>0</v>
      </c>
      <c r="J110" s="24">
        <v>0</v>
      </c>
      <c r="K110" s="24">
        <v>1</v>
      </c>
      <c r="L110" s="24">
        <v>2</v>
      </c>
      <c r="M110" s="24">
        <v>9</v>
      </c>
      <c r="N110" s="24">
        <v>9</v>
      </c>
      <c r="O110" s="24">
        <v>2</v>
      </c>
      <c r="P110" s="24">
        <v>10000</v>
      </c>
      <c r="Q110" s="24">
        <v>4</v>
      </c>
      <c r="R110" s="24">
        <v>8</v>
      </c>
      <c r="S110" s="24">
        <v>4</v>
      </c>
      <c r="T110" s="24">
        <v>2</v>
      </c>
      <c r="U110" s="24">
        <v>0</v>
      </c>
      <c r="V110" s="24">
        <v>0</v>
      </c>
      <c r="W110" s="24">
        <v>1</v>
      </c>
      <c r="X110" s="24">
        <v>1</v>
      </c>
      <c r="Y110" s="24">
        <v>0</v>
      </c>
      <c r="Z110" s="24">
        <v>1</v>
      </c>
      <c r="AA110" s="24">
        <v>0</v>
      </c>
      <c r="AB110" s="24">
        <v>2</v>
      </c>
      <c r="AC110" s="24">
        <v>8</v>
      </c>
      <c r="AD110" s="24">
        <v>9</v>
      </c>
      <c r="AE110" s="24">
        <v>1787</v>
      </c>
      <c r="AF110" s="24">
        <v>8</v>
      </c>
      <c r="AG110" s="24">
        <v>700</v>
      </c>
      <c r="AH110" s="24">
        <v>756</v>
      </c>
      <c r="AI110" s="24">
        <v>1095</v>
      </c>
      <c r="AJ110" s="24">
        <v>1268</v>
      </c>
      <c r="AK110" s="24">
        <v>4</v>
      </c>
      <c r="AL110" s="24">
        <v>1</v>
      </c>
      <c r="AM110" s="24">
        <v>2</v>
      </c>
      <c r="AN110" s="24">
        <v>2</v>
      </c>
      <c r="AO110" s="24">
        <v>1</v>
      </c>
      <c r="AP110" s="24">
        <v>1</v>
      </c>
      <c r="AQ110" s="24">
        <v>0</v>
      </c>
      <c r="AR110" s="24">
        <v>5</v>
      </c>
      <c r="AS110" s="24">
        <v>8</v>
      </c>
      <c r="AT110" s="24">
        <v>9</v>
      </c>
      <c r="AU110" s="24">
        <v>232</v>
      </c>
      <c r="AV110" s="24">
        <v>8</v>
      </c>
      <c r="AW110" s="24">
        <v>4</v>
      </c>
      <c r="AX110" s="24">
        <v>1</v>
      </c>
      <c r="AY110" s="24">
        <v>2</v>
      </c>
      <c r="AZ110" s="24">
        <v>700</v>
      </c>
      <c r="BA110" s="24">
        <v>709</v>
      </c>
      <c r="BB110" s="24">
        <v>12.843299999999999</v>
      </c>
      <c r="BC110" s="24">
        <v>6.6000000000000005</v>
      </c>
      <c r="BD110" s="24">
        <v>0</v>
      </c>
      <c r="BE110" s="24">
        <v>0</v>
      </c>
      <c r="BF110" s="24">
        <v>0</v>
      </c>
      <c r="BG110" s="24">
        <v>0.4</v>
      </c>
      <c r="BH110" s="24">
        <v>2</v>
      </c>
    </row>
    <row r="111" spans="1:60" x14ac:dyDescent="0.2">
      <c r="A111" s="24">
        <v>90</v>
      </c>
      <c r="B111" s="24">
        <v>60433</v>
      </c>
      <c r="C111" s="24">
        <v>5</v>
      </c>
      <c r="D111" s="24">
        <v>2</v>
      </c>
      <c r="E111" s="24">
        <v>1</v>
      </c>
      <c r="F111" s="24">
        <v>1</v>
      </c>
      <c r="G111" s="24">
        <v>0</v>
      </c>
      <c r="H111" s="24">
        <v>0</v>
      </c>
      <c r="I111" s="24">
        <v>0</v>
      </c>
      <c r="J111" s="24">
        <v>0</v>
      </c>
      <c r="K111" s="24">
        <v>1</v>
      </c>
      <c r="L111" s="24">
        <v>2</v>
      </c>
      <c r="M111" s="24">
        <v>9</v>
      </c>
      <c r="N111" s="24">
        <v>9</v>
      </c>
      <c r="O111" s="24">
        <v>2</v>
      </c>
      <c r="P111" s="24">
        <v>10000</v>
      </c>
      <c r="Q111" s="24">
        <v>4</v>
      </c>
      <c r="R111" s="24">
        <v>8</v>
      </c>
      <c r="S111" s="24">
        <v>4</v>
      </c>
      <c r="T111" s="24">
        <v>2</v>
      </c>
      <c r="U111" s="24">
        <v>0</v>
      </c>
      <c r="V111" s="24">
        <v>0</v>
      </c>
      <c r="W111" s="24">
        <v>1</v>
      </c>
      <c r="X111" s="24">
        <v>1</v>
      </c>
      <c r="Y111" s="24">
        <v>0</v>
      </c>
      <c r="Z111" s="24">
        <v>1</v>
      </c>
      <c r="AA111" s="24">
        <v>0</v>
      </c>
      <c r="AB111" s="24">
        <v>2</v>
      </c>
      <c r="AC111" s="24">
        <v>8</v>
      </c>
      <c r="AD111" s="24">
        <v>9</v>
      </c>
      <c r="AE111" s="24">
        <v>1787</v>
      </c>
      <c r="AF111" s="24">
        <v>8</v>
      </c>
      <c r="AG111" s="24">
        <v>700</v>
      </c>
      <c r="AH111" s="24">
        <v>756</v>
      </c>
      <c r="AI111" s="24">
        <v>1095</v>
      </c>
      <c r="AJ111" s="24">
        <v>1268</v>
      </c>
      <c r="AK111" s="24">
        <v>4</v>
      </c>
      <c r="AL111" s="24">
        <v>1</v>
      </c>
      <c r="AM111" s="24">
        <v>2</v>
      </c>
      <c r="AN111" s="24">
        <v>2</v>
      </c>
      <c r="AO111" s="24">
        <v>1</v>
      </c>
      <c r="AP111" s="24">
        <v>2</v>
      </c>
      <c r="AQ111" s="24">
        <v>5</v>
      </c>
      <c r="AR111" s="24">
        <v>2</v>
      </c>
      <c r="AS111" s="24">
        <v>232</v>
      </c>
      <c r="AT111" s="24">
        <v>8</v>
      </c>
      <c r="AU111" s="24">
        <v>1787</v>
      </c>
      <c r="AV111" s="24">
        <v>8</v>
      </c>
      <c r="AW111" s="24">
        <v>4</v>
      </c>
      <c r="AX111" s="24">
        <v>1</v>
      </c>
      <c r="AY111" s="24">
        <v>2</v>
      </c>
      <c r="AZ111" s="24">
        <v>749</v>
      </c>
      <c r="BA111" s="24">
        <v>756</v>
      </c>
      <c r="BB111" s="24">
        <v>12.843299999999999</v>
      </c>
      <c r="BC111" s="24">
        <v>3.3000000000000003</v>
      </c>
      <c r="BD111" s="24">
        <v>0</v>
      </c>
      <c r="BE111" s="24">
        <v>0</v>
      </c>
      <c r="BF111" s="24">
        <v>0</v>
      </c>
      <c r="BG111" s="24">
        <v>0.1</v>
      </c>
      <c r="BH111" s="24">
        <v>0.5</v>
      </c>
    </row>
    <row r="112" spans="1:60" x14ac:dyDescent="0.2">
      <c r="A112" s="24">
        <v>90</v>
      </c>
      <c r="B112" s="24">
        <v>60433</v>
      </c>
      <c r="C112" s="24">
        <v>5</v>
      </c>
      <c r="D112" s="24">
        <v>2</v>
      </c>
      <c r="E112" s="24">
        <v>1</v>
      </c>
      <c r="F112" s="24">
        <v>1</v>
      </c>
      <c r="G112" s="24">
        <v>0</v>
      </c>
      <c r="H112" s="24">
        <v>0</v>
      </c>
      <c r="I112" s="24">
        <v>0</v>
      </c>
      <c r="J112" s="24">
        <v>0</v>
      </c>
      <c r="K112" s="24">
        <v>1</v>
      </c>
      <c r="L112" s="24">
        <v>2</v>
      </c>
      <c r="M112" s="24">
        <v>9</v>
      </c>
      <c r="N112" s="24">
        <v>9</v>
      </c>
      <c r="O112" s="24">
        <v>2</v>
      </c>
      <c r="P112" s="24">
        <v>10000</v>
      </c>
      <c r="Q112" s="24">
        <v>4</v>
      </c>
      <c r="R112" s="24">
        <v>8</v>
      </c>
      <c r="S112" s="24">
        <v>4</v>
      </c>
      <c r="T112" s="24">
        <v>2</v>
      </c>
      <c r="U112" s="24">
        <v>0</v>
      </c>
      <c r="V112" s="24">
        <v>0</v>
      </c>
      <c r="W112" s="24">
        <v>1</v>
      </c>
      <c r="X112" s="24">
        <v>1</v>
      </c>
      <c r="Y112" s="24">
        <v>0</v>
      </c>
      <c r="Z112" s="24">
        <v>1</v>
      </c>
      <c r="AA112" s="24">
        <v>0</v>
      </c>
      <c r="AB112" s="24">
        <v>2</v>
      </c>
      <c r="AC112" s="24">
        <v>8</v>
      </c>
      <c r="AD112" s="24">
        <v>9</v>
      </c>
      <c r="AE112" s="24">
        <v>1787</v>
      </c>
      <c r="AF112" s="24">
        <v>8</v>
      </c>
      <c r="AG112" s="24">
        <v>700</v>
      </c>
      <c r="AH112" s="24">
        <v>756</v>
      </c>
      <c r="AI112" s="24">
        <v>1095</v>
      </c>
      <c r="AJ112" s="24">
        <v>1268</v>
      </c>
      <c r="AK112" s="24">
        <v>4</v>
      </c>
      <c r="AL112" s="24">
        <v>1</v>
      </c>
      <c r="AM112" s="24">
        <v>2</v>
      </c>
      <c r="AN112" s="24">
        <v>2</v>
      </c>
      <c r="AO112" s="24">
        <v>2</v>
      </c>
      <c r="AP112" s="24">
        <v>1</v>
      </c>
      <c r="AQ112" s="24">
        <v>2</v>
      </c>
      <c r="AR112" s="24">
        <v>5</v>
      </c>
      <c r="AS112" s="24">
        <v>1787</v>
      </c>
      <c r="AT112" s="24">
        <v>8</v>
      </c>
      <c r="AU112" s="24">
        <v>25237</v>
      </c>
      <c r="AV112" s="24">
        <v>9</v>
      </c>
      <c r="AW112" s="24">
        <v>4</v>
      </c>
      <c r="AX112" s="24">
        <v>1</v>
      </c>
      <c r="AY112" s="24">
        <v>2</v>
      </c>
      <c r="AZ112" s="24">
        <v>1095</v>
      </c>
      <c r="BA112" s="24">
        <v>1140</v>
      </c>
      <c r="BB112" s="24">
        <v>12.843299999999999</v>
      </c>
      <c r="BC112" s="24">
        <v>6.6000000000000005</v>
      </c>
      <c r="BD112" s="24">
        <v>0</v>
      </c>
      <c r="BE112" s="24">
        <v>0</v>
      </c>
      <c r="BF112" s="24">
        <v>0</v>
      </c>
      <c r="BG112" s="24">
        <v>0.4</v>
      </c>
      <c r="BH112" s="24">
        <v>2</v>
      </c>
    </row>
    <row r="113" spans="1:60" x14ac:dyDescent="0.2">
      <c r="A113" s="24">
        <v>90</v>
      </c>
      <c r="B113" s="24">
        <v>60433</v>
      </c>
      <c r="C113" s="24">
        <v>5</v>
      </c>
      <c r="D113" s="24">
        <v>2</v>
      </c>
      <c r="E113" s="24">
        <v>1</v>
      </c>
      <c r="F113" s="24">
        <v>1</v>
      </c>
      <c r="G113" s="24">
        <v>0</v>
      </c>
      <c r="H113" s="24">
        <v>0</v>
      </c>
      <c r="I113" s="24">
        <v>0</v>
      </c>
      <c r="J113" s="24">
        <v>0</v>
      </c>
      <c r="K113" s="24">
        <v>1</v>
      </c>
      <c r="L113" s="24">
        <v>2</v>
      </c>
      <c r="M113" s="24">
        <v>9</v>
      </c>
      <c r="N113" s="24">
        <v>9</v>
      </c>
      <c r="O113" s="24">
        <v>2</v>
      </c>
      <c r="P113" s="24">
        <v>10000</v>
      </c>
      <c r="Q113" s="24">
        <v>4</v>
      </c>
      <c r="R113" s="24">
        <v>8</v>
      </c>
      <c r="S113" s="24">
        <v>4</v>
      </c>
      <c r="T113" s="24">
        <v>2</v>
      </c>
      <c r="U113" s="24">
        <v>0</v>
      </c>
      <c r="V113" s="24">
        <v>0</v>
      </c>
      <c r="W113" s="24">
        <v>1</v>
      </c>
      <c r="X113" s="24">
        <v>1</v>
      </c>
      <c r="Y113" s="24">
        <v>0</v>
      </c>
      <c r="Z113" s="24">
        <v>1</v>
      </c>
      <c r="AA113" s="24">
        <v>0</v>
      </c>
      <c r="AB113" s="24">
        <v>2</v>
      </c>
      <c r="AC113" s="24">
        <v>8</v>
      </c>
      <c r="AD113" s="24">
        <v>9</v>
      </c>
      <c r="AE113" s="24">
        <v>1787</v>
      </c>
      <c r="AF113" s="24">
        <v>8</v>
      </c>
      <c r="AG113" s="24">
        <v>700</v>
      </c>
      <c r="AH113" s="24">
        <v>756</v>
      </c>
      <c r="AI113" s="24">
        <v>1095</v>
      </c>
      <c r="AJ113" s="24">
        <v>1268</v>
      </c>
      <c r="AK113" s="24">
        <v>4</v>
      </c>
      <c r="AL113" s="24">
        <v>1</v>
      </c>
      <c r="AM113" s="24">
        <v>2</v>
      </c>
      <c r="AN113" s="24">
        <v>2</v>
      </c>
      <c r="AO113" s="24">
        <v>2</v>
      </c>
      <c r="AP113" s="24">
        <v>2</v>
      </c>
      <c r="AQ113" s="24">
        <v>5</v>
      </c>
      <c r="AR113" s="24">
        <v>0</v>
      </c>
      <c r="AS113" s="24">
        <v>25237</v>
      </c>
      <c r="AT113" s="24">
        <v>9</v>
      </c>
      <c r="AU113" s="24">
        <v>8</v>
      </c>
      <c r="AV113" s="24">
        <v>9</v>
      </c>
      <c r="AW113" s="24">
        <v>4</v>
      </c>
      <c r="AX113" s="24">
        <v>1</v>
      </c>
      <c r="AY113" s="24">
        <v>2</v>
      </c>
      <c r="AZ113" s="24">
        <v>1237</v>
      </c>
      <c r="BA113" s="24">
        <v>1268</v>
      </c>
      <c r="BB113" s="24">
        <v>12.843299999999999</v>
      </c>
      <c r="BC113" s="24">
        <v>3.3000000000000003</v>
      </c>
      <c r="BD113" s="24">
        <v>0</v>
      </c>
      <c r="BE113" s="24">
        <v>0</v>
      </c>
      <c r="BF113" s="24">
        <v>0</v>
      </c>
      <c r="BG113" s="24">
        <v>0.1</v>
      </c>
      <c r="BH113" s="24">
        <v>0.5</v>
      </c>
    </row>
    <row r="114" spans="1:60" x14ac:dyDescent="0.2">
      <c r="A114" s="24">
        <v>90</v>
      </c>
      <c r="B114" s="24">
        <v>60433</v>
      </c>
      <c r="C114" s="24">
        <v>5</v>
      </c>
      <c r="D114" s="24">
        <v>2</v>
      </c>
      <c r="E114" s="24">
        <v>1</v>
      </c>
      <c r="F114" s="24">
        <v>1</v>
      </c>
      <c r="G114" s="24">
        <v>0</v>
      </c>
      <c r="H114" s="24">
        <v>0</v>
      </c>
      <c r="I114" s="24">
        <v>0</v>
      </c>
      <c r="J114" s="24">
        <v>0</v>
      </c>
      <c r="K114" s="24">
        <v>1</v>
      </c>
      <c r="L114" s="24">
        <v>2</v>
      </c>
      <c r="M114" s="24">
        <v>9</v>
      </c>
      <c r="N114" s="24">
        <v>9</v>
      </c>
      <c r="O114" s="24">
        <v>2</v>
      </c>
      <c r="P114" s="24">
        <v>10000</v>
      </c>
      <c r="Q114" s="24">
        <v>5</v>
      </c>
      <c r="R114" s="24">
        <v>8</v>
      </c>
      <c r="S114" s="24">
        <v>1</v>
      </c>
      <c r="T114" s="24">
        <v>1</v>
      </c>
      <c r="U114" s="24">
        <v>0</v>
      </c>
      <c r="V114" s="24">
        <v>0</v>
      </c>
      <c r="W114" s="24">
        <v>1</v>
      </c>
      <c r="X114" s="24">
        <v>2</v>
      </c>
      <c r="Y114" s="24">
        <v>0</v>
      </c>
      <c r="Z114" s="24">
        <v>1</v>
      </c>
      <c r="AA114" s="24">
        <v>0</v>
      </c>
      <c r="AB114" s="24">
        <v>3</v>
      </c>
      <c r="AC114" s="24">
        <v>8</v>
      </c>
      <c r="AD114" s="24">
        <v>9</v>
      </c>
      <c r="AE114" s="24">
        <v>22578</v>
      </c>
      <c r="AF114" s="24">
        <v>2</v>
      </c>
      <c r="AG114" s="24">
        <v>392</v>
      </c>
      <c r="AH114" s="24">
        <v>514</v>
      </c>
      <c r="AI114" s="24">
        <v>519</v>
      </c>
      <c r="AJ114" s="24">
        <v>798</v>
      </c>
      <c r="AK114" s="24">
        <v>5</v>
      </c>
      <c r="AL114" s="24">
        <v>1</v>
      </c>
      <c r="AM114" s="24">
        <v>2</v>
      </c>
      <c r="AN114" s="24">
        <v>2</v>
      </c>
      <c r="AO114" s="24">
        <v>1</v>
      </c>
      <c r="AP114" s="24">
        <v>1</v>
      </c>
      <c r="AQ114" s="24">
        <v>0</v>
      </c>
      <c r="AR114" s="24">
        <v>6</v>
      </c>
      <c r="AS114" s="24">
        <v>8</v>
      </c>
      <c r="AT114" s="24">
        <v>9</v>
      </c>
      <c r="AU114" s="24">
        <v>22657</v>
      </c>
      <c r="AV114" s="24">
        <v>2</v>
      </c>
      <c r="AW114" s="24">
        <v>5</v>
      </c>
      <c r="AX114" s="24">
        <v>1</v>
      </c>
      <c r="AY114" s="24">
        <v>2</v>
      </c>
      <c r="AZ114" s="24">
        <v>392</v>
      </c>
      <c r="BA114" s="24">
        <v>457</v>
      </c>
      <c r="BB114" s="24">
        <v>15.711</v>
      </c>
      <c r="BC114" s="24">
        <v>33</v>
      </c>
      <c r="BD114" s="24">
        <v>0</v>
      </c>
      <c r="BE114" s="24">
        <v>0</v>
      </c>
      <c r="BF114" s="24">
        <v>0</v>
      </c>
      <c r="BG114" s="24">
        <v>2.8</v>
      </c>
      <c r="BH114" s="24">
        <v>14</v>
      </c>
    </row>
    <row r="115" spans="1:60" x14ac:dyDescent="0.2">
      <c r="A115" s="24">
        <v>90</v>
      </c>
      <c r="B115" s="24">
        <v>60433</v>
      </c>
      <c r="C115" s="24">
        <v>5</v>
      </c>
      <c r="D115" s="24">
        <v>2</v>
      </c>
      <c r="E115" s="24">
        <v>1</v>
      </c>
      <c r="F115" s="24">
        <v>1</v>
      </c>
      <c r="G115" s="24">
        <v>0</v>
      </c>
      <c r="H115" s="24">
        <v>0</v>
      </c>
      <c r="I115" s="24">
        <v>0</v>
      </c>
      <c r="J115" s="24">
        <v>0</v>
      </c>
      <c r="K115" s="24">
        <v>1</v>
      </c>
      <c r="L115" s="24">
        <v>2</v>
      </c>
      <c r="M115" s="24">
        <v>9</v>
      </c>
      <c r="N115" s="24">
        <v>9</v>
      </c>
      <c r="O115" s="24">
        <v>2</v>
      </c>
      <c r="P115" s="24">
        <v>10000</v>
      </c>
      <c r="Q115" s="24">
        <v>5</v>
      </c>
      <c r="R115" s="24">
        <v>8</v>
      </c>
      <c r="S115" s="24">
        <v>1</v>
      </c>
      <c r="T115" s="24">
        <v>1</v>
      </c>
      <c r="U115" s="24">
        <v>0</v>
      </c>
      <c r="V115" s="24">
        <v>0</v>
      </c>
      <c r="W115" s="24">
        <v>1</v>
      </c>
      <c r="X115" s="24">
        <v>2</v>
      </c>
      <c r="Y115" s="24">
        <v>0</v>
      </c>
      <c r="Z115" s="24">
        <v>1</v>
      </c>
      <c r="AA115" s="24">
        <v>0</v>
      </c>
      <c r="AB115" s="24">
        <v>3</v>
      </c>
      <c r="AC115" s="24">
        <v>8</v>
      </c>
      <c r="AD115" s="24">
        <v>9</v>
      </c>
      <c r="AE115" s="24">
        <v>22578</v>
      </c>
      <c r="AF115" s="24">
        <v>2</v>
      </c>
      <c r="AG115" s="24">
        <v>392</v>
      </c>
      <c r="AH115" s="24">
        <v>514</v>
      </c>
      <c r="AI115" s="24">
        <v>519</v>
      </c>
      <c r="AJ115" s="24">
        <v>798</v>
      </c>
      <c r="AK115" s="24">
        <v>5</v>
      </c>
      <c r="AL115" s="24">
        <v>1</v>
      </c>
      <c r="AM115" s="24">
        <v>2</v>
      </c>
      <c r="AN115" s="24">
        <v>2</v>
      </c>
      <c r="AO115" s="24">
        <v>1</v>
      </c>
      <c r="AP115" s="24">
        <v>2</v>
      </c>
      <c r="AQ115" s="24">
        <v>6</v>
      </c>
      <c r="AR115" s="24">
        <v>3</v>
      </c>
      <c r="AS115" s="24">
        <v>22657</v>
      </c>
      <c r="AT115" s="24">
        <v>2</v>
      </c>
      <c r="AU115" s="24">
        <v>22578</v>
      </c>
      <c r="AV115" s="24">
        <v>2</v>
      </c>
      <c r="AW115" s="24">
        <v>5</v>
      </c>
      <c r="AX115" s="24">
        <v>1</v>
      </c>
      <c r="AY115" s="24">
        <v>2</v>
      </c>
      <c r="AZ115" s="24">
        <v>486</v>
      </c>
      <c r="BA115" s="24">
        <v>514</v>
      </c>
      <c r="BB115" s="24">
        <v>15.711</v>
      </c>
      <c r="BC115" s="24">
        <v>3.3000000000000003</v>
      </c>
      <c r="BD115" s="24">
        <v>0</v>
      </c>
      <c r="BE115" s="24">
        <v>0</v>
      </c>
      <c r="BF115" s="24">
        <v>0</v>
      </c>
      <c r="BG115" s="24">
        <v>0.1</v>
      </c>
      <c r="BH115" s="24">
        <v>0.5</v>
      </c>
    </row>
    <row r="116" spans="1:60" x14ac:dyDescent="0.2">
      <c r="A116" s="24">
        <v>90</v>
      </c>
      <c r="B116" s="24">
        <v>60433</v>
      </c>
      <c r="C116" s="24">
        <v>5</v>
      </c>
      <c r="D116" s="24">
        <v>2</v>
      </c>
      <c r="E116" s="24">
        <v>1</v>
      </c>
      <c r="F116" s="24">
        <v>1</v>
      </c>
      <c r="G116" s="24">
        <v>0</v>
      </c>
      <c r="H116" s="24">
        <v>0</v>
      </c>
      <c r="I116" s="24">
        <v>0</v>
      </c>
      <c r="J116" s="24">
        <v>0</v>
      </c>
      <c r="K116" s="24">
        <v>1</v>
      </c>
      <c r="L116" s="24">
        <v>2</v>
      </c>
      <c r="M116" s="24">
        <v>9</v>
      </c>
      <c r="N116" s="24">
        <v>9</v>
      </c>
      <c r="O116" s="24">
        <v>2</v>
      </c>
      <c r="P116" s="24">
        <v>10000</v>
      </c>
      <c r="Q116" s="24">
        <v>5</v>
      </c>
      <c r="R116" s="24">
        <v>8</v>
      </c>
      <c r="S116" s="24">
        <v>1</v>
      </c>
      <c r="T116" s="24">
        <v>1</v>
      </c>
      <c r="U116" s="24">
        <v>0</v>
      </c>
      <c r="V116" s="24">
        <v>0</v>
      </c>
      <c r="W116" s="24">
        <v>1</v>
      </c>
      <c r="X116" s="24">
        <v>2</v>
      </c>
      <c r="Y116" s="24">
        <v>0</v>
      </c>
      <c r="Z116" s="24">
        <v>1</v>
      </c>
      <c r="AA116" s="24">
        <v>0</v>
      </c>
      <c r="AB116" s="24">
        <v>3</v>
      </c>
      <c r="AC116" s="24">
        <v>8</v>
      </c>
      <c r="AD116" s="24">
        <v>9</v>
      </c>
      <c r="AE116" s="24">
        <v>22578</v>
      </c>
      <c r="AF116" s="24">
        <v>2</v>
      </c>
      <c r="AG116" s="24">
        <v>392</v>
      </c>
      <c r="AH116" s="24">
        <v>514</v>
      </c>
      <c r="AI116" s="24">
        <v>519</v>
      </c>
      <c r="AJ116" s="24">
        <v>798</v>
      </c>
      <c r="AK116" s="24">
        <v>5</v>
      </c>
      <c r="AL116" s="24">
        <v>1</v>
      </c>
      <c r="AM116" s="24">
        <v>2</v>
      </c>
      <c r="AN116" s="24">
        <v>2</v>
      </c>
      <c r="AO116" s="24">
        <v>2</v>
      </c>
      <c r="AP116" s="24">
        <v>1</v>
      </c>
      <c r="AQ116" s="24">
        <v>3</v>
      </c>
      <c r="AR116" s="24">
        <v>4</v>
      </c>
      <c r="AS116" s="24">
        <v>22578</v>
      </c>
      <c r="AT116" s="24">
        <v>2</v>
      </c>
      <c r="AU116" s="24">
        <v>4849</v>
      </c>
      <c r="AV116" s="24">
        <v>9</v>
      </c>
      <c r="AW116" s="24">
        <v>5</v>
      </c>
      <c r="AX116" s="24">
        <v>1</v>
      </c>
      <c r="AY116" s="24">
        <v>2</v>
      </c>
      <c r="AZ116" s="24">
        <v>519</v>
      </c>
      <c r="BA116" s="24">
        <v>525</v>
      </c>
      <c r="BB116" s="24">
        <v>15.711</v>
      </c>
      <c r="BC116" s="24">
        <v>33</v>
      </c>
      <c r="BD116" s="24">
        <v>0</v>
      </c>
      <c r="BE116" s="24">
        <v>0</v>
      </c>
      <c r="BF116" s="24">
        <v>0</v>
      </c>
      <c r="BG116" s="24">
        <v>2.8</v>
      </c>
      <c r="BH116" s="24">
        <v>14</v>
      </c>
    </row>
    <row r="117" spans="1:60" x14ac:dyDescent="0.2">
      <c r="A117" s="24">
        <v>90</v>
      </c>
      <c r="B117" s="24">
        <v>60433</v>
      </c>
      <c r="C117" s="24">
        <v>5</v>
      </c>
      <c r="D117" s="24">
        <v>2</v>
      </c>
      <c r="E117" s="24">
        <v>1</v>
      </c>
      <c r="F117" s="24">
        <v>1</v>
      </c>
      <c r="G117" s="24">
        <v>0</v>
      </c>
      <c r="H117" s="24">
        <v>0</v>
      </c>
      <c r="I117" s="24">
        <v>0</v>
      </c>
      <c r="J117" s="24">
        <v>0</v>
      </c>
      <c r="K117" s="24">
        <v>1</v>
      </c>
      <c r="L117" s="24">
        <v>2</v>
      </c>
      <c r="M117" s="24">
        <v>9</v>
      </c>
      <c r="N117" s="24">
        <v>9</v>
      </c>
      <c r="O117" s="24">
        <v>2</v>
      </c>
      <c r="P117" s="24">
        <v>10000</v>
      </c>
      <c r="Q117" s="24">
        <v>5</v>
      </c>
      <c r="R117" s="24">
        <v>8</v>
      </c>
      <c r="S117" s="24">
        <v>1</v>
      </c>
      <c r="T117" s="24">
        <v>1</v>
      </c>
      <c r="U117" s="24">
        <v>0</v>
      </c>
      <c r="V117" s="24">
        <v>0</v>
      </c>
      <c r="W117" s="24">
        <v>1</v>
      </c>
      <c r="X117" s="24">
        <v>2</v>
      </c>
      <c r="Y117" s="24">
        <v>0</v>
      </c>
      <c r="Z117" s="24">
        <v>1</v>
      </c>
      <c r="AA117" s="24">
        <v>0</v>
      </c>
      <c r="AB117" s="24">
        <v>3</v>
      </c>
      <c r="AC117" s="24">
        <v>8</v>
      </c>
      <c r="AD117" s="24">
        <v>9</v>
      </c>
      <c r="AE117" s="24">
        <v>22578</v>
      </c>
      <c r="AF117" s="24">
        <v>2</v>
      </c>
      <c r="AG117" s="24">
        <v>392</v>
      </c>
      <c r="AH117" s="24">
        <v>514</v>
      </c>
      <c r="AI117" s="24">
        <v>519</v>
      </c>
      <c r="AJ117" s="24">
        <v>798</v>
      </c>
      <c r="AK117" s="24">
        <v>5</v>
      </c>
      <c r="AL117" s="24">
        <v>1</v>
      </c>
      <c r="AM117" s="24">
        <v>2</v>
      </c>
      <c r="AN117" s="24">
        <v>2</v>
      </c>
      <c r="AO117" s="24">
        <v>2</v>
      </c>
      <c r="AP117" s="24">
        <v>2</v>
      </c>
      <c r="AQ117" s="24">
        <v>4</v>
      </c>
      <c r="AR117" s="24">
        <v>0</v>
      </c>
      <c r="AS117" s="24">
        <v>4849</v>
      </c>
      <c r="AT117" s="24">
        <v>9</v>
      </c>
      <c r="AU117" s="24">
        <v>8</v>
      </c>
      <c r="AV117" s="24">
        <v>9</v>
      </c>
      <c r="AW117" s="24">
        <v>5</v>
      </c>
      <c r="AX117" s="24">
        <v>1</v>
      </c>
      <c r="AY117" s="24">
        <v>2</v>
      </c>
      <c r="AZ117" s="24">
        <v>763</v>
      </c>
      <c r="BA117" s="24">
        <v>798</v>
      </c>
      <c r="BB117" s="24">
        <v>15.711</v>
      </c>
      <c r="BC117" s="24">
        <v>3.3000000000000003</v>
      </c>
      <c r="BD117" s="24">
        <v>0</v>
      </c>
      <c r="BE117" s="24">
        <v>0</v>
      </c>
      <c r="BF117" s="24">
        <v>0</v>
      </c>
      <c r="BG117" s="24">
        <v>0.1</v>
      </c>
      <c r="BH117" s="24">
        <v>0.5</v>
      </c>
    </row>
    <row r="118" spans="1:60" x14ac:dyDescent="0.2">
      <c r="A118" s="24">
        <v>90</v>
      </c>
      <c r="B118" s="24">
        <v>60433</v>
      </c>
      <c r="C118" s="24">
        <v>5</v>
      </c>
      <c r="D118" s="24">
        <v>2</v>
      </c>
      <c r="E118" s="24">
        <v>1</v>
      </c>
      <c r="F118" s="24">
        <v>1</v>
      </c>
      <c r="G118" s="24">
        <v>0</v>
      </c>
      <c r="H118" s="24">
        <v>0</v>
      </c>
      <c r="I118" s="24">
        <v>0</v>
      </c>
      <c r="J118" s="24">
        <v>0</v>
      </c>
      <c r="K118" s="24">
        <v>1</v>
      </c>
      <c r="L118" s="24">
        <v>2</v>
      </c>
      <c r="M118" s="24">
        <v>9</v>
      </c>
      <c r="N118" s="24">
        <v>9</v>
      </c>
      <c r="O118" s="24">
        <v>2</v>
      </c>
      <c r="P118" s="24">
        <v>10000</v>
      </c>
      <c r="Q118" s="24">
        <v>5</v>
      </c>
      <c r="R118" s="24">
        <v>8</v>
      </c>
      <c r="S118" s="24">
        <v>1</v>
      </c>
      <c r="T118" s="24">
        <v>1</v>
      </c>
      <c r="U118" s="24">
        <v>0</v>
      </c>
      <c r="V118" s="24">
        <v>0</v>
      </c>
      <c r="W118" s="24">
        <v>1</v>
      </c>
      <c r="X118" s="24">
        <v>2</v>
      </c>
      <c r="Y118" s="24">
        <v>0</v>
      </c>
      <c r="Z118" s="24">
        <v>2</v>
      </c>
      <c r="AA118" s="24">
        <v>0</v>
      </c>
      <c r="AB118" s="24">
        <v>3</v>
      </c>
      <c r="AC118" s="24">
        <v>8</v>
      </c>
      <c r="AD118" s="24">
        <v>9</v>
      </c>
      <c r="AE118" s="24">
        <v>6695</v>
      </c>
      <c r="AF118" s="24">
        <v>6</v>
      </c>
      <c r="AG118" s="24">
        <v>1164</v>
      </c>
      <c r="AH118" s="24">
        <v>1185</v>
      </c>
      <c r="AI118" s="24">
        <v>1192</v>
      </c>
      <c r="AJ118" s="24">
        <v>1202</v>
      </c>
      <c r="AK118" s="24">
        <v>5</v>
      </c>
      <c r="AL118" s="24">
        <v>1</v>
      </c>
      <c r="AM118" s="24">
        <v>2</v>
      </c>
      <c r="AN118" s="24">
        <v>1</v>
      </c>
      <c r="AO118" s="24">
        <v>1</v>
      </c>
      <c r="AP118" s="24">
        <v>1</v>
      </c>
      <c r="AQ118" s="24">
        <v>0</v>
      </c>
      <c r="AR118" s="24">
        <v>5</v>
      </c>
      <c r="AS118" s="24">
        <v>8</v>
      </c>
      <c r="AT118" s="24">
        <v>9</v>
      </c>
      <c r="AU118" s="24">
        <v>6695</v>
      </c>
      <c r="AV118" s="24">
        <v>6</v>
      </c>
      <c r="AW118" s="24">
        <v>4</v>
      </c>
      <c r="AX118" s="24">
        <v>1</v>
      </c>
      <c r="AY118" s="24">
        <v>2</v>
      </c>
      <c r="AZ118" s="24">
        <v>1164</v>
      </c>
      <c r="BA118" s="24">
        <v>1174</v>
      </c>
      <c r="BB118" s="24">
        <v>16.7895</v>
      </c>
      <c r="BC118" s="24">
        <v>15.399999999999999</v>
      </c>
      <c r="BD118" s="24">
        <v>0</v>
      </c>
      <c r="BE118" s="24">
        <v>0</v>
      </c>
      <c r="BF118" s="24">
        <v>0</v>
      </c>
      <c r="BG118" s="24">
        <v>1.2</v>
      </c>
      <c r="BH118" s="24">
        <v>6</v>
      </c>
    </row>
    <row r="119" spans="1:60" x14ac:dyDescent="0.2">
      <c r="A119" s="24">
        <v>90</v>
      </c>
      <c r="B119" s="24">
        <v>60433</v>
      </c>
      <c r="C119" s="24">
        <v>5</v>
      </c>
      <c r="D119" s="24">
        <v>2</v>
      </c>
      <c r="E119" s="24">
        <v>1</v>
      </c>
      <c r="F119" s="24">
        <v>1</v>
      </c>
      <c r="G119" s="24">
        <v>0</v>
      </c>
      <c r="H119" s="24">
        <v>0</v>
      </c>
      <c r="I119" s="24">
        <v>0</v>
      </c>
      <c r="J119" s="24">
        <v>0</v>
      </c>
      <c r="K119" s="24">
        <v>1</v>
      </c>
      <c r="L119" s="24">
        <v>2</v>
      </c>
      <c r="M119" s="24">
        <v>9</v>
      </c>
      <c r="N119" s="24">
        <v>9</v>
      </c>
      <c r="O119" s="24">
        <v>2</v>
      </c>
      <c r="P119" s="24">
        <v>10000</v>
      </c>
      <c r="Q119" s="24">
        <v>5</v>
      </c>
      <c r="R119" s="24">
        <v>8</v>
      </c>
      <c r="S119" s="24">
        <v>1</v>
      </c>
      <c r="T119" s="24">
        <v>1</v>
      </c>
      <c r="U119" s="24">
        <v>0</v>
      </c>
      <c r="V119" s="24">
        <v>0</v>
      </c>
      <c r="W119" s="24">
        <v>1</v>
      </c>
      <c r="X119" s="24">
        <v>2</v>
      </c>
      <c r="Y119" s="24">
        <v>0</v>
      </c>
      <c r="Z119" s="24">
        <v>2</v>
      </c>
      <c r="AA119" s="24">
        <v>0</v>
      </c>
      <c r="AB119" s="24">
        <v>3</v>
      </c>
      <c r="AC119" s="24">
        <v>8</v>
      </c>
      <c r="AD119" s="24">
        <v>9</v>
      </c>
      <c r="AE119" s="24">
        <v>6695</v>
      </c>
      <c r="AF119" s="24">
        <v>6</v>
      </c>
      <c r="AG119" s="24">
        <v>1164</v>
      </c>
      <c r="AH119" s="24">
        <v>1185</v>
      </c>
      <c r="AI119" s="24">
        <v>1192</v>
      </c>
      <c r="AJ119" s="24">
        <v>1202</v>
      </c>
      <c r="AK119" s="24">
        <v>5</v>
      </c>
      <c r="AL119" s="24">
        <v>1</v>
      </c>
      <c r="AM119" s="24">
        <v>2</v>
      </c>
      <c r="AN119" s="24">
        <v>1</v>
      </c>
      <c r="AO119" s="24">
        <v>1</v>
      </c>
      <c r="AP119" s="24">
        <v>2</v>
      </c>
      <c r="AQ119" s="24">
        <v>5</v>
      </c>
      <c r="AR119" s="24">
        <v>3</v>
      </c>
      <c r="AS119" s="24">
        <v>6695</v>
      </c>
      <c r="AT119" s="24">
        <v>6</v>
      </c>
      <c r="AU119" s="24">
        <v>6695</v>
      </c>
      <c r="AV119" s="24">
        <v>6</v>
      </c>
      <c r="AW119" s="24">
        <v>1</v>
      </c>
      <c r="AX119" s="24">
        <v>1</v>
      </c>
      <c r="AY119" s="24">
        <v>0</v>
      </c>
      <c r="AZ119" s="24">
        <v>1184</v>
      </c>
      <c r="BA119" s="24">
        <v>1185</v>
      </c>
      <c r="BB119" s="24">
        <v>10.332000000000001</v>
      </c>
      <c r="BC119" s="24">
        <v>0</v>
      </c>
      <c r="BD119" s="24">
        <v>0</v>
      </c>
      <c r="BE119" s="24">
        <v>0</v>
      </c>
      <c r="BF119" s="24">
        <v>10</v>
      </c>
      <c r="BG119" s="24">
        <v>0</v>
      </c>
      <c r="BH119" s="24">
        <v>0.5</v>
      </c>
    </row>
    <row r="120" spans="1:60" x14ac:dyDescent="0.2">
      <c r="A120" s="24">
        <v>90</v>
      </c>
      <c r="B120" s="24">
        <v>60433</v>
      </c>
      <c r="C120" s="24">
        <v>5</v>
      </c>
      <c r="D120" s="24">
        <v>2</v>
      </c>
      <c r="E120" s="24">
        <v>1</v>
      </c>
      <c r="F120" s="24">
        <v>1</v>
      </c>
      <c r="G120" s="24">
        <v>0</v>
      </c>
      <c r="H120" s="24">
        <v>0</v>
      </c>
      <c r="I120" s="24">
        <v>0</v>
      </c>
      <c r="J120" s="24">
        <v>0</v>
      </c>
      <c r="K120" s="24">
        <v>1</v>
      </c>
      <c r="L120" s="24">
        <v>2</v>
      </c>
      <c r="M120" s="24">
        <v>9</v>
      </c>
      <c r="N120" s="24">
        <v>9</v>
      </c>
      <c r="O120" s="24">
        <v>2</v>
      </c>
      <c r="P120" s="24">
        <v>10000</v>
      </c>
      <c r="Q120" s="24">
        <v>5</v>
      </c>
      <c r="R120" s="24">
        <v>8</v>
      </c>
      <c r="S120" s="24">
        <v>1</v>
      </c>
      <c r="T120" s="24">
        <v>1</v>
      </c>
      <c r="U120" s="24">
        <v>0</v>
      </c>
      <c r="V120" s="24">
        <v>0</v>
      </c>
      <c r="W120" s="24">
        <v>1</v>
      </c>
      <c r="X120" s="24">
        <v>2</v>
      </c>
      <c r="Y120" s="24">
        <v>0</v>
      </c>
      <c r="Z120" s="24">
        <v>2</v>
      </c>
      <c r="AA120" s="24">
        <v>0</v>
      </c>
      <c r="AB120" s="24">
        <v>3</v>
      </c>
      <c r="AC120" s="24">
        <v>8</v>
      </c>
      <c r="AD120" s="24">
        <v>9</v>
      </c>
      <c r="AE120" s="24">
        <v>6695</v>
      </c>
      <c r="AF120" s="24">
        <v>6</v>
      </c>
      <c r="AG120" s="24">
        <v>1164</v>
      </c>
      <c r="AH120" s="24">
        <v>1185</v>
      </c>
      <c r="AI120" s="24">
        <v>1192</v>
      </c>
      <c r="AJ120" s="24">
        <v>1202</v>
      </c>
      <c r="AK120" s="24">
        <v>5</v>
      </c>
      <c r="AL120" s="24">
        <v>1</v>
      </c>
      <c r="AM120" s="24">
        <v>2</v>
      </c>
      <c r="AN120" s="24">
        <v>1</v>
      </c>
      <c r="AO120" s="24">
        <v>2</v>
      </c>
      <c r="AP120" s="24">
        <v>1</v>
      </c>
      <c r="AQ120" s="24">
        <v>3</v>
      </c>
      <c r="AR120" s="24">
        <v>0</v>
      </c>
      <c r="AS120" s="24">
        <v>6695</v>
      </c>
      <c r="AT120" s="24">
        <v>6</v>
      </c>
      <c r="AU120" s="24">
        <v>8</v>
      </c>
      <c r="AV120" s="24">
        <v>9</v>
      </c>
      <c r="AW120" s="24">
        <v>5</v>
      </c>
      <c r="AX120" s="24">
        <v>1</v>
      </c>
      <c r="AY120" s="24">
        <v>2</v>
      </c>
      <c r="AZ120" s="24">
        <v>1192</v>
      </c>
      <c r="BA120" s="24">
        <v>1202</v>
      </c>
      <c r="BB120" s="24">
        <v>22.296500000000002</v>
      </c>
      <c r="BC120" s="24">
        <v>15.399999999999999</v>
      </c>
      <c r="BD120" s="24">
        <v>0</v>
      </c>
      <c r="BE120" s="24">
        <v>0</v>
      </c>
      <c r="BF120" s="24">
        <v>0</v>
      </c>
      <c r="BG120" s="24">
        <v>1.2</v>
      </c>
      <c r="BH120" s="24">
        <v>6</v>
      </c>
    </row>
    <row r="121" spans="1:60" x14ac:dyDescent="0.2">
      <c r="A121" s="24">
        <v>100</v>
      </c>
      <c r="B121" s="24">
        <v>22069</v>
      </c>
      <c r="C121" s="24">
        <v>1</v>
      </c>
      <c r="D121" s="24">
        <v>0</v>
      </c>
      <c r="E121" s="24">
        <v>0</v>
      </c>
      <c r="F121" s="24">
        <v>0</v>
      </c>
      <c r="G121" s="24">
        <v>1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10</v>
      </c>
      <c r="N121" s="24">
        <v>10</v>
      </c>
      <c r="O121" s="24">
        <v>1</v>
      </c>
      <c r="P121" s="24">
        <v>10000</v>
      </c>
      <c r="Q121" s="24">
        <v>1</v>
      </c>
      <c r="R121" s="24">
        <v>3</v>
      </c>
      <c r="S121" s="24">
        <v>78</v>
      </c>
      <c r="T121" s="24">
        <v>2</v>
      </c>
      <c r="U121" s="24">
        <v>0</v>
      </c>
      <c r="V121" s="24">
        <v>0</v>
      </c>
      <c r="W121" s="24">
        <v>1</v>
      </c>
      <c r="X121" s="24">
        <v>2</v>
      </c>
      <c r="Y121" s="24">
        <v>0</v>
      </c>
      <c r="Z121" s="24">
        <v>1</v>
      </c>
      <c r="AA121" s="24">
        <v>0</v>
      </c>
      <c r="AB121" s="24">
        <v>4</v>
      </c>
      <c r="AC121" s="24">
        <v>8</v>
      </c>
      <c r="AD121" s="24">
        <v>10</v>
      </c>
      <c r="AE121" s="24">
        <v>126</v>
      </c>
      <c r="AF121" s="24">
        <v>10</v>
      </c>
      <c r="AG121" s="24">
        <v>514</v>
      </c>
      <c r="AH121" s="24">
        <v>521</v>
      </c>
      <c r="AI121" s="24">
        <v>615</v>
      </c>
      <c r="AJ121" s="24">
        <v>621</v>
      </c>
      <c r="AK121" s="24">
        <v>6</v>
      </c>
      <c r="AL121" s="24">
        <v>3</v>
      </c>
      <c r="AM121" s="24">
        <v>1</v>
      </c>
      <c r="AN121" s="24">
        <v>1</v>
      </c>
      <c r="AO121" s="24">
        <v>1</v>
      </c>
      <c r="AP121" s="24">
        <v>1</v>
      </c>
      <c r="AQ121" s="24">
        <v>0</v>
      </c>
      <c r="AR121" s="24">
        <v>4</v>
      </c>
      <c r="AS121" s="24">
        <v>8</v>
      </c>
      <c r="AT121" s="24">
        <v>10</v>
      </c>
      <c r="AU121" s="24">
        <v>126</v>
      </c>
      <c r="AV121" s="24">
        <v>10</v>
      </c>
      <c r="AW121" s="24">
        <v>6</v>
      </c>
      <c r="AX121" s="24">
        <v>3</v>
      </c>
      <c r="AY121" s="24">
        <v>0</v>
      </c>
      <c r="AZ121" s="24">
        <v>514</v>
      </c>
      <c r="BA121" s="24">
        <v>521</v>
      </c>
      <c r="BB121" s="24">
        <v>5.7187999999999999</v>
      </c>
      <c r="BC121" s="24">
        <v>0</v>
      </c>
      <c r="BD121" s="24">
        <v>10</v>
      </c>
      <c r="BE121" s="24">
        <v>0</v>
      </c>
      <c r="BF121" s="24">
        <v>10</v>
      </c>
      <c r="BG121" s="24">
        <v>0.5</v>
      </c>
      <c r="BH121" s="24">
        <v>0.5</v>
      </c>
    </row>
    <row r="122" spans="1:60" x14ac:dyDescent="0.2">
      <c r="A122" s="24">
        <v>100</v>
      </c>
      <c r="B122" s="24">
        <v>22069</v>
      </c>
      <c r="C122" s="24">
        <v>1</v>
      </c>
      <c r="D122" s="24">
        <v>0</v>
      </c>
      <c r="E122" s="24">
        <v>0</v>
      </c>
      <c r="F122" s="24">
        <v>0</v>
      </c>
      <c r="G122" s="24">
        <v>1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10</v>
      </c>
      <c r="N122" s="24">
        <v>10</v>
      </c>
      <c r="O122" s="24">
        <v>1</v>
      </c>
      <c r="P122" s="24">
        <v>10000</v>
      </c>
      <c r="Q122" s="24">
        <v>1</v>
      </c>
      <c r="R122" s="24">
        <v>3</v>
      </c>
      <c r="S122" s="24">
        <v>78</v>
      </c>
      <c r="T122" s="24">
        <v>2</v>
      </c>
      <c r="U122" s="24">
        <v>0</v>
      </c>
      <c r="V122" s="24">
        <v>0</v>
      </c>
      <c r="W122" s="24">
        <v>1</v>
      </c>
      <c r="X122" s="24">
        <v>2</v>
      </c>
      <c r="Y122" s="24">
        <v>0</v>
      </c>
      <c r="Z122" s="24">
        <v>1</v>
      </c>
      <c r="AA122" s="24">
        <v>0</v>
      </c>
      <c r="AB122" s="24">
        <v>4</v>
      </c>
      <c r="AC122" s="24">
        <v>8</v>
      </c>
      <c r="AD122" s="24">
        <v>10</v>
      </c>
      <c r="AE122" s="24">
        <v>126</v>
      </c>
      <c r="AF122" s="24">
        <v>10</v>
      </c>
      <c r="AG122" s="24">
        <v>514</v>
      </c>
      <c r="AH122" s="24">
        <v>521</v>
      </c>
      <c r="AI122" s="24">
        <v>615</v>
      </c>
      <c r="AJ122" s="24">
        <v>621</v>
      </c>
      <c r="AK122" s="24">
        <v>6</v>
      </c>
      <c r="AL122" s="24">
        <v>3</v>
      </c>
      <c r="AM122" s="24">
        <v>1</v>
      </c>
      <c r="AN122" s="24">
        <v>1</v>
      </c>
      <c r="AO122" s="24">
        <v>2</v>
      </c>
      <c r="AP122" s="24">
        <v>1</v>
      </c>
      <c r="AQ122" s="24">
        <v>4</v>
      </c>
      <c r="AR122" s="24">
        <v>0</v>
      </c>
      <c r="AS122" s="24">
        <v>126</v>
      </c>
      <c r="AT122" s="24">
        <v>10</v>
      </c>
      <c r="AU122" s="24">
        <v>8</v>
      </c>
      <c r="AV122" s="24">
        <v>10</v>
      </c>
      <c r="AW122" s="24">
        <v>6</v>
      </c>
      <c r="AX122" s="24">
        <v>3</v>
      </c>
      <c r="AY122" s="24">
        <v>0</v>
      </c>
      <c r="AZ122" s="24">
        <v>615</v>
      </c>
      <c r="BA122" s="24">
        <v>621</v>
      </c>
      <c r="BB122" s="24">
        <v>5.7187999999999999</v>
      </c>
      <c r="BC122" s="24">
        <v>0</v>
      </c>
      <c r="BD122" s="24">
        <v>10</v>
      </c>
      <c r="BE122" s="24">
        <v>0</v>
      </c>
      <c r="BF122" s="24">
        <v>10</v>
      </c>
      <c r="BG122" s="24">
        <v>0.5</v>
      </c>
      <c r="BH122" s="24">
        <v>0.5</v>
      </c>
    </row>
    <row r="123" spans="1:60" x14ac:dyDescent="0.2">
      <c r="A123" s="24">
        <v>100</v>
      </c>
      <c r="B123" s="24">
        <v>22069</v>
      </c>
      <c r="C123" s="24">
        <v>1</v>
      </c>
      <c r="D123" s="24">
        <v>0</v>
      </c>
      <c r="E123" s="24">
        <v>0</v>
      </c>
      <c r="F123" s="24">
        <v>0</v>
      </c>
      <c r="G123" s="24">
        <v>1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10</v>
      </c>
      <c r="N123" s="24">
        <v>10</v>
      </c>
      <c r="O123" s="24">
        <v>1</v>
      </c>
      <c r="P123" s="24">
        <v>10000</v>
      </c>
      <c r="Q123" s="24">
        <v>1</v>
      </c>
      <c r="R123" s="24">
        <v>3</v>
      </c>
      <c r="S123" s="24">
        <v>78</v>
      </c>
      <c r="T123" s="24">
        <v>2</v>
      </c>
      <c r="U123" s="24">
        <v>0</v>
      </c>
      <c r="V123" s="24">
        <v>0</v>
      </c>
      <c r="W123" s="24">
        <v>1</v>
      </c>
      <c r="X123" s="24">
        <v>2</v>
      </c>
      <c r="Y123" s="24">
        <v>0</v>
      </c>
      <c r="Z123" s="24">
        <v>2</v>
      </c>
      <c r="AA123" s="24">
        <v>0</v>
      </c>
      <c r="AB123" s="24">
        <v>4</v>
      </c>
      <c r="AC123" s="24">
        <v>8</v>
      </c>
      <c r="AD123" s="24">
        <v>10</v>
      </c>
      <c r="AE123" s="24">
        <v>1519</v>
      </c>
      <c r="AF123" s="24">
        <v>4</v>
      </c>
      <c r="AG123" s="24">
        <v>1009</v>
      </c>
      <c r="AH123" s="24">
        <v>1021</v>
      </c>
      <c r="AI123" s="24">
        <v>1048</v>
      </c>
      <c r="AJ123" s="24">
        <v>1062</v>
      </c>
      <c r="AK123" s="24">
        <v>6</v>
      </c>
      <c r="AL123" s="24">
        <v>3</v>
      </c>
      <c r="AM123" s="24">
        <v>1</v>
      </c>
      <c r="AN123" s="24">
        <v>1</v>
      </c>
      <c r="AO123" s="24">
        <v>1</v>
      </c>
      <c r="AP123" s="24">
        <v>1</v>
      </c>
      <c r="AQ123" s="24">
        <v>0</v>
      </c>
      <c r="AR123" s="24">
        <v>4</v>
      </c>
      <c r="AS123" s="24">
        <v>8</v>
      </c>
      <c r="AT123" s="24">
        <v>10</v>
      </c>
      <c r="AU123" s="24">
        <v>1519</v>
      </c>
      <c r="AV123" s="24">
        <v>4</v>
      </c>
      <c r="AW123" s="24">
        <v>6</v>
      </c>
      <c r="AX123" s="24">
        <v>3</v>
      </c>
      <c r="AY123" s="24">
        <v>0</v>
      </c>
      <c r="AZ123" s="24">
        <v>1009</v>
      </c>
      <c r="BA123" s="24">
        <v>1021</v>
      </c>
      <c r="BB123" s="24">
        <v>4.9524999999999997</v>
      </c>
      <c r="BC123" s="24">
        <v>0</v>
      </c>
      <c r="BD123" s="24">
        <v>40</v>
      </c>
      <c r="BE123" s="24">
        <v>0</v>
      </c>
      <c r="BF123" s="24">
        <v>10</v>
      </c>
      <c r="BG123" s="24">
        <v>1.25</v>
      </c>
      <c r="BH123" s="24">
        <v>12</v>
      </c>
    </row>
    <row r="124" spans="1:60" x14ac:dyDescent="0.2">
      <c r="A124" s="24">
        <v>100</v>
      </c>
      <c r="B124" s="24">
        <v>22069</v>
      </c>
      <c r="C124" s="24">
        <v>1</v>
      </c>
      <c r="D124" s="24">
        <v>0</v>
      </c>
      <c r="E124" s="24">
        <v>0</v>
      </c>
      <c r="F124" s="24">
        <v>0</v>
      </c>
      <c r="G124" s="24">
        <v>1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10</v>
      </c>
      <c r="N124" s="24">
        <v>10</v>
      </c>
      <c r="O124" s="24">
        <v>1</v>
      </c>
      <c r="P124" s="24">
        <v>10000</v>
      </c>
      <c r="Q124" s="24">
        <v>1</v>
      </c>
      <c r="R124" s="24">
        <v>3</v>
      </c>
      <c r="S124" s="24">
        <v>78</v>
      </c>
      <c r="T124" s="24">
        <v>2</v>
      </c>
      <c r="U124" s="24">
        <v>0</v>
      </c>
      <c r="V124" s="24">
        <v>0</v>
      </c>
      <c r="W124" s="24">
        <v>1</v>
      </c>
      <c r="Y124" s="24">
        <v>0</v>
      </c>
      <c r="Z124" s="24">
        <v>2</v>
      </c>
      <c r="AA124" s="24">
        <v>0</v>
      </c>
      <c r="AB124" s="24">
        <v>4</v>
      </c>
      <c r="AC124" s="24">
        <v>8</v>
      </c>
      <c r="AD124" s="24">
        <v>10</v>
      </c>
      <c r="AE124" s="24">
        <v>1519</v>
      </c>
      <c r="AF124" s="24">
        <v>4</v>
      </c>
      <c r="AG124" s="24">
        <v>1009</v>
      </c>
      <c r="AH124" s="24">
        <v>1021</v>
      </c>
      <c r="AI124" s="24">
        <v>1048</v>
      </c>
      <c r="AJ124" s="24">
        <v>1062</v>
      </c>
      <c r="AK124" s="24">
        <v>6</v>
      </c>
      <c r="AL124" s="24">
        <v>3</v>
      </c>
      <c r="AM124" s="24">
        <v>1</v>
      </c>
      <c r="AN124" s="24">
        <v>1</v>
      </c>
      <c r="AO124" s="24">
        <v>2</v>
      </c>
      <c r="AP124" s="24">
        <v>1</v>
      </c>
      <c r="AQ124" s="24">
        <v>4</v>
      </c>
      <c r="AR124" s="24">
        <v>0</v>
      </c>
      <c r="AS124" s="24">
        <v>1519</v>
      </c>
      <c r="AT124" s="24">
        <v>4</v>
      </c>
      <c r="AU124" s="24">
        <v>8</v>
      </c>
      <c r="AV124" s="24">
        <v>10</v>
      </c>
      <c r="AW124" s="24">
        <v>6</v>
      </c>
      <c r="AX124" s="24">
        <v>3</v>
      </c>
      <c r="AY124" s="24">
        <v>0</v>
      </c>
      <c r="AZ124" s="24">
        <v>1048</v>
      </c>
      <c r="BA124" s="24">
        <v>1062</v>
      </c>
      <c r="BB124" s="24">
        <v>4.9524999999999997</v>
      </c>
      <c r="BC124" s="24">
        <v>0</v>
      </c>
      <c r="BD124" s="24">
        <v>40</v>
      </c>
      <c r="BE124" s="24">
        <v>0</v>
      </c>
      <c r="BF124" s="24">
        <v>10</v>
      </c>
      <c r="BG124" s="24">
        <v>1.25</v>
      </c>
      <c r="BH124" s="2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workbookViewId="0">
      <selection activeCell="R23" sqref="R23"/>
    </sheetView>
  </sheetViews>
  <sheetFormatPr baseColWidth="10" defaultRowHeight="15" x14ac:dyDescent="0.2"/>
  <sheetData>
    <row r="1" spans="1:13" x14ac:dyDescent="0.2">
      <c r="A1" t="str">
        <f>basetrips!A1</f>
        <v>hhno</v>
      </c>
      <c r="B1" t="str">
        <f>basetrips!Q1</f>
        <v>pno</v>
      </c>
      <c r="C1" t="str">
        <f>basetrips!Z1</f>
        <v>tour</v>
      </c>
      <c r="D1" t="str">
        <f>basetrips!AB1</f>
        <v>pdpurp</v>
      </c>
      <c r="E1" t="str">
        <f>basetrips!AO1</f>
        <v>half</v>
      </c>
      <c r="F1" t="str">
        <f>basetrips!AP1</f>
        <v>tseg</v>
      </c>
      <c r="G1" t="str">
        <f>basetrips!AW1</f>
        <v>mode</v>
      </c>
      <c r="H1" t="str">
        <f>basetrips!BC1</f>
        <v>autotime</v>
      </c>
      <c r="I1" t="str">
        <f>basetrips!BD1</f>
        <v>transittime</v>
      </c>
      <c r="J1" t="str">
        <f>basetrips!BE1</f>
        <v>biketime</v>
      </c>
      <c r="K1" t="str">
        <f>basetrips!BF1</f>
        <v>walktime</v>
      </c>
      <c r="L1" t="str">
        <f>basetrips!BG1</f>
        <v>travcost</v>
      </c>
      <c r="M1" t="str">
        <f>basetrips!BH1</f>
        <v>travdist</v>
      </c>
    </row>
    <row r="2" spans="1:13" x14ac:dyDescent="0.2">
      <c r="A2">
        <f>basetrips!A2</f>
        <v>10</v>
      </c>
      <c r="B2">
        <f>basetrips!Q2</f>
        <v>1</v>
      </c>
      <c r="C2">
        <f>basetrips!Z2</f>
        <v>1</v>
      </c>
      <c r="D2">
        <f>basetrips!AB2</f>
        <v>1</v>
      </c>
      <c r="E2">
        <f>basetrips!AO2</f>
        <v>1</v>
      </c>
      <c r="F2">
        <f>basetrips!AP2</f>
        <v>1</v>
      </c>
      <c r="G2">
        <f>basetrips!AW2</f>
        <v>2</v>
      </c>
      <c r="H2">
        <f>basetrips!BC2</f>
        <v>0</v>
      </c>
      <c r="I2">
        <f>basetrips!BD2</f>
        <v>0</v>
      </c>
      <c r="J2">
        <f>basetrips!BE2</f>
        <v>30</v>
      </c>
      <c r="K2">
        <f>basetrips!BF2</f>
        <v>0</v>
      </c>
      <c r="L2">
        <f>basetrips!BG2</f>
        <v>1.2</v>
      </c>
      <c r="M2">
        <f>basetrips!BH2</f>
        <v>6</v>
      </c>
    </row>
    <row r="3" spans="1:13" x14ac:dyDescent="0.2">
      <c r="A3">
        <f>basetrips!A3</f>
        <v>10</v>
      </c>
      <c r="B3">
        <f>basetrips!Q3</f>
        <v>1</v>
      </c>
      <c r="C3">
        <f>basetrips!Z3</f>
        <v>1</v>
      </c>
      <c r="D3">
        <f>basetrips!AB3</f>
        <v>1</v>
      </c>
      <c r="E3">
        <f>basetrips!AO3</f>
        <v>2</v>
      </c>
      <c r="F3">
        <f>basetrips!AP3</f>
        <v>1</v>
      </c>
      <c r="G3">
        <f>basetrips!AW3</f>
        <v>2</v>
      </c>
      <c r="H3">
        <f>basetrips!BC3</f>
        <v>0</v>
      </c>
      <c r="I3">
        <f>basetrips!BD3</f>
        <v>0</v>
      </c>
      <c r="J3">
        <f>basetrips!BE3</f>
        <v>30</v>
      </c>
      <c r="K3">
        <f>basetrips!BF3</f>
        <v>0</v>
      </c>
      <c r="L3">
        <f>basetrips!BG3</f>
        <v>1.2</v>
      </c>
      <c r="M3">
        <f>basetrips!BH3</f>
        <v>6</v>
      </c>
    </row>
    <row r="4" spans="1:13" x14ac:dyDescent="0.2">
      <c r="A4">
        <f>basetrips!A4</f>
        <v>10</v>
      </c>
      <c r="B4">
        <f>basetrips!Q4</f>
        <v>1</v>
      </c>
      <c r="C4">
        <f>basetrips!Z4</f>
        <v>1</v>
      </c>
      <c r="D4">
        <f>basetrips!AB4</f>
        <v>1</v>
      </c>
      <c r="E4">
        <f>basetrips!AO4</f>
        <v>2</v>
      </c>
      <c r="F4">
        <f>basetrips!AP4</f>
        <v>2</v>
      </c>
      <c r="G4">
        <f>basetrips!AW4</f>
        <v>3</v>
      </c>
      <c r="H4">
        <f>basetrips!BC4</f>
        <v>3.3000000000000003</v>
      </c>
      <c r="I4">
        <f>basetrips!BD4</f>
        <v>0</v>
      </c>
      <c r="J4">
        <f>basetrips!BE4</f>
        <v>0</v>
      </c>
      <c r="K4">
        <f>basetrips!BF4</f>
        <v>0</v>
      </c>
      <c r="L4">
        <f>basetrips!BG4</f>
        <v>0.1</v>
      </c>
      <c r="M4">
        <f>basetrips!BH4</f>
        <v>0.5</v>
      </c>
    </row>
    <row r="5" spans="1:13" x14ac:dyDescent="0.2">
      <c r="A5">
        <f>basetrips!A5</f>
        <v>10</v>
      </c>
      <c r="B5">
        <f>basetrips!Q5</f>
        <v>1</v>
      </c>
      <c r="C5">
        <f>basetrips!Z5</f>
        <v>2</v>
      </c>
      <c r="D5">
        <f>basetrips!AB5</f>
        <v>3</v>
      </c>
      <c r="E5">
        <f>basetrips!AO5</f>
        <v>1</v>
      </c>
      <c r="F5">
        <f>basetrips!AP5</f>
        <v>1</v>
      </c>
      <c r="G5">
        <f>basetrips!AW5</f>
        <v>4</v>
      </c>
      <c r="H5">
        <f>basetrips!BC5</f>
        <v>33</v>
      </c>
      <c r="I5">
        <f>basetrips!BD5</f>
        <v>0</v>
      </c>
      <c r="J5">
        <f>basetrips!BE5</f>
        <v>0</v>
      </c>
      <c r="K5">
        <f>basetrips!BF5</f>
        <v>0</v>
      </c>
      <c r="L5">
        <f>basetrips!BG5</f>
        <v>2.8</v>
      </c>
      <c r="M5">
        <f>basetrips!BH5</f>
        <v>14</v>
      </c>
    </row>
    <row r="6" spans="1:13" x14ac:dyDescent="0.2">
      <c r="A6">
        <f>basetrips!A6</f>
        <v>10</v>
      </c>
      <c r="B6">
        <f>basetrips!Q6</f>
        <v>1</v>
      </c>
      <c r="C6">
        <f>basetrips!Z6</f>
        <v>2</v>
      </c>
      <c r="D6">
        <f>basetrips!AB6</f>
        <v>3</v>
      </c>
      <c r="E6">
        <f>basetrips!AO6</f>
        <v>2</v>
      </c>
      <c r="F6">
        <f>basetrips!AP6</f>
        <v>1</v>
      </c>
      <c r="G6">
        <f>basetrips!AW6</f>
        <v>3</v>
      </c>
      <c r="H6">
        <f>basetrips!BC6</f>
        <v>33</v>
      </c>
      <c r="I6">
        <f>basetrips!BD6</f>
        <v>0</v>
      </c>
      <c r="J6">
        <f>basetrips!BE6</f>
        <v>0</v>
      </c>
      <c r="K6">
        <f>basetrips!BF6</f>
        <v>0</v>
      </c>
      <c r="L6">
        <f>basetrips!BG6</f>
        <v>2.8</v>
      </c>
      <c r="M6">
        <f>basetrips!BH6</f>
        <v>14</v>
      </c>
    </row>
    <row r="7" spans="1:13" x14ac:dyDescent="0.2">
      <c r="A7">
        <f>basetrips!A7</f>
        <v>10</v>
      </c>
      <c r="B7">
        <f>basetrips!Q7</f>
        <v>1</v>
      </c>
      <c r="C7">
        <f>basetrips!Z7</f>
        <v>2</v>
      </c>
      <c r="D7">
        <f>basetrips!AB7</f>
        <v>3</v>
      </c>
      <c r="E7">
        <f>basetrips!AO7</f>
        <v>2</v>
      </c>
      <c r="F7">
        <f>basetrips!AP7</f>
        <v>2</v>
      </c>
      <c r="G7">
        <f>basetrips!AW7</f>
        <v>4</v>
      </c>
      <c r="H7">
        <f>basetrips!BC7</f>
        <v>3.3000000000000003</v>
      </c>
      <c r="I7">
        <f>basetrips!BD7</f>
        <v>0</v>
      </c>
      <c r="J7">
        <f>basetrips!BE7</f>
        <v>0</v>
      </c>
      <c r="K7">
        <f>basetrips!BF7</f>
        <v>0</v>
      </c>
      <c r="L7">
        <f>basetrips!BG7</f>
        <v>0.1</v>
      </c>
      <c r="M7">
        <f>basetrips!BH7</f>
        <v>0.5</v>
      </c>
    </row>
    <row r="8" spans="1:13" x14ac:dyDescent="0.2">
      <c r="A8">
        <f>basetrips!A8</f>
        <v>20</v>
      </c>
      <c r="B8">
        <f>basetrips!Q8</f>
        <v>1</v>
      </c>
      <c r="C8">
        <f>basetrips!Z8</f>
        <v>1</v>
      </c>
      <c r="D8">
        <f>basetrips!AB8</f>
        <v>5</v>
      </c>
      <c r="E8">
        <f>basetrips!AO8</f>
        <v>1</v>
      </c>
      <c r="F8">
        <f>basetrips!AP8</f>
        <v>1</v>
      </c>
      <c r="G8">
        <f>basetrips!AW8</f>
        <v>3</v>
      </c>
      <c r="H8">
        <f>basetrips!BC8</f>
        <v>37.400000000000006</v>
      </c>
      <c r="I8">
        <f>basetrips!BD8</f>
        <v>0</v>
      </c>
      <c r="J8">
        <f>basetrips!BE8</f>
        <v>0</v>
      </c>
      <c r="K8">
        <f>basetrips!BF8</f>
        <v>0</v>
      </c>
      <c r="L8">
        <f>basetrips!BG8</f>
        <v>3.2</v>
      </c>
      <c r="M8">
        <f>basetrips!BH8</f>
        <v>16</v>
      </c>
    </row>
    <row r="9" spans="1:13" x14ac:dyDescent="0.2">
      <c r="A9">
        <f>basetrips!A9</f>
        <v>20</v>
      </c>
      <c r="B9">
        <f>basetrips!Q9</f>
        <v>1</v>
      </c>
      <c r="C9">
        <f>basetrips!Z9</f>
        <v>1</v>
      </c>
      <c r="D9">
        <f>basetrips!AB9</f>
        <v>5</v>
      </c>
      <c r="E9">
        <f>basetrips!AO9</f>
        <v>1</v>
      </c>
      <c r="F9">
        <f>basetrips!AP9</f>
        <v>2</v>
      </c>
      <c r="G9">
        <f>basetrips!AW9</f>
        <v>3</v>
      </c>
      <c r="H9">
        <f>basetrips!BC9</f>
        <v>3.3000000000000003</v>
      </c>
      <c r="I9">
        <f>basetrips!BD9</f>
        <v>0</v>
      </c>
      <c r="J9">
        <f>basetrips!BE9</f>
        <v>0</v>
      </c>
      <c r="K9">
        <f>basetrips!BF9</f>
        <v>0</v>
      </c>
      <c r="L9">
        <f>basetrips!BG9</f>
        <v>0.1</v>
      </c>
      <c r="M9">
        <f>basetrips!BH9</f>
        <v>0.5</v>
      </c>
    </row>
    <row r="10" spans="1:13" x14ac:dyDescent="0.2">
      <c r="A10">
        <f>basetrips!A10</f>
        <v>20</v>
      </c>
      <c r="B10">
        <f>basetrips!Q10</f>
        <v>1</v>
      </c>
      <c r="C10">
        <f>basetrips!Z10</f>
        <v>1</v>
      </c>
      <c r="D10">
        <f>basetrips!AB10</f>
        <v>5</v>
      </c>
      <c r="E10">
        <f>basetrips!AO10</f>
        <v>2</v>
      </c>
      <c r="F10">
        <f>basetrips!AP10</f>
        <v>1</v>
      </c>
      <c r="G10">
        <f>basetrips!AW10</f>
        <v>3</v>
      </c>
      <c r="H10">
        <f>basetrips!BC10</f>
        <v>37.400000000000006</v>
      </c>
      <c r="I10">
        <f>basetrips!BD10</f>
        <v>0</v>
      </c>
      <c r="J10">
        <f>basetrips!BE10</f>
        <v>0</v>
      </c>
      <c r="K10">
        <f>basetrips!BF10</f>
        <v>0</v>
      </c>
      <c r="L10">
        <f>basetrips!BG10</f>
        <v>3.2</v>
      </c>
      <c r="M10">
        <f>basetrips!BH10</f>
        <v>16</v>
      </c>
    </row>
    <row r="11" spans="1:13" x14ac:dyDescent="0.2">
      <c r="A11">
        <f>basetrips!A11</f>
        <v>20</v>
      </c>
      <c r="B11">
        <f>basetrips!Q11</f>
        <v>1</v>
      </c>
      <c r="C11">
        <f>basetrips!Z11</f>
        <v>1</v>
      </c>
      <c r="D11">
        <f>basetrips!AB11</f>
        <v>5</v>
      </c>
      <c r="E11">
        <f>basetrips!AO11</f>
        <v>2</v>
      </c>
      <c r="F11">
        <f>basetrips!AP11</f>
        <v>2</v>
      </c>
      <c r="G11">
        <f>basetrips!AW11</f>
        <v>3</v>
      </c>
      <c r="H11">
        <f>basetrips!BC11</f>
        <v>3.3000000000000003</v>
      </c>
      <c r="I11">
        <f>basetrips!BD11</f>
        <v>0</v>
      </c>
      <c r="J11">
        <f>basetrips!BE11</f>
        <v>0</v>
      </c>
      <c r="K11">
        <f>basetrips!BF11</f>
        <v>0</v>
      </c>
      <c r="L11">
        <f>basetrips!BG11</f>
        <v>0.1</v>
      </c>
      <c r="M11">
        <f>basetrips!BH11</f>
        <v>0.5</v>
      </c>
    </row>
    <row r="12" spans="1:13" x14ac:dyDescent="0.2">
      <c r="A12">
        <f>basetrips!A12</f>
        <v>20</v>
      </c>
      <c r="B12">
        <f>basetrips!Q12</f>
        <v>2</v>
      </c>
      <c r="C12">
        <f>basetrips!Z12</f>
        <v>1</v>
      </c>
      <c r="D12">
        <f>basetrips!AB12</f>
        <v>6</v>
      </c>
      <c r="E12">
        <f>basetrips!AO12</f>
        <v>1</v>
      </c>
      <c r="F12">
        <f>basetrips!AP12</f>
        <v>1</v>
      </c>
      <c r="G12">
        <f>basetrips!AW12</f>
        <v>4</v>
      </c>
      <c r="H12">
        <f>basetrips!BC12</f>
        <v>3.3000000000000003</v>
      </c>
      <c r="I12">
        <f>basetrips!BD12</f>
        <v>0</v>
      </c>
      <c r="J12">
        <f>basetrips!BE12</f>
        <v>0</v>
      </c>
      <c r="K12">
        <f>basetrips!BF12</f>
        <v>0</v>
      </c>
      <c r="L12">
        <f>basetrips!BG12</f>
        <v>0.1</v>
      </c>
      <c r="M12">
        <f>basetrips!BH12</f>
        <v>0.5</v>
      </c>
    </row>
    <row r="13" spans="1:13" x14ac:dyDescent="0.2">
      <c r="A13">
        <f>basetrips!A13</f>
        <v>20</v>
      </c>
      <c r="B13">
        <f>basetrips!Q13</f>
        <v>2</v>
      </c>
      <c r="C13">
        <f>basetrips!Z13</f>
        <v>1</v>
      </c>
      <c r="D13">
        <f>basetrips!AB13</f>
        <v>6</v>
      </c>
      <c r="E13">
        <f>basetrips!AO13</f>
        <v>2</v>
      </c>
      <c r="F13">
        <f>basetrips!AP13</f>
        <v>1</v>
      </c>
      <c r="G13">
        <f>basetrips!AW13</f>
        <v>4</v>
      </c>
      <c r="H13">
        <f>basetrips!BC13</f>
        <v>3.3000000000000003</v>
      </c>
      <c r="I13">
        <f>basetrips!BD13</f>
        <v>0</v>
      </c>
      <c r="J13">
        <f>basetrips!BE13</f>
        <v>0</v>
      </c>
      <c r="K13">
        <f>basetrips!BF13</f>
        <v>0</v>
      </c>
      <c r="L13">
        <f>basetrips!BG13</f>
        <v>0.1</v>
      </c>
      <c r="M13">
        <f>basetrips!BH13</f>
        <v>0.5</v>
      </c>
    </row>
    <row r="14" spans="1:13" x14ac:dyDescent="0.2">
      <c r="A14">
        <f>basetrips!A14</f>
        <v>40</v>
      </c>
      <c r="B14">
        <f>basetrips!Q14</f>
        <v>1</v>
      </c>
      <c r="C14">
        <f>basetrips!Z14</f>
        <v>1</v>
      </c>
      <c r="D14">
        <f>basetrips!AB14</f>
        <v>1</v>
      </c>
      <c r="E14">
        <f>basetrips!AO14</f>
        <v>1</v>
      </c>
      <c r="F14">
        <f>basetrips!AP14</f>
        <v>1</v>
      </c>
      <c r="G14">
        <f>basetrips!AW14</f>
        <v>3</v>
      </c>
      <c r="H14">
        <f>basetrips!BC14</f>
        <v>19.799999999999997</v>
      </c>
      <c r="I14">
        <f>basetrips!BD14</f>
        <v>0</v>
      </c>
      <c r="J14">
        <f>basetrips!BE14</f>
        <v>0</v>
      </c>
      <c r="K14">
        <f>basetrips!BF14</f>
        <v>0</v>
      </c>
      <c r="L14">
        <f>basetrips!BG14</f>
        <v>1.6</v>
      </c>
      <c r="M14">
        <f>basetrips!BH14</f>
        <v>8</v>
      </c>
    </row>
    <row r="15" spans="1:13" x14ac:dyDescent="0.2">
      <c r="A15">
        <f>basetrips!A15</f>
        <v>40</v>
      </c>
      <c r="B15">
        <f>basetrips!Q15</f>
        <v>1</v>
      </c>
      <c r="C15">
        <f>basetrips!Z15</f>
        <v>1</v>
      </c>
      <c r="D15">
        <f>basetrips!AB15</f>
        <v>1</v>
      </c>
      <c r="E15">
        <f>basetrips!AO15</f>
        <v>1</v>
      </c>
      <c r="F15">
        <f>basetrips!AP15</f>
        <v>2</v>
      </c>
      <c r="G15">
        <f>basetrips!AW15</f>
        <v>3</v>
      </c>
      <c r="H15">
        <f>basetrips!BC15</f>
        <v>3.3000000000000003</v>
      </c>
      <c r="I15">
        <f>basetrips!BD15</f>
        <v>0</v>
      </c>
      <c r="J15">
        <f>basetrips!BE15</f>
        <v>0</v>
      </c>
      <c r="K15">
        <f>basetrips!BF15</f>
        <v>0</v>
      </c>
      <c r="L15">
        <f>basetrips!BG15</f>
        <v>0.1</v>
      </c>
      <c r="M15">
        <f>basetrips!BH15</f>
        <v>0.5</v>
      </c>
    </row>
    <row r="16" spans="1:13" x14ac:dyDescent="0.2">
      <c r="A16">
        <f>basetrips!A16</f>
        <v>40</v>
      </c>
      <c r="B16">
        <f>basetrips!Q16</f>
        <v>1</v>
      </c>
      <c r="C16">
        <f>basetrips!Z16</f>
        <v>1</v>
      </c>
      <c r="D16">
        <f>basetrips!AB16</f>
        <v>1</v>
      </c>
      <c r="E16">
        <f>basetrips!AO16</f>
        <v>2</v>
      </c>
      <c r="F16">
        <f>basetrips!AP16</f>
        <v>1</v>
      </c>
      <c r="G16">
        <f>basetrips!AW16</f>
        <v>3</v>
      </c>
      <c r="H16">
        <f>basetrips!BC16</f>
        <v>19.799999999999997</v>
      </c>
      <c r="I16">
        <f>basetrips!BD16</f>
        <v>0</v>
      </c>
      <c r="J16">
        <f>basetrips!BE16</f>
        <v>0</v>
      </c>
      <c r="K16">
        <f>basetrips!BF16</f>
        <v>0</v>
      </c>
      <c r="L16">
        <f>basetrips!BG16</f>
        <v>1.6</v>
      </c>
      <c r="M16">
        <f>basetrips!BH16</f>
        <v>8</v>
      </c>
    </row>
    <row r="17" spans="1:13" x14ac:dyDescent="0.2">
      <c r="A17">
        <f>basetrips!A17</f>
        <v>40</v>
      </c>
      <c r="B17">
        <f>basetrips!Q17</f>
        <v>1</v>
      </c>
      <c r="C17">
        <f>basetrips!Z17</f>
        <v>1</v>
      </c>
      <c r="D17">
        <f>basetrips!AB17</f>
        <v>1</v>
      </c>
      <c r="E17">
        <f>basetrips!AO17</f>
        <v>2</v>
      </c>
      <c r="F17">
        <f>basetrips!AP17</f>
        <v>2</v>
      </c>
      <c r="G17">
        <f>basetrips!AW17</f>
        <v>3</v>
      </c>
      <c r="H17">
        <f>basetrips!BC17</f>
        <v>3.3000000000000003</v>
      </c>
      <c r="I17">
        <f>basetrips!BD17</f>
        <v>0</v>
      </c>
      <c r="J17">
        <f>basetrips!BE17</f>
        <v>0</v>
      </c>
      <c r="K17">
        <f>basetrips!BF17</f>
        <v>0</v>
      </c>
      <c r="L17">
        <f>basetrips!BG17</f>
        <v>0.1</v>
      </c>
      <c r="M17">
        <f>basetrips!BH17</f>
        <v>0.5</v>
      </c>
    </row>
    <row r="18" spans="1:13" x14ac:dyDescent="0.2">
      <c r="A18">
        <f>basetrips!A18</f>
        <v>40</v>
      </c>
      <c r="B18">
        <f>basetrips!Q18</f>
        <v>1</v>
      </c>
      <c r="C18">
        <f>basetrips!Z18</f>
        <v>1</v>
      </c>
      <c r="D18">
        <f>basetrips!AB18</f>
        <v>1</v>
      </c>
      <c r="E18">
        <f>basetrips!AO18</f>
        <v>2</v>
      </c>
      <c r="F18">
        <f>basetrips!AP18</f>
        <v>3</v>
      </c>
      <c r="G18">
        <f>basetrips!AW18</f>
        <v>3</v>
      </c>
      <c r="H18">
        <f>basetrips!BC18</f>
        <v>3.3000000000000003</v>
      </c>
      <c r="I18">
        <f>basetrips!BD18</f>
        <v>0</v>
      </c>
      <c r="J18">
        <f>basetrips!BE18</f>
        <v>0</v>
      </c>
      <c r="K18">
        <f>basetrips!BF18</f>
        <v>0</v>
      </c>
      <c r="L18">
        <f>basetrips!BG18</f>
        <v>0.1</v>
      </c>
      <c r="M18">
        <f>basetrips!BH18</f>
        <v>0.5</v>
      </c>
    </row>
    <row r="19" spans="1:13" x14ac:dyDescent="0.2">
      <c r="A19">
        <f>basetrips!A19</f>
        <v>40</v>
      </c>
      <c r="B19">
        <f>basetrips!Q19</f>
        <v>2</v>
      </c>
      <c r="C19">
        <f>basetrips!Z19</f>
        <v>1</v>
      </c>
      <c r="D19">
        <f>basetrips!AB19</f>
        <v>1</v>
      </c>
      <c r="E19">
        <f>basetrips!AO19</f>
        <v>1</v>
      </c>
      <c r="F19">
        <f>basetrips!AP19</f>
        <v>1</v>
      </c>
      <c r="G19">
        <f>basetrips!AW19</f>
        <v>4</v>
      </c>
      <c r="H19">
        <f>basetrips!BC19</f>
        <v>28.600000000000005</v>
      </c>
      <c r="I19">
        <f>basetrips!BD19</f>
        <v>0</v>
      </c>
      <c r="J19">
        <f>basetrips!BE19</f>
        <v>0</v>
      </c>
      <c r="K19">
        <f>basetrips!BF19</f>
        <v>0</v>
      </c>
      <c r="L19">
        <f>basetrips!BG19</f>
        <v>2.4</v>
      </c>
      <c r="M19">
        <f>basetrips!BH19</f>
        <v>12</v>
      </c>
    </row>
    <row r="20" spans="1:13" x14ac:dyDescent="0.2">
      <c r="A20">
        <f>basetrips!A20</f>
        <v>40</v>
      </c>
      <c r="B20">
        <f>basetrips!Q20</f>
        <v>2</v>
      </c>
      <c r="C20">
        <f>basetrips!Z20</f>
        <v>1</v>
      </c>
      <c r="D20">
        <f>basetrips!AB20</f>
        <v>1</v>
      </c>
      <c r="E20">
        <f>basetrips!AO20</f>
        <v>1</v>
      </c>
      <c r="F20">
        <f>basetrips!AP20</f>
        <v>2</v>
      </c>
      <c r="G20">
        <f>basetrips!AW20</f>
        <v>3</v>
      </c>
      <c r="H20">
        <f>basetrips!BC20</f>
        <v>3.3000000000000003</v>
      </c>
      <c r="I20">
        <f>basetrips!BD20</f>
        <v>0</v>
      </c>
      <c r="J20">
        <f>basetrips!BE20</f>
        <v>0</v>
      </c>
      <c r="K20">
        <f>basetrips!BF20</f>
        <v>0</v>
      </c>
      <c r="L20">
        <f>basetrips!BG20</f>
        <v>0.1</v>
      </c>
      <c r="M20">
        <f>basetrips!BH20</f>
        <v>0.5</v>
      </c>
    </row>
    <row r="21" spans="1:13" x14ac:dyDescent="0.2">
      <c r="A21">
        <f>basetrips!A21</f>
        <v>40</v>
      </c>
      <c r="B21">
        <f>basetrips!Q21</f>
        <v>2</v>
      </c>
      <c r="C21">
        <f>basetrips!Z21</f>
        <v>1</v>
      </c>
      <c r="D21">
        <f>basetrips!AB21</f>
        <v>1</v>
      </c>
      <c r="E21">
        <f>basetrips!AO21</f>
        <v>2</v>
      </c>
      <c r="F21">
        <f>basetrips!AP21</f>
        <v>1</v>
      </c>
      <c r="G21">
        <f>basetrips!AW21</f>
        <v>3</v>
      </c>
      <c r="H21">
        <f>basetrips!BC21</f>
        <v>28.600000000000005</v>
      </c>
      <c r="I21">
        <f>basetrips!BD21</f>
        <v>0</v>
      </c>
      <c r="J21">
        <f>basetrips!BE21</f>
        <v>0</v>
      </c>
      <c r="K21">
        <f>basetrips!BF21</f>
        <v>0</v>
      </c>
      <c r="L21">
        <f>basetrips!BG21</f>
        <v>2.4</v>
      </c>
      <c r="M21">
        <f>basetrips!BH21</f>
        <v>12</v>
      </c>
    </row>
    <row r="22" spans="1:13" x14ac:dyDescent="0.2">
      <c r="A22">
        <f>basetrips!A22</f>
        <v>40</v>
      </c>
      <c r="B22">
        <f>basetrips!Q22</f>
        <v>3</v>
      </c>
      <c r="C22">
        <f>basetrips!Z22</f>
        <v>1</v>
      </c>
      <c r="D22">
        <f>basetrips!AB22</f>
        <v>3</v>
      </c>
      <c r="E22">
        <f>basetrips!AO22</f>
        <v>1</v>
      </c>
      <c r="F22">
        <f>basetrips!AP22</f>
        <v>1</v>
      </c>
      <c r="G22">
        <f>basetrips!AW22</f>
        <v>5</v>
      </c>
      <c r="H22">
        <f>basetrips!BC22</f>
        <v>3.3000000000000003</v>
      </c>
      <c r="I22">
        <f>basetrips!BD22</f>
        <v>0</v>
      </c>
      <c r="J22">
        <f>basetrips!BE22</f>
        <v>0</v>
      </c>
      <c r="K22">
        <f>basetrips!BF22</f>
        <v>0</v>
      </c>
      <c r="L22">
        <f>basetrips!BG22</f>
        <v>0.1</v>
      </c>
      <c r="M22">
        <f>basetrips!BH22</f>
        <v>0.5</v>
      </c>
    </row>
    <row r="23" spans="1:13" x14ac:dyDescent="0.2">
      <c r="A23">
        <f>basetrips!A23</f>
        <v>40</v>
      </c>
      <c r="B23">
        <f>basetrips!Q23</f>
        <v>3</v>
      </c>
      <c r="C23">
        <f>basetrips!Z23</f>
        <v>1</v>
      </c>
      <c r="D23">
        <f>basetrips!AB23</f>
        <v>3</v>
      </c>
      <c r="E23">
        <f>basetrips!AO23</f>
        <v>1</v>
      </c>
      <c r="F23">
        <f>basetrips!AP23</f>
        <v>2</v>
      </c>
      <c r="G23">
        <f>basetrips!AW23</f>
        <v>5</v>
      </c>
      <c r="H23">
        <f>basetrips!BC23</f>
        <v>3.3000000000000003</v>
      </c>
      <c r="I23">
        <f>basetrips!BD23</f>
        <v>0</v>
      </c>
      <c r="J23">
        <f>basetrips!BE23</f>
        <v>0</v>
      </c>
      <c r="K23">
        <f>basetrips!BF23</f>
        <v>0</v>
      </c>
      <c r="L23">
        <f>basetrips!BG23</f>
        <v>0.1</v>
      </c>
      <c r="M23">
        <f>basetrips!BH23</f>
        <v>0.5</v>
      </c>
    </row>
    <row r="24" spans="1:13" x14ac:dyDescent="0.2">
      <c r="A24">
        <f>basetrips!A24</f>
        <v>40</v>
      </c>
      <c r="B24">
        <f>basetrips!Q24</f>
        <v>3</v>
      </c>
      <c r="C24">
        <f>basetrips!Z24</f>
        <v>1</v>
      </c>
      <c r="D24">
        <f>basetrips!AB24</f>
        <v>3</v>
      </c>
      <c r="E24">
        <f>basetrips!AO24</f>
        <v>2</v>
      </c>
      <c r="F24">
        <f>basetrips!AP24</f>
        <v>1</v>
      </c>
      <c r="G24">
        <f>basetrips!AW24</f>
        <v>4</v>
      </c>
      <c r="H24">
        <f>basetrips!BC24</f>
        <v>3.3000000000000003</v>
      </c>
      <c r="I24">
        <f>basetrips!BD24</f>
        <v>0</v>
      </c>
      <c r="J24">
        <f>basetrips!BE24</f>
        <v>0</v>
      </c>
      <c r="K24">
        <f>basetrips!BF24</f>
        <v>0</v>
      </c>
      <c r="L24">
        <f>basetrips!BG24</f>
        <v>0.1</v>
      </c>
      <c r="M24">
        <f>basetrips!BH24</f>
        <v>0.5</v>
      </c>
    </row>
    <row r="25" spans="1:13" x14ac:dyDescent="0.2">
      <c r="A25">
        <f>basetrips!A25</f>
        <v>40</v>
      </c>
      <c r="B25">
        <f>basetrips!Q25</f>
        <v>3</v>
      </c>
      <c r="C25">
        <f>basetrips!Z25</f>
        <v>1</v>
      </c>
      <c r="D25">
        <f>basetrips!AB25</f>
        <v>3</v>
      </c>
      <c r="E25">
        <f>basetrips!AO25</f>
        <v>2</v>
      </c>
      <c r="F25">
        <f>basetrips!AP25</f>
        <v>2</v>
      </c>
      <c r="G25">
        <f>basetrips!AW25</f>
        <v>5</v>
      </c>
      <c r="H25">
        <f>basetrips!BC25</f>
        <v>3.3000000000000003</v>
      </c>
      <c r="I25">
        <f>basetrips!BD25</f>
        <v>0</v>
      </c>
      <c r="J25">
        <f>basetrips!BE25</f>
        <v>0</v>
      </c>
      <c r="K25">
        <f>basetrips!BF25</f>
        <v>0</v>
      </c>
      <c r="L25">
        <f>basetrips!BG25</f>
        <v>0.1</v>
      </c>
      <c r="M25">
        <f>basetrips!BH25</f>
        <v>0.5</v>
      </c>
    </row>
    <row r="26" spans="1:13" x14ac:dyDescent="0.2">
      <c r="A26">
        <f>basetrips!A26</f>
        <v>40</v>
      </c>
      <c r="B26">
        <f>basetrips!Q26</f>
        <v>4</v>
      </c>
      <c r="C26">
        <f>basetrips!Z26</f>
        <v>1</v>
      </c>
      <c r="D26">
        <f>basetrips!AB26</f>
        <v>4</v>
      </c>
      <c r="E26">
        <f>basetrips!AO26</f>
        <v>1</v>
      </c>
      <c r="F26">
        <f>basetrips!AP26</f>
        <v>1</v>
      </c>
      <c r="G26">
        <f>basetrips!AW26</f>
        <v>4</v>
      </c>
      <c r="H26">
        <f>basetrips!BC26</f>
        <v>11</v>
      </c>
      <c r="I26">
        <f>basetrips!BD26</f>
        <v>0</v>
      </c>
      <c r="J26">
        <f>basetrips!BE26</f>
        <v>0</v>
      </c>
      <c r="K26">
        <f>basetrips!BF26</f>
        <v>0</v>
      </c>
      <c r="L26">
        <f>basetrips!BG26</f>
        <v>0.8</v>
      </c>
      <c r="M26">
        <f>basetrips!BH26</f>
        <v>4</v>
      </c>
    </row>
    <row r="27" spans="1:13" x14ac:dyDescent="0.2">
      <c r="A27">
        <f>basetrips!A27</f>
        <v>40</v>
      </c>
      <c r="B27">
        <f>basetrips!Q27</f>
        <v>4</v>
      </c>
      <c r="C27">
        <f>basetrips!Z27</f>
        <v>1</v>
      </c>
      <c r="D27">
        <f>basetrips!AB27</f>
        <v>4</v>
      </c>
      <c r="E27">
        <f>basetrips!AO27</f>
        <v>2</v>
      </c>
      <c r="F27">
        <f>basetrips!AP27</f>
        <v>1</v>
      </c>
      <c r="G27">
        <f>basetrips!AW27</f>
        <v>4</v>
      </c>
      <c r="H27">
        <f>basetrips!BC27</f>
        <v>11</v>
      </c>
      <c r="I27">
        <f>basetrips!BD27</f>
        <v>0</v>
      </c>
      <c r="J27">
        <f>basetrips!BE27</f>
        <v>0</v>
      </c>
      <c r="K27">
        <f>basetrips!BF27</f>
        <v>0</v>
      </c>
      <c r="L27">
        <f>basetrips!BG27</f>
        <v>0.8</v>
      </c>
      <c r="M27">
        <f>basetrips!BH27</f>
        <v>4</v>
      </c>
    </row>
    <row r="28" spans="1:13" x14ac:dyDescent="0.2">
      <c r="A28">
        <f>basetrips!A28</f>
        <v>40</v>
      </c>
      <c r="B28">
        <f>basetrips!Q28</f>
        <v>5</v>
      </c>
      <c r="C28">
        <f>basetrips!Z28</f>
        <v>1</v>
      </c>
      <c r="D28">
        <f>basetrips!AB28</f>
        <v>3</v>
      </c>
      <c r="E28">
        <f>basetrips!AO28</f>
        <v>1</v>
      </c>
      <c r="F28">
        <f>basetrips!AP28</f>
        <v>1</v>
      </c>
      <c r="G28">
        <f>basetrips!AW28</f>
        <v>5</v>
      </c>
      <c r="H28">
        <f>basetrips!BC28</f>
        <v>11</v>
      </c>
      <c r="I28">
        <f>basetrips!BD28</f>
        <v>0</v>
      </c>
      <c r="J28">
        <f>basetrips!BE28</f>
        <v>0</v>
      </c>
      <c r="K28">
        <f>basetrips!BF28</f>
        <v>0</v>
      </c>
      <c r="L28">
        <f>basetrips!BG28</f>
        <v>0.8</v>
      </c>
      <c r="M28">
        <f>basetrips!BH28</f>
        <v>12</v>
      </c>
    </row>
    <row r="29" spans="1:13" x14ac:dyDescent="0.2">
      <c r="A29">
        <f>basetrips!A29</f>
        <v>40</v>
      </c>
      <c r="B29">
        <f>basetrips!Q29</f>
        <v>5</v>
      </c>
      <c r="C29">
        <f>basetrips!Z29</f>
        <v>1</v>
      </c>
      <c r="D29">
        <f>basetrips!AB29</f>
        <v>3</v>
      </c>
      <c r="E29">
        <f>basetrips!AO29</f>
        <v>2</v>
      </c>
      <c r="F29">
        <f>basetrips!AP29</f>
        <v>1</v>
      </c>
      <c r="G29">
        <f>basetrips!AW29</f>
        <v>3</v>
      </c>
      <c r="H29">
        <f>basetrips!BC29</f>
        <v>11</v>
      </c>
      <c r="I29">
        <f>basetrips!BD29</f>
        <v>0</v>
      </c>
      <c r="J29">
        <f>basetrips!BE29</f>
        <v>0</v>
      </c>
      <c r="K29">
        <f>basetrips!BF29</f>
        <v>0</v>
      </c>
      <c r="L29">
        <f>basetrips!BG29</f>
        <v>0.8</v>
      </c>
      <c r="M29">
        <f>basetrips!BH29</f>
        <v>12</v>
      </c>
    </row>
    <row r="30" spans="1:13" x14ac:dyDescent="0.2">
      <c r="A30">
        <f>basetrips!A30</f>
        <v>40</v>
      </c>
      <c r="B30">
        <f>basetrips!Q30</f>
        <v>5</v>
      </c>
      <c r="C30">
        <f>basetrips!Z30</f>
        <v>1</v>
      </c>
      <c r="D30">
        <f>basetrips!AB30</f>
        <v>3</v>
      </c>
      <c r="E30">
        <f>basetrips!AO30</f>
        <v>2</v>
      </c>
      <c r="F30">
        <f>basetrips!AP30</f>
        <v>2</v>
      </c>
      <c r="G30">
        <f>basetrips!AW30</f>
        <v>3</v>
      </c>
      <c r="H30">
        <f>basetrips!BC30</f>
        <v>3.3000000000000003</v>
      </c>
      <c r="I30">
        <f>basetrips!BD30</f>
        <v>0</v>
      </c>
      <c r="J30">
        <f>basetrips!BE30</f>
        <v>0</v>
      </c>
      <c r="K30">
        <f>basetrips!BF30</f>
        <v>0</v>
      </c>
      <c r="L30">
        <f>basetrips!BG30</f>
        <v>0.1</v>
      </c>
      <c r="M30">
        <f>basetrips!BH30</f>
        <v>0.5</v>
      </c>
    </row>
    <row r="31" spans="1:13" x14ac:dyDescent="0.2">
      <c r="A31">
        <f>basetrips!A31</f>
        <v>40</v>
      </c>
      <c r="B31">
        <f>basetrips!Q31</f>
        <v>5</v>
      </c>
      <c r="C31">
        <f>basetrips!Z31</f>
        <v>1</v>
      </c>
      <c r="D31">
        <f>basetrips!AB31</f>
        <v>3</v>
      </c>
      <c r="E31">
        <f>basetrips!AO31</f>
        <v>2</v>
      </c>
      <c r="F31">
        <f>basetrips!AP31</f>
        <v>3</v>
      </c>
      <c r="G31">
        <f>basetrips!AW31</f>
        <v>5</v>
      </c>
      <c r="H31">
        <f>basetrips!BC31</f>
        <v>3.3000000000000003</v>
      </c>
      <c r="I31">
        <f>basetrips!BD31</f>
        <v>0</v>
      </c>
      <c r="J31">
        <f>basetrips!BE31</f>
        <v>0</v>
      </c>
      <c r="K31">
        <f>basetrips!BF31</f>
        <v>0</v>
      </c>
      <c r="L31">
        <f>basetrips!BG31</f>
        <v>0.1</v>
      </c>
      <c r="M31">
        <f>basetrips!BH31</f>
        <v>0.5</v>
      </c>
    </row>
    <row r="32" spans="1:13" x14ac:dyDescent="0.2">
      <c r="A32">
        <f>basetrips!A32</f>
        <v>40</v>
      </c>
      <c r="B32">
        <f>basetrips!Q32</f>
        <v>5</v>
      </c>
      <c r="C32">
        <f>basetrips!Z32</f>
        <v>2</v>
      </c>
      <c r="D32">
        <f>basetrips!AB32</f>
        <v>4</v>
      </c>
      <c r="E32">
        <f>basetrips!AO32</f>
        <v>1</v>
      </c>
      <c r="F32">
        <f>basetrips!AP32</f>
        <v>1</v>
      </c>
      <c r="G32">
        <f>basetrips!AW32</f>
        <v>4</v>
      </c>
      <c r="H32">
        <f>basetrips!BC32</f>
        <v>3.3000000000000003</v>
      </c>
      <c r="I32">
        <f>basetrips!BD32</f>
        <v>0</v>
      </c>
      <c r="J32">
        <f>basetrips!BE32</f>
        <v>0</v>
      </c>
      <c r="K32">
        <f>basetrips!BF32</f>
        <v>0</v>
      </c>
      <c r="L32">
        <f>basetrips!BG32</f>
        <v>0.1</v>
      </c>
      <c r="M32">
        <f>basetrips!BH32</f>
        <v>0.5</v>
      </c>
    </row>
    <row r="33" spans="1:13" x14ac:dyDescent="0.2">
      <c r="A33">
        <f>basetrips!A33</f>
        <v>40</v>
      </c>
      <c r="B33">
        <f>basetrips!Q33</f>
        <v>5</v>
      </c>
      <c r="C33">
        <f>basetrips!Z33</f>
        <v>2</v>
      </c>
      <c r="D33">
        <f>basetrips!AB33</f>
        <v>4</v>
      </c>
      <c r="E33">
        <f>basetrips!AO33</f>
        <v>2</v>
      </c>
      <c r="F33">
        <f>basetrips!AP33</f>
        <v>1</v>
      </c>
      <c r="G33">
        <f>basetrips!AW33</f>
        <v>4</v>
      </c>
      <c r="H33">
        <f>basetrips!BC33</f>
        <v>3.3000000000000003</v>
      </c>
      <c r="I33">
        <f>basetrips!BD33</f>
        <v>0</v>
      </c>
      <c r="J33">
        <f>basetrips!BE33</f>
        <v>0</v>
      </c>
      <c r="K33">
        <f>basetrips!BF33</f>
        <v>0</v>
      </c>
      <c r="L33">
        <f>basetrips!BG33</f>
        <v>0.1</v>
      </c>
      <c r="M33">
        <f>basetrips!BH33</f>
        <v>0.5</v>
      </c>
    </row>
    <row r="34" spans="1:13" x14ac:dyDescent="0.2">
      <c r="A34">
        <f>basetrips!A34</f>
        <v>40</v>
      </c>
      <c r="B34">
        <f>basetrips!Q34</f>
        <v>5</v>
      </c>
      <c r="C34">
        <f>basetrips!Z34</f>
        <v>3</v>
      </c>
      <c r="D34">
        <f>basetrips!AB34</f>
        <v>5</v>
      </c>
      <c r="E34">
        <f>basetrips!AO34</f>
        <v>1</v>
      </c>
      <c r="F34">
        <f>basetrips!AP34</f>
        <v>1</v>
      </c>
      <c r="G34">
        <f>basetrips!AW34</f>
        <v>4</v>
      </c>
      <c r="H34">
        <f>basetrips!BC34</f>
        <v>11</v>
      </c>
      <c r="I34">
        <f>basetrips!BD34</f>
        <v>0</v>
      </c>
      <c r="J34">
        <f>basetrips!BE34</f>
        <v>0</v>
      </c>
      <c r="K34">
        <f>basetrips!BF34</f>
        <v>0</v>
      </c>
      <c r="L34">
        <f>basetrips!BG34</f>
        <v>0.8</v>
      </c>
      <c r="M34">
        <f>basetrips!BH34</f>
        <v>4</v>
      </c>
    </row>
    <row r="35" spans="1:13" x14ac:dyDescent="0.2">
      <c r="A35">
        <f>basetrips!A35</f>
        <v>40</v>
      </c>
      <c r="B35">
        <f>basetrips!Q35</f>
        <v>5</v>
      </c>
      <c r="C35">
        <f>basetrips!Z35</f>
        <v>3</v>
      </c>
      <c r="D35">
        <f>basetrips!AB35</f>
        <v>5</v>
      </c>
      <c r="E35">
        <f>basetrips!AO35</f>
        <v>2</v>
      </c>
      <c r="F35">
        <f>basetrips!AP35</f>
        <v>1</v>
      </c>
      <c r="G35">
        <f>basetrips!AW35</f>
        <v>4</v>
      </c>
      <c r="H35">
        <f>basetrips!BC35</f>
        <v>11</v>
      </c>
      <c r="I35">
        <f>basetrips!BD35</f>
        <v>0</v>
      </c>
      <c r="J35">
        <f>basetrips!BE35</f>
        <v>0</v>
      </c>
      <c r="K35">
        <f>basetrips!BF35</f>
        <v>0</v>
      </c>
      <c r="L35">
        <f>basetrips!BG35</f>
        <v>0.8</v>
      </c>
      <c r="M35">
        <f>basetrips!BH35</f>
        <v>4</v>
      </c>
    </row>
    <row r="36" spans="1:13" x14ac:dyDescent="0.2">
      <c r="A36">
        <f>basetrips!A36</f>
        <v>40</v>
      </c>
      <c r="B36">
        <f>basetrips!Q36</f>
        <v>6</v>
      </c>
      <c r="C36">
        <f>basetrips!Z36</f>
        <v>1</v>
      </c>
      <c r="D36">
        <f>basetrips!AB36</f>
        <v>7</v>
      </c>
      <c r="E36">
        <f>basetrips!AO36</f>
        <v>1</v>
      </c>
      <c r="F36">
        <f>basetrips!AP36</f>
        <v>1</v>
      </c>
      <c r="G36">
        <f>basetrips!AW36</f>
        <v>4</v>
      </c>
      <c r="H36">
        <f>basetrips!BC36</f>
        <v>11</v>
      </c>
      <c r="I36">
        <f>basetrips!BD36</f>
        <v>0</v>
      </c>
      <c r="J36">
        <f>basetrips!BE36</f>
        <v>0</v>
      </c>
      <c r="K36">
        <f>basetrips!BF36</f>
        <v>0</v>
      </c>
      <c r="L36">
        <f>basetrips!BG36</f>
        <v>0.8</v>
      </c>
      <c r="M36">
        <f>basetrips!BH36</f>
        <v>4</v>
      </c>
    </row>
    <row r="37" spans="1:13" x14ac:dyDescent="0.2">
      <c r="A37">
        <f>basetrips!A37</f>
        <v>40</v>
      </c>
      <c r="B37">
        <f>basetrips!Q37</f>
        <v>6</v>
      </c>
      <c r="C37">
        <f>basetrips!Z37</f>
        <v>1</v>
      </c>
      <c r="D37">
        <f>basetrips!AB37</f>
        <v>7</v>
      </c>
      <c r="E37">
        <f>basetrips!AO37</f>
        <v>1</v>
      </c>
      <c r="F37">
        <f>basetrips!AP37</f>
        <v>2</v>
      </c>
      <c r="G37">
        <f>basetrips!AW37</f>
        <v>3</v>
      </c>
      <c r="H37">
        <f>basetrips!BC37</f>
        <v>3.3000000000000003</v>
      </c>
      <c r="I37">
        <f>basetrips!BD37</f>
        <v>0</v>
      </c>
      <c r="J37">
        <f>basetrips!BE37</f>
        <v>0</v>
      </c>
      <c r="K37">
        <f>basetrips!BF37</f>
        <v>0</v>
      </c>
      <c r="L37">
        <f>basetrips!BG37</f>
        <v>0.1</v>
      </c>
      <c r="M37">
        <f>basetrips!BH37</f>
        <v>0.5</v>
      </c>
    </row>
    <row r="38" spans="1:13" x14ac:dyDescent="0.2">
      <c r="A38">
        <f>basetrips!A38</f>
        <v>40</v>
      </c>
      <c r="B38">
        <f>basetrips!Q38</f>
        <v>6</v>
      </c>
      <c r="C38">
        <f>basetrips!Z38</f>
        <v>1</v>
      </c>
      <c r="D38">
        <f>basetrips!AB38</f>
        <v>7</v>
      </c>
      <c r="E38">
        <f>basetrips!AO38</f>
        <v>2</v>
      </c>
      <c r="F38">
        <f>basetrips!AP38</f>
        <v>1</v>
      </c>
      <c r="G38">
        <f>basetrips!AW38</f>
        <v>4</v>
      </c>
      <c r="H38">
        <f>basetrips!BC38</f>
        <v>11</v>
      </c>
      <c r="I38">
        <f>basetrips!BD38</f>
        <v>0</v>
      </c>
      <c r="J38">
        <f>basetrips!BE38</f>
        <v>0</v>
      </c>
      <c r="K38">
        <f>basetrips!BF38</f>
        <v>0</v>
      </c>
      <c r="L38">
        <f>basetrips!BG38</f>
        <v>0.8</v>
      </c>
      <c r="M38">
        <f>basetrips!BH38</f>
        <v>4</v>
      </c>
    </row>
    <row r="39" spans="1:13" x14ac:dyDescent="0.2">
      <c r="A39">
        <f>basetrips!A39</f>
        <v>40</v>
      </c>
      <c r="B39">
        <f>basetrips!Q39</f>
        <v>6</v>
      </c>
      <c r="C39">
        <f>basetrips!Z39</f>
        <v>1</v>
      </c>
      <c r="D39">
        <f>basetrips!AB39</f>
        <v>7</v>
      </c>
      <c r="E39">
        <f>basetrips!AO39</f>
        <v>2</v>
      </c>
      <c r="F39">
        <f>basetrips!AP39</f>
        <v>2</v>
      </c>
      <c r="G39">
        <f>basetrips!AW39</f>
        <v>4</v>
      </c>
      <c r="H39">
        <f>basetrips!BC39</f>
        <v>3.3000000000000003</v>
      </c>
      <c r="I39">
        <f>basetrips!BD39</f>
        <v>0</v>
      </c>
      <c r="J39">
        <f>basetrips!BE39</f>
        <v>0</v>
      </c>
      <c r="K39">
        <f>basetrips!BF39</f>
        <v>0</v>
      </c>
      <c r="L39">
        <f>basetrips!BG39</f>
        <v>0.1</v>
      </c>
      <c r="M39">
        <f>basetrips!BH39</f>
        <v>0.5</v>
      </c>
    </row>
    <row r="40" spans="1:13" x14ac:dyDescent="0.2">
      <c r="A40">
        <f>basetrips!A40</f>
        <v>40</v>
      </c>
      <c r="B40">
        <f>basetrips!Q40</f>
        <v>6</v>
      </c>
      <c r="C40">
        <f>basetrips!Z40</f>
        <v>2</v>
      </c>
      <c r="D40">
        <f>basetrips!AB40</f>
        <v>7</v>
      </c>
      <c r="E40">
        <f>basetrips!AO40</f>
        <v>1</v>
      </c>
      <c r="F40">
        <f>basetrips!AP40</f>
        <v>1</v>
      </c>
      <c r="G40">
        <f>basetrips!AW40</f>
        <v>5</v>
      </c>
      <c r="H40">
        <f>basetrips!BC40</f>
        <v>3.3000000000000003</v>
      </c>
      <c r="I40">
        <f>basetrips!BD40</f>
        <v>0</v>
      </c>
      <c r="J40">
        <f>basetrips!BE40</f>
        <v>0</v>
      </c>
      <c r="K40">
        <f>basetrips!BF40</f>
        <v>0</v>
      </c>
      <c r="L40">
        <f>basetrips!BG40</f>
        <v>0.1</v>
      </c>
      <c r="M40">
        <f>basetrips!BH40</f>
        <v>0.5</v>
      </c>
    </row>
    <row r="41" spans="1:13" x14ac:dyDescent="0.2">
      <c r="A41">
        <f>basetrips!A41</f>
        <v>40</v>
      </c>
      <c r="B41">
        <f>basetrips!Q41</f>
        <v>6</v>
      </c>
      <c r="C41">
        <f>basetrips!Z41</f>
        <v>2</v>
      </c>
      <c r="D41">
        <f>basetrips!AB41</f>
        <v>7</v>
      </c>
      <c r="E41">
        <f>basetrips!AO41</f>
        <v>1</v>
      </c>
      <c r="F41">
        <f>basetrips!AP41</f>
        <v>2</v>
      </c>
      <c r="G41">
        <f>basetrips!AW41</f>
        <v>5</v>
      </c>
      <c r="H41">
        <f>basetrips!BC41</f>
        <v>3.3000000000000003</v>
      </c>
      <c r="I41">
        <f>basetrips!BD41</f>
        <v>0</v>
      </c>
      <c r="J41">
        <f>basetrips!BE41</f>
        <v>0</v>
      </c>
      <c r="K41">
        <f>basetrips!BF41</f>
        <v>0</v>
      </c>
      <c r="L41">
        <f>basetrips!BG41</f>
        <v>0.1</v>
      </c>
      <c r="M41">
        <f>basetrips!BH41</f>
        <v>0.5</v>
      </c>
    </row>
    <row r="42" spans="1:13" x14ac:dyDescent="0.2">
      <c r="A42">
        <f>basetrips!A42</f>
        <v>40</v>
      </c>
      <c r="B42">
        <f>basetrips!Q42</f>
        <v>6</v>
      </c>
      <c r="C42">
        <f>basetrips!Z42</f>
        <v>2</v>
      </c>
      <c r="D42">
        <f>basetrips!AB42</f>
        <v>7</v>
      </c>
      <c r="E42">
        <f>basetrips!AO42</f>
        <v>2</v>
      </c>
      <c r="F42">
        <f>basetrips!AP42</f>
        <v>1</v>
      </c>
      <c r="G42">
        <f>basetrips!AW42</f>
        <v>5</v>
      </c>
      <c r="H42">
        <f>basetrips!BC42</f>
        <v>3.3000000000000003</v>
      </c>
      <c r="I42">
        <f>basetrips!BD42</f>
        <v>0</v>
      </c>
      <c r="J42">
        <f>basetrips!BE42</f>
        <v>0</v>
      </c>
      <c r="K42">
        <f>basetrips!BF42</f>
        <v>0</v>
      </c>
      <c r="L42">
        <f>basetrips!BG42</f>
        <v>0.1</v>
      </c>
      <c r="M42">
        <f>basetrips!BH42</f>
        <v>0.5</v>
      </c>
    </row>
    <row r="43" spans="1:13" x14ac:dyDescent="0.2">
      <c r="A43">
        <f>basetrips!A43</f>
        <v>50</v>
      </c>
      <c r="B43">
        <f>basetrips!Q43</f>
        <v>1</v>
      </c>
      <c r="C43">
        <f>basetrips!Z43</f>
        <v>1</v>
      </c>
      <c r="D43">
        <f>basetrips!AB43</f>
        <v>6</v>
      </c>
      <c r="E43">
        <f>basetrips!AO43</f>
        <v>1</v>
      </c>
      <c r="F43">
        <f>basetrips!AP43</f>
        <v>1</v>
      </c>
      <c r="G43">
        <f>basetrips!AW43</f>
        <v>5</v>
      </c>
      <c r="H43">
        <f>basetrips!BC43</f>
        <v>6.6000000000000005</v>
      </c>
      <c r="I43">
        <f>basetrips!BD43</f>
        <v>0</v>
      </c>
      <c r="J43">
        <f>basetrips!BE43</f>
        <v>0</v>
      </c>
      <c r="K43">
        <f>basetrips!BF43</f>
        <v>0</v>
      </c>
      <c r="L43">
        <f>basetrips!BG43</f>
        <v>0.4</v>
      </c>
      <c r="M43">
        <f>basetrips!BH43</f>
        <v>2</v>
      </c>
    </row>
    <row r="44" spans="1:13" x14ac:dyDescent="0.2">
      <c r="A44">
        <f>basetrips!A44</f>
        <v>50</v>
      </c>
      <c r="B44">
        <f>basetrips!Q44</f>
        <v>1</v>
      </c>
      <c r="C44">
        <f>basetrips!Z44</f>
        <v>1</v>
      </c>
      <c r="D44">
        <f>basetrips!AB44</f>
        <v>6</v>
      </c>
      <c r="E44">
        <f>basetrips!AO44</f>
        <v>2</v>
      </c>
      <c r="F44">
        <f>basetrips!AP44</f>
        <v>1</v>
      </c>
      <c r="G44">
        <f>basetrips!AW44</f>
        <v>5</v>
      </c>
      <c r="H44">
        <f>basetrips!BC44</f>
        <v>6.6000000000000005</v>
      </c>
      <c r="I44">
        <f>basetrips!BD44</f>
        <v>0</v>
      </c>
      <c r="J44">
        <f>basetrips!BE44</f>
        <v>0</v>
      </c>
      <c r="K44">
        <f>basetrips!BF44</f>
        <v>0</v>
      </c>
      <c r="L44">
        <f>basetrips!BG44</f>
        <v>0.4</v>
      </c>
      <c r="M44">
        <f>basetrips!BH44</f>
        <v>2</v>
      </c>
    </row>
    <row r="45" spans="1:13" x14ac:dyDescent="0.2">
      <c r="A45">
        <f>basetrips!A45</f>
        <v>50</v>
      </c>
      <c r="B45">
        <f>basetrips!Q45</f>
        <v>1</v>
      </c>
      <c r="C45">
        <f>basetrips!Z45</f>
        <v>1</v>
      </c>
      <c r="D45">
        <f>basetrips!AB45</f>
        <v>6</v>
      </c>
      <c r="E45">
        <f>basetrips!AO45</f>
        <v>2</v>
      </c>
      <c r="F45">
        <f>basetrips!AP45</f>
        <v>2</v>
      </c>
      <c r="G45">
        <f>basetrips!AW45</f>
        <v>4</v>
      </c>
      <c r="H45">
        <f>basetrips!BC45</f>
        <v>3.3000000000000003</v>
      </c>
      <c r="I45">
        <f>basetrips!BD45</f>
        <v>0</v>
      </c>
      <c r="J45">
        <f>basetrips!BE45</f>
        <v>0</v>
      </c>
      <c r="K45">
        <f>basetrips!BF45</f>
        <v>0</v>
      </c>
      <c r="L45">
        <f>basetrips!BG45</f>
        <v>0.1</v>
      </c>
      <c r="M45">
        <f>basetrips!BH45</f>
        <v>0.5</v>
      </c>
    </row>
    <row r="46" spans="1:13" x14ac:dyDescent="0.2">
      <c r="A46">
        <f>basetrips!A46</f>
        <v>50</v>
      </c>
      <c r="B46">
        <f>basetrips!Q46</f>
        <v>2</v>
      </c>
      <c r="C46">
        <f>basetrips!Z46</f>
        <v>1</v>
      </c>
      <c r="D46">
        <f>basetrips!AB46</f>
        <v>1</v>
      </c>
      <c r="E46">
        <f>basetrips!AO46</f>
        <v>1</v>
      </c>
      <c r="F46">
        <f>basetrips!AP46</f>
        <v>1</v>
      </c>
      <c r="G46">
        <f>basetrips!AW46</f>
        <v>5</v>
      </c>
      <c r="H46">
        <f>basetrips!BC46</f>
        <v>6.6000000000000005</v>
      </c>
      <c r="I46">
        <f>basetrips!BD46</f>
        <v>0</v>
      </c>
      <c r="J46">
        <f>basetrips!BE46</f>
        <v>0</v>
      </c>
      <c r="K46">
        <f>basetrips!BF46</f>
        <v>0</v>
      </c>
      <c r="L46">
        <f>basetrips!BG46</f>
        <v>0.4</v>
      </c>
      <c r="M46">
        <f>basetrips!BH46</f>
        <v>2</v>
      </c>
    </row>
    <row r="47" spans="1:13" x14ac:dyDescent="0.2">
      <c r="A47">
        <f>basetrips!A47</f>
        <v>50</v>
      </c>
      <c r="B47">
        <f>basetrips!Q47</f>
        <v>2</v>
      </c>
      <c r="C47">
        <f>basetrips!Z47</f>
        <v>1</v>
      </c>
      <c r="D47">
        <f>basetrips!AB47</f>
        <v>1</v>
      </c>
      <c r="E47">
        <f>basetrips!AO47</f>
        <v>2</v>
      </c>
      <c r="F47">
        <f>basetrips!AP47</f>
        <v>1</v>
      </c>
      <c r="G47">
        <f>basetrips!AW47</f>
        <v>5</v>
      </c>
      <c r="H47">
        <f>basetrips!BC47</f>
        <v>6.6000000000000005</v>
      </c>
      <c r="I47">
        <f>basetrips!BD47</f>
        <v>0</v>
      </c>
      <c r="J47">
        <f>basetrips!BE47</f>
        <v>0</v>
      </c>
      <c r="K47">
        <f>basetrips!BF47</f>
        <v>0</v>
      </c>
      <c r="L47">
        <f>basetrips!BG47</f>
        <v>0.4</v>
      </c>
      <c r="M47">
        <f>basetrips!BH47</f>
        <v>2</v>
      </c>
    </row>
    <row r="48" spans="1:13" x14ac:dyDescent="0.2">
      <c r="A48">
        <f>basetrips!A48</f>
        <v>50</v>
      </c>
      <c r="B48">
        <f>basetrips!Q48</f>
        <v>2</v>
      </c>
      <c r="C48">
        <f>basetrips!Z48</f>
        <v>1</v>
      </c>
      <c r="D48">
        <f>basetrips!AB48</f>
        <v>1</v>
      </c>
      <c r="E48">
        <f>basetrips!AO48</f>
        <v>2</v>
      </c>
      <c r="F48">
        <f>basetrips!AP48</f>
        <v>2</v>
      </c>
      <c r="G48">
        <f>basetrips!AW48</f>
        <v>5</v>
      </c>
      <c r="H48">
        <f>basetrips!BC48</f>
        <v>3.3000000000000003</v>
      </c>
      <c r="I48">
        <f>basetrips!BD48</f>
        <v>0</v>
      </c>
      <c r="J48">
        <f>basetrips!BE48</f>
        <v>0</v>
      </c>
      <c r="K48">
        <f>basetrips!BF48</f>
        <v>0</v>
      </c>
      <c r="L48">
        <f>basetrips!BG48</f>
        <v>0.1</v>
      </c>
      <c r="M48">
        <f>basetrips!BH48</f>
        <v>0.5</v>
      </c>
    </row>
    <row r="49" spans="1:13" x14ac:dyDescent="0.2">
      <c r="A49">
        <f>basetrips!A49</f>
        <v>50</v>
      </c>
      <c r="B49">
        <f>basetrips!Q49</f>
        <v>2</v>
      </c>
      <c r="C49">
        <f>basetrips!Z49</f>
        <v>2</v>
      </c>
      <c r="D49">
        <f>basetrips!AB49</f>
        <v>1</v>
      </c>
      <c r="E49">
        <f>basetrips!AO49</f>
        <v>1</v>
      </c>
      <c r="F49">
        <f>basetrips!AP49</f>
        <v>1</v>
      </c>
      <c r="G49">
        <f>basetrips!AW49</f>
        <v>3</v>
      </c>
      <c r="H49">
        <f>basetrips!BC49</f>
        <v>6.6000000000000005</v>
      </c>
      <c r="I49">
        <f>basetrips!BD49</f>
        <v>0</v>
      </c>
      <c r="J49">
        <f>basetrips!BE49</f>
        <v>0</v>
      </c>
      <c r="K49">
        <f>basetrips!BF49</f>
        <v>0</v>
      </c>
      <c r="L49">
        <f>basetrips!BG49</f>
        <v>0.4</v>
      </c>
      <c r="M49">
        <f>basetrips!BH49</f>
        <v>2</v>
      </c>
    </row>
    <row r="50" spans="1:13" x14ac:dyDescent="0.2">
      <c r="A50">
        <f>basetrips!A50</f>
        <v>50</v>
      </c>
      <c r="B50">
        <f>basetrips!Q50</f>
        <v>2</v>
      </c>
      <c r="C50">
        <f>basetrips!Z50</f>
        <v>2</v>
      </c>
      <c r="D50">
        <f>basetrips!AB50</f>
        <v>1</v>
      </c>
      <c r="E50">
        <f>basetrips!AO50</f>
        <v>1</v>
      </c>
      <c r="F50">
        <f>basetrips!AP50</f>
        <v>2</v>
      </c>
      <c r="G50">
        <f>basetrips!AW50</f>
        <v>5</v>
      </c>
      <c r="H50">
        <f>basetrips!BC50</f>
        <v>3.3000000000000003</v>
      </c>
      <c r="I50">
        <f>basetrips!BD50</f>
        <v>0</v>
      </c>
      <c r="J50">
        <f>basetrips!BE50</f>
        <v>0</v>
      </c>
      <c r="K50">
        <f>basetrips!BF50</f>
        <v>0</v>
      </c>
      <c r="L50">
        <f>basetrips!BG50</f>
        <v>0.1</v>
      </c>
      <c r="M50">
        <f>basetrips!BH50</f>
        <v>0.5</v>
      </c>
    </row>
    <row r="51" spans="1:13" x14ac:dyDescent="0.2">
      <c r="A51">
        <f>basetrips!A51</f>
        <v>50</v>
      </c>
      <c r="B51">
        <f>basetrips!Q51</f>
        <v>2</v>
      </c>
      <c r="C51">
        <f>basetrips!Z51</f>
        <v>2</v>
      </c>
      <c r="D51">
        <f>basetrips!AB51</f>
        <v>1</v>
      </c>
      <c r="E51">
        <f>basetrips!AO51</f>
        <v>1</v>
      </c>
      <c r="F51">
        <f>basetrips!AP51</f>
        <v>3</v>
      </c>
      <c r="G51">
        <f>basetrips!AW51</f>
        <v>5</v>
      </c>
      <c r="H51">
        <f>basetrips!BC51</f>
        <v>3.3000000000000003</v>
      </c>
      <c r="I51">
        <f>basetrips!BD51</f>
        <v>0</v>
      </c>
      <c r="J51">
        <f>basetrips!BE51</f>
        <v>0</v>
      </c>
      <c r="K51">
        <f>basetrips!BF51</f>
        <v>0</v>
      </c>
      <c r="L51">
        <f>basetrips!BG51</f>
        <v>0.1</v>
      </c>
      <c r="M51">
        <f>basetrips!BH51</f>
        <v>0.5</v>
      </c>
    </row>
    <row r="52" spans="1:13" x14ac:dyDescent="0.2">
      <c r="A52">
        <f>basetrips!A52</f>
        <v>50</v>
      </c>
      <c r="B52">
        <f>basetrips!Q52</f>
        <v>2</v>
      </c>
      <c r="C52">
        <f>basetrips!Z52</f>
        <v>2</v>
      </c>
      <c r="D52">
        <f>basetrips!AB52</f>
        <v>1</v>
      </c>
      <c r="E52">
        <f>basetrips!AO52</f>
        <v>1</v>
      </c>
      <c r="F52">
        <f>basetrips!AP52</f>
        <v>4</v>
      </c>
      <c r="G52">
        <f>basetrips!AW52</f>
        <v>5</v>
      </c>
      <c r="H52">
        <f>basetrips!BC52</f>
        <v>3.3000000000000003</v>
      </c>
      <c r="I52">
        <f>basetrips!BD52</f>
        <v>0</v>
      </c>
      <c r="J52">
        <f>basetrips!BE52</f>
        <v>0</v>
      </c>
      <c r="K52">
        <f>basetrips!BF52</f>
        <v>0</v>
      </c>
      <c r="L52">
        <f>basetrips!BG52</f>
        <v>0.1</v>
      </c>
      <c r="M52">
        <f>basetrips!BH52</f>
        <v>0.5</v>
      </c>
    </row>
    <row r="53" spans="1:13" x14ac:dyDescent="0.2">
      <c r="A53">
        <f>basetrips!A53</f>
        <v>50</v>
      </c>
      <c r="B53">
        <f>basetrips!Q53</f>
        <v>2</v>
      </c>
      <c r="C53">
        <f>basetrips!Z53</f>
        <v>2</v>
      </c>
      <c r="D53">
        <f>basetrips!AB53</f>
        <v>1</v>
      </c>
      <c r="E53">
        <f>basetrips!AO53</f>
        <v>2</v>
      </c>
      <c r="F53">
        <f>basetrips!AP53</f>
        <v>1</v>
      </c>
      <c r="G53">
        <f>basetrips!AW53</f>
        <v>5</v>
      </c>
      <c r="H53">
        <f>basetrips!BC53</f>
        <v>6.6000000000000005</v>
      </c>
      <c r="I53">
        <f>basetrips!BD53</f>
        <v>0</v>
      </c>
      <c r="J53">
        <f>basetrips!BE53</f>
        <v>0</v>
      </c>
      <c r="K53">
        <f>basetrips!BF53</f>
        <v>0</v>
      </c>
      <c r="L53">
        <f>basetrips!BG53</f>
        <v>0.4</v>
      </c>
      <c r="M53">
        <f>basetrips!BH53</f>
        <v>2</v>
      </c>
    </row>
    <row r="54" spans="1:13" x14ac:dyDescent="0.2">
      <c r="A54">
        <f>basetrips!A54</f>
        <v>50</v>
      </c>
      <c r="B54">
        <f>basetrips!Q54</f>
        <v>3</v>
      </c>
      <c r="C54">
        <f>basetrips!Z54</f>
        <v>1</v>
      </c>
      <c r="D54">
        <f>basetrips!AB54</f>
        <v>2</v>
      </c>
      <c r="E54">
        <f>basetrips!AO54</f>
        <v>1</v>
      </c>
      <c r="F54">
        <f>basetrips!AP54</f>
        <v>1</v>
      </c>
      <c r="G54">
        <f>basetrips!AW54</f>
        <v>5</v>
      </c>
      <c r="H54">
        <f>basetrips!BC54</f>
        <v>6.6000000000000005</v>
      </c>
      <c r="I54">
        <f>basetrips!BD54</f>
        <v>0</v>
      </c>
      <c r="J54">
        <f>basetrips!BE54</f>
        <v>0</v>
      </c>
      <c r="K54">
        <f>basetrips!BF54</f>
        <v>0</v>
      </c>
      <c r="L54">
        <f>basetrips!BG54</f>
        <v>0.4</v>
      </c>
      <c r="M54">
        <f>basetrips!BH54</f>
        <v>2</v>
      </c>
    </row>
    <row r="55" spans="1:13" x14ac:dyDescent="0.2">
      <c r="A55">
        <f>basetrips!A55</f>
        <v>50</v>
      </c>
      <c r="B55">
        <f>basetrips!Q55</f>
        <v>3</v>
      </c>
      <c r="C55">
        <f>basetrips!Z55</f>
        <v>1</v>
      </c>
      <c r="D55">
        <f>basetrips!AB55</f>
        <v>2</v>
      </c>
      <c r="E55">
        <f>basetrips!AO55</f>
        <v>2</v>
      </c>
      <c r="F55">
        <f>basetrips!AP55</f>
        <v>1</v>
      </c>
      <c r="G55">
        <f>basetrips!AW55</f>
        <v>5</v>
      </c>
      <c r="H55">
        <f>basetrips!BC55</f>
        <v>6.6000000000000005</v>
      </c>
      <c r="I55">
        <f>basetrips!BD55</f>
        <v>0</v>
      </c>
      <c r="J55">
        <f>basetrips!BE55</f>
        <v>0</v>
      </c>
      <c r="K55">
        <f>basetrips!BF55</f>
        <v>0</v>
      </c>
      <c r="L55">
        <f>basetrips!BG55</f>
        <v>0.4</v>
      </c>
      <c r="M55">
        <f>basetrips!BH55</f>
        <v>2</v>
      </c>
    </row>
    <row r="56" spans="1:13" x14ac:dyDescent="0.2">
      <c r="A56">
        <f>basetrips!A56</f>
        <v>50</v>
      </c>
      <c r="B56">
        <f>basetrips!Q56</f>
        <v>3</v>
      </c>
      <c r="C56">
        <f>basetrips!Z56</f>
        <v>2</v>
      </c>
      <c r="D56">
        <f>basetrips!AB56</f>
        <v>5</v>
      </c>
      <c r="E56">
        <f>basetrips!AO56</f>
        <v>1</v>
      </c>
      <c r="F56">
        <f>basetrips!AP56</f>
        <v>1</v>
      </c>
      <c r="G56">
        <f>basetrips!AW56</f>
        <v>5</v>
      </c>
      <c r="H56">
        <f>basetrips!BC56</f>
        <v>15.399999999999999</v>
      </c>
      <c r="I56">
        <f>basetrips!BD56</f>
        <v>0</v>
      </c>
      <c r="J56">
        <f>basetrips!BE56</f>
        <v>0</v>
      </c>
      <c r="K56">
        <f>basetrips!BF56</f>
        <v>0</v>
      </c>
      <c r="L56">
        <f>basetrips!BG56</f>
        <v>1.2</v>
      </c>
      <c r="M56">
        <f>basetrips!BH56</f>
        <v>6</v>
      </c>
    </row>
    <row r="57" spans="1:13" x14ac:dyDescent="0.2">
      <c r="A57">
        <f>basetrips!A57</f>
        <v>50</v>
      </c>
      <c r="B57">
        <f>basetrips!Q57</f>
        <v>3</v>
      </c>
      <c r="C57">
        <f>basetrips!Z57</f>
        <v>2</v>
      </c>
      <c r="D57">
        <f>basetrips!AB57</f>
        <v>5</v>
      </c>
      <c r="E57">
        <f>basetrips!AO57</f>
        <v>2</v>
      </c>
      <c r="F57">
        <f>basetrips!AP57</f>
        <v>1</v>
      </c>
      <c r="G57">
        <f>basetrips!AW57</f>
        <v>5</v>
      </c>
      <c r="H57">
        <f>basetrips!BC57</f>
        <v>15.399999999999999</v>
      </c>
      <c r="I57">
        <f>basetrips!BD57</f>
        <v>0</v>
      </c>
      <c r="J57">
        <f>basetrips!BE57</f>
        <v>0</v>
      </c>
      <c r="K57">
        <f>basetrips!BF57</f>
        <v>0</v>
      </c>
      <c r="L57">
        <f>basetrips!BG57</f>
        <v>1.2</v>
      </c>
      <c r="M57">
        <f>basetrips!BH57</f>
        <v>6</v>
      </c>
    </row>
    <row r="58" spans="1:13" x14ac:dyDescent="0.2">
      <c r="A58">
        <f>basetrips!A58</f>
        <v>60</v>
      </c>
      <c r="B58">
        <f>basetrips!Q58</f>
        <v>1</v>
      </c>
      <c r="C58">
        <f>basetrips!Z58</f>
        <v>1</v>
      </c>
      <c r="D58">
        <f>basetrips!AB58</f>
        <v>1</v>
      </c>
      <c r="E58">
        <f>basetrips!AO58</f>
        <v>1</v>
      </c>
      <c r="F58">
        <f>basetrips!AP58</f>
        <v>1</v>
      </c>
      <c r="G58">
        <f>basetrips!AW58</f>
        <v>3</v>
      </c>
      <c r="H58">
        <f>basetrips!BC58</f>
        <v>19.799999999999997</v>
      </c>
      <c r="I58">
        <f>basetrips!BD58</f>
        <v>0</v>
      </c>
      <c r="J58">
        <f>basetrips!BE58</f>
        <v>0</v>
      </c>
      <c r="K58">
        <f>basetrips!BF58</f>
        <v>0</v>
      </c>
      <c r="L58">
        <f>basetrips!BG58</f>
        <v>1.6</v>
      </c>
      <c r="M58">
        <f>basetrips!BH58</f>
        <v>8</v>
      </c>
    </row>
    <row r="59" spans="1:13" x14ac:dyDescent="0.2">
      <c r="A59">
        <f>basetrips!A59</f>
        <v>60</v>
      </c>
      <c r="B59">
        <f>basetrips!Q59</f>
        <v>1</v>
      </c>
      <c r="C59">
        <f>basetrips!Z59</f>
        <v>1</v>
      </c>
      <c r="D59">
        <f>basetrips!AB59</f>
        <v>1</v>
      </c>
      <c r="E59">
        <f>basetrips!AO59</f>
        <v>2</v>
      </c>
      <c r="F59">
        <f>basetrips!AP59</f>
        <v>1</v>
      </c>
      <c r="G59">
        <f>basetrips!AW59</f>
        <v>3</v>
      </c>
      <c r="H59">
        <f>basetrips!BC59</f>
        <v>19.799999999999997</v>
      </c>
      <c r="I59">
        <f>basetrips!BD59</f>
        <v>0</v>
      </c>
      <c r="J59">
        <f>basetrips!BE59</f>
        <v>0</v>
      </c>
      <c r="K59">
        <f>basetrips!BF59</f>
        <v>0</v>
      </c>
      <c r="L59">
        <f>basetrips!BG59</f>
        <v>1.6</v>
      </c>
      <c r="M59">
        <f>basetrips!BH59</f>
        <v>8</v>
      </c>
    </row>
    <row r="60" spans="1:13" x14ac:dyDescent="0.2">
      <c r="A60">
        <f>basetrips!A60</f>
        <v>60</v>
      </c>
      <c r="B60">
        <f>basetrips!Q60</f>
        <v>1</v>
      </c>
      <c r="C60">
        <f>basetrips!Z60</f>
        <v>1</v>
      </c>
      <c r="D60">
        <f>basetrips!AB60</f>
        <v>1</v>
      </c>
      <c r="E60">
        <f>basetrips!AO60</f>
        <v>2</v>
      </c>
      <c r="F60">
        <f>basetrips!AP60</f>
        <v>2</v>
      </c>
      <c r="G60">
        <f>basetrips!AW60</f>
        <v>3</v>
      </c>
      <c r="H60">
        <f>basetrips!BC60</f>
        <v>3.3000000000000003</v>
      </c>
      <c r="I60">
        <f>basetrips!BD60</f>
        <v>0</v>
      </c>
      <c r="J60">
        <f>basetrips!BE60</f>
        <v>0</v>
      </c>
      <c r="K60">
        <f>basetrips!BF60</f>
        <v>0</v>
      </c>
      <c r="L60">
        <f>basetrips!BG60</f>
        <v>0.1</v>
      </c>
      <c r="M60">
        <f>basetrips!BH60</f>
        <v>0.5</v>
      </c>
    </row>
    <row r="61" spans="1:13" x14ac:dyDescent="0.2">
      <c r="A61">
        <f>basetrips!A61</f>
        <v>60</v>
      </c>
      <c r="B61">
        <f>basetrips!Q61</f>
        <v>1</v>
      </c>
      <c r="C61">
        <f>basetrips!Z61</f>
        <v>1</v>
      </c>
      <c r="D61">
        <f>basetrips!AB61</f>
        <v>1</v>
      </c>
      <c r="E61">
        <f>basetrips!AO61</f>
        <v>2</v>
      </c>
      <c r="F61">
        <f>basetrips!AP61</f>
        <v>3</v>
      </c>
      <c r="G61">
        <f>basetrips!AW61</f>
        <v>3</v>
      </c>
      <c r="H61">
        <f>basetrips!BC61</f>
        <v>3.3000000000000003</v>
      </c>
      <c r="I61">
        <f>basetrips!BD61</f>
        <v>0</v>
      </c>
      <c r="J61">
        <f>basetrips!BE61</f>
        <v>0</v>
      </c>
      <c r="K61">
        <f>basetrips!BF61</f>
        <v>0</v>
      </c>
      <c r="L61">
        <f>basetrips!BG61</f>
        <v>0.1</v>
      </c>
      <c r="M61">
        <f>basetrips!BH61</f>
        <v>0.5</v>
      </c>
    </row>
    <row r="62" spans="1:13" x14ac:dyDescent="0.2">
      <c r="A62">
        <f>basetrips!A62</f>
        <v>60</v>
      </c>
      <c r="B62">
        <f>basetrips!Q62</f>
        <v>1</v>
      </c>
      <c r="C62">
        <f>basetrips!Z62</f>
        <v>1</v>
      </c>
      <c r="D62">
        <f>basetrips!AB62</f>
        <v>1</v>
      </c>
      <c r="E62">
        <f>basetrips!AO62</f>
        <v>2</v>
      </c>
      <c r="F62">
        <f>basetrips!AP62</f>
        <v>4</v>
      </c>
      <c r="G62">
        <f>basetrips!AW62</f>
        <v>3</v>
      </c>
      <c r="H62">
        <f>basetrips!BC62</f>
        <v>3.3000000000000003</v>
      </c>
      <c r="I62">
        <f>basetrips!BD62</f>
        <v>0</v>
      </c>
      <c r="J62">
        <f>basetrips!BE62</f>
        <v>0</v>
      </c>
      <c r="K62">
        <f>basetrips!BF62</f>
        <v>0</v>
      </c>
      <c r="L62">
        <f>basetrips!BG62</f>
        <v>0.1</v>
      </c>
      <c r="M62">
        <f>basetrips!BH62</f>
        <v>0.5</v>
      </c>
    </row>
    <row r="63" spans="1:13" x14ac:dyDescent="0.2">
      <c r="A63">
        <f>basetrips!A63</f>
        <v>60</v>
      </c>
      <c r="B63">
        <f>basetrips!Q63</f>
        <v>1</v>
      </c>
      <c r="C63">
        <f>basetrips!Z63</f>
        <v>2</v>
      </c>
      <c r="D63">
        <f>basetrips!AB63</f>
        <v>7</v>
      </c>
      <c r="E63">
        <f>basetrips!AO63</f>
        <v>1</v>
      </c>
      <c r="F63">
        <f>basetrips!AP63</f>
        <v>1</v>
      </c>
      <c r="G63">
        <f>basetrips!AW63</f>
        <v>3</v>
      </c>
      <c r="H63">
        <f>basetrips!BC63</f>
        <v>19.799999999999997</v>
      </c>
      <c r="I63">
        <f>basetrips!BD63</f>
        <v>0</v>
      </c>
      <c r="J63">
        <f>basetrips!BE63</f>
        <v>0</v>
      </c>
      <c r="K63">
        <f>basetrips!BF63</f>
        <v>0</v>
      </c>
      <c r="L63">
        <f>basetrips!BG63</f>
        <v>1.6</v>
      </c>
      <c r="M63">
        <f>basetrips!BH63</f>
        <v>8</v>
      </c>
    </row>
    <row r="64" spans="1:13" x14ac:dyDescent="0.2">
      <c r="A64">
        <f>basetrips!A64</f>
        <v>60</v>
      </c>
      <c r="B64">
        <f>basetrips!Q64</f>
        <v>1</v>
      </c>
      <c r="C64">
        <f>basetrips!Z64</f>
        <v>2</v>
      </c>
      <c r="D64">
        <f>basetrips!AB64</f>
        <v>7</v>
      </c>
      <c r="E64">
        <f>basetrips!AO64</f>
        <v>2</v>
      </c>
      <c r="F64">
        <f>basetrips!AP64</f>
        <v>1</v>
      </c>
      <c r="G64">
        <f>basetrips!AW64</f>
        <v>3</v>
      </c>
      <c r="H64">
        <f>basetrips!BC64</f>
        <v>19.799999999999997</v>
      </c>
      <c r="I64">
        <f>basetrips!BD64</f>
        <v>0</v>
      </c>
      <c r="J64">
        <f>basetrips!BE64</f>
        <v>0</v>
      </c>
      <c r="K64">
        <f>basetrips!BF64</f>
        <v>0</v>
      </c>
      <c r="L64">
        <f>basetrips!BG64</f>
        <v>1.6</v>
      </c>
      <c r="M64">
        <f>basetrips!BH64</f>
        <v>8</v>
      </c>
    </row>
    <row r="65" spans="1:13" x14ac:dyDescent="0.2">
      <c r="A65">
        <f>basetrips!A65</f>
        <v>60</v>
      </c>
      <c r="B65">
        <f>basetrips!Q65</f>
        <v>2</v>
      </c>
      <c r="C65">
        <f>basetrips!Z65</f>
        <v>1</v>
      </c>
      <c r="D65">
        <f>basetrips!AB65</f>
        <v>5</v>
      </c>
      <c r="E65">
        <f>basetrips!AO65</f>
        <v>1</v>
      </c>
      <c r="F65">
        <f>basetrips!AP65</f>
        <v>1</v>
      </c>
      <c r="G65">
        <f>basetrips!AW65</f>
        <v>4</v>
      </c>
      <c r="H65">
        <f>basetrips!BC65</f>
        <v>11</v>
      </c>
      <c r="I65">
        <f>basetrips!BD65</f>
        <v>0</v>
      </c>
      <c r="J65">
        <f>basetrips!BE65</f>
        <v>0</v>
      </c>
      <c r="K65">
        <f>basetrips!BF65</f>
        <v>0</v>
      </c>
      <c r="L65">
        <f>basetrips!BG65</f>
        <v>0.8</v>
      </c>
      <c r="M65">
        <f>basetrips!BH65</f>
        <v>4</v>
      </c>
    </row>
    <row r="66" spans="1:13" x14ac:dyDescent="0.2">
      <c r="A66">
        <f>basetrips!A66</f>
        <v>60</v>
      </c>
      <c r="B66">
        <f>basetrips!Q66</f>
        <v>2</v>
      </c>
      <c r="C66">
        <f>basetrips!Z66</f>
        <v>1</v>
      </c>
      <c r="D66">
        <f>basetrips!AB66</f>
        <v>5</v>
      </c>
      <c r="E66">
        <f>basetrips!AO66</f>
        <v>2</v>
      </c>
      <c r="F66">
        <f>basetrips!AP66</f>
        <v>1</v>
      </c>
      <c r="G66">
        <f>basetrips!AW66</f>
        <v>4</v>
      </c>
      <c r="H66">
        <f>basetrips!BC66</f>
        <v>11</v>
      </c>
      <c r="I66">
        <f>basetrips!BD66</f>
        <v>0</v>
      </c>
      <c r="J66">
        <f>basetrips!BE66</f>
        <v>0</v>
      </c>
      <c r="K66">
        <f>basetrips!BF66</f>
        <v>0</v>
      </c>
      <c r="L66">
        <f>basetrips!BG66</f>
        <v>0.8</v>
      </c>
      <c r="M66">
        <f>basetrips!BH66</f>
        <v>4</v>
      </c>
    </row>
    <row r="67" spans="1:13" x14ac:dyDescent="0.2">
      <c r="A67">
        <f>basetrips!A67</f>
        <v>70</v>
      </c>
      <c r="B67">
        <f>basetrips!Q67</f>
        <v>1</v>
      </c>
      <c r="C67">
        <f>basetrips!Z67</f>
        <v>1</v>
      </c>
      <c r="D67">
        <f>basetrips!AB67</f>
        <v>1</v>
      </c>
      <c r="E67">
        <f>basetrips!AO67</f>
        <v>1</v>
      </c>
      <c r="F67">
        <f>basetrips!AP67</f>
        <v>1</v>
      </c>
      <c r="G67">
        <f>basetrips!AW67</f>
        <v>3</v>
      </c>
      <c r="H67">
        <f>basetrips!BC67</f>
        <v>24.200000000000003</v>
      </c>
      <c r="I67">
        <f>basetrips!BD67</f>
        <v>0</v>
      </c>
      <c r="J67">
        <f>basetrips!BE67</f>
        <v>0</v>
      </c>
      <c r="K67">
        <f>basetrips!BF67</f>
        <v>0</v>
      </c>
      <c r="L67">
        <f>basetrips!BG67</f>
        <v>2</v>
      </c>
      <c r="M67">
        <f>basetrips!BH67</f>
        <v>10</v>
      </c>
    </row>
    <row r="68" spans="1:13" x14ac:dyDescent="0.2">
      <c r="A68">
        <f>basetrips!A68</f>
        <v>70</v>
      </c>
      <c r="B68">
        <f>basetrips!Q68</f>
        <v>1</v>
      </c>
      <c r="C68">
        <f>basetrips!Z68</f>
        <v>1</v>
      </c>
      <c r="D68">
        <f>basetrips!AB68</f>
        <v>1</v>
      </c>
      <c r="E68">
        <f>basetrips!AO68</f>
        <v>2</v>
      </c>
      <c r="F68">
        <f>basetrips!AP68</f>
        <v>1</v>
      </c>
      <c r="G68">
        <f>basetrips!AW68</f>
        <v>3</v>
      </c>
      <c r="H68">
        <f>basetrips!BC68</f>
        <v>24.200000000000003</v>
      </c>
      <c r="I68">
        <f>basetrips!BD68</f>
        <v>0</v>
      </c>
      <c r="J68">
        <f>basetrips!BE68</f>
        <v>0</v>
      </c>
      <c r="K68">
        <f>basetrips!BF68</f>
        <v>0</v>
      </c>
      <c r="L68">
        <f>basetrips!BG68</f>
        <v>2</v>
      </c>
      <c r="M68">
        <f>basetrips!BH68</f>
        <v>10</v>
      </c>
    </row>
    <row r="69" spans="1:13" x14ac:dyDescent="0.2">
      <c r="A69">
        <f>basetrips!A69</f>
        <v>70</v>
      </c>
      <c r="B69">
        <f>basetrips!Q69</f>
        <v>2</v>
      </c>
      <c r="C69">
        <f>basetrips!Z69</f>
        <v>1</v>
      </c>
      <c r="D69">
        <f>basetrips!AB69</f>
        <v>1</v>
      </c>
      <c r="E69">
        <f>basetrips!AO69</f>
        <v>1</v>
      </c>
      <c r="F69">
        <f>basetrips!AP69</f>
        <v>1</v>
      </c>
      <c r="G69">
        <f>basetrips!AW69</f>
        <v>3</v>
      </c>
      <c r="H69">
        <f>basetrips!BC69</f>
        <v>6.6000000000000005</v>
      </c>
      <c r="I69">
        <f>basetrips!BD69</f>
        <v>0</v>
      </c>
      <c r="J69">
        <f>basetrips!BE69</f>
        <v>0</v>
      </c>
      <c r="K69">
        <f>basetrips!BF69</f>
        <v>0</v>
      </c>
      <c r="L69">
        <f>basetrips!BG69</f>
        <v>0.4</v>
      </c>
      <c r="M69">
        <f>basetrips!BH69</f>
        <v>2</v>
      </c>
    </row>
    <row r="70" spans="1:13" x14ac:dyDescent="0.2">
      <c r="A70">
        <f>basetrips!A70</f>
        <v>70</v>
      </c>
      <c r="B70">
        <f>basetrips!Q70</f>
        <v>2</v>
      </c>
      <c r="C70">
        <f>basetrips!Z70</f>
        <v>1</v>
      </c>
      <c r="D70">
        <f>basetrips!AB70</f>
        <v>1</v>
      </c>
      <c r="E70">
        <f>basetrips!AO70</f>
        <v>2</v>
      </c>
      <c r="F70">
        <f>basetrips!AP70</f>
        <v>1</v>
      </c>
      <c r="G70">
        <f>basetrips!AW70</f>
        <v>3</v>
      </c>
      <c r="H70">
        <f>basetrips!BC70</f>
        <v>6.6000000000000005</v>
      </c>
      <c r="I70">
        <f>basetrips!BD70</f>
        <v>0</v>
      </c>
      <c r="J70">
        <f>basetrips!BE70</f>
        <v>0</v>
      </c>
      <c r="K70">
        <f>basetrips!BF70</f>
        <v>0</v>
      </c>
      <c r="L70">
        <f>basetrips!BG70</f>
        <v>0.4</v>
      </c>
      <c r="M70">
        <f>basetrips!BH70</f>
        <v>2</v>
      </c>
    </row>
    <row r="71" spans="1:13" x14ac:dyDescent="0.2">
      <c r="A71">
        <f>basetrips!A71</f>
        <v>70</v>
      </c>
      <c r="B71">
        <f>basetrips!Q71</f>
        <v>3</v>
      </c>
      <c r="C71">
        <f>basetrips!Z71</f>
        <v>1</v>
      </c>
      <c r="D71">
        <f>basetrips!AB71</f>
        <v>2</v>
      </c>
      <c r="E71">
        <f>basetrips!AO71</f>
        <v>1</v>
      </c>
      <c r="F71">
        <f>basetrips!AP71</f>
        <v>1</v>
      </c>
      <c r="G71">
        <f>basetrips!AW71</f>
        <v>5</v>
      </c>
      <c r="H71">
        <f>basetrips!BC71</f>
        <v>24.200000000000003</v>
      </c>
      <c r="I71">
        <f>basetrips!BD71</f>
        <v>0</v>
      </c>
      <c r="J71">
        <f>basetrips!BE71</f>
        <v>0</v>
      </c>
      <c r="K71">
        <f>basetrips!BF71</f>
        <v>0</v>
      </c>
      <c r="L71">
        <f>basetrips!BG71</f>
        <v>2</v>
      </c>
      <c r="M71">
        <f>basetrips!BH71</f>
        <v>10</v>
      </c>
    </row>
    <row r="72" spans="1:13" x14ac:dyDescent="0.2">
      <c r="A72">
        <f>basetrips!A72</f>
        <v>70</v>
      </c>
      <c r="B72">
        <f>basetrips!Q72</f>
        <v>3</v>
      </c>
      <c r="C72">
        <f>basetrips!Z72</f>
        <v>1</v>
      </c>
      <c r="D72">
        <f>basetrips!AB72</f>
        <v>2</v>
      </c>
      <c r="E72">
        <f>basetrips!AO72</f>
        <v>1</v>
      </c>
      <c r="F72">
        <f>basetrips!AP72</f>
        <v>2</v>
      </c>
      <c r="G72">
        <f>basetrips!AW72</f>
        <v>4</v>
      </c>
      <c r="H72">
        <f>basetrips!BC72</f>
        <v>3.3000000000000003</v>
      </c>
      <c r="I72">
        <f>basetrips!BD72</f>
        <v>0</v>
      </c>
      <c r="J72">
        <f>basetrips!BE72</f>
        <v>0</v>
      </c>
      <c r="K72">
        <f>basetrips!BF72</f>
        <v>0</v>
      </c>
      <c r="L72">
        <f>basetrips!BG72</f>
        <v>0.1</v>
      </c>
      <c r="M72">
        <f>basetrips!BH72</f>
        <v>0.5</v>
      </c>
    </row>
    <row r="73" spans="1:13" x14ac:dyDescent="0.2">
      <c r="A73">
        <f>basetrips!A73</f>
        <v>70</v>
      </c>
      <c r="B73">
        <f>basetrips!Q73</f>
        <v>3</v>
      </c>
      <c r="C73">
        <f>basetrips!Z73</f>
        <v>1</v>
      </c>
      <c r="D73">
        <f>basetrips!AB73</f>
        <v>2</v>
      </c>
      <c r="E73">
        <f>basetrips!AO73</f>
        <v>2</v>
      </c>
      <c r="F73">
        <f>basetrips!AP73</f>
        <v>1</v>
      </c>
      <c r="G73">
        <f>basetrips!AW73</f>
        <v>5</v>
      </c>
      <c r="H73">
        <f>basetrips!BC73</f>
        <v>24.200000000000003</v>
      </c>
      <c r="I73">
        <f>basetrips!BD73</f>
        <v>0</v>
      </c>
      <c r="J73">
        <f>basetrips!BE73</f>
        <v>0</v>
      </c>
      <c r="K73">
        <f>basetrips!BF73</f>
        <v>0</v>
      </c>
      <c r="L73">
        <f>basetrips!BG73</f>
        <v>2</v>
      </c>
      <c r="M73">
        <f>basetrips!BH73</f>
        <v>10</v>
      </c>
    </row>
    <row r="74" spans="1:13" x14ac:dyDescent="0.2">
      <c r="A74">
        <f>basetrips!A74</f>
        <v>80</v>
      </c>
      <c r="B74">
        <f>basetrips!Q74</f>
        <v>1</v>
      </c>
      <c r="C74">
        <f>basetrips!Z74</f>
        <v>1</v>
      </c>
      <c r="D74">
        <f>basetrips!AB74</f>
        <v>3</v>
      </c>
      <c r="E74">
        <f>basetrips!AO74</f>
        <v>1</v>
      </c>
      <c r="F74">
        <f>basetrips!AP74</f>
        <v>1</v>
      </c>
      <c r="G74">
        <f>basetrips!AW74</f>
        <v>5</v>
      </c>
      <c r="H74">
        <f>basetrips!BC74</f>
        <v>28.600000000000005</v>
      </c>
      <c r="I74">
        <f>basetrips!BD74</f>
        <v>0</v>
      </c>
      <c r="J74">
        <f>basetrips!BE74</f>
        <v>0</v>
      </c>
      <c r="K74">
        <f>basetrips!BF74</f>
        <v>0</v>
      </c>
      <c r="L74">
        <f>basetrips!BG74</f>
        <v>2.4</v>
      </c>
      <c r="M74">
        <f>basetrips!BH74</f>
        <v>12</v>
      </c>
    </row>
    <row r="75" spans="1:13" x14ac:dyDescent="0.2">
      <c r="A75">
        <f>basetrips!A75</f>
        <v>80</v>
      </c>
      <c r="B75">
        <f>basetrips!Q75</f>
        <v>1</v>
      </c>
      <c r="C75">
        <f>basetrips!Z75</f>
        <v>1</v>
      </c>
      <c r="D75">
        <f>basetrips!AB75</f>
        <v>3</v>
      </c>
      <c r="E75">
        <f>basetrips!AO75</f>
        <v>2</v>
      </c>
      <c r="F75">
        <f>basetrips!AP75</f>
        <v>1</v>
      </c>
      <c r="G75">
        <f>basetrips!AW75</f>
        <v>3</v>
      </c>
      <c r="H75">
        <f>basetrips!BC75</f>
        <v>28.600000000000005</v>
      </c>
      <c r="I75">
        <f>basetrips!BD75</f>
        <v>0</v>
      </c>
      <c r="J75">
        <f>basetrips!BE75</f>
        <v>0</v>
      </c>
      <c r="K75">
        <f>basetrips!BF75</f>
        <v>0</v>
      </c>
      <c r="L75">
        <f>basetrips!BG75</f>
        <v>2.4</v>
      </c>
      <c r="M75">
        <f>basetrips!BH75</f>
        <v>12</v>
      </c>
    </row>
    <row r="76" spans="1:13" x14ac:dyDescent="0.2">
      <c r="A76">
        <f>basetrips!A76</f>
        <v>80</v>
      </c>
      <c r="B76">
        <f>basetrips!Q76</f>
        <v>1</v>
      </c>
      <c r="C76">
        <f>basetrips!Z76</f>
        <v>2</v>
      </c>
      <c r="D76">
        <f>basetrips!AB76</f>
        <v>3</v>
      </c>
      <c r="E76">
        <f>basetrips!AO76</f>
        <v>1</v>
      </c>
      <c r="F76">
        <f>basetrips!AP76</f>
        <v>1</v>
      </c>
      <c r="G76">
        <f>basetrips!AW76</f>
        <v>3</v>
      </c>
      <c r="H76">
        <f>basetrips!BC76</f>
        <v>3.3000000000000003</v>
      </c>
      <c r="I76">
        <f>basetrips!BD76</f>
        <v>0</v>
      </c>
      <c r="J76">
        <f>basetrips!BE76</f>
        <v>0</v>
      </c>
      <c r="K76">
        <f>basetrips!BF76</f>
        <v>0</v>
      </c>
      <c r="L76">
        <f>basetrips!BG76</f>
        <v>0.1</v>
      </c>
      <c r="M76">
        <f>basetrips!BH76</f>
        <v>0.5</v>
      </c>
    </row>
    <row r="77" spans="1:13" x14ac:dyDescent="0.2">
      <c r="A77">
        <f>basetrips!A77</f>
        <v>80</v>
      </c>
      <c r="B77">
        <f>basetrips!Q77</f>
        <v>1</v>
      </c>
      <c r="C77">
        <f>basetrips!Z77</f>
        <v>2</v>
      </c>
      <c r="D77">
        <f>basetrips!AB77</f>
        <v>3</v>
      </c>
      <c r="E77">
        <f>basetrips!AO77</f>
        <v>2</v>
      </c>
      <c r="F77">
        <f>basetrips!AP77</f>
        <v>1</v>
      </c>
      <c r="G77">
        <f>basetrips!AW77</f>
        <v>3</v>
      </c>
      <c r="H77">
        <f>basetrips!BC77</f>
        <v>3.3000000000000003</v>
      </c>
      <c r="I77">
        <f>basetrips!BD77</f>
        <v>0</v>
      </c>
      <c r="J77">
        <f>basetrips!BE77</f>
        <v>0</v>
      </c>
      <c r="K77">
        <f>basetrips!BF77</f>
        <v>0</v>
      </c>
      <c r="L77">
        <f>basetrips!BG77</f>
        <v>0.1</v>
      </c>
      <c r="M77">
        <f>basetrips!BH77</f>
        <v>0.5</v>
      </c>
    </row>
    <row r="78" spans="1:13" x14ac:dyDescent="0.2">
      <c r="A78">
        <f>basetrips!A78</f>
        <v>80</v>
      </c>
      <c r="B78">
        <f>basetrips!Q78</f>
        <v>1</v>
      </c>
      <c r="C78">
        <f>basetrips!Z78</f>
        <v>2</v>
      </c>
      <c r="D78">
        <f>basetrips!AB78</f>
        <v>3</v>
      </c>
      <c r="E78">
        <f>basetrips!AO78</f>
        <v>2</v>
      </c>
      <c r="F78">
        <f>basetrips!AP78</f>
        <v>2</v>
      </c>
      <c r="G78">
        <f>basetrips!AW78</f>
        <v>3</v>
      </c>
      <c r="H78">
        <f>basetrips!BC78</f>
        <v>3.3000000000000003</v>
      </c>
      <c r="I78">
        <f>basetrips!BD78</f>
        <v>0</v>
      </c>
      <c r="J78">
        <f>basetrips!BE78</f>
        <v>0</v>
      </c>
      <c r="K78">
        <f>basetrips!BF78</f>
        <v>0</v>
      </c>
      <c r="L78">
        <f>basetrips!BG78</f>
        <v>0.1</v>
      </c>
      <c r="M78">
        <f>basetrips!BH78</f>
        <v>0.5</v>
      </c>
    </row>
    <row r="79" spans="1:13" x14ac:dyDescent="0.2">
      <c r="A79">
        <f>basetrips!A79</f>
        <v>80</v>
      </c>
      <c r="B79">
        <f>basetrips!Q79</f>
        <v>1</v>
      </c>
      <c r="C79">
        <f>basetrips!Z79</f>
        <v>3</v>
      </c>
      <c r="D79">
        <f>basetrips!AB79</f>
        <v>3</v>
      </c>
      <c r="E79">
        <f>basetrips!AO79</f>
        <v>1</v>
      </c>
      <c r="F79">
        <f>basetrips!AP79</f>
        <v>1</v>
      </c>
      <c r="G79">
        <f>basetrips!AW79</f>
        <v>5</v>
      </c>
      <c r="H79">
        <f>basetrips!BC79</f>
        <v>19.799999999999997</v>
      </c>
      <c r="I79">
        <f>basetrips!BD79</f>
        <v>0</v>
      </c>
      <c r="J79">
        <f>basetrips!BE79</f>
        <v>0</v>
      </c>
      <c r="K79">
        <f>basetrips!BF79</f>
        <v>0</v>
      </c>
      <c r="L79">
        <f>basetrips!BG79</f>
        <v>1.6</v>
      </c>
      <c r="M79">
        <f>basetrips!BH79</f>
        <v>8</v>
      </c>
    </row>
    <row r="80" spans="1:13" x14ac:dyDescent="0.2">
      <c r="A80">
        <f>basetrips!A80</f>
        <v>80</v>
      </c>
      <c r="B80">
        <f>basetrips!Q80</f>
        <v>1</v>
      </c>
      <c r="C80">
        <f>basetrips!Z80</f>
        <v>3</v>
      </c>
      <c r="D80">
        <f>basetrips!AB80</f>
        <v>3</v>
      </c>
      <c r="E80">
        <f>basetrips!AO80</f>
        <v>2</v>
      </c>
      <c r="F80">
        <f>basetrips!AP80</f>
        <v>1</v>
      </c>
      <c r="G80">
        <f>basetrips!AW80</f>
        <v>4</v>
      </c>
      <c r="H80">
        <f>basetrips!BC80</f>
        <v>19.799999999999997</v>
      </c>
      <c r="I80">
        <f>basetrips!BD80</f>
        <v>0</v>
      </c>
      <c r="J80">
        <f>basetrips!BE80</f>
        <v>0</v>
      </c>
      <c r="K80">
        <f>basetrips!BF80</f>
        <v>0</v>
      </c>
      <c r="L80">
        <f>basetrips!BG80</f>
        <v>1.6</v>
      </c>
      <c r="M80">
        <f>basetrips!BH80</f>
        <v>8</v>
      </c>
    </row>
    <row r="81" spans="1:13" x14ac:dyDescent="0.2">
      <c r="A81">
        <f>basetrips!A81</f>
        <v>80</v>
      </c>
      <c r="B81">
        <f>basetrips!Q81</f>
        <v>2</v>
      </c>
      <c r="C81">
        <f>basetrips!Z81</f>
        <v>1</v>
      </c>
      <c r="D81">
        <f>basetrips!AB81</f>
        <v>4</v>
      </c>
      <c r="E81">
        <f>basetrips!AO81</f>
        <v>1</v>
      </c>
      <c r="F81">
        <f>basetrips!AP81</f>
        <v>1</v>
      </c>
      <c r="G81">
        <f>basetrips!AW81</f>
        <v>3</v>
      </c>
      <c r="H81">
        <f>basetrips!BC81</f>
        <v>11</v>
      </c>
      <c r="I81">
        <f>basetrips!BD81</f>
        <v>0</v>
      </c>
      <c r="J81">
        <f>basetrips!BE81</f>
        <v>0</v>
      </c>
      <c r="K81">
        <f>basetrips!BF81</f>
        <v>0</v>
      </c>
      <c r="L81">
        <f>basetrips!BG81</f>
        <v>0.8</v>
      </c>
      <c r="M81">
        <f>basetrips!BH81</f>
        <v>4</v>
      </c>
    </row>
    <row r="82" spans="1:13" x14ac:dyDescent="0.2">
      <c r="A82">
        <f>basetrips!A82</f>
        <v>80</v>
      </c>
      <c r="B82">
        <f>basetrips!Q82</f>
        <v>2</v>
      </c>
      <c r="C82">
        <f>basetrips!Z82</f>
        <v>1</v>
      </c>
      <c r="D82">
        <f>basetrips!AB82</f>
        <v>4</v>
      </c>
      <c r="E82">
        <f>basetrips!AO82</f>
        <v>1</v>
      </c>
      <c r="F82">
        <f>basetrips!AP82</f>
        <v>2</v>
      </c>
      <c r="G82">
        <f>basetrips!AW82</f>
        <v>3</v>
      </c>
      <c r="H82">
        <f>basetrips!BC82</f>
        <v>3.3000000000000003</v>
      </c>
      <c r="I82">
        <f>basetrips!BD82</f>
        <v>0</v>
      </c>
      <c r="J82">
        <f>basetrips!BE82</f>
        <v>0</v>
      </c>
      <c r="K82">
        <f>basetrips!BF82</f>
        <v>0</v>
      </c>
      <c r="L82">
        <f>basetrips!BG82</f>
        <v>0.1</v>
      </c>
      <c r="M82">
        <f>basetrips!BH82</f>
        <v>0.5</v>
      </c>
    </row>
    <row r="83" spans="1:13" x14ac:dyDescent="0.2">
      <c r="A83">
        <f>basetrips!A83</f>
        <v>80</v>
      </c>
      <c r="B83">
        <f>basetrips!Q83</f>
        <v>2</v>
      </c>
      <c r="C83">
        <f>basetrips!Z83</f>
        <v>1</v>
      </c>
      <c r="D83">
        <f>basetrips!AB83</f>
        <v>4</v>
      </c>
      <c r="E83">
        <f>basetrips!AO83</f>
        <v>2</v>
      </c>
      <c r="F83">
        <f>basetrips!AP83</f>
        <v>1</v>
      </c>
      <c r="G83">
        <f>basetrips!AW83</f>
        <v>3</v>
      </c>
      <c r="H83">
        <f>basetrips!BC83</f>
        <v>11</v>
      </c>
      <c r="I83">
        <f>basetrips!BD83</f>
        <v>0</v>
      </c>
      <c r="J83">
        <f>basetrips!BE83</f>
        <v>0</v>
      </c>
      <c r="K83">
        <f>basetrips!BF83</f>
        <v>0</v>
      </c>
      <c r="L83">
        <f>basetrips!BG83</f>
        <v>0.8</v>
      </c>
      <c r="M83">
        <f>basetrips!BH83</f>
        <v>4</v>
      </c>
    </row>
    <row r="84" spans="1:13" x14ac:dyDescent="0.2">
      <c r="A84">
        <f>basetrips!A84</f>
        <v>80</v>
      </c>
      <c r="B84">
        <f>basetrips!Q84</f>
        <v>2</v>
      </c>
      <c r="C84">
        <f>basetrips!Z84</f>
        <v>2</v>
      </c>
      <c r="D84">
        <f>basetrips!AB84</f>
        <v>7</v>
      </c>
      <c r="E84">
        <f>basetrips!AO84</f>
        <v>1</v>
      </c>
      <c r="F84">
        <f>basetrips!AP84</f>
        <v>1</v>
      </c>
      <c r="G84">
        <f>basetrips!AW84</f>
        <v>6</v>
      </c>
      <c r="H84">
        <f>basetrips!BC84</f>
        <v>0</v>
      </c>
      <c r="I84">
        <f>basetrips!BD84</f>
        <v>15</v>
      </c>
      <c r="J84">
        <f>basetrips!BE84</f>
        <v>0</v>
      </c>
      <c r="K84">
        <f>basetrips!BF84</f>
        <v>8</v>
      </c>
      <c r="L84">
        <f>basetrips!BG84</f>
        <v>1.1000000000000001</v>
      </c>
      <c r="M84">
        <f>basetrips!BH84</f>
        <v>4</v>
      </c>
    </row>
    <row r="85" spans="1:13" x14ac:dyDescent="0.2">
      <c r="A85">
        <f>basetrips!A85</f>
        <v>80</v>
      </c>
      <c r="B85">
        <f>basetrips!Q85</f>
        <v>2</v>
      </c>
      <c r="C85">
        <f>basetrips!Z85</f>
        <v>2</v>
      </c>
      <c r="D85">
        <f>basetrips!AB85</f>
        <v>7</v>
      </c>
      <c r="E85">
        <f>basetrips!AO85</f>
        <v>2</v>
      </c>
      <c r="F85">
        <f>basetrips!AP85</f>
        <v>1</v>
      </c>
      <c r="G85">
        <f>basetrips!AW85</f>
        <v>6</v>
      </c>
      <c r="H85">
        <f>basetrips!BC85</f>
        <v>0</v>
      </c>
      <c r="I85">
        <f>basetrips!BD85</f>
        <v>15</v>
      </c>
      <c r="J85">
        <f>basetrips!BE85</f>
        <v>0</v>
      </c>
      <c r="K85">
        <f>basetrips!BF85</f>
        <v>8</v>
      </c>
      <c r="L85">
        <f>basetrips!BG85</f>
        <v>1.1000000000000001</v>
      </c>
      <c r="M85">
        <f>basetrips!BH85</f>
        <v>4</v>
      </c>
    </row>
    <row r="86" spans="1:13" x14ac:dyDescent="0.2">
      <c r="A86">
        <f>basetrips!A86</f>
        <v>80</v>
      </c>
      <c r="B86">
        <f>basetrips!Q86</f>
        <v>3</v>
      </c>
      <c r="C86">
        <f>basetrips!Z86</f>
        <v>1</v>
      </c>
      <c r="D86">
        <f>basetrips!AB86</f>
        <v>2</v>
      </c>
      <c r="E86">
        <f>basetrips!AO86</f>
        <v>1</v>
      </c>
      <c r="F86">
        <f>basetrips!AP86</f>
        <v>1</v>
      </c>
      <c r="G86">
        <f>basetrips!AW86</f>
        <v>5</v>
      </c>
      <c r="H86">
        <f>basetrips!BC86</f>
        <v>28.600000000000005</v>
      </c>
      <c r="I86">
        <f>basetrips!BD86</f>
        <v>0</v>
      </c>
      <c r="J86">
        <f>basetrips!BE86</f>
        <v>0</v>
      </c>
      <c r="K86">
        <f>basetrips!BF86</f>
        <v>0</v>
      </c>
      <c r="L86">
        <f>basetrips!BG86</f>
        <v>2.4</v>
      </c>
      <c r="M86">
        <f>basetrips!BH86</f>
        <v>12</v>
      </c>
    </row>
    <row r="87" spans="1:13" x14ac:dyDescent="0.2">
      <c r="A87">
        <f>basetrips!A87</f>
        <v>80</v>
      </c>
      <c r="B87">
        <f>basetrips!Q87</f>
        <v>3</v>
      </c>
      <c r="C87">
        <f>basetrips!Z87</f>
        <v>1</v>
      </c>
      <c r="D87">
        <f>basetrips!AB87</f>
        <v>2</v>
      </c>
      <c r="E87">
        <f>basetrips!AO87</f>
        <v>2</v>
      </c>
      <c r="F87">
        <f>basetrips!AP87</f>
        <v>1</v>
      </c>
      <c r="G87">
        <f>basetrips!AW87</f>
        <v>5</v>
      </c>
      <c r="H87">
        <f>basetrips!BC87</f>
        <v>28.600000000000005</v>
      </c>
      <c r="I87">
        <f>basetrips!BD87</f>
        <v>0</v>
      </c>
      <c r="J87">
        <f>basetrips!BE87</f>
        <v>0</v>
      </c>
      <c r="K87">
        <f>basetrips!BF87</f>
        <v>0</v>
      </c>
      <c r="L87">
        <f>basetrips!BG87</f>
        <v>2.4</v>
      </c>
      <c r="M87">
        <f>basetrips!BH87</f>
        <v>12</v>
      </c>
    </row>
    <row r="88" spans="1:13" x14ac:dyDescent="0.2">
      <c r="A88">
        <f>basetrips!A88</f>
        <v>80</v>
      </c>
      <c r="B88">
        <f>basetrips!Q88</f>
        <v>4</v>
      </c>
      <c r="C88">
        <f>basetrips!Z88</f>
        <v>1</v>
      </c>
      <c r="D88">
        <f>basetrips!AB88</f>
        <v>2</v>
      </c>
      <c r="E88">
        <f>basetrips!AO88</f>
        <v>1</v>
      </c>
      <c r="F88">
        <f>basetrips!AP88</f>
        <v>1</v>
      </c>
      <c r="G88">
        <f>basetrips!AW88</f>
        <v>8</v>
      </c>
      <c r="H88">
        <f>basetrips!BC88</f>
        <v>26.400000000000002</v>
      </c>
      <c r="I88">
        <f>basetrips!BD88</f>
        <v>0</v>
      </c>
      <c r="J88">
        <f>basetrips!BE88</f>
        <v>0</v>
      </c>
      <c r="K88">
        <f>basetrips!BF88</f>
        <v>0</v>
      </c>
      <c r="L88">
        <f>basetrips!BG88</f>
        <v>0</v>
      </c>
      <c r="M88">
        <f>basetrips!BH88</f>
        <v>4</v>
      </c>
    </row>
    <row r="89" spans="1:13" x14ac:dyDescent="0.2">
      <c r="A89">
        <f>basetrips!A89</f>
        <v>80</v>
      </c>
      <c r="B89">
        <f>basetrips!Q89</f>
        <v>4</v>
      </c>
      <c r="C89">
        <f>basetrips!Z89</f>
        <v>1</v>
      </c>
      <c r="D89">
        <f>basetrips!AB89</f>
        <v>2</v>
      </c>
      <c r="E89">
        <f>basetrips!AO89</f>
        <v>2</v>
      </c>
      <c r="F89">
        <f>basetrips!AP89</f>
        <v>1</v>
      </c>
      <c r="G89">
        <f>basetrips!AW89</f>
        <v>8</v>
      </c>
      <c r="H89">
        <f>basetrips!BC89</f>
        <v>26.400000000000002</v>
      </c>
      <c r="I89">
        <f>basetrips!BD89</f>
        <v>0</v>
      </c>
      <c r="J89">
        <f>basetrips!BE89</f>
        <v>0</v>
      </c>
      <c r="K89">
        <f>basetrips!BF89</f>
        <v>0</v>
      </c>
      <c r="L89">
        <f>basetrips!BG89</f>
        <v>0</v>
      </c>
      <c r="M89">
        <f>basetrips!BH89</f>
        <v>4</v>
      </c>
    </row>
    <row r="90" spans="1:13" x14ac:dyDescent="0.2">
      <c r="A90">
        <f>basetrips!A90</f>
        <v>90</v>
      </c>
      <c r="B90">
        <f>basetrips!Q90</f>
        <v>1</v>
      </c>
      <c r="C90">
        <f>basetrips!Z90</f>
        <v>1</v>
      </c>
      <c r="D90">
        <f>basetrips!AB90</f>
        <v>1</v>
      </c>
      <c r="E90">
        <f>basetrips!AO90</f>
        <v>1</v>
      </c>
      <c r="F90">
        <f>basetrips!AP90</f>
        <v>1</v>
      </c>
      <c r="G90">
        <f>basetrips!AW90</f>
        <v>3</v>
      </c>
      <c r="H90">
        <f>basetrips!BC90</f>
        <v>15.399999999999999</v>
      </c>
      <c r="I90">
        <f>basetrips!BD90</f>
        <v>0</v>
      </c>
      <c r="J90">
        <f>basetrips!BE90</f>
        <v>0</v>
      </c>
      <c r="K90">
        <f>basetrips!BF90</f>
        <v>0</v>
      </c>
      <c r="L90">
        <f>basetrips!BG90</f>
        <v>1.2</v>
      </c>
      <c r="M90">
        <f>basetrips!BH90</f>
        <v>6</v>
      </c>
    </row>
    <row r="91" spans="1:13" x14ac:dyDescent="0.2">
      <c r="A91">
        <f>basetrips!A91</f>
        <v>90</v>
      </c>
      <c r="B91">
        <f>basetrips!Q91</f>
        <v>1</v>
      </c>
      <c r="C91">
        <f>basetrips!Z91</f>
        <v>1</v>
      </c>
      <c r="D91">
        <f>basetrips!AB91</f>
        <v>1</v>
      </c>
      <c r="E91">
        <f>basetrips!AO91</f>
        <v>2</v>
      </c>
      <c r="F91">
        <f>basetrips!AP91</f>
        <v>1</v>
      </c>
      <c r="G91">
        <f>basetrips!AW91</f>
        <v>3</v>
      </c>
      <c r="H91">
        <f>basetrips!BC91</f>
        <v>15.399999999999999</v>
      </c>
      <c r="I91">
        <f>basetrips!BD91</f>
        <v>0</v>
      </c>
      <c r="J91">
        <f>basetrips!BE91</f>
        <v>0</v>
      </c>
      <c r="K91">
        <f>basetrips!BF91</f>
        <v>0</v>
      </c>
      <c r="L91">
        <f>basetrips!BG91</f>
        <v>1.2</v>
      </c>
      <c r="M91">
        <f>basetrips!BH91</f>
        <v>6</v>
      </c>
    </row>
    <row r="92" spans="1:13" x14ac:dyDescent="0.2">
      <c r="A92">
        <f>basetrips!A92</f>
        <v>90</v>
      </c>
      <c r="B92">
        <f>basetrips!Q92</f>
        <v>1</v>
      </c>
      <c r="C92">
        <f>basetrips!Z92</f>
        <v>1</v>
      </c>
      <c r="D92">
        <f>basetrips!AB92</f>
        <v>1</v>
      </c>
      <c r="E92">
        <f>basetrips!AO92</f>
        <v>2</v>
      </c>
      <c r="F92">
        <f>basetrips!AP92</f>
        <v>2</v>
      </c>
      <c r="G92">
        <f>basetrips!AW92</f>
        <v>3</v>
      </c>
      <c r="H92">
        <f>basetrips!BC92</f>
        <v>3.3000000000000003</v>
      </c>
      <c r="I92">
        <f>basetrips!BD92</f>
        <v>0</v>
      </c>
      <c r="J92">
        <f>basetrips!BE92</f>
        <v>0</v>
      </c>
      <c r="K92">
        <f>basetrips!BF92</f>
        <v>0</v>
      </c>
      <c r="L92">
        <f>basetrips!BG92</f>
        <v>0.1</v>
      </c>
      <c r="M92">
        <f>basetrips!BH92</f>
        <v>0.5</v>
      </c>
    </row>
    <row r="93" spans="1:13" x14ac:dyDescent="0.2">
      <c r="A93">
        <f>basetrips!A93</f>
        <v>90</v>
      </c>
      <c r="B93">
        <f>basetrips!Q93</f>
        <v>1</v>
      </c>
      <c r="C93">
        <f>basetrips!Z93</f>
        <v>2</v>
      </c>
      <c r="D93">
        <f>basetrips!AB93</f>
        <v>1</v>
      </c>
      <c r="E93">
        <f>basetrips!AO93</f>
        <v>1</v>
      </c>
      <c r="F93">
        <f>basetrips!AP93</f>
        <v>1</v>
      </c>
      <c r="G93">
        <f>basetrips!AW93</f>
        <v>3</v>
      </c>
      <c r="H93">
        <f>basetrips!BC93</f>
        <v>15.399999999999999</v>
      </c>
      <c r="I93">
        <f>basetrips!BD93</f>
        <v>0</v>
      </c>
      <c r="J93">
        <f>basetrips!BE93</f>
        <v>0</v>
      </c>
      <c r="K93">
        <f>basetrips!BF93</f>
        <v>0</v>
      </c>
      <c r="L93">
        <f>basetrips!BG93</f>
        <v>1.2</v>
      </c>
      <c r="M93">
        <f>basetrips!BH93</f>
        <v>6</v>
      </c>
    </row>
    <row r="94" spans="1:13" x14ac:dyDescent="0.2">
      <c r="A94">
        <f>basetrips!A94</f>
        <v>90</v>
      </c>
      <c r="B94">
        <f>basetrips!Q94</f>
        <v>1</v>
      </c>
      <c r="C94">
        <f>basetrips!Z94</f>
        <v>2</v>
      </c>
      <c r="D94">
        <f>basetrips!AB94</f>
        <v>1</v>
      </c>
      <c r="E94">
        <f>basetrips!AO94</f>
        <v>1</v>
      </c>
      <c r="F94">
        <f>basetrips!AP94</f>
        <v>2</v>
      </c>
      <c r="G94">
        <f>basetrips!AW94</f>
        <v>4</v>
      </c>
      <c r="H94">
        <f>basetrips!BC94</f>
        <v>3.3000000000000003</v>
      </c>
      <c r="I94">
        <f>basetrips!BD94</f>
        <v>0</v>
      </c>
      <c r="J94">
        <f>basetrips!BE94</f>
        <v>0</v>
      </c>
      <c r="K94">
        <f>basetrips!BF94</f>
        <v>0</v>
      </c>
      <c r="L94">
        <f>basetrips!BG94</f>
        <v>0.1</v>
      </c>
      <c r="M94">
        <f>basetrips!BH94</f>
        <v>0.5</v>
      </c>
    </row>
    <row r="95" spans="1:13" x14ac:dyDescent="0.2">
      <c r="A95">
        <f>basetrips!A95</f>
        <v>90</v>
      </c>
      <c r="B95">
        <f>basetrips!Q95</f>
        <v>1</v>
      </c>
      <c r="C95">
        <f>basetrips!Z95</f>
        <v>2</v>
      </c>
      <c r="D95">
        <f>basetrips!AB95</f>
        <v>1</v>
      </c>
      <c r="E95">
        <f>basetrips!AO95</f>
        <v>2</v>
      </c>
      <c r="F95">
        <f>basetrips!AP95</f>
        <v>1</v>
      </c>
      <c r="G95">
        <f>basetrips!AW95</f>
        <v>3</v>
      </c>
      <c r="H95">
        <f>basetrips!BC95</f>
        <v>15.399999999999999</v>
      </c>
      <c r="I95">
        <f>basetrips!BD95</f>
        <v>0</v>
      </c>
      <c r="J95">
        <f>basetrips!BE95</f>
        <v>0</v>
      </c>
      <c r="K95">
        <f>basetrips!BF95</f>
        <v>0</v>
      </c>
      <c r="L95">
        <f>basetrips!BG95</f>
        <v>1.2</v>
      </c>
      <c r="M95">
        <f>basetrips!BH95</f>
        <v>6</v>
      </c>
    </row>
    <row r="96" spans="1:13" x14ac:dyDescent="0.2">
      <c r="A96">
        <f>basetrips!A96</f>
        <v>90</v>
      </c>
      <c r="B96">
        <f>basetrips!Q96</f>
        <v>1</v>
      </c>
      <c r="C96">
        <f>basetrips!Z96</f>
        <v>3</v>
      </c>
      <c r="D96">
        <f>basetrips!AB96</f>
        <v>3</v>
      </c>
      <c r="E96">
        <f>basetrips!AO96</f>
        <v>1</v>
      </c>
      <c r="F96">
        <f>basetrips!AP96</f>
        <v>1</v>
      </c>
      <c r="G96">
        <f>basetrips!AW96</f>
        <v>4</v>
      </c>
      <c r="H96">
        <f>basetrips!BC96</f>
        <v>15.399999999999999</v>
      </c>
      <c r="I96">
        <f>basetrips!BD96</f>
        <v>0</v>
      </c>
      <c r="J96">
        <f>basetrips!BE96</f>
        <v>0</v>
      </c>
      <c r="K96">
        <f>basetrips!BF96</f>
        <v>0</v>
      </c>
      <c r="L96">
        <f>basetrips!BG96</f>
        <v>1.2</v>
      </c>
      <c r="M96">
        <f>basetrips!BH96</f>
        <v>6</v>
      </c>
    </row>
    <row r="97" spans="1:13" x14ac:dyDescent="0.2">
      <c r="A97">
        <f>basetrips!A97</f>
        <v>90</v>
      </c>
      <c r="B97">
        <f>basetrips!Q97</f>
        <v>1</v>
      </c>
      <c r="C97">
        <f>basetrips!Z97</f>
        <v>3</v>
      </c>
      <c r="D97">
        <f>basetrips!AB97</f>
        <v>3</v>
      </c>
      <c r="E97">
        <f>basetrips!AO97</f>
        <v>1</v>
      </c>
      <c r="F97">
        <f>basetrips!AP97</f>
        <v>2</v>
      </c>
      <c r="G97">
        <f>basetrips!AW97</f>
        <v>4</v>
      </c>
      <c r="H97">
        <f>basetrips!BC97</f>
        <v>3.3000000000000003</v>
      </c>
      <c r="I97">
        <f>basetrips!BD97</f>
        <v>0</v>
      </c>
      <c r="J97">
        <f>basetrips!BE97</f>
        <v>0</v>
      </c>
      <c r="K97">
        <f>basetrips!BF97</f>
        <v>0</v>
      </c>
      <c r="L97">
        <f>basetrips!BG97</f>
        <v>0.1</v>
      </c>
      <c r="M97">
        <f>basetrips!BH97</f>
        <v>0.5</v>
      </c>
    </row>
    <row r="98" spans="1:13" x14ac:dyDescent="0.2">
      <c r="A98">
        <f>basetrips!A98</f>
        <v>90</v>
      </c>
      <c r="B98">
        <f>basetrips!Q98</f>
        <v>1</v>
      </c>
      <c r="C98">
        <f>basetrips!Z98</f>
        <v>3</v>
      </c>
      <c r="D98">
        <f>basetrips!AB98</f>
        <v>3</v>
      </c>
      <c r="E98">
        <f>basetrips!AO98</f>
        <v>2</v>
      </c>
      <c r="F98">
        <f>basetrips!AP98</f>
        <v>1</v>
      </c>
      <c r="G98">
        <f>basetrips!AW98</f>
        <v>3</v>
      </c>
      <c r="H98">
        <f>basetrips!BC98</f>
        <v>15.399999999999999</v>
      </c>
      <c r="I98">
        <f>basetrips!BD98</f>
        <v>0</v>
      </c>
      <c r="J98">
        <f>basetrips!BE98</f>
        <v>0</v>
      </c>
      <c r="K98">
        <f>basetrips!BF98</f>
        <v>0</v>
      </c>
      <c r="L98">
        <f>basetrips!BG98</f>
        <v>1.2</v>
      </c>
      <c r="M98">
        <f>basetrips!BH98</f>
        <v>6</v>
      </c>
    </row>
    <row r="99" spans="1:13" x14ac:dyDescent="0.2">
      <c r="A99">
        <f>basetrips!A99</f>
        <v>90</v>
      </c>
      <c r="B99">
        <f>basetrips!Q99</f>
        <v>1</v>
      </c>
      <c r="C99">
        <f>basetrips!Z99</f>
        <v>4</v>
      </c>
      <c r="D99">
        <f>basetrips!AB99</f>
        <v>5</v>
      </c>
      <c r="E99">
        <f>basetrips!AO99</f>
        <v>1</v>
      </c>
      <c r="F99">
        <f>basetrips!AP99</f>
        <v>1</v>
      </c>
      <c r="G99">
        <f>basetrips!AW99</f>
        <v>3</v>
      </c>
      <c r="H99">
        <f>basetrips!BC99</f>
        <v>6.6000000000000005</v>
      </c>
      <c r="I99">
        <f>basetrips!BD99</f>
        <v>0</v>
      </c>
      <c r="J99">
        <f>basetrips!BE99</f>
        <v>0</v>
      </c>
      <c r="K99">
        <f>basetrips!BF99</f>
        <v>0</v>
      </c>
      <c r="L99">
        <f>basetrips!BG99</f>
        <v>0.4</v>
      </c>
      <c r="M99">
        <f>basetrips!BH99</f>
        <v>2</v>
      </c>
    </row>
    <row r="100" spans="1:13" x14ac:dyDescent="0.2">
      <c r="A100">
        <f>basetrips!A100</f>
        <v>90</v>
      </c>
      <c r="B100">
        <f>basetrips!Q100</f>
        <v>1</v>
      </c>
      <c r="C100">
        <f>basetrips!Z100</f>
        <v>4</v>
      </c>
      <c r="D100">
        <f>basetrips!AB100</f>
        <v>5</v>
      </c>
      <c r="E100">
        <f>basetrips!AO100</f>
        <v>2</v>
      </c>
      <c r="F100">
        <f>basetrips!AP100</f>
        <v>1</v>
      </c>
      <c r="G100">
        <f>basetrips!AW100</f>
        <v>3</v>
      </c>
      <c r="H100">
        <f>basetrips!BC100</f>
        <v>6.6000000000000005</v>
      </c>
      <c r="I100">
        <f>basetrips!BD100</f>
        <v>0</v>
      </c>
      <c r="J100">
        <f>basetrips!BE100</f>
        <v>0</v>
      </c>
      <c r="K100">
        <f>basetrips!BF100</f>
        <v>0</v>
      </c>
      <c r="L100">
        <f>basetrips!BG100</f>
        <v>0.4</v>
      </c>
      <c r="M100">
        <f>basetrips!BH100</f>
        <v>2</v>
      </c>
    </row>
    <row r="101" spans="1:13" x14ac:dyDescent="0.2">
      <c r="A101">
        <f>basetrips!A101</f>
        <v>90</v>
      </c>
      <c r="B101">
        <f>basetrips!Q101</f>
        <v>2</v>
      </c>
      <c r="C101">
        <f>basetrips!Z101</f>
        <v>1</v>
      </c>
      <c r="D101">
        <f>basetrips!AB101</f>
        <v>1</v>
      </c>
      <c r="E101">
        <f>basetrips!AO101</f>
        <v>1</v>
      </c>
      <c r="F101">
        <f>basetrips!AP101</f>
        <v>1</v>
      </c>
      <c r="G101">
        <f>basetrips!AW101</f>
        <v>3</v>
      </c>
      <c r="H101">
        <f>basetrips!BC101</f>
        <v>6.6000000000000005</v>
      </c>
      <c r="I101">
        <f>basetrips!BD101</f>
        <v>0</v>
      </c>
      <c r="J101">
        <f>basetrips!BE101</f>
        <v>0</v>
      </c>
      <c r="K101">
        <f>basetrips!BF101</f>
        <v>0</v>
      </c>
      <c r="L101">
        <f>basetrips!BG101</f>
        <v>0.4</v>
      </c>
      <c r="M101">
        <f>basetrips!BH101</f>
        <v>2</v>
      </c>
    </row>
    <row r="102" spans="1:13" x14ac:dyDescent="0.2">
      <c r="A102">
        <f>basetrips!A102</f>
        <v>90</v>
      </c>
      <c r="B102">
        <f>basetrips!Q102</f>
        <v>2</v>
      </c>
      <c r="C102">
        <f>basetrips!Z102</f>
        <v>1</v>
      </c>
      <c r="D102">
        <f>basetrips!AB102</f>
        <v>1</v>
      </c>
      <c r="E102">
        <f>basetrips!AO102</f>
        <v>2</v>
      </c>
      <c r="F102">
        <f>basetrips!AP102</f>
        <v>1</v>
      </c>
      <c r="G102">
        <f>basetrips!AW102</f>
        <v>3</v>
      </c>
      <c r="H102">
        <f>basetrips!BC102</f>
        <v>6.6000000000000005</v>
      </c>
      <c r="I102">
        <f>basetrips!BD102</f>
        <v>0</v>
      </c>
      <c r="J102">
        <f>basetrips!BE102</f>
        <v>0</v>
      </c>
      <c r="K102">
        <f>basetrips!BF102</f>
        <v>0</v>
      </c>
      <c r="L102">
        <f>basetrips!BG102</f>
        <v>0.4</v>
      </c>
      <c r="M102">
        <f>basetrips!BH102</f>
        <v>2</v>
      </c>
    </row>
    <row r="103" spans="1:13" x14ac:dyDescent="0.2">
      <c r="A103">
        <f>basetrips!A103</f>
        <v>90</v>
      </c>
      <c r="B103">
        <f>basetrips!Q103</f>
        <v>2</v>
      </c>
      <c r="C103">
        <f>basetrips!Z103</f>
        <v>1</v>
      </c>
      <c r="D103">
        <f>basetrips!AB103</f>
        <v>1</v>
      </c>
      <c r="E103">
        <f>basetrips!AO103</f>
        <v>2</v>
      </c>
      <c r="F103">
        <f>basetrips!AP103</f>
        <v>2</v>
      </c>
      <c r="G103">
        <f>basetrips!AW103</f>
        <v>3</v>
      </c>
      <c r="H103">
        <f>basetrips!BC103</f>
        <v>3.3000000000000003</v>
      </c>
      <c r="I103">
        <f>basetrips!BD103</f>
        <v>0</v>
      </c>
      <c r="J103">
        <f>basetrips!BE103</f>
        <v>0</v>
      </c>
      <c r="K103">
        <f>basetrips!BF103</f>
        <v>0</v>
      </c>
      <c r="L103">
        <f>basetrips!BG103</f>
        <v>0.1</v>
      </c>
      <c r="M103">
        <f>basetrips!BH103</f>
        <v>0.5</v>
      </c>
    </row>
    <row r="104" spans="1:13" x14ac:dyDescent="0.2">
      <c r="A104">
        <f>basetrips!A104</f>
        <v>90</v>
      </c>
      <c r="B104">
        <f>basetrips!Q104</f>
        <v>2</v>
      </c>
      <c r="C104">
        <f>basetrips!Z104</f>
        <v>2</v>
      </c>
      <c r="D104">
        <f>basetrips!AB104</f>
        <v>4</v>
      </c>
      <c r="E104">
        <f>basetrips!AO104</f>
        <v>1</v>
      </c>
      <c r="F104">
        <f>basetrips!AP104</f>
        <v>1</v>
      </c>
      <c r="G104">
        <f>basetrips!AW104</f>
        <v>5</v>
      </c>
      <c r="H104">
        <f>basetrips!BC104</f>
        <v>6.6000000000000005</v>
      </c>
      <c r="I104">
        <f>basetrips!BD104</f>
        <v>0</v>
      </c>
      <c r="J104">
        <f>basetrips!BE104</f>
        <v>0</v>
      </c>
      <c r="K104">
        <f>basetrips!BF104</f>
        <v>0</v>
      </c>
      <c r="L104">
        <f>basetrips!BG104</f>
        <v>0.4</v>
      </c>
      <c r="M104">
        <f>basetrips!BH104</f>
        <v>2</v>
      </c>
    </row>
    <row r="105" spans="1:13" x14ac:dyDescent="0.2">
      <c r="A105">
        <f>basetrips!A105</f>
        <v>90</v>
      </c>
      <c r="B105">
        <f>basetrips!Q105</f>
        <v>2</v>
      </c>
      <c r="C105">
        <f>basetrips!Z105</f>
        <v>2</v>
      </c>
      <c r="D105">
        <f>basetrips!AB105</f>
        <v>4</v>
      </c>
      <c r="E105">
        <f>basetrips!AO105</f>
        <v>2</v>
      </c>
      <c r="F105">
        <f>basetrips!AP105</f>
        <v>1</v>
      </c>
      <c r="G105">
        <f>basetrips!AW105</f>
        <v>5</v>
      </c>
      <c r="H105">
        <f>basetrips!BC105</f>
        <v>6.6000000000000005</v>
      </c>
      <c r="I105">
        <f>basetrips!BD105</f>
        <v>0</v>
      </c>
      <c r="J105">
        <f>basetrips!BE105</f>
        <v>0</v>
      </c>
      <c r="K105">
        <f>basetrips!BF105</f>
        <v>0</v>
      </c>
      <c r="L105">
        <f>basetrips!BG105</f>
        <v>0.4</v>
      </c>
      <c r="M105">
        <f>basetrips!BH105</f>
        <v>2</v>
      </c>
    </row>
    <row r="106" spans="1:13" x14ac:dyDescent="0.2">
      <c r="A106">
        <f>basetrips!A106</f>
        <v>90</v>
      </c>
      <c r="B106">
        <f>basetrips!Q106</f>
        <v>2</v>
      </c>
      <c r="C106">
        <f>basetrips!Z106</f>
        <v>2</v>
      </c>
      <c r="D106">
        <f>basetrips!AB106</f>
        <v>4</v>
      </c>
      <c r="E106">
        <f>basetrips!AO106</f>
        <v>2</v>
      </c>
      <c r="F106">
        <f>basetrips!AP106</f>
        <v>2</v>
      </c>
      <c r="G106">
        <f>basetrips!AW106</f>
        <v>3</v>
      </c>
      <c r="H106">
        <f>basetrips!BC106</f>
        <v>3.3000000000000003</v>
      </c>
      <c r="I106">
        <f>basetrips!BD106</f>
        <v>0</v>
      </c>
      <c r="J106">
        <f>basetrips!BE106</f>
        <v>0</v>
      </c>
      <c r="K106">
        <f>basetrips!BF106</f>
        <v>0</v>
      </c>
      <c r="L106">
        <f>basetrips!BG106</f>
        <v>0.1</v>
      </c>
      <c r="M106">
        <f>basetrips!BH106</f>
        <v>0.5</v>
      </c>
    </row>
    <row r="107" spans="1:13" x14ac:dyDescent="0.2">
      <c r="A107">
        <f>basetrips!A107</f>
        <v>90</v>
      </c>
      <c r="B107">
        <f>basetrips!Q107</f>
        <v>3</v>
      </c>
      <c r="C107">
        <f>basetrips!Z107</f>
        <v>1</v>
      </c>
      <c r="D107">
        <f>basetrips!AB107</f>
        <v>2</v>
      </c>
      <c r="E107">
        <f>basetrips!AO107</f>
        <v>1</v>
      </c>
      <c r="F107">
        <f>basetrips!AP107</f>
        <v>1</v>
      </c>
      <c r="G107">
        <f>basetrips!AW107</f>
        <v>8</v>
      </c>
      <c r="H107">
        <f>basetrips!BC107</f>
        <v>92.40000000000002</v>
      </c>
      <c r="I107">
        <f>basetrips!BD107</f>
        <v>0</v>
      </c>
      <c r="J107">
        <f>basetrips!BE107</f>
        <v>0</v>
      </c>
      <c r="K107">
        <f>basetrips!BF107</f>
        <v>0</v>
      </c>
      <c r="L107">
        <f>basetrips!BG107</f>
        <v>0</v>
      </c>
      <c r="M107">
        <f>basetrips!BH107</f>
        <v>14</v>
      </c>
    </row>
    <row r="108" spans="1:13" x14ac:dyDescent="0.2">
      <c r="A108">
        <f>basetrips!A108</f>
        <v>90</v>
      </c>
      <c r="B108">
        <f>basetrips!Q108</f>
        <v>3</v>
      </c>
      <c r="C108">
        <f>basetrips!Z108</f>
        <v>1</v>
      </c>
      <c r="D108">
        <f>basetrips!AB108</f>
        <v>2</v>
      </c>
      <c r="E108">
        <f>basetrips!AO108</f>
        <v>2</v>
      </c>
      <c r="F108">
        <f>basetrips!AP108</f>
        <v>1</v>
      </c>
      <c r="G108">
        <f>basetrips!AW108</f>
        <v>8</v>
      </c>
      <c r="H108">
        <f>basetrips!BC108</f>
        <v>92.40000000000002</v>
      </c>
      <c r="I108">
        <f>basetrips!BD108</f>
        <v>0</v>
      </c>
      <c r="J108">
        <f>basetrips!BE108</f>
        <v>0</v>
      </c>
      <c r="K108">
        <f>basetrips!BF108</f>
        <v>0</v>
      </c>
      <c r="L108">
        <f>basetrips!BG108</f>
        <v>0</v>
      </c>
      <c r="M108">
        <f>basetrips!BH108</f>
        <v>14</v>
      </c>
    </row>
    <row r="109" spans="1:13" x14ac:dyDescent="0.2">
      <c r="A109">
        <f>basetrips!A109</f>
        <v>90</v>
      </c>
      <c r="B109">
        <f>basetrips!Q109</f>
        <v>3</v>
      </c>
      <c r="C109">
        <f>basetrips!Z109</f>
        <v>1</v>
      </c>
      <c r="D109">
        <f>basetrips!AB109</f>
        <v>2</v>
      </c>
      <c r="E109">
        <f>basetrips!AO109</f>
        <v>2</v>
      </c>
      <c r="F109">
        <f>basetrips!AP109</f>
        <v>2</v>
      </c>
      <c r="G109">
        <f>basetrips!AW109</f>
        <v>4</v>
      </c>
      <c r="H109">
        <f>basetrips!BC109</f>
        <v>3.3000000000000003</v>
      </c>
      <c r="I109">
        <f>basetrips!BD109</f>
        <v>0</v>
      </c>
      <c r="J109">
        <f>basetrips!BE109</f>
        <v>0</v>
      </c>
      <c r="K109">
        <f>basetrips!BF109</f>
        <v>0</v>
      </c>
      <c r="L109">
        <f>basetrips!BG109</f>
        <v>0.1</v>
      </c>
      <c r="M109">
        <f>basetrips!BH109</f>
        <v>0.5</v>
      </c>
    </row>
    <row r="110" spans="1:13" x14ac:dyDescent="0.2">
      <c r="A110">
        <f>basetrips!A110</f>
        <v>90</v>
      </c>
      <c r="B110">
        <f>basetrips!Q110</f>
        <v>4</v>
      </c>
      <c r="C110">
        <f>basetrips!Z110</f>
        <v>1</v>
      </c>
      <c r="D110">
        <f>basetrips!AB110</f>
        <v>2</v>
      </c>
      <c r="E110">
        <f>basetrips!AO110</f>
        <v>1</v>
      </c>
      <c r="F110">
        <f>basetrips!AP110</f>
        <v>1</v>
      </c>
      <c r="G110">
        <f>basetrips!AW110</f>
        <v>4</v>
      </c>
      <c r="H110">
        <f>basetrips!BC110</f>
        <v>6.6000000000000005</v>
      </c>
      <c r="I110">
        <f>basetrips!BD110</f>
        <v>0</v>
      </c>
      <c r="J110">
        <f>basetrips!BE110</f>
        <v>0</v>
      </c>
      <c r="K110">
        <f>basetrips!BF110</f>
        <v>0</v>
      </c>
      <c r="L110">
        <f>basetrips!BG110</f>
        <v>0.4</v>
      </c>
      <c r="M110">
        <f>basetrips!BH110</f>
        <v>2</v>
      </c>
    </row>
    <row r="111" spans="1:13" x14ac:dyDescent="0.2">
      <c r="A111">
        <f>basetrips!A111</f>
        <v>90</v>
      </c>
      <c r="B111">
        <f>basetrips!Q111</f>
        <v>4</v>
      </c>
      <c r="C111">
        <f>basetrips!Z111</f>
        <v>1</v>
      </c>
      <c r="D111">
        <f>basetrips!AB111</f>
        <v>2</v>
      </c>
      <c r="E111">
        <f>basetrips!AO111</f>
        <v>1</v>
      </c>
      <c r="F111">
        <f>basetrips!AP111</f>
        <v>2</v>
      </c>
      <c r="G111">
        <f>basetrips!AW111</f>
        <v>4</v>
      </c>
      <c r="H111">
        <f>basetrips!BC111</f>
        <v>3.3000000000000003</v>
      </c>
      <c r="I111">
        <f>basetrips!BD111</f>
        <v>0</v>
      </c>
      <c r="J111">
        <f>basetrips!BE111</f>
        <v>0</v>
      </c>
      <c r="K111">
        <f>basetrips!BF111</f>
        <v>0</v>
      </c>
      <c r="L111">
        <f>basetrips!BG111</f>
        <v>0.1</v>
      </c>
      <c r="M111">
        <f>basetrips!BH111</f>
        <v>0.5</v>
      </c>
    </row>
    <row r="112" spans="1:13" x14ac:dyDescent="0.2">
      <c r="A112">
        <f>basetrips!A112</f>
        <v>90</v>
      </c>
      <c r="B112">
        <f>basetrips!Q112</f>
        <v>4</v>
      </c>
      <c r="C112">
        <f>basetrips!Z112</f>
        <v>1</v>
      </c>
      <c r="D112">
        <f>basetrips!AB112</f>
        <v>2</v>
      </c>
      <c r="E112">
        <f>basetrips!AO112</f>
        <v>2</v>
      </c>
      <c r="F112">
        <f>basetrips!AP112</f>
        <v>1</v>
      </c>
      <c r="G112">
        <f>basetrips!AW112</f>
        <v>4</v>
      </c>
      <c r="H112">
        <f>basetrips!BC112</f>
        <v>6.6000000000000005</v>
      </c>
      <c r="I112">
        <f>basetrips!BD112</f>
        <v>0</v>
      </c>
      <c r="J112">
        <f>basetrips!BE112</f>
        <v>0</v>
      </c>
      <c r="K112">
        <f>basetrips!BF112</f>
        <v>0</v>
      </c>
      <c r="L112">
        <f>basetrips!BG112</f>
        <v>0.4</v>
      </c>
      <c r="M112">
        <f>basetrips!BH112</f>
        <v>2</v>
      </c>
    </row>
    <row r="113" spans="1:13" x14ac:dyDescent="0.2">
      <c r="A113">
        <f>basetrips!A113</f>
        <v>90</v>
      </c>
      <c r="B113">
        <f>basetrips!Q113</f>
        <v>4</v>
      </c>
      <c r="C113">
        <f>basetrips!Z113</f>
        <v>1</v>
      </c>
      <c r="D113">
        <f>basetrips!AB113</f>
        <v>2</v>
      </c>
      <c r="E113">
        <f>basetrips!AO113</f>
        <v>2</v>
      </c>
      <c r="F113">
        <f>basetrips!AP113</f>
        <v>2</v>
      </c>
      <c r="G113">
        <f>basetrips!AW113</f>
        <v>4</v>
      </c>
      <c r="H113">
        <f>basetrips!BC113</f>
        <v>3.3000000000000003</v>
      </c>
      <c r="I113">
        <f>basetrips!BD113</f>
        <v>0</v>
      </c>
      <c r="J113">
        <f>basetrips!BE113</f>
        <v>0</v>
      </c>
      <c r="K113">
        <f>basetrips!BF113</f>
        <v>0</v>
      </c>
      <c r="L113">
        <f>basetrips!BG113</f>
        <v>0.1</v>
      </c>
      <c r="M113">
        <f>basetrips!BH113</f>
        <v>0.5</v>
      </c>
    </row>
    <row r="114" spans="1:13" x14ac:dyDescent="0.2">
      <c r="A114">
        <f>basetrips!A114</f>
        <v>90</v>
      </c>
      <c r="B114">
        <f>basetrips!Q114</f>
        <v>5</v>
      </c>
      <c r="C114">
        <f>basetrips!Z114</f>
        <v>1</v>
      </c>
      <c r="D114">
        <f>basetrips!AB114</f>
        <v>3</v>
      </c>
      <c r="E114">
        <f>basetrips!AO114</f>
        <v>1</v>
      </c>
      <c r="F114">
        <f>basetrips!AP114</f>
        <v>1</v>
      </c>
      <c r="G114">
        <f>basetrips!AW114</f>
        <v>5</v>
      </c>
      <c r="H114">
        <f>basetrips!BC114</f>
        <v>33</v>
      </c>
      <c r="I114">
        <f>basetrips!BD114</f>
        <v>0</v>
      </c>
      <c r="J114">
        <f>basetrips!BE114</f>
        <v>0</v>
      </c>
      <c r="K114">
        <f>basetrips!BF114</f>
        <v>0</v>
      </c>
      <c r="L114">
        <f>basetrips!BG114</f>
        <v>2.8</v>
      </c>
      <c r="M114">
        <f>basetrips!BH114</f>
        <v>14</v>
      </c>
    </row>
    <row r="115" spans="1:13" x14ac:dyDescent="0.2">
      <c r="A115">
        <f>basetrips!A115</f>
        <v>90</v>
      </c>
      <c r="B115">
        <f>basetrips!Q115</f>
        <v>5</v>
      </c>
      <c r="C115">
        <f>basetrips!Z115</f>
        <v>1</v>
      </c>
      <c r="D115">
        <f>basetrips!AB115</f>
        <v>3</v>
      </c>
      <c r="E115">
        <f>basetrips!AO115</f>
        <v>1</v>
      </c>
      <c r="F115">
        <f>basetrips!AP115</f>
        <v>2</v>
      </c>
      <c r="G115">
        <f>basetrips!AW115</f>
        <v>5</v>
      </c>
      <c r="H115">
        <f>basetrips!BC115</f>
        <v>3.3000000000000003</v>
      </c>
      <c r="I115">
        <f>basetrips!BD115</f>
        <v>0</v>
      </c>
      <c r="J115">
        <f>basetrips!BE115</f>
        <v>0</v>
      </c>
      <c r="K115">
        <f>basetrips!BF115</f>
        <v>0</v>
      </c>
      <c r="L115">
        <f>basetrips!BG115</f>
        <v>0.1</v>
      </c>
      <c r="M115">
        <f>basetrips!BH115</f>
        <v>0.5</v>
      </c>
    </row>
    <row r="116" spans="1:13" x14ac:dyDescent="0.2">
      <c r="A116">
        <f>basetrips!A116</f>
        <v>90</v>
      </c>
      <c r="B116">
        <f>basetrips!Q116</f>
        <v>5</v>
      </c>
      <c r="C116">
        <f>basetrips!Z116</f>
        <v>1</v>
      </c>
      <c r="D116">
        <f>basetrips!AB116</f>
        <v>3</v>
      </c>
      <c r="E116">
        <f>basetrips!AO116</f>
        <v>2</v>
      </c>
      <c r="F116">
        <f>basetrips!AP116</f>
        <v>1</v>
      </c>
      <c r="G116">
        <f>basetrips!AW116</f>
        <v>5</v>
      </c>
      <c r="H116">
        <f>basetrips!BC116</f>
        <v>33</v>
      </c>
      <c r="I116">
        <f>basetrips!BD116</f>
        <v>0</v>
      </c>
      <c r="J116">
        <f>basetrips!BE116</f>
        <v>0</v>
      </c>
      <c r="K116">
        <f>basetrips!BF116</f>
        <v>0</v>
      </c>
      <c r="L116">
        <f>basetrips!BG116</f>
        <v>2.8</v>
      </c>
      <c r="M116">
        <f>basetrips!BH116</f>
        <v>14</v>
      </c>
    </row>
    <row r="117" spans="1:13" x14ac:dyDescent="0.2">
      <c r="A117">
        <f>basetrips!A117</f>
        <v>90</v>
      </c>
      <c r="B117">
        <f>basetrips!Q117</f>
        <v>5</v>
      </c>
      <c r="C117">
        <f>basetrips!Z117</f>
        <v>1</v>
      </c>
      <c r="D117">
        <f>basetrips!AB117</f>
        <v>3</v>
      </c>
      <c r="E117">
        <f>basetrips!AO117</f>
        <v>2</v>
      </c>
      <c r="F117">
        <f>basetrips!AP117</f>
        <v>2</v>
      </c>
      <c r="G117">
        <f>basetrips!AW117</f>
        <v>5</v>
      </c>
      <c r="H117">
        <f>basetrips!BC117</f>
        <v>3.3000000000000003</v>
      </c>
      <c r="I117">
        <f>basetrips!BD117</f>
        <v>0</v>
      </c>
      <c r="J117">
        <f>basetrips!BE117</f>
        <v>0</v>
      </c>
      <c r="K117">
        <f>basetrips!BF117</f>
        <v>0</v>
      </c>
      <c r="L117">
        <f>basetrips!BG117</f>
        <v>0.1</v>
      </c>
      <c r="M117">
        <f>basetrips!BH117</f>
        <v>0.5</v>
      </c>
    </row>
    <row r="118" spans="1:13" x14ac:dyDescent="0.2">
      <c r="A118">
        <f>basetrips!A118</f>
        <v>90</v>
      </c>
      <c r="B118">
        <f>basetrips!Q118</f>
        <v>5</v>
      </c>
      <c r="C118">
        <f>basetrips!Z118</f>
        <v>2</v>
      </c>
      <c r="D118">
        <f>basetrips!AB118</f>
        <v>3</v>
      </c>
      <c r="E118">
        <f>basetrips!AO118</f>
        <v>1</v>
      </c>
      <c r="F118">
        <f>basetrips!AP118</f>
        <v>1</v>
      </c>
      <c r="G118">
        <f>basetrips!AW118</f>
        <v>4</v>
      </c>
      <c r="H118">
        <f>basetrips!BC118</f>
        <v>15.399999999999999</v>
      </c>
      <c r="I118">
        <f>basetrips!BD118</f>
        <v>0</v>
      </c>
      <c r="J118">
        <f>basetrips!BE118</f>
        <v>0</v>
      </c>
      <c r="K118">
        <f>basetrips!BF118</f>
        <v>0</v>
      </c>
      <c r="L118">
        <f>basetrips!BG118</f>
        <v>1.2</v>
      </c>
      <c r="M118">
        <f>basetrips!BH118</f>
        <v>6</v>
      </c>
    </row>
    <row r="119" spans="1:13" x14ac:dyDescent="0.2">
      <c r="A119">
        <f>basetrips!A119</f>
        <v>90</v>
      </c>
      <c r="B119">
        <f>basetrips!Q119</f>
        <v>5</v>
      </c>
      <c r="C119">
        <f>basetrips!Z119</f>
        <v>2</v>
      </c>
      <c r="D119">
        <f>basetrips!AB119</f>
        <v>3</v>
      </c>
      <c r="E119">
        <f>basetrips!AO119</f>
        <v>1</v>
      </c>
      <c r="F119">
        <f>basetrips!AP119</f>
        <v>2</v>
      </c>
      <c r="G119">
        <f>basetrips!AW119</f>
        <v>1</v>
      </c>
      <c r="H119">
        <f>basetrips!BC119</f>
        <v>0</v>
      </c>
      <c r="I119">
        <f>basetrips!BD119</f>
        <v>0</v>
      </c>
      <c r="J119">
        <f>basetrips!BE119</f>
        <v>0</v>
      </c>
      <c r="K119">
        <f>basetrips!BF119</f>
        <v>10</v>
      </c>
      <c r="L119">
        <f>basetrips!BG119</f>
        <v>0</v>
      </c>
      <c r="M119">
        <f>basetrips!BH119</f>
        <v>0.5</v>
      </c>
    </row>
    <row r="120" spans="1:13" x14ac:dyDescent="0.2">
      <c r="A120">
        <f>basetrips!A120</f>
        <v>90</v>
      </c>
      <c r="B120">
        <f>basetrips!Q120</f>
        <v>5</v>
      </c>
      <c r="C120">
        <f>basetrips!Z120</f>
        <v>2</v>
      </c>
      <c r="D120">
        <f>basetrips!AB120</f>
        <v>3</v>
      </c>
      <c r="E120">
        <f>basetrips!AO120</f>
        <v>2</v>
      </c>
      <c r="F120">
        <f>basetrips!AP120</f>
        <v>1</v>
      </c>
      <c r="G120">
        <f>basetrips!AW120</f>
        <v>5</v>
      </c>
      <c r="H120">
        <f>basetrips!BC120</f>
        <v>15.399999999999999</v>
      </c>
      <c r="I120">
        <f>basetrips!BD120</f>
        <v>0</v>
      </c>
      <c r="J120">
        <f>basetrips!BE120</f>
        <v>0</v>
      </c>
      <c r="K120">
        <f>basetrips!BF120</f>
        <v>0</v>
      </c>
      <c r="L120">
        <f>basetrips!BG120</f>
        <v>1.2</v>
      </c>
      <c r="M120">
        <f>basetrips!BH120</f>
        <v>6</v>
      </c>
    </row>
    <row r="121" spans="1:13" x14ac:dyDescent="0.2">
      <c r="A121">
        <f>basetrips!A121</f>
        <v>100</v>
      </c>
      <c r="B121">
        <f>basetrips!Q121</f>
        <v>1</v>
      </c>
      <c r="C121">
        <f>basetrips!Z121</f>
        <v>1</v>
      </c>
      <c r="D121">
        <f>basetrips!AB121</f>
        <v>4</v>
      </c>
      <c r="E121">
        <f>basetrips!AO121</f>
        <v>1</v>
      </c>
      <c r="F121">
        <f>basetrips!AP121</f>
        <v>1</v>
      </c>
      <c r="G121">
        <f>basetrips!AW121</f>
        <v>6</v>
      </c>
      <c r="H121">
        <f>basetrips!BC121</f>
        <v>0</v>
      </c>
      <c r="I121">
        <f>basetrips!BD121</f>
        <v>10</v>
      </c>
      <c r="J121">
        <f>basetrips!BE121</f>
        <v>0</v>
      </c>
      <c r="K121">
        <f>basetrips!BF121</f>
        <v>10</v>
      </c>
      <c r="L121">
        <f>basetrips!BG121</f>
        <v>0.5</v>
      </c>
      <c r="M121">
        <f>basetrips!BH121</f>
        <v>0.5</v>
      </c>
    </row>
    <row r="122" spans="1:13" x14ac:dyDescent="0.2">
      <c r="A122">
        <f>basetrips!A122</f>
        <v>100</v>
      </c>
      <c r="B122">
        <f>basetrips!Q122</f>
        <v>1</v>
      </c>
      <c r="C122">
        <f>basetrips!Z122</f>
        <v>1</v>
      </c>
      <c r="D122">
        <f>basetrips!AB122</f>
        <v>4</v>
      </c>
      <c r="E122">
        <f>basetrips!AO122</f>
        <v>2</v>
      </c>
      <c r="F122">
        <f>basetrips!AP122</f>
        <v>1</v>
      </c>
      <c r="G122">
        <f>basetrips!AW122</f>
        <v>6</v>
      </c>
      <c r="H122">
        <f>basetrips!BC122</f>
        <v>0</v>
      </c>
      <c r="I122">
        <f>basetrips!BD122</f>
        <v>10</v>
      </c>
      <c r="J122">
        <f>basetrips!BE122</f>
        <v>0</v>
      </c>
      <c r="K122">
        <f>basetrips!BF122</f>
        <v>10</v>
      </c>
      <c r="L122">
        <f>basetrips!BG122</f>
        <v>0.5</v>
      </c>
      <c r="M122">
        <f>basetrips!BH122</f>
        <v>0.5</v>
      </c>
    </row>
    <row r="123" spans="1:13" x14ac:dyDescent="0.2">
      <c r="A123">
        <f>basetrips!A123</f>
        <v>100</v>
      </c>
      <c r="B123">
        <f>basetrips!Q123</f>
        <v>1</v>
      </c>
      <c r="C123">
        <f>basetrips!Z123</f>
        <v>2</v>
      </c>
      <c r="D123">
        <f>basetrips!AB123</f>
        <v>4</v>
      </c>
      <c r="E123">
        <f>basetrips!AO123</f>
        <v>1</v>
      </c>
      <c r="F123">
        <f>basetrips!AP123</f>
        <v>1</v>
      </c>
      <c r="G123">
        <f>basetrips!AW123</f>
        <v>6</v>
      </c>
      <c r="H123">
        <f>basetrips!BC123</f>
        <v>0</v>
      </c>
      <c r="I123">
        <f>basetrips!BD123</f>
        <v>40</v>
      </c>
      <c r="J123">
        <f>basetrips!BE123</f>
        <v>0</v>
      </c>
      <c r="K123">
        <f>basetrips!BF123</f>
        <v>10</v>
      </c>
      <c r="L123">
        <f>basetrips!BG123</f>
        <v>1.25</v>
      </c>
      <c r="M123">
        <f>basetrips!BH123</f>
        <v>12</v>
      </c>
    </row>
    <row r="124" spans="1:13" x14ac:dyDescent="0.2">
      <c r="A124">
        <f>basetrips!A124</f>
        <v>100</v>
      </c>
      <c r="B124">
        <f>basetrips!Q124</f>
        <v>1</v>
      </c>
      <c r="C124">
        <f>basetrips!Z124</f>
        <v>2</v>
      </c>
      <c r="D124">
        <f>basetrips!AB124</f>
        <v>4</v>
      </c>
      <c r="E124">
        <f>basetrips!AO124</f>
        <v>2</v>
      </c>
      <c r="F124">
        <f>basetrips!AP124</f>
        <v>1</v>
      </c>
      <c r="G124">
        <f>basetrips!AW124</f>
        <v>6</v>
      </c>
      <c r="H124">
        <f>basetrips!BC124</f>
        <v>0</v>
      </c>
      <c r="I124">
        <f>basetrips!BD124</f>
        <v>40</v>
      </c>
      <c r="J124">
        <f>basetrips!BE124</f>
        <v>0</v>
      </c>
      <c r="K124">
        <f>basetrips!BF124</f>
        <v>10</v>
      </c>
      <c r="L124">
        <f>basetrips!BG124</f>
        <v>1.25</v>
      </c>
      <c r="M124">
        <f>basetrips!BH124</f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pane ySplit="1" topLeftCell="A13" activePane="bottomLeft" state="frozen"/>
      <selection activeCell="K1" sqref="K1"/>
      <selection pane="bottomLeft" activeCell="K1" sqref="K1:K1048576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14</v>
      </c>
      <c r="C1" t="s">
        <v>23</v>
      </c>
      <c r="D1" t="s">
        <v>38</v>
      </c>
      <c r="E1" t="s">
        <v>39</v>
      </c>
      <c r="F1" t="s">
        <v>137</v>
      </c>
      <c r="G1" t="s">
        <v>136</v>
      </c>
      <c r="H1" t="s">
        <v>135</v>
      </c>
      <c r="I1" t="s">
        <v>134</v>
      </c>
      <c r="J1" t="s">
        <v>49</v>
      </c>
      <c r="K1" t="s">
        <v>50</v>
      </c>
    </row>
    <row r="2" spans="1:11" x14ac:dyDescent="0.2">
      <c r="A2">
        <v>10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30</v>
      </c>
      <c r="I2">
        <v>0</v>
      </c>
      <c r="J2">
        <v>1.2</v>
      </c>
      <c r="K2">
        <v>6</v>
      </c>
    </row>
    <row r="3" spans="1:11" x14ac:dyDescent="0.2">
      <c r="A3">
        <v>10</v>
      </c>
      <c r="B3">
        <v>1</v>
      </c>
      <c r="C3">
        <v>1</v>
      </c>
      <c r="D3">
        <v>2</v>
      </c>
      <c r="E3">
        <v>1</v>
      </c>
      <c r="F3">
        <v>0</v>
      </c>
      <c r="G3">
        <v>0</v>
      </c>
      <c r="H3">
        <v>30</v>
      </c>
      <c r="I3">
        <v>0</v>
      </c>
      <c r="J3">
        <v>1.2</v>
      </c>
      <c r="K3">
        <v>6</v>
      </c>
    </row>
    <row r="4" spans="1:11" x14ac:dyDescent="0.2">
      <c r="A4">
        <v>10</v>
      </c>
      <c r="B4">
        <v>1</v>
      </c>
      <c r="C4">
        <v>1</v>
      </c>
      <c r="D4">
        <v>2</v>
      </c>
      <c r="E4">
        <v>2</v>
      </c>
      <c r="F4">
        <v>3</v>
      </c>
      <c r="G4">
        <v>0</v>
      </c>
      <c r="H4">
        <v>0</v>
      </c>
      <c r="I4">
        <v>0</v>
      </c>
      <c r="J4">
        <v>0.1</v>
      </c>
      <c r="K4">
        <v>0.5</v>
      </c>
    </row>
    <row r="5" spans="1:11" x14ac:dyDescent="0.2">
      <c r="A5">
        <v>10</v>
      </c>
      <c r="B5">
        <v>1</v>
      </c>
      <c r="C5">
        <v>2</v>
      </c>
      <c r="D5">
        <v>1</v>
      </c>
      <c r="E5">
        <v>1</v>
      </c>
      <c r="F5">
        <v>30</v>
      </c>
      <c r="G5">
        <v>0</v>
      </c>
      <c r="H5">
        <v>0</v>
      </c>
      <c r="I5">
        <v>0</v>
      </c>
      <c r="J5">
        <v>2.8</v>
      </c>
      <c r="K5">
        <v>14</v>
      </c>
    </row>
    <row r="6" spans="1:11" x14ac:dyDescent="0.2">
      <c r="A6">
        <v>10</v>
      </c>
      <c r="B6">
        <v>1</v>
      </c>
      <c r="C6">
        <v>2</v>
      </c>
      <c r="D6">
        <v>2</v>
      </c>
      <c r="E6">
        <v>1</v>
      </c>
      <c r="F6">
        <v>30</v>
      </c>
      <c r="G6">
        <v>0</v>
      </c>
      <c r="H6">
        <v>0</v>
      </c>
      <c r="I6">
        <v>0</v>
      </c>
      <c r="J6">
        <v>2.8</v>
      </c>
      <c r="K6">
        <v>14</v>
      </c>
    </row>
    <row r="7" spans="1:11" x14ac:dyDescent="0.2">
      <c r="A7">
        <v>10</v>
      </c>
      <c r="B7">
        <v>1</v>
      </c>
      <c r="C7">
        <v>2</v>
      </c>
      <c r="D7">
        <v>2</v>
      </c>
      <c r="E7">
        <v>2</v>
      </c>
      <c r="F7">
        <v>3</v>
      </c>
      <c r="G7">
        <v>0</v>
      </c>
      <c r="H7">
        <v>0</v>
      </c>
      <c r="I7">
        <v>0</v>
      </c>
      <c r="J7">
        <v>0.1</v>
      </c>
      <c r="K7">
        <v>0.5</v>
      </c>
    </row>
    <row r="8" spans="1:11" x14ac:dyDescent="0.2">
      <c r="A8">
        <v>20</v>
      </c>
      <c r="B8">
        <v>1</v>
      </c>
      <c r="C8">
        <v>1</v>
      </c>
      <c r="D8">
        <v>1</v>
      </c>
      <c r="E8">
        <v>1</v>
      </c>
      <c r="F8">
        <v>34.000000000000007</v>
      </c>
      <c r="G8">
        <v>0</v>
      </c>
      <c r="H8">
        <v>0</v>
      </c>
      <c r="I8">
        <v>0</v>
      </c>
      <c r="J8">
        <v>3.2</v>
      </c>
      <c r="K8">
        <v>16</v>
      </c>
    </row>
    <row r="9" spans="1:11" x14ac:dyDescent="0.2">
      <c r="A9">
        <v>20</v>
      </c>
      <c r="B9">
        <v>1</v>
      </c>
      <c r="C9">
        <v>1</v>
      </c>
      <c r="D9">
        <v>1</v>
      </c>
      <c r="E9">
        <v>2</v>
      </c>
      <c r="F9">
        <v>3</v>
      </c>
      <c r="G9">
        <v>0</v>
      </c>
      <c r="H9">
        <v>0</v>
      </c>
      <c r="I9">
        <v>0</v>
      </c>
      <c r="J9">
        <v>0.1</v>
      </c>
      <c r="K9">
        <v>0.5</v>
      </c>
    </row>
    <row r="10" spans="1:11" x14ac:dyDescent="0.2">
      <c r="A10">
        <v>20</v>
      </c>
      <c r="B10">
        <v>1</v>
      </c>
      <c r="C10">
        <v>1</v>
      </c>
      <c r="D10">
        <v>2</v>
      </c>
      <c r="E10">
        <v>1</v>
      </c>
      <c r="F10">
        <v>34.000000000000007</v>
      </c>
      <c r="G10">
        <v>0</v>
      </c>
      <c r="H10">
        <v>0</v>
      </c>
      <c r="I10">
        <v>0</v>
      </c>
      <c r="J10">
        <v>3.2</v>
      </c>
      <c r="K10">
        <v>16</v>
      </c>
    </row>
    <row r="11" spans="1:11" x14ac:dyDescent="0.2">
      <c r="A11">
        <v>20</v>
      </c>
      <c r="B11">
        <v>1</v>
      </c>
      <c r="C11">
        <v>1</v>
      </c>
      <c r="D11">
        <v>2</v>
      </c>
      <c r="E11">
        <v>2</v>
      </c>
      <c r="F11">
        <v>3</v>
      </c>
      <c r="G11">
        <v>0</v>
      </c>
      <c r="H11">
        <v>0</v>
      </c>
      <c r="I11">
        <v>0</v>
      </c>
      <c r="J11">
        <v>0.1</v>
      </c>
      <c r="K11">
        <v>0.5</v>
      </c>
    </row>
    <row r="12" spans="1:11" x14ac:dyDescent="0.2">
      <c r="A12">
        <v>20</v>
      </c>
      <c r="B12">
        <v>2</v>
      </c>
      <c r="C12">
        <v>1</v>
      </c>
      <c r="D12">
        <v>1</v>
      </c>
      <c r="E12">
        <v>1</v>
      </c>
      <c r="F12">
        <v>3</v>
      </c>
      <c r="G12">
        <v>0</v>
      </c>
      <c r="H12">
        <v>0</v>
      </c>
      <c r="I12">
        <v>0</v>
      </c>
      <c r="J12">
        <v>0.1</v>
      </c>
      <c r="K12">
        <v>0.5</v>
      </c>
    </row>
    <row r="13" spans="1:11" x14ac:dyDescent="0.2">
      <c r="A13">
        <v>20</v>
      </c>
      <c r="B13">
        <v>2</v>
      </c>
      <c r="C13">
        <v>1</v>
      </c>
      <c r="D13">
        <v>2</v>
      </c>
      <c r="E13">
        <v>1</v>
      </c>
      <c r="F13">
        <v>3</v>
      </c>
      <c r="G13">
        <v>0</v>
      </c>
      <c r="H13">
        <v>0</v>
      </c>
      <c r="I13">
        <v>0</v>
      </c>
      <c r="J13">
        <v>0.1</v>
      </c>
      <c r="K13">
        <v>0.5</v>
      </c>
    </row>
    <row r="14" spans="1:11" x14ac:dyDescent="0.2">
      <c r="A14">
        <v>40</v>
      </c>
      <c r="B14">
        <v>1</v>
      </c>
      <c r="C14">
        <v>1</v>
      </c>
      <c r="D14">
        <v>1</v>
      </c>
      <c r="E14">
        <v>1</v>
      </c>
      <c r="F14">
        <v>17.999999999999996</v>
      </c>
      <c r="G14">
        <v>0</v>
      </c>
      <c r="H14">
        <v>0</v>
      </c>
      <c r="I14">
        <v>0</v>
      </c>
      <c r="J14">
        <v>1.6</v>
      </c>
      <c r="K14">
        <v>8</v>
      </c>
    </row>
    <row r="15" spans="1:11" x14ac:dyDescent="0.2">
      <c r="A15">
        <v>40</v>
      </c>
      <c r="B15">
        <v>1</v>
      </c>
      <c r="C15">
        <v>1</v>
      </c>
      <c r="D15">
        <v>1</v>
      </c>
      <c r="E15">
        <v>2</v>
      </c>
      <c r="F15">
        <v>3</v>
      </c>
      <c r="G15">
        <v>0</v>
      </c>
      <c r="H15">
        <v>0</v>
      </c>
      <c r="I15">
        <v>0</v>
      </c>
      <c r="J15">
        <v>0.1</v>
      </c>
      <c r="K15">
        <v>0.5</v>
      </c>
    </row>
    <row r="16" spans="1:11" x14ac:dyDescent="0.2">
      <c r="A16">
        <v>40</v>
      </c>
      <c r="B16">
        <v>1</v>
      </c>
      <c r="C16">
        <v>1</v>
      </c>
      <c r="D16">
        <v>2</v>
      </c>
      <c r="E16">
        <v>1</v>
      </c>
      <c r="F16">
        <v>17.999999999999996</v>
      </c>
      <c r="G16">
        <v>0</v>
      </c>
      <c r="H16">
        <v>0</v>
      </c>
      <c r="I16">
        <v>0</v>
      </c>
      <c r="J16">
        <v>1.6</v>
      </c>
      <c r="K16">
        <v>8</v>
      </c>
    </row>
    <row r="17" spans="1:11" x14ac:dyDescent="0.2">
      <c r="A17">
        <v>40</v>
      </c>
      <c r="B17">
        <v>1</v>
      </c>
      <c r="C17">
        <v>1</v>
      </c>
      <c r="D17">
        <v>2</v>
      </c>
      <c r="E17">
        <v>2</v>
      </c>
      <c r="F17">
        <v>3</v>
      </c>
      <c r="G17">
        <v>0</v>
      </c>
      <c r="H17">
        <v>0</v>
      </c>
      <c r="I17">
        <v>0</v>
      </c>
      <c r="J17">
        <v>0.1</v>
      </c>
      <c r="K17">
        <v>0.5</v>
      </c>
    </row>
    <row r="18" spans="1:11" x14ac:dyDescent="0.2">
      <c r="A18">
        <v>40</v>
      </c>
      <c r="B18">
        <v>1</v>
      </c>
      <c r="C18">
        <v>1</v>
      </c>
      <c r="D18">
        <v>2</v>
      </c>
      <c r="E18">
        <v>3</v>
      </c>
      <c r="F18">
        <v>3</v>
      </c>
      <c r="G18">
        <v>0</v>
      </c>
      <c r="H18">
        <v>0</v>
      </c>
      <c r="I18">
        <v>0</v>
      </c>
      <c r="J18">
        <v>0.1</v>
      </c>
      <c r="K18">
        <v>0.5</v>
      </c>
    </row>
    <row r="19" spans="1:11" x14ac:dyDescent="0.2">
      <c r="A19">
        <v>40</v>
      </c>
      <c r="B19">
        <v>2</v>
      </c>
      <c r="C19">
        <v>1</v>
      </c>
      <c r="D19">
        <v>1</v>
      </c>
      <c r="E19">
        <v>1</v>
      </c>
      <c r="F19">
        <v>26.000000000000004</v>
      </c>
      <c r="G19">
        <v>0</v>
      </c>
      <c r="H19">
        <v>0</v>
      </c>
      <c r="I19">
        <v>0</v>
      </c>
      <c r="J19">
        <v>2.4</v>
      </c>
      <c r="K19">
        <v>12</v>
      </c>
    </row>
    <row r="20" spans="1:11" x14ac:dyDescent="0.2">
      <c r="A20">
        <v>40</v>
      </c>
      <c r="B20">
        <v>2</v>
      </c>
      <c r="C20">
        <v>1</v>
      </c>
      <c r="D20">
        <v>1</v>
      </c>
      <c r="E20">
        <v>2</v>
      </c>
      <c r="F20">
        <v>3</v>
      </c>
      <c r="G20">
        <v>0</v>
      </c>
      <c r="H20">
        <v>0</v>
      </c>
      <c r="I20">
        <v>0</v>
      </c>
      <c r="J20">
        <v>0.1</v>
      </c>
      <c r="K20">
        <v>0.5</v>
      </c>
    </row>
    <row r="21" spans="1:11" x14ac:dyDescent="0.2">
      <c r="A21">
        <v>40</v>
      </c>
      <c r="B21">
        <v>2</v>
      </c>
      <c r="C21">
        <v>1</v>
      </c>
      <c r="D21">
        <v>2</v>
      </c>
      <c r="E21">
        <v>1</v>
      </c>
      <c r="F21">
        <v>26.000000000000004</v>
      </c>
      <c r="G21">
        <v>0</v>
      </c>
      <c r="H21">
        <v>0</v>
      </c>
      <c r="I21">
        <v>0</v>
      </c>
      <c r="J21">
        <v>2.4</v>
      </c>
      <c r="K21">
        <v>12</v>
      </c>
    </row>
    <row r="22" spans="1:11" x14ac:dyDescent="0.2">
      <c r="A22">
        <v>40</v>
      </c>
      <c r="B22">
        <v>3</v>
      </c>
      <c r="C22">
        <v>1</v>
      </c>
      <c r="D22">
        <v>1</v>
      </c>
      <c r="E22">
        <v>1</v>
      </c>
      <c r="F22">
        <v>3</v>
      </c>
      <c r="G22">
        <v>0</v>
      </c>
      <c r="H22">
        <v>0</v>
      </c>
      <c r="I22">
        <v>0</v>
      </c>
      <c r="J22">
        <v>0.1</v>
      </c>
      <c r="K22">
        <v>0.5</v>
      </c>
    </row>
    <row r="23" spans="1:11" x14ac:dyDescent="0.2">
      <c r="A23">
        <v>40</v>
      </c>
      <c r="B23">
        <v>3</v>
      </c>
      <c r="C23">
        <v>1</v>
      </c>
      <c r="D23">
        <v>1</v>
      </c>
      <c r="E23">
        <v>2</v>
      </c>
      <c r="F23">
        <v>3</v>
      </c>
      <c r="G23">
        <v>0</v>
      </c>
      <c r="H23">
        <v>0</v>
      </c>
      <c r="I23">
        <v>0</v>
      </c>
      <c r="J23">
        <v>0.1</v>
      </c>
      <c r="K23">
        <v>0.5</v>
      </c>
    </row>
    <row r="24" spans="1:11" x14ac:dyDescent="0.2">
      <c r="A24">
        <v>40</v>
      </c>
      <c r="B24">
        <v>3</v>
      </c>
      <c r="C24">
        <v>1</v>
      </c>
      <c r="D24">
        <v>2</v>
      </c>
      <c r="E24">
        <v>1</v>
      </c>
      <c r="F24">
        <v>3</v>
      </c>
      <c r="G24">
        <v>0</v>
      </c>
      <c r="H24">
        <v>0</v>
      </c>
      <c r="I24">
        <v>0</v>
      </c>
      <c r="J24">
        <v>0.1</v>
      </c>
      <c r="K24">
        <v>0.5</v>
      </c>
    </row>
    <row r="25" spans="1:11" x14ac:dyDescent="0.2">
      <c r="A25">
        <v>40</v>
      </c>
      <c r="B25">
        <v>3</v>
      </c>
      <c r="C25">
        <v>1</v>
      </c>
      <c r="D25">
        <v>2</v>
      </c>
      <c r="E25">
        <v>2</v>
      </c>
      <c r="F25">
        <v>3</v>
      </c>
      <c r="G25">
        <v>0</v>
      </c>
      <c r="H25">
        <v>0</v>
      </c>
      <c r="I25">
        <v>0</v>
      </c>
      <c r="J25">
        <v>0.1</v>
      </c>
      <c r="K25">
        <v>0.5</v>
      </c>
    </row>
    <row r="26" spans="1:11" x14ac:dyDescent="0.2">
      <c r="A26">
        <v>40</v>
      </c>
      <c r="B26">
        <v>4</v>
      </c>
      <c r="C26">
        <v>1</v>
      </c>
      <c r="D26">
        <v>1</v>
      </c>
      <c r="E26">
        <v>1</v>
      </c>
      <c r="F26">
        <v>10</v>
      </c>
      <c r="G26">
        <v>0</v>
      </c>
      <c r="H26">
        <v>0</v>
      </c>
      <c r="I26">
        <v>0</v>
      </c>
      <c r="J26">
        <v>0.8</v>
      </c>
      <c r="K26">
        <v>4</v>
      </c>
    </row>
    <row r="27" spans="1:11" x14ac:dyDescent="0.2">
      <c r="A27">
        <v>40</v>
      </c>
      <c r="B27">
        <v>4</v>
      </c>
      <c r="C27">
        <v>1</v>
      </c>
      <c r="D27">
        <v>2</v>
      </c>
      <c r="E27">
        <v>1</v>
      </c>
      <c r="F27">
        <v>10</v>
      </c>
      <c r="G27">
        <v>0</v>
      </c>
      <c r="H27">
        <v>0</v>
      </c>
      <c r="I27">
        <v>0</v>
      </c>
      <c r="J27">
        <v>0.8</v>
      </c>
      <c r="K27">
        <v>4</v>
      </c>
    </row>
    <row r="28" spans="1:11" x14ac:dyDescent="0.2">
      <c r="A28">
        <v>40</v>
      </c>
      <c r="B28">
        <v>5</v>
      </c>
      <c r="C28">
        <v>1</v>
      </c>
      <c r="D28">
        <v>1</v>
      </c>
      <c r="E28">
        <v>1</v>
      </c>
      <c r="F28">
        <v>10</v>
      </c>
      <c r="G28">
        <v>0</v>
      </c>
      <c r="H28">
        <v>0</v>
      </c>
      <c r="I28">
        <v>0</v>
      </c>
      <c r="J28">
        <v>0.8</v>
      </c>
      <c r="K28">
        <v>12</v>
      </c>
    </row>
    <row r="29" spans="1:11" x14ac:dyDescent="0.2">
      <c r="A29">
        <v>40</v>
      </c>
      <c r="B29">
        <v>5</v>
      </c>
      <c r="C29">
        <v>1</v>
      </c>
      <c r="D29">
        <v>2</v>
      </c>
      <c r="E29">
        <v>1</v>
      </c>
      <c r="F29">
        <v>10</v>
      </c>
      <c r="G29">
        <v>0</v>
      </c>
      <c r="H29">
        <v>0</v>
      </c>
      <c r="I29">
        <v>0</v>
      </c>
      <c r="J29">
        <v>0.8</v>
      </c>
      <c r="K29">
        <v>12</v>
      </c>
    </row>
    <row r="30" spans="1:11" x14ac:dyDescent="0.2">
      <c r="A30">
        <v>40</v>
      </c>
      <c r="B30">
        <v>5</v>
      </c>
      <c r="C30">
        <v>1</v>
      </c>
      <c r="D30">
        <v>2</v>
      </c>
      <c r="E30">
        <v>2</v>
      </c>
      <c r="F30">
        <v>3</v>
      </c>
      <c r="G30">
        <v>0</v>
      </c>
      <c r="H30">
        <v>0</v>
      </c>
      <c r="I30">
        <v>0</v>
      </c>
      <c r="J30">
        <v>0.1</v>
      </c>
      <c r="K30">
        <v>0.5</v>
      </c>
    </row>
    <row r="31" spans="1:11" x14ac:dyDescent="0.2">
      <c r="A31">
        <v>40</v>
      </c>
      <c r="B31">
        <v>5</v>
      </c>
      <c r="C31">
        <v>1</v>
      </c>
      <c r="D31">
        <v>2</v>
      </c>
      <c r="E31">
        <v>3</v>
      </c>
      <c r="F31">
        <v>3</v>
      </c>
      <c r="G31">
        <v>0</v>
      </c>
      <c r="H31">
        <v>0</v>
      </c>
      <c r="I31">
        <v>0</v>
      </c>
      <c r="J31">
        <v>0.1</v>
      </c>
      <c r="K31">
        <v>0.5</v>
      </c>
    </row>
    <row r="32" spans="1:11" x14ac:dyDescent="0.2">
      <c r="A32">
        <v>40</v>
      </c>
      <c r="B32">
        <v>5</v>
      </c>
      <c r="C32">
        <v>2</v>
      </c>
      <c r="D32">
        <v>1</v>
      </c>
      <c r="E32">
        <v>1</v>
      </c>
      <c r="F32">
        <v>3</v>
      </c>
      <c r="G32">
        <v>0</v>
      </c>
      <c r="H32">
        <v>0</v>
      </c>
      <c r="I32">
        <v>0</v>
      </c>
      <c r="J32">
        <v>0.1</v>
      </c>
      <c r="K32">
        <v>0.5</v>
      </c>
    </row>
    <row r="33" spans="1:11" x14ac:dyDescent="0.2">
      <c r="A33">
        <v>40</v>
      </c>
      <c r="B33">
        <v>5</v>
      </c>
      <c r="C33">
        <v>2</v>
      </c>
      <c r="D33">
        <v>2</v>
      </c>
      <c r="E33">
        <v>1</v>
      </c>
      <c r="F33">
        <v>3</v>
      </c>
      <c r="G33">
        <v>0</v>
      </c>
      <c r="H33">
        <v>0</v>
      </c>
      <c r="I33">
        <v>0</v>
      </c>
      <c r="J33">
        <v>0.1</v>
      </c>
      <c r="K33">
        <v>0.5</v>
      </c>
    </row>
    <row r="34" spans="1:11" x14ac:dyDescent="0.2">
      <c r="A34">
        <v>40</v>
      </c>
      <c r="B34">
        <v>5</v>
      </c>
      <c r="C34">
        <v>3</v>
      </c>
      <c r="D34">
        <v>1</v>
      </c>
      <c r="E34">
        <v>1</v>
      </c>
      <c r="F34">
        <v>10</v>
      </c>
      <c r="G34">
        <v>0</v>
      </c>
      <c r="H34">
        <v>0</v>
      </c>
      <c r="I34">
        <v>0</v>
      </c>
      <c r="J34">
        <v>0.8</v>
      </c>
      <c r="K34">
        <v>4</v>
      </c>
    </row>
    <row r="35" spans="1:11" x14ac:dyDescent="0.2">
      <c r="A35">
        <v>40</v>
      </c>
      <c r="B35">
        <v>5</v>
      </c>
      <c r="C35">
        <v>3</v>
      </c>
      <c r="D35">
        <v>2</v>
      </c>
      <c r="E35">
        <v>1</v>
      </c>
      <c r="F35">
        <v>10</v>
      </c>
      <c r="G35">
        <v>0</v>
      </c>
      <c r="H35">
        <v>0</v>
      </c>
      <c r="I35">
        <v>0</v>
      </c>
      <c r="J35">
        <v>0.8</v>
      </c>
      <c r="K35">
        <v>4</v>
      </c>
    </row>
    <row r="36" spans="1:11" x14ac:dyDescent="0.2">
      <c r="A36">
        <v>40</v>
      </c>
      <c r="B36">
        <v>6</v>
      </c>
      <c r="C36">
        <v>1</v>
      </c>
      <c r="D36">
        <v>1</v>
      </c>
      <c r="E36">
        <v>1</v>
      </c>
      <c r="F36">
        <v>10</v>
      </c>
      <c r="G36">
        <v>0</v>
      </c>
      <c r="H36">
        <v>0</v>
      </c>
      <c r="I36">
        <v>0</v>
      </c>
      <c r="J36">
        <v>0.8</v>
      </c>
      <c r="K36">
        <v>4</v>
      </c>
    </row>
    <row r="37" spans="1:11" x14ac:dyDescent="0.2">
      <c r="A37">
        <v>40</v>
      </c>
      <c r="B37">
        <v>6</v>
      </c>
      <c r="C37">
        <v>1</v>
      </c>
      <c r="D37">
        <v>1</v>
      </c>
      <c r="E37">
        <v>2</v>
      </c>
      <c r="F37">
        <v>3</v>
      </c>
      <c r="G37">
        <v>0</v>
      </c>
      <c r="H37">
        <v>0</v>
      </c>
      <c r="I37">
        <v>0</v>
      </c>
      <c r="J37">
        <v>0.1</v>
      </c>
      <c r="K37">
        <v>0.5</v>
      </c>
    </row>
    <row r="38" spans="1:11" x14ac:dyDescent="0.2">
      <c r="A38">
        <v>40</v>
      </c>
      <c r="B38">
        <v>6</v>
      </c>
      <c r="C38">
        <v>1</v>
      </c>
      <c r="D38">
        <v>2</v>
      </c>
      <c r="E38">
        <v>1</v>
      </c>
      <c r="F38">
        <v>10</v>
      </c>
      <c r="G38">
        <v>0</v>
      </c>
      <c r="H38">
        <v>0</v>
      </c>
      <c r="I38">
        <v>0</v>
      </c>
      <c r="J38">
        <v>0.8</v>
      </c>
      <c r="K38">
        <v>4</v>
      </c>
    </row>
    <row r="39" spans="1:11" x14ac:dyDescent="0.2">
      <c r="A39">
        <v>40</v>
      </c>
      <c r="B39">
        <v>6</v>
      </c>
      <c r="C39">
        <v>1</v>
      </c>
      <c r="D39">
        <v>2</v>
      </c>
      <c r="E39">
        <v>2</v>
      </c>
      <c r="F39">
        <v>3</v>
      </c>
      <c r="G39">
        <v>0</v>
      </c>
      <c r="H39">
        <v>0</v>
      </c>
      <c r="I39">
        <v>0</v>
      </c>
      <c r="J39">
        <v>0.1</v>
      </c>
      <c r="K39">
        <v>0.5</v>
      </c>
    </row>
    <row r="40" spans="1:11" x14ac:dyDescent="0.2">
      <c r="A40">
        <v>40</v>
      </c>
      <c r="B40">
        <v>6</v>
      </c>
      <c r="C40">
        <v>2</v>
      </c>
      <c r="D40">
        <v>1</v>
      </c>
      <c r="E40">
        <v>1</v>
      </c>
      <c r="F40">
        <v>3</v>
      </c>
      <c r="G40">
        <v>0</v>
      </c>
      <c r="H40">
        <v>0</v>
      </c>
      <c r="I40">
        <v>0</v>
      </c>
      <c r="J40">
        <v>0.1</v>
      </c>
      <c r="K40">
        <v>0.5</v>
      </c>
    </row>
    <row r="41" spans="1:11" x14ac:dyDescent="0.2">
      <c r="A41">
        <v>40</v>
      </c>
      <c r="B41">
        <v>6</v>
      </c>
      <c r="C41">
        <v>2</v>
      </c>
      <c r="D41">
        <v>1</v>
      </c>
      <c r="E41">
        <v>2</v>
      </c>
      <c r="F41">
        <v>3</v>
      </c>
      <c r="G41">
        <v>0</v>
      </c>
      <c r="H41">
        <v>0</v>
      </c>
      <c r="I41">
        <v>0</v>
      </c>
      <c r="J41">
        <v>0.1</v>
      </c>
      <c r="K41">
        <v>0.5</v>
      </c>
    </row>
    <row r="42" spans="1:11" x14ac:dyDescent="0.2">
      <c r="A42">
        <v>40</v>
      </c>
      <c r="B42">
        <v>6</v>
      </c>
      <c r="C42">
        <v>2</v>
      </c>
      <c r="D42">
        <v>2</v>
      </c>
      <c r="E42">
        <v>1</v>
      </c>
      <c r="F42">
        <v>3</v>
      </c>
      <c r="G42">
        <v>0</v>
      </c>
      <c r="H42">
        <v>0</v>
      </c>
      <c r="I42">
        <v>0</v>
      </c>
      <c r="J42">
        <v>0.1</v>
      </c>
      <c r="K42">
        <v>0.5</v>
      </c>
    </row>
    <row r="43" spans="1:11" x14ac:dyDescent="0.2">
      <c r="A43">
        <v>50</v>
      </c>
      <c r="B43">
        <v>1</v>
      </c>
      <c r="C43">
        <v>1</v>
      </c>
      <c r="D43">
        <v>1</v>
      </c>
      <c r="E43">
        <v>1</v>
      </c>
      <c r="F43">
        <v>6</v>
      </c>
      <c r="G43">
        <v>0</v>
      </c>
      <c r="H43">
        <v>0</v>
      </c>
      <c r="I43">
        <v>0</v>
      </c>
      <c r="J43">
        <v>0.4</v>
      </c>
      <c r="K43">
        <v>2</v>
      </c>
    </row>
    <row r="44" spans="1:11" x14ac:dyDescent="0.2">
      <c r="A44">
        <v>50</v>
      </c>
      <c r="B44">
        <v>1</v>
      </c>
      <c r="C44">
        <v>1</v>
      </c>
      <c r="D44">
        <v>2</v>
      </c>
      <c r="E44">
        <v>1</v>
      </c>
      <c r="F44">
        <v>6</v>
      </c>
      <c r="G44">
        <v>0</v>
      </c>
      <c r="H44">
        <v>0</v>
      </c>
      <c r="I44">
        <v>0</v>
      </c>
      <c r="J44">
        <v>0.4</v>
      </c>
      <c r="K44">
        <v>2</v>
      </c>
    </row>
    <row r="45" spans="1:11" x14ac:dyDescent="0.2">
      <c r="A45">
        <v>50</v>
      </c>
      <c r="B45">
        <v>1</v>
      </c>
      <c r="C45">
        <v>1</v>
      </c>
      <c r="D45">
        <v>2</v>
      </c>
      <c r="E45">
        <v>2</v>
      </c>
      <c r="F45">
        <v>3</v>
      </c>
      <c r="G45">
        <v>0</v>
      </c>
      <c r="H45">
        <v>0</v>
      </c>
      <c r="I45">
        <v>0</v>
      </c>
      <c r="J45">
        <v>0.1</v>
      </c>
      <c r="K45">
        <v>0.5</v>
      </c>
    </row>
    <row r="46" spans="1:11" x14ac:dyDescent="0.2">
      <c r="A46">
        <v>50</v>
      </c>
      <c r="B46">
        <v>2</v>
      </c>
      <c r="C46">
        <v>1</v>
      </c>
      <c r="D46">
        <v>1</v>
      </c>
      <c r="E46">
        <v>1</v>
      </c>
      <c r="F46">
        <v>6</v>
      </c>
      <c r="G46">
        <v>0</v>
      </c>
      <c r="H46">
        <v>0</v>
      </c>
      <c r="I46">
        <v>0</v>
      </c>
      <c r="J46">
        <v>0.4</v>
      </c>
      <c r="K46">
        <v>2</v>
      </c>
    </row>
    <row r="47" spans="1:11" x14ac:dyDescent="0.2">
      <c r="A47">
        <v>50</v>
      </c>
      <c r="B47">
        <v>2</v>
      </c>
      <c r="C47">
        <v>1</v>
      </c>
      <c r="D47">
        <v>2</v>
      </c>
      <c r="E47">
        <v>1</v>
      </c>
      <c r="F47">
        <v>6</v>
      </c>
      <c r="G47">
        <v>0</v>
      </c>
      <c r="H47">
        <v>0</v>
      </c>
      <c r="I47">
        <v>0</v>
      </c>
      <c r="J47">
        <v>0.4</v>
      </c>
      <c r="K47">
        <v>2</v>
      </c>
    </row>
    <row r="48" spans="1:11" x14ac:dyDescent="0.2">
      <c r="A48">
        <v>50</v>
      </c>
      <c r="B48">
        <v>2</v>
      </c>
      <c r="C48">
        <v>1</v>
      </c>
      <c r="D48">
        <v>2</v>
      </c>
      <c r="E48">
        <v>2</v>
      </c>
      <c r="F48">
        <v>3</v>
      </c>
      <c r="G48">
        <v>0</v>
      </c>
      <c r="H48">
        <v>0</v>
      </c>
      <c r="I48">
        <v>0</v>
      </c>
      <c r="J48">
        <v>0.1</v>
      </c>
      <c r="K48">
        <v>0.5</v>
      </c>
    </row>
    <row r="49" spans="1:11" x14ac:dyDescent="0.2">
      <c r="A49">
        <v>50</v>
      </c>
      <c r="B49">
        <v>2</v>
      </c>
      <c r="C49">
        <v>2</v>
      </c>
      <c r="D49">
        <v>1</v>
      </c>
      <c r="E49">
        <v>1</v>
      </c>
      <c r="F49">
        <v>6</v>
      </c>
      <c r="G49">
        <v>0</v>
      </c>
      <c r="H49">
        <v>0</v>
      </c>
      <c r="I49">
        <v>0</v>
      </c>
      <c r="J49">
        <v>0.4</v>
      </c>
      <c r="K49">
        <v>2</v>
      </c>
    </row>
    <row r="50" spans="1:11" x14ac:dyDescent="0.2">
      <c r="A50">
        <v>50</v>
      </c>
      <c r="B50">
        <v>2</v>
      </c>
      <c r="C50">
        <v>2</v>
      </c>
      <c r="D50">
        <v>1</v>
      </c>
      <c r="E50">
        <v>2</v>
      </c>
      <c r="F50">
        <v>3</v>
      </c>
      <c r="G50">
        <v>0</v>
      </c>
      <c r="H50">
        <v>0</v>
      </c>
      <c r="I50">
        <v>0</v>
      </c>
      <c r="J50">
        <v>0.1</v>
      </c>
      <c r="K50">
        <v>0.5</v>
      </c>
    </row>
    <row r="51" spans="1:11" x14ac:dyDescent="0.2">
      <c r="A51">
        <v>50</v>
      </c>
      <c r="B51">
        <v>2</v>
      </c>
      <c r="C51">
        <v>2</v>
      </c>
      <c r="D51">
        <v>1</v>
      </c>
      <c r="E51">
        <v>3</v>
      </c>
      <c r="F51">
        <v>3</v>
      </c>
      <c r="G51">
        <v>0</v>
      </c>
      <c r="H51">
        <v>0</v>
      </c>
      <c r="I51">
        <v>0</v>
      </c>
      <c r="J51">
        <v>0.1</v>
      </c>
      <c r="K51">
        <v>0.5</v>
      </c>
    </row>
    <row r="52" spans="1:11" x14ac:dyDescent="0.2">
      <c r="A52">
        <v>50</v>
      </c>
      <c r="B52">
        <v>2</v>
      </c>
      <c r="C52">
        <v>2</v>
      </c>
      <c r="D52">
        <v>1</v>
      </c>
      <c r="E52">
        <v>4</v>
      </c>
      <c r="F52">
        <v>3</v>
      </c>
      <c r="G52">
        <v>0</v>
      </c>
      <c r="H52">
        <v>0</v>
      </c>
      <c r="I52">
        <v>0</v>
      </c>
      <c r="J52">
        <v>0.1</v>
      </c>
      <c r="K52">
        <v>0.5</v>
      </c>
    </row>
    <row r="53" spans="1:11" x14ac:dyDescent="0.2">
      <c r="A53">
        <v>50</v>
      </c>
      <c r="B53">
        <v>2</v>
      </c>
      <c r="C53">
        <v>2</v>
      </c>
      <c r="D53">
        <v>2</v>
      </c>
      <c r="E53">
        <v>1</v>
      </c>
      <c r="F53">
        <v>6</v>
      </c>
      <c r="G53">
        <v>0</v>
      </c>
      <c r="H53">
        <v>0</v>
      </c>
      <c r="I53">
        <v>0</v>
      </c>
      <c r="J53">
        <v>0.4</v>
      </c>
      <c r="K53">
        <v>2</v>
      </c>
    </row>
    <row r="54" spans="1:11" x14ac:dyDescent="0.2">
      <c r="A54">
        <v>50</v>
      </c>
      <c r="B54">
        <v>3</v>
      </c>
      <c r="C54">
        <v>1</v>
      </c>
      <c r="D54">
        <v>1</v>
      </c>
      <c r="E54">
        <v>1</v>
      </c>
      <c r="F54">
        <v>6</v>
      </c>
      <c r="G54">
        <v>0</v>
      </c>
      <c r="H54">
        <v>0</v>
      </c>
      <c r="I54">
        <v>0</v>
      </c>
      <c r="J54">
        <v>0.4</v>
      </c>
      <c r="K54">
        <v>2</v>
      </c>
    </row>
    <row r="55" spans="1:11" x14ac:dyDescent="0.2">
      <c r="A55">
        <v>50</v>
      </c>
      <c r="B55">
        <v>3</v>
      </c>
      <c r="C55">
        <v>1</v>
      </c>
      <c r="D55">
        <v>2</v>
      </c>
      <c r="E55">
        <v>1</v>
      </c>
      <c r="F55">
        <v>6</v>
      </c>
      <c r="G55">
        <v>0</v>
      </c>
      <c r="H55">
        <v>0</v>
      </c>
      <c r="I55">
        <v>0</v>
      </c>
      <c r="J55">
        <v>0.4</v>
      </c>
      <c r="K55">
        <v>2</v>
      </c>
    </row>
    <row r="56" spans="1:11" x14ac:dyDescent="0.2">
      <c r="A56">
        <v>50</v>
      </c>
      <c r="B56">
        <v>3</v>
      </c>
      <c r="C56">
        <v>2</v>
      </c>
      <c r="D56">
        <v>1</v>
      </c>
      <c r="E56">
        <v>1</v>
      </c>
      <c r="F56">
        <v>14</v>
      </c>
      <c r="G56">
        <v>0</v>
      </c>
      <c r="H56">
        <v>0</v>
      </c>
      <c r="I56">
        <v>0</v>
      </c>
      <c r="J56">
        <v>1.2</v>
      </c>
      <c r="K56">
        <v>6</v>
      </c>
    </row>
    <row r="57" spans="1:11" x14ac:dyDescent="0.2">
      <c r="A57">
        <v>50</v>
      </c>
      <c r="B57">
        <v>3</v>
      </c>
      <c r="C57">
        <v>2</v>
      </c>
      <c r="D57">
        <v>2</v>
      </c>
      <c r="E57">
        <v>1</v>
      </c>
      <c r="F57">
        <v>14</v>
      </c>
      <c r="G57">
        <v>0</v>
      </c>
      <c r="H57">
        <v>0</v>
      </c>
      <c r="I57">
        <v>0</v>
      </c>
      <c r="J57">
        <v>1.2</v>
      </c>
      <c r="K57">
        <v>6</v>
      </c>
    </row>
    <row r="58" spans="1:11" x14ac:dyDescent="0.2">
      <c r="A58">
        <v>60</v>
      </c>
      <c r="B58">
        <v>1</v>
      </c>
      <c r="C58">
        <v>1</v>
      </c>
      <c r="D58">
        <v>1</v>
      </c>
      <c r="E58">
        <v>1</v>
      </c>
      <c r="F58">
        <v>17.999999999999996</v>
      </c>
      <c r="G58">
        <v>0</v>
      </c>
      <c r="H58">
        <v>0</v>
      </c>
      <c r="I58">
        <v>0</v>
      </c>
      <c r="J58">
        <v>1.6</v>
      </c>
      <c r="K58">
        <v>8</v>
      </c>
    </row>
    <row r="59" spans="1:11" x14ac:dyDescent="0.2">
      <c r="A59">
        <v>60</v>
      </c>
      <c r="B59">
        <v>1</v>
      </c>
      <c r="C59">
        <v>1</v>
      </c>
      <c r="D59">
        <v>2</v>
      </c>
      <c r="E59">
        <v>1</v>
      </c>
      <c r="F59">
        <v>17.999999999999996</v>
      </c>
      <c r="G59">
        <v>0</v>
      </c>
      <c r="H59">
        <v>0</v>
      </c>
      <c r="I59">
        <v>0</v>
      </c>
      <c r="J59">
        <v>1.6</v>
      </c>
      <c r="K59">
        <v>8</v>
      </c>
    </row>
    <row r="60" spans="1:11" x14ac:dyDescent="0.2">
      <c r="A60">
        <v>60</v>
      </c>
      <c r="B60">
        <v>1</v>
      </c>
      <c r="C60">
        <v>1</v>
      </c>
      <c r="D60">
        <v>2</v>
      </c>
      <c r="E60">
        <v>2</v>
      </c>
      <c r="F60">
        <v>3</v>
      </c>
      <c r="G60">
        <v>0</v>
      </c>
      <c r="H60">
        <v>0</v>
      </c>
      <c r="I60">
        <v>0</v>
      </c>
      <c r="J60">
        <v>0.1</v>
      </c>
      <c r="K60">
        <v>0.5</v>
      </c>
    </row>
    <row r="61" spans="1:11" x14ac:dyDescent="0.2">
      <c r="A61">
        <v>60</v>
      </c>
      <c r="B61">
        <v>1</v>
      </c>
      <c r="C61">
        <v>1</v>
      </c>
      <c r="D61">
        <v>2</v>
      </c>
      <c r="E61">
        <v>3</v>
      </c>
      <c r="F61">
        <v>3</v>
      </c>
      <c r="G61">
        <v>0</v>
      </c>
      <c r="H61">
        <v>0</v>
      </c>
      <c r="I61">
        <v>0</v>
      </c>
      <c r="J61">
        <v>0.1</v>
      </c>
      <c r="K61">
        <v>0.5</v>
      </c>
    </row>
    <row r="62" spans="1:11" x14ac:dyDescent="0.2">
      <c r="A62">
        <v>60</v>
      </c>
      <c r="B62">
        <v>1</v>
      </c>
      <c r="C62">
        <v>1</v>
      </c>
      <c r="D62">
        <v>2</v>
      </c>
      <c r="E62">
        <v>4</v>
      </c>
      <c r="F62">
        <v>3</v>
      </c>
      <c r="G62">
        <v>0</v>
      </c>
      <c r="H62">
        <v>0</v>
      </c>
      <c r="I62">
        <v>0</v>
      </c>
      <c r="J62">
        <v>0.1</v>
      </c>
      <c r="K62">
        <v>0.5</v>
      </c>
    </row>
    <row r="63" spans="1:11" x14ac:dyDescent="0.2">
      <c r="A63">
        <v>60</v>
      </c>
      <c r="B63">
        <v>1</v>
      </c>
      <c r="C63">
        <v>2</v>
      </c>
      <c r="D63">
        <v>1</v>
      </c>
      <c r="E63">
        <v>1</v>
      </c>
      <c r="F63">
        <v>17.999999999999996</v>
      </c>
      <c r="G63">
        <v>0</v>
      </c>
      <c r="H63">
        <v>0</v>
      </c>
      <c r="I63">
        <v>0</v>
      </c>
      <c r="J63">
        <v>1.6</v>
      </c>
      <c r="K63">
        <v>8</v>
      </c>
    </row>
    <row r="64" spans="1:11" x14ac:dyDescent="0.2">
      <c r="A64">
        <v>60</v>
      </c>
      <c r="B64">
        <v>1</v>
      </c>
      <c r="C64">
        <v>2</v>
      </c>
      <c r="D64">
        <v>2</v>
      </c>
      <c r="E64">
        <v>1</v>
      </c>
      <c r="F64">
        <v>17.999999999999996</v>
      </c>
      <c r="G64">
        <v>0</v>
      </c>
      <c r="H64">
        <v>0</v>
      </c>
      <c r="I64">
        <v>0</v>
      </c>
      <c r="J64">
        <v>1.6</v>
      </c>
      <c r="K64">
        <v>8</v>
      </c>
    </row>
    <row r="65" spans="1:11" x14ac:dyDescent="0.2">
      <c r="A65">
        <v>60</v>
      </c>
      <c r="B65">
        <v>2</v>
      </c>
      <c r="C65">
        <v>1</v>
      </c>
      <c r="D65">
        <v>1</v>
      </c>
      <c r="E65">
        <v>1</v>
      </c>
      <c r="F65">
        <v>10</v>
      </c>
      <c r="G65">
        <v>0</v>
      </c>
      <c r="H65">
        <v>0</v>
      </c>
      <c r="I65">
        <v>0</v>
      </c>
      <c r="J65">
        <v>0.8</v>
      </c>
      <c r="K65">
        <v>4</v>
      </c>
    </row>
    <row r="66" spans="1:11" x14ac:dyDescent="0.2">
      <c r="A66">
        <v>60</v>
      </c>
      <c r="B66">
        <v>2</v>
      </c>
      <c r="C66">
        <v>1</v>
      </c>
      <c r="D66">
        <v>2</v>
      </c>
      <c r="E66">
        <v>1</v>
      </c>
      <c r="F66">
        <v>10</v>
      </c>
      <c r="G66">
        <v>0</v>
      </c>
      <c r="H66">
        <v>0</v>
      </c>
      <c r="I66">
        <v>0</v>
      </c>
      <c r="J66">
        <v>0.8</v>
      </c>
      <c r="K66">
        <v>4</v>
      </c>
    </row>
    <row r="67" spans="1:11" x14ac:dyDescent="0.2">
      <c r="A67">
        <v>70</v>
      </c>
      <c r="B67">
        <v>1</v>
      </c>
      <c r="C67">
        <v>1</v>
      </c>
      <c r="D67">
        <v>1</v>
      </c>
      <c r="E67">
        <v>1</v>
      </c>
      <c r="F67">
        <v>22.000000000000004</v>
      </c>
      <c r="G67">
        <v>0</v>
      </c>
      <c r="H67">
        <v>0</v>
      </c>
      <c r="I67">
        <v>0</v>
      </c>
      <c r="J67">
        <v>2</v>
      </c>
      <c r="K67">
        <v>10</v>
      </c>
    </row>
    <row r="68" spans="1:11" x14ac:dyDescent="0.2">
      <c r="A68">
        <v>70</v>
      </c>
      <c r="B68">
        <v>1</v>
      </c>
      <c r="C68">
        <v>1</v>
      </c>
      <c r="D68">
        <v>2</v>
      </c>
      <c r="E68">
        <v>1</v>
      </c>
      <c r="F68">
        <v>22.000000000000004</v>
      </c>
      <c r="G68">
        <v>0</v>
      </c>
      <c r="H68">
        <v>0</v>
      </c>
      <c r="I68">
        <v>0</v>
      </c>
      <c r="J68">
        <v>2</v>
      </c>
      <c r="K68">
        <v>10</v>
      </c>
    </row>
    <row r="69" spans="1:11" x14ac:dyDescent="0.2">
      <c r="A69">
        <v>70</v>
      </c>
      <c r="B69">
        <v>2</v>
      </c>
      <c r="C69">
        <v>1</v>
      </c>
      <c r="D69">
        <v>1</v>
      </c>
      <c r="E69">
        <v>1</v>
      </c>
      <c r="F69">
        <v>6</v>
      </c>
      <c r="G69">
        <v>0</v>
      </c>
      <c r="H69">
        <v>0</v>
      </c>
      <c r="I69">
        <v>0</v>
      </c>
      <c r="J69">
        <v>0.4</v>
      </c>
      <c r="K69">
        <v>2</v>
      </c>
    </row>
    <row r="70" spans="1:11" x14ac:dyDescent="0.2">
      <c r="A70">
        <v>70</v>
      </c>
      <c r="B70">
        <v>2</v>
      </c>
      <c r="C70">
        <v>1</v>
      </c>
      <c r="D70">
        <v>2</v>
      </c>
      <c r="E70">
        <v>1</v>
      </c>
      <c r="F70">
        <v>6</v>
      </c>
      <c r="G70">
        <v>0</v>
      </c>
      <c r="H70">
        <v>0</v>
      </c>
      <c r="I70">
        <v>0</v>
      </c>
      <c r="J70">
        <v>0.4</v>
      </c>
      <c r="K70">
        <v>2</v>
      </c>
    </row>
    <row r="71" spans="1:11" x14ac:dyDescent="0.2">
      <c r="A71">
        <v>70</v>
      </c>
      <c r="B71">
        <v>3</v>
      </c>
      <c r="C71">
        <v>1</v>
      </c>
      <c r="D71">
        <v>1</v>
      </c>
      <c r="E71">
        <v>1</v>
      </c>
      <c r="F71">
        <v>22.000000000000004</v>
      </c>
      <c r="G71">
        <v>0</v>
      </c>
      <c r="H71">
        <v>0</v>
      </c>
      <c r="I71">
        <v>0</v>
      </c>
      <c r="J71">
        <v>2</v>
      </c>
      <c r="K71">
        <v>10</v>
      </c>
    </row>
    <row r="72" spans="1:11" x14ac:dyDescent="0.2">
      <c r="A72">
        <v>70</v>
      </c>
      <c r="B72">
        <v>3</v>
      </c>
      <c r="C72">
        <v>1</v>
      </c>
      <c r="D72">
        <v>1</v>
      </c>
      <c r="E72">
        <v>2</v>
      </c>
      <c r="F72">
        <v>3</v>
      </c>
      <c r="G72">
        <v>0</v>
      </c>
      <c r="H72">
        <v>0</v>
      </c>
      <c r="I72">
        <v>0</v>
      </c>
      <c r="J72">
        <v>0.1</v>
      </c>
      <c r="K72">
        <v>0.5</v>
      </c>
    </row>
    <row r="73" spans="1:11" x14ac:dyDescent="0.2">
      <c r="A73">
        <v>70</v>
      </c>
      <c r="B73">
        <v>3</v>
      </c>
      <c r="C73">
        <v>1</v>
      </c>
      <c r="D73">
        <v>2</v>
      </c>
      <c r="E73">
        <v>1</v>
      </c>
      <c r="F73">
        <v>22.000000000000004</v>
      </c>
      <c r="G73">
        <v>0</v>
      </c>
      <c r="H73">
        <v>0</v>
      </c>
      <c r="I73">
        <v>0</v>
      </c>
      <c r="J73">
        <v>2</v>
      </c>
      <c r="K73">
        <v>10</v>
      </c>
    </row>
    <row r="74" spans="1:11" x14ac:dyDescent="0.2">
      <c r="A74">
        <v>80</v>
      </c>
      <c r="B74">
        <v>1</v>
      </c>
      <c r="C74">
        <v>1</v>
      </c>
      <c r="D74">
        <v>1</v>
      </c>
      <c r="E74">
        <v>1</v>
      </c>
      <c r="F74">
        <v>26.000000000000004</v>
      </c>
      <c r="G74">
        <v>0</v>
      </c>
      <c r="H74">
        <v>0</v>
      </c>
      <c r="I74">
        <v>0</v>
      </c>
      <c r="J74">
        <v>2.4</v>
      </c>
      <c r="K74">
        <v>12</v>
      </c>
    </row>
    <row r="75" spans="1:11" x14ac:dyDescent="0.2">
      <c r="A75">
        <v>80</v>
      </c>
      <c r="B75">
        <v>1</v>
      </c>
      <c r="C75">
        <v>1</v>
      </c>
      <c r="D75">
        <v>2</v>
      </c>
      <c r="E75">
        <v>1</v>
      </c>
      <c r="F75">
        <v>26.000000000000004</v>
      </c>
      <c r="G75">
        <v>0</v>
      </c>
      <c r="H75">
        <v>0</v>
      </c>
      <c r="I75">
        <v>0</v>
      </c>
      <c r="J75">
        <v>2.4</v>
      </c>
      <c r="K75">
        <v>12</v>
      </c>
    </row>
    <row r="76" spans="1:11" x14ac:dyDescent="0.2">
      <c r="A76">
        <v>80</v>
      </c>
      <c r="B76">
        <v>1</v>
      </c>
      <c r="C76">
        <v>2</v>
      </c>
      <c r="D76">
        <v>1</v>
      </c>
      <c r="E76">
        <v>1</v>
      </c>
      <c r="F76">
        <v>3</v>
      </c>
      <c r="G76">
        <v>0</v>
      </c>
      <c r="H76">
        <v>0</v>
      </c>
      <c r="I76">
        <v>0</v>
      </c>
      <c r="J76">
        <v>0.1</v>
      </c>
      <c r="K76">
        <v>0.5</v>
      </c>
    </row>
    <row r="77" spans="1:11" x14ac:dyDescent="0.2">
      <c r="A77">
        <v>80</v>
      </c>
      <c r="B77">
        <v>1</v>
      </c>
      <c r="C77">
        <v>2</v>
      </c>
      <c r="D77">
        <v>2</v>
      </c>
      <c r="E77">
        <v>1</v>
      </c>
      <c r="F77">
        <v>3</v>
      </c>
      <c r="G77">
        <v>0</v>
      </c>
      <c r="H77">
        <v>0</v>
      </c>
      <c r="I77">
        <v>0</v>
      </c>
      <c r="J77">
        <v>0.1</v>
      </c>
      <c r="K77">
        <v>0.5</v>
      </c>
    </row>
    <row r="78" spans="1:11" x14ac:dyDescent="0.2">
      <c r="A78">
        <v>80</v>
      </c>
      <c r="B78">
        <v>1</v>
      </c>
      <c r="C78">
        <v>2</v>
      </c>
      <c r="D78">
        <v>2</v>
      </c>
      <c r="E78">
        <v>2</v>
      </c>
      <c r="F78">
        <v>3</v>
      </c>
      <c r="G78">
        <v>0</v>
      </c>
      <c r="H78">
        <v>0</v>
      </c>
      <c r="I78">
        <v>0</v>
      </c>
      <c r="J78">
        <v>0.1</v>
      </c>
      <c r="K78">
        <v>0.5</v>
      </c>
    </row>
    <row r="79" spans="1:11" x14ac:dyDescent="0.2">
      <c r="A79">
        <v>80</v>
      </c>
      <c r="B79">
        <v>1</v>
      </c>
      <c r="C79">
        <v>3</v>
      </c>
      <c r="D79">
        <v>1</v>
      </c>
      <c r="E79">
        <v>1</v>
      </c>
      <c r="F79">
        <v>17.999999999999996</v>
      </c>
      <c r="G79">
        <v>0</v>
      </c>
      <c r="H79">
        <v>0</v>
      </c>
      <c r="I79">
        <v>0</v>
      </c>
      <c r="J79">
        <v>1.6</v>
      </c>
      <c r="K79">
        <v>8</v>
      </c>
    </row>
    <row r="80" spans="1:11" x14ac:dyDescent="0.2">
      <c r="A80">
        <v>80</v>
      </c>
      <c r="B80">
        <v>1</v>
      </c>
      <c r="C80">
        <v>3</v>
      </c>
      <c r="D80">
        <v>2</v>
      </c>
      <c r="E80">
        <v>1</v>
      </c>
      <c r="F80">
        <v>17.999999999999996</v>
      </c>
      <c r="G80">
        <v>0</v>
      </c>
      <c r="H80">
        <v>0</v>
      </c>
      <c r="I80">
        <v>0</v>
      </c>
      <c r="J80">
        <v>1.6</v>
      </c>
      <c r="K80">
        <v>8</v>
      </c>
    </row>
    <row r="81" spans="1:11" x14ac:dyDescent="0.2">
      <c r="A81">
        <v>80</v>
      </c>
      <c r="B81">
        <v>2</v>
      </c>
      <c r="C81">
        <v>1</v>
      </c>
      <c r="D81">
        <v>1</v>
      </c>
      <c r="E81">
        <v>1</v>
      </c>
      <c r="F81">
        <v>10</v>
      </c>
      <c r="G81">
        <v>0</v>
      </c>
      <c r="H81">
        <v>0</v>
      </c>
      <c r="I81">
        <v>0</v>
      </c>
      <c r="J81">
        <v>0.8</v>
      </c>
      <c r="K81">
        <v>4</v>
      </c>
    </row>
    <row r="82" spans="1:11" x14ac:dyDescent="0.2">
      <c r="A82">
        <v>80</v>
      </c>
      <c r="B82">
        <v>2</v>
      </c>
      <c r="C82">
        <v>1</v>
      </c>
      <c r="D82">
        <v>1</v>
      </c>
      <c r="E82">
        <v>2</v>
      </c>
      <c r="F82">
        <v>3</v>
      </c>
      <c r="G82">
        <v>0</v>
      </c>
      <c r="H82">
        <v>0</v>
      </c>
      <c r="I82">
        <v>0</v>
      </c>
      <c r="J82">
        <v>0.1</v>
      </c>
      <c r="K82">
        <v>0.5</v>
      </c>
    </row>
    <row r="83" spans="1:11" x14ac:dyDescent="0.2">
      <c r="A83">
        <v>80</v>
      </c>
      <c r="B83">
        <v>2</v>
      </c>
      <c r="C83">
        <v>1</v>
      </c>
      <c r="D83">
        <v>2</v>
      </c>
      <c r="E83">
        <v>1</v>
      </c>
      <c r="F83">
        <v>10</v>
      </c>
      <c r="G83">
        <v>0</v>
      </c>
      <c r="H83">
        <v>0</v>
      </c>
      <c r="I83">
        <v>0</v>
      </c>
      <c r="J83">
        <v>0.8</v>
      </c>
      <c r="K83">
        <v>4</v>
      </c>
    </row>
    <row r="84" spans="1:11" x14ac:dyDescent="0.2">
      <c r="A84">
        <v>80</v>
      </c>
      <c r="B84">
        <v>2</v>
      </c>
      <c r="C84">
        <v>2</v>
      </c>
      <c r="D84">
        <v>1</v>
      </c>
      <c r="E84">
        <v>1</v>
      </c>
      <c r="F84">
        <v>0</v>
      </c>
      <c r="G84">
        <v>15</v>
      </c>
      <c r="H84">
        <v>0</v>
      </c>
      <c r="I84">
        <v>8</v>
      </c>
      <c r="J84">
        <v>1.1000000000000001</v>
      </c>
      <c r="K84">
        <v>4</v>
      </c>
    </row>
    <row r="85" spans="1:11" x14ac:dyDescent="0.2">
      <c r="A85">
        <v>80</v>
      </c>
      <c r="B85">
        <v>2</v>
      </c>
      <c r="C85">
        <v>2</v>
      </c>
      <c r="D85">
        <v>2</v>
      </c>
      <c r="E85">
        <v>1</v>
      </c>
      <c r="F85">
        <v>0</v>
      </c>
      <c r="G85">
        <v>15</v>
      </c>
      <c r="H85">
        <v>0</v>
      </c>
      <c r="I85">
        <v>8</v>
      </c>
      <c r="J85">
        <v>1.1000000000000001</v>
      </c>
      <c r="K85">
        <v>4</v>
      </c>
    </row>
    <row r="86" spans="1:11" x14ac:dyDescent="0.2">
      <c r="A86">
        <v>80</v>
      </c>
      <c r="B86">
        <v>3</v>
      </c>
      <c r="C86">
        <v>1</v>
      </c>
      <c r="D86">
        <v>1</v>
      </c>
      <c r="E86">
        <v>1</v>
      </c>
      <c r="F86">
        <v>26.000000000000004</v>
      </c>
      <c r="G86">
        <v>0</v>
      </c>
      <c r="H86">
        <v>0</v>
      </c>
      <c r="I86">
        <v>0</v>
      </c>
      <c r="J86">
        <v>2.4</v>
      </c>
      <c r="K86">
        <v>12</v>
      </c>
    </row>
    <row r="87" spans="1:11" x14ac:dyDescent="0.2">
      <c r="A87">
        <v>80</v>
      </c>
      <c r="B87">
        <v>3</v>
      </c>
      <c r="C87">
        <v>1</v>
      </c>
      <c r="D87">
        <v>2</v>
      </c>
      <c r="E87">
        <v>1</v>
      </c>
      <c r="F87">
        <v>26.000000000000004</v>
      </c>
      <c r="G87">
        <v>0</v>
      </c>
      <c r="H87">
        <v>0</v>
      </c>
      <c r="I87">
        <v>0</v>
      </c>
      <c r="J87">
        <v>2.4</v>
      </c>
      <c r="K87">
        <v>12</v>
      </c>
    </row>
    <row r="88" spans="1:11" x14ac:dyDescent="0.2">
      <c r="A88">
        <v>80</v>
      </c>
      <c r="B88">
        <v>4</v>
      </c>
      <c r="C88">
        <v>1</v>
      </c>
      <c r="D88">
        <v>1</v>
      </c>
      <c r="E88">
        <v>1</v>
      </c>
      <c r="F88">
        <v>24</v>
      </c>
      <c r="G88">
        <v>0</v>
      </c>
      <c r="H88">
        <v>0</v>
      </c>
      <c r="I88">
        <v>0</v>
      </c>
      <c r="J88">
        <v>0</v>
      </c>
      <c r="K88">
        <v>4</v>
      </c>
    </row>
    <row r="89" spans="1:11" x14ac:dyDescent="0.2">
      <c r="A89">
        <v>80</v>
      </c>
      <c r="B89">
        <v>4</v>
      </c>
      <c r="C89">
        <v>1</v>
      </c>
      <c r="D89">
        <v>2</v>
      </c>
      <c r="E89">
        <v>1</v>
      </c>
      <c r="F89">
        <v>24</v>
      </c>
      <c r="G89">
        <v>0</v>
      </c>
      <c r="H89">
        <v>0</v>
      </c>
      <c r="I89">
        <v>0</v>
      </c>
      <c r="J89">
        <v>0</v>
      </c>
      <c r="K89">
        <v>4</v>
      </c>
    </row>
    <row r="90" spans="1:11" x14ac:dyDescent="0.2">
      <c r="A90">
        <v>90</v>
      </c>
      <c r="B90">
        <v>1</v>
      </c>
      <c r="C90">
        <v>1</v>
      </c>
      <c r="D90">
        <v>1</v>
      </c>
      <c r="E90">
        <v>1</v>
      </c>
      <c r="F90">
        <v>14</v>
      </c>
      <c r="G90">
        <v>0</v>
      </c>
      <c r="H90">
        <v>0</v>
      </c>
      <c r="I90">
        <v>0</v>
      </c>
      <c r="J90">
        <v>1.2</v>
      </c>
      <c r="K90">
        <v>6</v>
      </c>
    </row>
    <row r="91" spans="1:11" x14ac:dyDescent="0.2">
      <c r="A91">
        <v>90</v>
      </c>
      <c r="B91">
        <v>1</v>
      </c>
      <c r="C91">
        <v>1</v>
      </c>
      <c r="D91">
        <v>2</v>
      </c>
      <c r="E91">
        <v>1</v>
      </c>
      <c r="F91">
        <v>14</v>
      </c>
      <c r="G91">
        <v>0</v>
      </c>
      <c r="H91">
        <v>0</v>
      </c>
      <c r="I91">
        <v>0</v>
      </c>
      <c r="J91">
        <v>1.2</v>
      </c>
      <c r="K91">
        <v>6</v>
      </c>
    </row>
    <row r="92" spans="1:11" x14ac:dyDescent="0.2">
      <c r="A92">
        <v>90</v>
      </c>
      <c r="B92">
        <v>1</v>
      </c>
      <c r="C92">
        <v>1</v>
      </c>
      <c r="D92">
        <v>2</v>
      </c>
      <c r="E92">
        <v>2</v>
      </c>
      <c r="F92">
        <v>3</v>
      </c>
      <c r="G92">
        <v>0</v>
      </c>
      <c r="H92">
        <v>0</v>
      </c>
      <c r="I92">
        <v>0</v>
      </c>
      <c r="J92">
        <v>0.1</v>
      </c>
      <c r="K92">
        <v>0.5</v>
      </c>
    </row>
    <row r="93" spans="1:11" x14ac:dyDescent="0.2">
      <c r="A93">
        <v>90</v>
      </c>
      <c r="B93">
        <v>1</v>
      </c>
      <c r="C93">
        <v>2</v>
      </c>
      <c r="D93">
        <v>1</v>
      </c>
      <c r="E93">
        <v>1</v>
      </c>
      <c r="F93">
        <v>14</v>
      </c>
      <c r="G93">
        <v>0</v>
      </c>
      <c r="H93">
        <v>0</v>
      </c>
      <c r="I93">
        <v>0</v>
      </c>
      <c r="J93">
        <v>1.2</v>
      </c>
      <c r="K93">
        <v>6</v>
      </c>
    </row>
    <row r="94" spans="1:11" x14ac:dyDescent="0.2">
      <c r="A94">
        <v>90</v>
      </c>
      <c r="B94">
        <v>1</v>
      </c>
      <c r="C94">
        <v>2</v>
      </c>
      <c r="D94">
        <v>1</v>
      </c>
      <c r="E94">
        <v>2</v>
      </c>
      <c r="F94">
        <v>3</v>
      </c>
      <c r="G94">
        <v>0</v>
      </c>
      <c r="H94">
        <v>0</v>
      </c>
      <c r="I94">
        <v>0</v>
      </c>
      <c r="J94">
        <v>0.1</v>
      </c>
      <c r="K94">
        <v>0.5</v>
      </c>
    </row>
    <row r="95" spans="1:11" x14ac:dyDescent="0.2">
      <c r="A95">
        <v>90</v>
      </c>
      <c r="B95">
        <v>1</v>
      </c>
      <c r="C95">
        <v>2</v>
      </c>
      <c r="D95">
        <v>2</v>
      </c>
      <c r="E95">
        <v>1</v>
      </c>
      <c r="F95">
        <v>14</v>
      </c>
      <c r="G95">
        <v>0</v>
      </c>
      <c r="H95">
        <v>0</v>
      </c>
      <c r="I95">
        <v>0</v>
      </c>
      <c r="J95">
        <v>1.2</v>
      </c>
      <c r="K95">
        <v>6</v>
      </c>
    </row>
    <row r="96" spans="1:11" x14ac:dyDescent="0.2">
      <c r="A96">
        <v>90</v>
      </c>
      <c r="B96">
        <v>1</v>
      </c>
      <c r="C96">
        <v>3</v>
      </c>
      <c r="D96">
        <v>1</v>
      </c>
      <c r="E96">
        <v>1</v>
      </c>
      <c r="F96">
        <v>14</v>
      </c>
      <c r="G96">
        <v>0</v>
      </c>
      <c r="H96">
        <v>0</v>
      </c>
      <c r="I96">
        <v>0</v>
      </c>
      <c r="J96">
        <v>1.2</v>
      </c>
      <c r="K96">
        <v>6</v>
      </c>
    </row>
    <row r="97" spans="1:11" x14ac:dyDescent="0.2">
      <c r="A97">
        <v>90</v>
      </c>
      <c r="B97">
        <v>1</v>
      </c>
      <c r="C97">
        <v>3</v>
      </c>
      <c r="D97">
        <v>1</v>
      </c>
      <c r="E97">
        <v>2</v>
      </c>
      <c r="F97">
        <v>3</v>
      </c>
      <c r="G97">
        <v>0</v>
      </c>
      <c r="H97">
        <v>0</v>
      </c>
      <c r="I97">
        <v>0</v>
      </c>
      <c r="J97">
        <v>0.1</v>
      </c>
      <c r="K97">
        <v>0.5</v>
      </c>
    </row>
    <row r="98" spans="1:11" x14ac:dyDescent="0.2">
      <c r="A98">
        <v>90</v>
      </c>
      <c r="B98">
        <v>1</v>
      </c>
      <c r="C98">
        <v>3</v>
      </c>
      <c r="D98">
        <v>2</v>
      </c>
      <c r="E98">
        <v>1</v>
      </c>
      <c r="F98">
        <v>14</v>
      </c>
      <c r="G98">
        <v>0</v>
      </c>
      <c r="H98">
        <v>0</v>
      </c>
      <c r="I98">
        <v>0</v>
      </c>
      <c r="J98">
        <v>1.2</v>
      </c>
      <c r="K98">
        <v>6</v>
      </c>
    </row>
    <row r="99" spans="1:11" x14ac:dyDescent="0.2">
      <c r="A99">
        <v>90</v>
      </c>
      <c r="B99">
        <v>1</v>
      </c>
      <c r="C99">
        <v>4</v>
      </c>
      <c r="D99">
        <v>1</v>
      </c>
      <c r="E99">
        <v>1</v>
      </c>
      <c r="F99">
        <v>6</v>
      </c>
      <c r="G99">
        <v>0</v>
      </c>
      <c r="H99">
        <v>0</v>
      </c>
      <c r="I99">
        <v>0</v>
      </c>
      <c r="J99">
        <v>0.4</v>
      </c>
      <c r="K99">
        <v>2</v>
      </c>
    </row>
    <row r="100" spans="1:11" x14ac:dyDescent="0.2">
      <c r="A100">
        <v>90</v>
      </c>
      <c r="B100">
        <v>1</v>
      </c>
      <c r="C100">
        <v>4</v>
      </c>
      <c r="D100">
        <v>2</v>
      </c>
      <c r="E100">
        <v>1</v>
      </c>
      <c r="F100">
        <v>6</v>
      </c>
      <c r="G100">
        <v>0</v>
      </c>
      <c r="H100">
        <v>0</v>
      </c>
      <c r="I100">
        <v>0</v>
      </c>
      <c r="J100">
        <v>0.4</v>
      </c>
      <c r="K100">
        <v>2</v>
      </c>
    </row>
    <row r="101" spans="1:11" x14ac:dyDescent="0.2">
      <c r="A101">
        <v>90</v>
      </c>
      <c r="B101">
        <v>2</v>
      </c>
      <c r="C101">
        <v>1</v>
      </c>
      <c r="D101">
        <v>1</v>
      </c>
      <c r="E101">
        <v>1</v>
      </c>
      <c r="F101">
        <v>6</v>
      </c>
      <c r="G101">
        <v>0</v>
      </c>
      <c r="H101">
        <v>0</v>
      </c>
      <c r="I101">
        <v>0</v>
      </c>
      <c r="J101">
        <v>0.4</v>
      </c>
      <c r="K101">
        <v>2</v>
      </c>
    </row>
    <row r="102" spans="1:11" x14ac:dyDescent="0.2">
      <c r="A102">
        <v>90</v>
      </c>
      <c r="B102">
        <v>2</v>
      </c>
      <c r="C102">
        <v>1</v>
      </c>
      <c r="D102">
        <v>2</v>
      </c>
      <c r="E102">
        <v>1</v>
      </c>
      <c r="F102">
        <v>6</v>
      </c>
      <c r="G102">
        <v>0</v>
      </c>
      <c r="H102">
        <v>0</v>
      </c>
      <c r="I102">
        <v>0</v>
      </c>
      <c r="J102">
        <v>0.4</v>
      </c>
      <c r="K102">
        <v>2</v>
      </c>
    </row>
    <row r="103" spans="1:11" x14ac:dyDescent="0.2">
      <c r="A103">
        <v>90</v>
      </c>
      <c r="B103">
        <v>2</v>
      </c>
      <c r="C103">
        <v>1</v>
      </c>
      <c r="D103">
        <v>2</v>
      </c>
      <c r="E103">
        <v>2</v>
      </c>
      <c r="F103">
        <v>3</v>
      </c>
      <c r="G103">
        <v>0</v>
      </c>
      <c r="H103">
        <v>0</v>
      </c>
      <c r="I103">
        <v>0</v>
      </c>
      <c r="J103">
        <v>0.1</v>
      </c>
      <c r="K103">
        <v>0.5</v>
      </c>
    </row>
    <row r="104" spans="1:11" x14ac:dyDescent="0.2">
      <c r="A104">
        <v>90</v>
      </c>
      <c r="B104">
        <v>2</v>
      </c>
      <c r="C104">
        <v>2</v>
      </c>
      <c r="D104">
        <v>1</v>
      </c>
      <c r="E104">
        <v>1</v>
      </c>
      <c r="F104">
        <v>6</v>
      </c>
      <c r="G104">
        <v>0</v>
      </c>
      <c r="H104">
        <v>0</v>
      </c>
      <c r="I104">
        <v>0</v>
      </c>
      <c r="J104">
        <v>0.4</v>
      </c>
      <c r="K104">
        <v>2</v>
      </c>
    </row>
    <row r="105" spans="1:11" x14ac:dyDescent="0.2">
      <c r="A105">
        <v>90</v>
      </c>
      <c r="B105">
        <v>2</v>
      </c>
      <c r="C105">
        <v>2</v>
      </c>
      <c r="D105">
        <v>2</v>
      </c>
      <c r="E105">
        <v>1</v>
      </c>
      <c r="F105">
        <v>6</v>
      </c>
      <c r="G105">
        <v>0</v>
      </c>
      <c r="H105">
        <v>0</v>
      </c>
      <c r="I105">
        <v>0</v>
      </c>
      <c r="J105">
        <v>0.4</v>
      </c>
      <c r="K105">
        <v>2</v>
      </c>
    </row>
    <row r="106" spans="1:11" x14ac:dyDescent="0.2">
      <c r="A106">
        <v>90</v>
      </c>
      <c r="B106">
        <v>2</v>
      </c>
      <c r="C106">
        <v>2</v>
      </c>
      <c r="D106">
        <v>2</v>
      </c>
      <c r="E106">
        <v>2</v>
      </c>
      <c r="F106">
        <v>3</v>
      </c>
      <c r="G106">
        <v>0</v>
      </c>
      <c r="H106">
        <v>0</v>
      </c>
      <c r="I106">
        <v>0</v>
      </c>
      <c r="J106">
        <v>0.1</v>
      </c>
      <c r="K106">
        <v>0.5</v>
      </c>
    </row>
    <row r="107" spans="1:11" x14ac:dyDescent="0.2">
      <c r="A107">
        <v>90</v>
      </c>
      <c r="B107">
        <v>3</v>
      </c>
      <c r="C107">
        <v>1</v>
      </c>
      <c r="D107">
        <v>1</v>
      </c>
      <c r="E107">
        <v>1</v>
      </c>
      <c r="F107">
        <v>84.000000000000014</v>
      </c>
      <c r="G107">
        <v>0</v>
      </c>
      <c r="H107">
        <v>0</v>
      </c>
      <c r="I107">
        <v>0</v>
      </c>
      <c r="J107">
        <v>0</v>
      </c>
      <c r="K107">
        <v>14</v>
      </c>
    </row>
    <row r="108" spans="1:11" x14ac:dyDescent="0.2">
      <c r="A108">
        <v>90</v>
      </c>
      <c r="B108">
        <v>3</v>
      </c>
      <c r="C108">
        <v>1</v>
      </c>
      <c r="D108">
        <v>2</v>
      </c>
      <c r="E108">
        <v>1</v>
      </c>
      <c r="F108">
        <v>84.000000000000014</v>
      </c>
      <c r="G108">
        <v>0</v>
      </c>
      <c r="H108">
        <v>0</v>
      </c>
      <c r="I108">
        <v>0</v>
      </c>
      <c r="J108">
        <v>0</v>
      </c>
      <c r="K108">
        <v>14</v>
      </c>
    </row>
    <row r="109" spans="1:11" x14ac:dyDescent="0.2">
      <c r="A109">
        <v>90</v>
      </c>
      <c r="B109">
        <v>3</v>
      </c>
      <c r="C109">
        <v>1</v>
      </c>
      <c r="D109">
        <v>2</v>
      </c>
      <c r="E109">
        <v>2</v>
      </c>
      <c r="F109">
        <v>3</v>
      </c>
      <c r="G109">
        <v>0</v>
      </c>
      <c r="H109">
        <v>0</v>
      </c>
      <c r="I109">
        <v>0</v>
      </c>
      <c r="J109">
        <v>0.1</v>
      </c>
      <c r="K109">
        <v>0.5</v>
      </c>
    </row>
    <row r="110" spans="1:11" x14ac:dyDescent="0.2">
      <c r="A110">
        <v>90</v>
      </c>
      <c r="B110">
        <v>4</v>
      </c>
      <c r="C110">
        <v>1</v>
      </c>
      <c r="D110">
        <v>1</v>
      </c>
      <c r="E110">
        <v>1</v>
      </c>
      <c r="F110">
        <v>6</v>
      </c>
      <c r="G110">
        <v>0</v>
      </c>
      <c r="H110">
        <v>0</v>
      </c>
      <c r="I110">
        <v>0</v>
      </c>
      <c r="J110">
        <v>0.4</v>
      </c>
      <c r="K110">
        <v>2</v>
      </c>
    </row>
    <row r="111" spans="1:11" x14ac:dyDescent="0.2">
      <c r="A111">
        <v>90</v>
      </c>
      <c r="B111">
        <v>4</v>
      </c>
      <c r="C111">
        <v>1</v>
      </c>
      <c r="D111">
        <v>1</v>
      </c>
      <c r="E111">
        <v>2</v>
      </c>
      <c r="F111">
        <v>3</v>
      </c>
      <c r="G111">
        <v>0</v>
      </c>
      <c r="H111">
        <v>0</v>
      </c>
      <c r="I111">
        <v>0</v>
      </c>
      <c r="J111">
        <v>0.1</v>
      </c>
      <c r="K111">
        <v>0.5</v>
      </c>
    </row>
    <row r="112" spans="1:11" x14ac:dyDescent="0.2">
      <c r="A112">
        <v>90</v>
      </c>
      <c r="B112">
        <v>4</v>
      </c>
      <c r="C112">
        <v>1</v>
      </c>
      <c r="D112">
        <v>2</v>
      </c>
      <c r="E112">
        <v>1</v>
      </c>
      <c r="F112">
        <v>6</v>
      </c>
      <c r="G112">
        <v>0</v>
      </c>
      <c r="H112">
        <v>0</v>
      </c>
      <c r="I112">
        <v>0</v>
      </c>
      <c r="J112">
        <v>0.4</v>
      </c>
      <c r="K112">
        <v>2</v>
      </c>
    </row>
    <row r="113" spans="1:11" x14ac:dyDescent="0.2">
      <c r="A113">
        <v>90</v>
      </c>
      <c r="B113">
        <v>4</v>
      </c>
      <c r="C113">
        <v>1</v>
      </c>
      <c r="D113">
        <v>2</v>
      </c>
      <c r="E113">
        <v>2</v>
      </c>
      <c r="F113">
        <v>3</v>
      </c>
      <c r="G113">
        <v>0</v>
      </c>
      <c r="H113">
        <v>0</v>
      </c>
      <c r="I113">
        <v>0</v>
      </c>
      <c r="J113">
        <v>0.1</v>
      </c>
      <c r="K113">
        <v>0.5</v>
      </c>
    </row>
    <row r="114" spans="1:11" x14ac:dyDescent="0.2">
      <c r="A114">
        <v>90</v>
      </c>
      <c r="B114">
        <v>5</v>
      </c>
      <c r="C114">
        <v>1</v>
      </c>
      <c r="D114">
        <v>1</v>
      </c>
      <c r="E114">
        <v>1</v>
      </c>
      <c r="F114">
        <v>30</v>
      </c>
      <c r="G114">
        <v>0</v>
      </c>
      <c r="H114">
        <v>0</v>
      </c>
      <c r="I114">
        <v>0</v>
      </c>
      <c r="J114">
        <v>2.8</v>
      </c>
      <c r="K114">
        <v>14</v>
      </c>
    </row>
    <row r="115" spans="1:11" x14ac:dyDescent="0.2">
      <c r="A115">
        <v>90</v>
      </c>
      <c r="B115">
        <v>5</v>
      </c>
      <c r="C115">
        <v>1</v>
      </c>
      <c r="D115">
        <v>1</v>
      </c>
      <c r="E115">
        <v>2</v>
      </c>
      <c r="F115">
        <v>3</v>
      </c>
      <c r="G115">
        <v>0</v>
      </c>
      <c r="H115">
        <v>0</v>
      </c>
      <c r="I115">
        <v>0</v>
      </c>
      <c r="J115">
        <v>0.1</v>
      </c>
      <c r="K115">
        <v>0.5</v>
      </c>
    </row>
    <row r="116" spans="1:11" x14ac:dyDescent="0.2">
      <c r="A116">
        <v>90</v>
      </c>
      <c r="B116">
        <v>5</v>
      </c>
      <c r="C116">
        <v>1</v>
      </c>
      <c r="D116">
        <v>2</v>
      </c>
      <c r="E116">
        <v>1</v>
      </c>
      <c r="F116">
        <v>30</v>
      </c>
      <c r="G116">
        <v>0</v>
      </c>
      <c r="H116">
        <v>0</v>
      </c>
      <c r="I116">
        <v>0</v>
      </c>
      <c r="J116">
        <v>2.8</v>
      </c>
      <c r="K116">
        <v>14</v>
      </c>
    </row>
    <row r="117" spans="1:11" x14ac:dyDescent="0.2">
      <c r="A117">
        <v>90</v>
      </c>
      <c r="B117">
        <v>5</v>
      </c>
      <c r="C117">
        <v>1</v>
      </c>
      <c r="D117">
        <v>2</v>
      </c>
      <c r="E117">
        <v>2</v>
      </c>
      <c r="F117">
        <v>3</v>
      </c>
      <c r="G117">
        <v>0</v>
      </c>
      <c r="H117">
        <v>0</v>
      </c>
      <c r="I117">
        <v>0</v>
      </c>
      <c r="J117">
        <v>0.1</v>
      </c>
      <c r="K117">
        <v>0.5</v>
      </c>
    </row>
    <row r="118" spans="1:11" x14ac:dyDescent="0.2">
      <c r="A118">
        <v>90</v>
      </c>
      <c r="B118">
        <v>5</v>
      </c>
      <c r="C118">
        <v>2</v>
      </c>
      <c r="D118">
        <v>1</v>
      </c>
      <c r="E118">
        <v>1</v>
      </c>
      <c r="F118">
        <v>14</v>
      </c>
      <c r="G118">
        <v>0</v>
      </c>
      <c r="H118">
        <v>0</v>
      </c>
      <c r="I118">
        <v>0</v>
      </c>
      <c r="J118">
        <v>1.2</v>
      </c>
      <c r="K118">
        <v>6</v>
      </c>
    </row>
    <row r="119" spans="1:11" x14ac:dyDescent="0.2">
      <c r="A119">
        <v>90</v>
      </c>
      <c r="B119">
        <v>5</v>
      </c>
      <c r="C119">
        <v>2</v>
      </c>
      <c r="D119">
        <v>1</v>
      </c>
      <c r="E119">
        <v>2</v>
      </c>
      <c r="F119">
        <v>0</v>
      </c>
      <c r="G119">
        <v>0</v>
      </c>
      <c r="H119">
        <v>0</v>
      </c>
      <c r="I119">
        <v>10</v>
      </c>
      <c r="J119">
        <v>0</v>
      </c>
      <c r="K119">
        <v>0.5</v>
      </c>
    </row>
    <row r="120" spans="1:11" x14ac:dyDescent="0.2">
      <c r="A120">
        <v>90</v>
      </c>
      <c r="B120">
        <v>5</v>
      </c>
      <c r="C120">
        <v>2</v>
      </c>
      <c r="D120">
        <v>2</v>
      </c>
      <c r="E120">
        <v>1</v>
      </c>
      <c r="F120">
        <v>14</v>
      </c>
      <c r="G120">
        <v>0</v>
      </c>
      <c r="H120">
        <v>0</v>
      </c>
      <c r="I120">
        <v>0</v>
      </c>
      <c r="J120">
        <v>1.2</v>
      </c>
      <c r="K120">
        <v>6</v>
      </c>
    </row>
    <row r="121" spans="1:11" x14ac:dyDescent="0.2">
      <c r="A121">
        <v>100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10</v>
      </c>
      <c r="H121">
        <v>0</v>
      </c>
      <c r="I121">
        <v>10</v>
      </c>
      <c r="J121">
        <v>0.5</v>
      </c>
      <c r="K121">
        <v>0.5</v>
      </c>
    </row>
    <row r="122" spans="1:11" x14ac:dyDescent="0.2">
      <c r="A122">
        <v>100</v>
      </c>
      <c r="B122">
        <v>1</v>
      </c>
      <c r="C122">
        <v>1</v>
      </c>
      <c r="D122">
        <v>2</v>
      </c>
      <c r="E122">
        <v>1</v>
      </c>
      <c r="F122">
        <v>0</v>
      </c>
      <c r="G122">
        <v>10</v>
      </c>
      <c r="H122">
        <v>0</v>
      </c>
      <c r="I122">
        <v>10</v>
      </c>
      <c r="J122">
        <v>0.5</v>
      </c>
      <c r="K122">
        <v>0.5</v>
      </c>
    </row>
    <row r="123" spans="1:11" x14ac:dyDescent="0.2">
      <c r="A123">
        <v>100</v>
      </c>
      <c r="B123">
        <v>1</v>
      </c>
      <c r="C123">
        <v>2</v>
      </c>
      <c r="D123">
        <v>1</v>
      </c>
      <c r="E123">
        <v>1</v>
      </c>
      <c r="F123">
        <v>0</v>
      </c>
      <c r="G123">
        <v>40</v>
      </c>
      <c r="H123">
        <v>0</v>
      </c>
      <c r="I123">
        <v>10</v>
      </c>
      <c r="J123">
        <v>1.25</v>
      </c>
      <c r="K123">
        <v>12</v>
      </c>
    </row>
    <row r="124" spans="1:11" x14ac:dyDescent="0.2">
      <c r="A124">
        <v>100</v>
      </c>
      <c r="B124">
        <v>1</v>
      </c>
      <c r="C124">
        <v>2</v>
      </c>
      <c r="D124">
        <v>2</v>
      </c>
      <c r="E124">
        <v>1</v>
      </c>
      <c r="F124">
        <v>0</v>
      </c>
      <c r="G124">
        <v>40</v>
      </c>
      <c r="H124">
        <v>0</v>
      </c>
      <c r="I124">
        <v>10</v>
      </c>
      <c r="J124">
        <v>1.25</v>
      </c>
      <c r="K12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TOC</vt:lpstr>
      <vt:lpstr>read me</vt:lpstr>
      <vt:lpstr>new structure and changes</vt:lpstr>
      <vt:lpstr>bca calculations</vt:lpstr>
      <vt:lpstr>households</vt:lpstr>
      <vt:lpstr>persons</vt:lpstr>
      <vt:lpstr>basetrips</vt:lpstr>
      <vt:lpstr>basetrips_normal</vt:lpstr>
      <vt:lpstr>basetrips_buildlos</vt:lpstr>
      <vt:lpstr>buildtrips</vt:lpstr>
      <vt:lpstr>buildtrips_normal</vt:lpstr>
      <vt:lpstr>buildtrips_baselos</vt:lpstr>
      <vt:lpstr>aggregate_data_manifest</vt:lpstr>
      <vt:lpstr>build_freight_trips</vt:lpstr>
      <vt:lpstr>base_freight_trips</vt:lpstr>
      <vt:lpstr>build_freight_ivt</vt:lpstr>
      <vt:lpstr>base_freight_ivt</vt:lpstr>
      <vt:lpstr>build_freight_cvt</vt:lpstr>
      <vt:lpstr>base_freight_cvt</vt:lpstr>
      <vt:lpstr>build_freight_aoc</vt:lpstr>
      <vt:lpstr>base_freight_aoc</vt:lpstr>
      <vt:lpstr>link_data_manifest</vt:lpstr>
      <vt:lpstr>trip file variables</vt:lpstr>
      <vt:lpstr>variable category codes</vt:lpstr>
      <vt:lpstr>daysim logic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dcterms:created xsi:type="dcterms:W3CDTF">2007-02-23T14:58:14Z</dcterms:created>
  <dcterms:modified xsi:type="dcterms:W3CDTF">2016-02-23T20:27:24Z</dcterms:modified>
</cp:coreProperties>
</file>