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.mccarthy\Documents\SCOG\scog_github\scog_model\1-Survey\output\"/>
    </mc:Choice>
  </mc:AlternateContent>
  <bookViews>
    <workbookView xWindow="0" yWindow="0" windowWidth="13845" windowHeight="6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7" i="1"/>
  <c r="O14" i="1" l="1"/>
  <c r="O15" i="1"/>
  <c r="N13" i="1"/>
  <c r="N14" i="1"/>
  <c r="N15" i="1"/>
  <c r="M14" i="1"/>
  <c r="M15" i="1"/>
  <c r="M12" i="1"/>
  <c r="M13" i="1"/>
  <c r="O21" i="1"/>
  <c r="O22" i="1"/>
  <c r="N22" i="1"/>
  <c r="N20" i="1"/>
  <c r="N21" i="1"/>
  <c r="M21" i="1"/>
  <c r="M22" i="1"/>
  <c r="M19" i="1"/>
  <c r="M20" i="1"/>
  <c r="L20" i="1"/>
  <c r="L19" i="1"/>
  <c r="L21" i="1"/>
  <c r="L22" i="1" s="1"/>
  <c r="L14" i="1"/>
  <c r="L15" i="1" s="1"/>
  <c r="L13" i="1"/>
  <c r="L12" i="1"/>
  <c r="N7" i="1"/>
  <c r="N6" i="1"/>
  <c r="N8" i="1"/>
  <c r="M7" i="1"/>
  <c r="M8" i="1"/>
  <c r="M6" i="1"/>
  <c r="M5" i="1"/>
</calcChain>
</file>

<file path=xl/sharedStrings.xml><?xml version="1.0" encoding="utf-8"?>
<sst xmlns="http://schemas.openxmlformats.org/spreadsheetml/2006/main" count="79" uniqueCount="27">
  <si>
    <t>PM Peak Trips per Household</t>
  </si>
  <si>
    <t>Person Trips</t>
  </si>
  <si>
    <t>PM Peak Hour Rate</t>
  </si>
  <si>
    <t>Workers</t>
  </si>
  <si>
    <t>HBW</t>
  </si>
  <si>
    <t>W0</t>
  </si>
  <si>
    <t>W1</t>
  </si>
  <si>
    <t>W2</t>
  </si>
  <si>
    <t>W3+</t>
  </si>
  <si>
    <t>Size 
(Persons)</t>
  </si>
  <si>
    <t>na</t>
  </si>
  <si>
    <t>HBO</t>
  </si>
  <si>
    <t>NHB</t>
  </si>
  <si>
    <t>P1</t>
  </si>
  <si>
    <t>P2</t>
  </si>
  <si>
    <t>P3</t>
  </si>
  <si>
    <t>P4+</t>
  </si>
  <si>
    <t>HBW Output</t>
  </si>
  <si>
    <t>HBO Output</t>
  </si>
  <si>
    <t>NHB Output</t>
  </si>
  <si>
    <t>hhcat_size</t>
  </si>
  <si>
    <t>W_0</t>
  </si>
  <si>
    <t>W_1</t>
  </si>
  <si>
    <t>W_2</t>
  </si>
  <si>
    <t>W_3</t>
  </si>
  <si>
    <t>NA</t>
  </si>
  <si>
    <t>PASTE pm_{hbw/hbo/nhb}_triprates.csv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</si>
</sst>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4" borderId="0" xfId="0" applyFill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C1" workbookViewId="0">
      <selection activeCell="L4" sqref="L4:O4"/>
    </sheetView>
  </sheetViews>
  <sheetFormatPr defaultRowHeight="15" x14ac:dyDescent="0.25"/>
  <sheetData>
    <row r="1" spans="1:15" x14ac:dyDescent="0.25">
      <c r="A1" s="10" t="s">
        <v>26</v>
      </c>
      <c r="B1" s="10"/>
      <c r="C1" s="10"/>
      <c r="D1" s="10"/>
      <c r="E1" s="10"/>
      <c r="F1" s="10"/>
      <c r="J1" s="1" t="s">
        <v>0</v>
      </c>
      <c r="M1" t="s">
        <v>1</v>
      </c>
      <c r="N1" s="2"/>
    </row>
    <row r="2" spans="1:15" x14ac:dyDescent="0.25">
      <c r="N2" s="2"/>
    </row>
    <row r="3" spans="1:15" x14ac:dyDescent="0.25">
      <c r="A3" s="1" t="s">
        <v>17</v>
      </c>
      <c r="J3" s="3" t="s">
        <v>2</v>
      </c>
      <c r="K3" s="4"/>
      <c r="L3" s="13" t="s">
        <v>3</v>
      </c>
      <c r="M3" s="13"/>
      <c r="N3" s="13"/>
      <c r="O3" s="13"/>
    </row>
    <row r="4" spans="1:15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J4" s="4" t="s">
        <v>4</v>
      </c>
      <c r="K4" s="4"/>
      <c r="L4" s="5" t="s">
        <v>5</v>
      </c>
      <c r="M4" s="5" t="s">
        <v>6</v>
      </c>
      <c r="N4" s="5" t="s">
        <v>7</v>
      </c>
      <c r="O4" s="5" t="s">
        <v>8</v>
      </c>
    </row>
    <row r="5" spans="1:15" x14ac:dyDescent="0.25">
      <c r="A5">
        <v>1</v>
      </c>
      <c r="B5">
        <v>2.56011E-4</v>
      </c>
      <c r="C5">
        <v>0.107988878</v>
      </c>
      <c r="D5" t="s">
        <v>25</v>
      </c>
      <c r="E5" t="s">
        <v>25</v>
      </c>
      <c r="J5" s="11" t="s">
        <v>9</v>
      </c>
      <c r="K5" s="5" t="s">
        <v>13</v>
      </c>
      <c r="L5" s="6">
        <v>0</v>
      </c>
      <c r="M5" s="7">
        <f>C5</f>
        <v>0.107988878</v>
      </c>
      <c r="N5" s="6" t="s">
        <v>10</v>
      </c>
      <c r="O5" s="6" t="s">
        <v>10</v>
      </c>
    </row>
    <row r="6" spans="1:15" x14ac:dyDescent="0.25">
      <c r="A6">
        <v>2</v>
      </c>
      <c r="B6" t="s">
        <v>25</v>
      </c>
      <c r="C6">
        <v>0.1119807</v>
      </c>
      <c r="D6">
        <v>0.25430306600000002</v>
      </c>
      <c r="E6" t="s">
        <v>25</v>
      </c>
      <c r="J6" s="12"/>
      <c r="K6" s="5" t="s">
        <v>14</v>
      </c>
      <c r="L6" s="6">
        <v>0</v>
      </c>
      <c r="M6" s="7">
        <f>C6</f>
        <v>0.1119807</v>
      </c>
      <c r="N6" s="7">
        <f>D6</f>
        <v>0.25430306600000002</v>
      </c>
      <c r="O6" s="6" t="s">
        <v>10</v>
      </c>
    </row>
    <row r="7" spans="1:15" x14ac:dyDescent="0.25">
      <c r="A7">
        <v>3</v>
      </c>
      <c r="B7" t="s">
        <v>25</v>
      </c>
      <c r="C7">
        <v>9.0227092999999994E-2</v>
      </c>
      <c r="D7">
        <v>0.18332526099999999</v>
      </c>
      <c r="E7">
        <v>0.41236892400000003</v>
      </c>
      <c r="J7" s="12"/>
      <c r="K7" s="5" t="s">
        <v>15</v>
      </c>
      <c r="L7" s="6">
        <v>0</v>
      </c>
      <c r="M7" s="7">
        <f t="shared" ref="M7:O8" si="0">C7</f>
        <v>9.0227092999999994E-2</v>
      </c>
      <c r="N7" s="7">
        <f>D7</f>
        <v>0.18332526099999999</v>
      </c>
      <c r="O7" s="8">
        <f>AVERAGE(E7,E8)</f>
        <v>0.46889034499999999</v>
      </c>
    </row>
    <row r="8" spans="1:15" x14ac:dyDescent="0.25">
      <c r="A8">
        <v>4</v>
      </c>
      <c r="B8" t="s">
        <v>25</v>
      </c>
      <c r="C8">
        <v>0.112546058</v>
      </c>
      <c r="D8">
        <v>0.22229327600000001</v>
      </c>
      <c r="E8">
        <v>0.52541176599999995</v>
      </c>
      <c r="J8" s="12"/>
      <c r="K8" s="5" t="s">
        <v>16</v>
      </c>
      <c r="L8" s="6">
        <v>0</v>
      </c>
      <c r="M8" s="7">
        <f t="shared" si="0"/>
        <v>0.112546058</v>
      </c>
      <c r="N8" s="7">
        <f t="shared" si="0"/>
        <v>0.22229327600000001</v>
      </c>
      <c r="O8" s="9">
        <f>O7</f>
        <v>0.46889034499999999</v>
      </c>
    </row>
    <row r="9" spans="1:15" x14ac:dyDescent="0.25">
      <c r="J9" s="4"/>
      <c r="K9" s="4"/>
    </row>
    <row r="10" spans="1:15" x14ac:dyDescent="0.25">
      <c r="A10" s="1" t="s">
        <v>18</v>
      </c>
      <c r="J10" s="3" t="s">
        <v>2</v>
      </c>
      <c r="K10" s="4"/>
      <c r="L10" s="13" t="s">
        <v>3</v>
      </c>
      <c r="M10" s="13"/>
      <c r="N10" s="13"/>
      <c r="O10" s="13"/>
    </row>
    <row r="11" spans="1:15" x14ac:dyDescent="0.25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J11" s="4" t="s">
        <v>11</v>
      </c>
      <c r="K11" s="4"/>
      <c r="L11" s="5" t="s">
        <v>5</v>
      </c>
      <c r="M11" s="5" t="s">
        <v>6</v>
      </c>
      <c r="N11" s="5" t="s">
        <v>7</v>
      </c>
      <c r="O11" s="5" t="s">
        <v>8</v>
      </c>
    </row>
    <row r="12" spans="1:15" x14ac:dyDescent="0.25">
      <c r="A12">
        <v>1</v>
      </c>
      <c r="B12">
        <v>0.17885508469678099</v>
      </c>
      <c r="C12">
        <v>0.15692660505122499</v>
      </c>
      <c r="D12" t="s">
        <v>25</v>
      </c>
      <c r="E12" t="s">
        <v>25</v>
      </c>
      <c r="J12" s="11" t="s">
        <v>9</v>
      </c>
      <c r="K12" s="5" t="s">
        <v>13</v>
      </c>
      <c r="L12" s="7">
        <f>B12</f>
        <v>0.17885508469678099</v>
      </c>
      <c r="M12" s="7">
        <f>C12</f>
        <v>0.15692660505122499</v>
      </c>
      <c r="N12" s="6" t="s">
        <v>10</v>
      </c>
      <c r="O12" s="6" t="s">
        <v>10</v>
      </c>
    </row>
    <row r="13" spans="1:15" x14ac:dyDescent="0.25">
      <c r="A13">
        <v>2</v>
      </c>
      <c r="B13">
        <v>0.30698928431771499</v>
      </c>
      <c r="C13">
        <v>0.29195374802898</v>
      </c>
      <c r="D13">
        <v>0.31758378328820702</v>
      </c>
      <c r="E13" t="s">
        <v>25</v>
      </c>
      <c r="J13" s="12"/>
      <c r="K13" s="5" t="s">
        <v>14</v>
      </c>
      <c r="L13" s="7">
        <f>B13</f>
        <v>0.30698928431771499</v>
      </c>
      <c r="M13" s="7">
        <f>C13</f>
        <v>0.29195374802898</v>
      </c>
      <c r="N13" s="7">
        <f>D13</f>
        <v>0.31758378328820702</v>
      </c>
      <c r="O13" s="6" t="s">
        <v>10</v>
      </c>
    </row>
    <row r="14" spans="1:15" x14ac:dyDescent="0.25">
      <c r="A14">
        <v>3</v>
      </c>
      <c r="B14">
        <v>0.40346197083323898</v>
      </c>
      <c r="C14">
        <v>0.403195664716613</v>
      </c>
      <c r="D14">
        <v>0.51258592638864997</v>
      </c>
      <c r="E14">
        <v>0.20658200327661699</v>
      </c>
      <c r="J14" s="12"/>
      <c r="K14" s="5" t="s">
        <v>15</v>
      </c>
      <c r="L14" s="8">
        <f>AVERAGE(B14:B15)</f>
        <v>0.33693614842276198</v>
      </c>
      <c r="M14" s="7">
        <f>C14</f>
        <v>0.403195664716613</v>
      </c>
      <c r="N14" s="7">
        <f>D14</f>
        <v>0.51258592638864997</v>
      </c>
      <c r="O14" s="8">
        <f>E14</f>
        <v>0.20658200327661699</v>
      </c>
    </row>
    <row r="15" spans="1:15" x14ac:dyDescent="0.25">
      <c r="A15">
        <v>4</v>
      </c>
      <c r="B15">
        <v>0.27041032601228498</v>
      </c>
      <c r="C15">
        <v>0.953370506251209</v>
      </c>
      <c r="D15">
        <v>0.89262702408927397</v>
      </c>
      <c r="E15">
        <v>0.76949183716149505</v>
      </c>
      <c r="J15" s="12"/>
      <c r="K15" s="5" t="s">
        <v>16</v>
      </c>
      <c r="L15" s="9">
        <f>L14</f>
        <v>0.33693614842276198</v>
      </c>
      <c r="M15" s="7">
        <f>C15</f>
        <v>0.953370506251209</v>
      </c>
      <c r="N15" s="7">
        <f>D15</f>
        <v>0.89262702408927397</v>
      </c>
      <c r="O15" s="9">
        <f>E15</f>
        <v>0.76949183716149505</v>
      </c>
    </row>
    <row r="17" spans="1:15" x14ac:dyDescent="0.25">
      <c r="A17" s="1" t="s">
        <v>19</v>
      </c>
      <c r="J17" s="3" t="s">
        <v>2</v>
      </c>
      <c r="K17" s="4"/>
      <c r="L17" s="13" t="s">
        <v>3</v>
      </c>
      <c r="M17" s="13"/>
      <c r="N17" s="13"/>
      <c r="O17" s="13"/>
    </row>
    <row r="18" spans="1:15" x14ac:dyDescent="0.25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J18" s="4" t="s">
        <v>12</v>
      </c>
      <c r="K18" s="4"/>
      <c r="L18" s="5" t="s">
        <v>5</v>
      </c>
      <c r="M18" s="5" t="s">
        <v>6</v>
      </c>
      <c r="N18" s="5" t="s">
        <v>7</v>
      </c>
      <c r="O18" s="5" t="s">
        <v>8</v>
      </c>
    </row>
    <row r="19" spans="1:15" x14ac:dyDescent="0.25">
      <c r="A19">
        <v>1</v>
      </c>
      <c r="B19">
        <v>0.126425908070533</v>
      </c>
      <c r="C19">
        <v>0.209555439548478</v>
      </c>
      <c r="D19" t="s">
        <v>25</v>
      </c>
      <c r="E19" t="s">
        <v>25</v>
      </c>
      <c r="J19" s="11" t="s">
        <v>9</v>
      </c>
      <c r="K19" s="5" t="s">
        <v>13</v>
      </c>
      <c r="L19" s="7">
        <f t="shared" ref="L19:M21" si="1">B19</f>
        <v>0.126425908070533</v>
      </c>
      <c r="M19" s="7">
        <f t="shared" si="1"/>
        <v>0.209555439548478</v>
      </c>
      <c r="N19" s="6" t="s">
        <v>10</v>
      </c>
      <c r="O19" s="6" t="s">
        <v>10</v>
      </c>
    </row>
    <row r="20" spans="1:15" x14ac:dyDescent="0.25">
      <c r="A20">
        <v>2</v>
      </c>
      <c r="B20">
        <v>0.29146197191837703</v>
      </c>
      <c r="C20">
        <v>0.40783192283382302</v>
      </c>
      <c r="D20">
        <v>0.48110272471111798</v>
      </c>
      <c r="E20" t="s">
        <v>25</v>
      </c>
      <c r="J20" s="12"/>
      <c r="K20" s="5" t="s">
        <v>14</v>
      </c>
      <c r="L20" s="7">
        <f t="shared" si="1"/>
        <v>0.29146197191837703</v>
      </c>
      <c r="M20" s="7">
        <f t="shared" si="1"/>
        <v>0.40783192283382302</v>
      </c>
      <c r="N20" s="7">
        <f>D20</f>
        <v>0.48110272471111798</v>
      </c>
      <c r="O20" s="6" t="s">
        <v>10</v>
      </c>
    </row>
    <row r="21" spans="1:15" x14ac:dyDescent="0.25">
      <c r="A21">
        <v>3</v>
      </c>
      <c r="B21">
        <v>3.3312621682476701E-2</v>
      </c>
      <c r="C21">
        <v>0.58127014283076806</v>
      </c>
      <c r="D21">
        <v>0.50910235484032795</v>
      </c>
      <c r="E21">
        <v>0.73120937889914495</v>
      </c>
      <c r="J21" s="12"/>
      <c r="K21" s="5" t="s">
        <v>15</v>
      </c>
      <c r="L21" s="8">
        <f t="shared" si="1"/>
        <v>3.3312621682476701E-2</v>
      </c>
      <c r="M21" s="7">
        <f t="shared" si="1"/>
        <v>0.58127014283076806</v>
      </c>
      <c r="N21" s="7">
        <f>D21</f>
        <v>0.50910235484032795</v>
      </c>
      <c r="O21" s="8">
        <f>E21</f>
        <v>0.73120937889914495</v>
      </c>
    </row>
    <row r="22" spans="1:15" x14ac:dyDescent="0.25">
      <c r="A22">
        <v>4</v>
      </c>
      <c r="B22" t="s">
        <v>25</v>
      </c>
      <c r="C22">
        <v>0.67995934970940497</v>
      </c>
      <c r="D22">
        <v>0.62131535528102799</v>
      </c>
      <c r="E22">
        <v>0.84217012580612705</v>
      </c>
      <c r="J22" s="12"/>
      <c r="K22" s="5" t="s">
        <v>16</v>
      </c>
      <c r="L22" s="9">
        <f>L21</f>
        <v>3.3312621682476701E-2</v>
      </c>
      <c r="M22" s="7">
        <f>C22</f>
        <v>0.67995934970940497</v>
      </c>
      <c r="N22" s="7">
        <f>D22</f>
        <v>0.62131535528102799</v>
      </c>
      <c r="O22" s="9">
        <f>E22</f>
        <v>0.84217012580612705</v>
      </c>
    </row>
  </sheetData>
  <mergeCells count="6">
    <mergeCell ref="J19:J22"/>
    <mergeCell ref="L3:O3"/>
    <mergeCell ref="J5:J8"/>
    <mergeCell ref="L10:O10"/>
    <mergeCell ref="J12:J15"/>
    <mergeCell ref="L17:O17"/>
  </mergeCells>
  <conditionalFormatting sqref="J4">
    <cfRule type="cellIs" dxfId="2" priority="1" operator="equal">
      <formula>"HBW"</formula>
    </cfRule>
  </conditionalFormatting>
  <conditionalFormatting sqref="J11">
    <cfRule type="cellIs" dxfId="1" priority="3" operator="equal">
      <formula>"HBO"</formula>
    </cfRule>
  </conditionalFormatting>
  <conditionalFormatting sqref="J18">
    <cfRule type="cellIs" dxfId="0" priority="2" operator="equal">
      <formula>"NHB"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McCarthy</dc:creator>
  <cp:lastModifiedBy>Michael McCarthy</cp:lastModifiedBy>
  <dcterms:created xsi:type="dcterms:W3CDTF">2021-01-18T17:18:44Z</dcterms:created>
  <dcterms:modified xsi:type="dcterms:W3CDTF">2021-01-19T16:46:16Z</dcterms:modified>
</cp:coreProperties>
</file>