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.haefer\tampa\tampa_mobility\dashboard\data\"/>
    </mc:Choice>
  </mc:AlternateContent>
  <xr:revisionPtr revIDLastSave="0" documentId="13_ncr:1_{BA033E62-DF40-494F-A892-09BF5DCB3D7B}" xr6:coauthVersionLast="47" xr6:coauthVersionMax="47" xr10:uidLastSave="{00000000-0000-0000-0000-000000000000}"/>
  <bookViews>
    <workbookView xWindow="-28920" yWindow="-120" windowWidth="29040" windowHeight="15840" tabRatio="747" activeTab="1" xr2:uid="{5276CE6D-9469-44CA-928B-2A74031D1F3F}"/>
  </bookViews>
  <sheets>
    <sheet name="Summary" sheetId="1" r:id="rId1"/>
    <sheet name="cleaned" sheetId="15" r:id="rId2"/>
    <sheet name="Summary-2" sheetId="14" r:id="rId3"/>
    <sheet name="D7" sheetId="2" r:id="rId4"/>
    <sheet name="BuschGardens" sheetId="3" r:id="rId5"/>
    <sheet name="ClearwaterBeach" sheetId="4" r:id="rId6"/>
    <sheet name="CrystalRiver" sheetId="5" r:id="rId7"/>
    <sheet name="DowntownStPete" sheetId="6" r:id="rId8"/>
    <sheet name="DowntownTampa" sheetId="7" r:id="rId9"/>
    <sheet name="HernandoBeach" sheetId="8" r:id="rId10"/>
    <sheet name="PortTampaBay" sheetId="9" r:id="rId11"/>
    <sheet name="RaymondJames" sheetId="10" r:id="rId12"/>
    <sheet name="Tropicana" sheetId="11" r:id="rId13"/>
    <sheet name="Weekiwachee" sheetId="12" r:id="rId14"/>
    <sheet name="All" sheetId="13" r:id="rId15"/>
  </sheets>
  <definedNames>
    <definedName name="_xlnm.Database" localSheetId="14">All!$A$1:$X$21</definedName>
    <definedName name="_xlnm.Database" localSheetId="4">BuschGardens!$A$1:$X$2</definedName>
    <definedName name="_xlnm.Database" localSheetId="5">ClearwaterBeach!$A$1:$X$8</definedName>
    <definedName name="_xlnm.Database" localSheetId="6">CrystalRiver!$A$1:$X$3</definedName>
    <definedName name="_xlnm.Database" localSheetId="7">DowntownStPete!$A$1:$X$4</definedName>
    <definedName name="_xlnm.Database" localSheetId="8">DowntownTampa!$A$1:$X$2</definedName>
    <definedName name="_xlnm.Database" localSheetId="9">HernandoBeach!$A$1:$X$2</definedName>
    <definedName name="_xlnm.Database" localSheetId="10">PortTampaBay!$A$1:$X$2</definedName>
    <definedName name="_xlnm.Database" localSheetId="11">RaymondJames!$A$1:$X$2</definedName>
    <definedName name="_xlnm.Database" localSheetId="12">Tropicana!$A$1:$X$2</definedName>
    <definedName name="_xlnm.Database" localSheetId="13">Weekiwachee!$A$1:$X$3</definedName>
    <definedName name="_xlnm.Database">'D7'!$A$1:$T$2104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14" l="1"/>
  <c r="Q67" i="14" s="1"/>
  <c r="P47" i="14"/>
  <c r="P67" i="14" s="1"/>
  <c r="R33" i="14"/>
  <c r="R56" i="14" s="1"/>
  <c r="Q33" i="14"/>
  <c r="Q59" i="14" s="1"/>
  <c r="P33" i="14"/>
  <c r="P59" i="14" s="1"/>
  <c r="O33" i="14"/>
  <c r="O59" i="14" s="1"/>
  <c r="I33" i="14"/>
  <c r="I59" i="14" s="1"/>
  <c r="N11" i="14"/>
  <c r="K22" i="14"/>
  <c r="H15" i="14"/>
  <c r="P7" i="14"/>
  <c r="K20" i="14"/>
  <c r="L9" i="14"/>
  <c r="O19" i="14"/>
  <c r="K21" i="14"/>
  <c r="J10" i="14"/>
  <c r="L6" i="14"/>
  <c r="K15" i="14"/>
  <c r="H30" i="14"/>
  <c r="P16" i="14"/>
  <c r="M9" i="14"/>
  <c r="J11" i="14"/>
  <c r="M21" i="14"/>
  <c r="Q15" i="14"/>
  <c r="J19" i="14"/>
  <c r="N30" i="14"/>
  <c r="K30" i="14"/>
  <c r="I15" i="14"/>
  <c r="L18" i="14"/>
  <c r="I11" i="14"/>
  <c r="K32" i="14"/>
  <c r="I16" i="14"/>
  <c r="O17" i="14"/>
  <c r="L17" i="14"/>
  <c r="M30" i="14"/>
  <c r="N32" i="14"/>
  <c r="K18" i="14"/>
  <c r="H11" i="14"/>
  <c r="M23" i="14"/>
  <c r="P10" i="14"/>
  <c r="K23" i="14"/>
  <c r="H5" i="14"/>
  <c r="Q22" i="14"/>
  <c r="P20" i="14"/>
  <c r="L22" i="14"/>
  <c r="Q21" i="14"/>
  <c r="N14" i="14"/>
  <c r="K7" i="14"/>
  <c r="N19" i="14"/>
  <c r="L31" i="14"/>
  <c r="P13" i="14"/>
  <c r="P21" i="14"/>
  <c r="M14" i="14"/>
  <c r="J7" i="14"/>
  <c r="N21" i="14"/>
  <c r="M10" i="14"/>
  <c r="H23" i="14"/>
  <c r="J31" i="14"/>
  <c r="O22" i="14"/>
  <c r="J6" i="14"/>
  <c r="H6" i="14"/>
  <c r="I23" i="14"/>
  <c r="P18" i="14"/>
  <c r="M20" i="14"/>
  <c r="J13" i="14"/>
  <c r="R5" i="14"/>
  <c r="M18" i="14"/>
  <c r="P5" i="14"/>
  <c r="L12" i="14"/>
  <c r="L10" i="14"/>
  <c r="I10" i="14"/>
  <c r="Q20" i="14"/>
  <c r="Q18" i="14"/>
  <c r="J22" i="14"/>
  <c r="R14" i="14"/>
  <c r="O7" i="14"/>
  <c r="N7" i="14"/>
  <c r="Q17" i="14"/>
  <c r="N17" i="14"/>
  <c r="M6" i="14"/>
  <c r="N13" i="14"/>
  <c r="O9" i="14"/>
  <c r="Q23" i="14"/>
  <c r="N16" i="14"/>
  <c r="K9" i="14"/>
  <c r="N12" i="14"/>
  <c r="H7" i="14"/>
  <c r="J21" i="14"/>
  <c r="M15" i="14"/>
  <c r="O11" i="14"/>
  <c r="P23" i="14"/>
  <c r="M16" i="14"/>
  <c r="J9" i="14"/>
  <c r="Q19" i="14"/>
  <c r="I7" i="14"/>
  <c r="H16" i="14"/>
  <c r="R13" i="14"/>
  <c r="R11" i="14"/>
  <c r="Q9" i="14"/>
  <c r="M11" i="14"/>
  <c r="H20" i="14"/>
  <c r="P12" i="14"/>
  <c r="M5" i="14"/>
  <c r="Q6" i="14"/>
  <c r="K10" i="14"/>
  <c r="K17" i="14"/>
  <c r="R19" i="14"/>
  <c r="O12" i="14"/>
  <c r="L5" i="14"/>
  <c r="M12" i="14"/>
  <c r="M31" i="14"/>
  <c r="K31" i="14"/>
  <c r="N15" i="14"/>
  <c r="L15" i="14"/>
  <c r="J15" i="14"/>
  <c r="M13" i="14"/>
  <c r="Q7" i="14"/>
  <c r="O18" i="14"/>
  <c r="L11" i="14"/>
  <c r="R23" i="14"/>
  <c r="Q14" i="14"/>
  <c r="K14" i="14"/>
  <c r="N31" i="14"/>
  <c r="P15" i="14"/>
  <c r="H31" i="14"/>
  <c r="P11" i="14"/>
  <c r="R7" i="14"/>
  <c r="L20" i="14"/>
  <c r="I13" i="14"/>
  <c r="Q5" i="14"/>
  <c r="R17" i="14"/>
  <c r="J23" i="14"/>
  <c r="O6" i="14"/>
  <c r="R20" i="14"/>
  <c r="Q16" i="14"/>
  <c r="H32" i="14"/>
  <c r="N22" i="14"/>
  <c r="O16" i="14"/>
  <c r="H10" i="14"/>
  <c r="L30" i="14"/>
  <c r="R12" i="14"/>
  <c r="L23" i="14"/>
  <c r="Q13" i="14"/>
  <c r="R16" i="14"/>
  <c r="Q12" i="14"/>
  <c r="L14" i="14"/>
  <c r="R15" i="14"/>
  <c r="J17" i="14"/>
  <c r="O23" i="14"/>
  <c r="I9" i="14"/>
  <c r="J12" i="14"/>
  <c r="N23" i="14"/>
  <c r="H9" i="14"/>
  <c r="L21" i="14"/>
  <c r="N6" i="14"/>
  <c r="R18" i="14"/>
  <c r="I22" i="14"/>
  <c r="I21" i="14"/>
  <c r="N18" i="14"/>
  <c r="L13" i="14"/>
  <c r="O5" i="14"/>
  <c r="R9" i="14"/>
  <c r="N5" i="14"/>
  <c r="H12" i="14"/>
  <c r="L16" i="14"/>
  <c r="H21" i="14"/>
  <c r="K16" i="14"/>
  <c r="P6" i="14"/>
  <c r="N20" i="14"/>
  <c r="J30" i="14"/>
  <c r="O13" i="14"/>
  <c r="K11" i="14"/>
  <c r="L19" i="14"/>
  <c r="K5" i="14"/>
  <c r="H17" i="14"/>
  <c r="J16" i="14"/>
  <c r="I19" i="14"/>
  <c r="R10" i="14"/>
  <c r="L32" i="14"/>
  <c r="Q10" i="14"/>
  <c r="M17" i="14"/>
  <c r="N9" i="14"/>
  <c r="I14" i="14"/>
  <c r="K13" i="14"/>
  <c r="J5" i="14"/>
  <c r="I17" i="14"/>
  <c r="H22" i="14"/>
  <c r="M7" i="14"/>
  <c r="J14" i="14"/>
  <c r="H19" i="14"/>
  <c r="R21" i="14"/>
  <c r="L7" i="14"/>
  <c r="P19" i="14"/>
  <c r="R22" i="14"/>
  <c r="O20" i="14"/>
  <c r="J18" i="14"/>
  <c r="J32" i="14"/>
  <c r="K19" i="14"/>
  <c r="I18" i="14"/>
  <c r="O21" i="14"/>
  <c r="H14" i="14"/>
  <c r="P22" i="14"/>
  <c r="I6" i="14"/>
  <c r="M22" i="14"/>
  <c r="K12" i="14"/>
  <c r="J20" i="14"/>
  <c r="P17" i="14"/>
  <c r="I20" i="14"/>
  <c r="O10" i="14"/>
  <c r="P9" i="14"/>
  <c r="N10" i="14"/>
  <c r="H18" i="14"/>
  <c r="Q11" i="14"/>
  <c r="H13" i="14"/>
  <c r="O15" i="14"/>
  <c r="P14" i="14"/>
  <c r="I12" i="14"/>
  <c r="O14" i="14"/>
  <c r="I5" i="14"/>
  <c r="M32" i="14"/>
  <c r="M19" i="14"/>
  <c r="R6" i="14"/>
  <c r="K6" i="14"/>
  <c r="R57" i="14" l="1"/>
  <c r="R59" i="14"/>
  <c r="J43" i="14"/>
  <c r="L43" i="14"/>
  <c r="N43" i="14"/>
  <c r="H42" i="14"/>
  <c r="M40" i="14"/>
  <c r="M42" i="14"/>
  <c r="J40" i="14"/>
  <c r="N42" i="14"/>
  <c r="H40" i="14"/>
  <c r="R43" i="14"/>
  <c r="L42" i="14"/>
  <c r="O42" i="14"/>
  <c r="M43" i="14"/>
  <c r="I42" i="14"/>
  <c r="J42" i="14"/>
  <c r="L41" i="14"/>
  <c r="O43" i="14"/>
  <c r="K40" i="14"/>
  <c r="R42" i="14"/>
  <c r="K41" i="14"/>
  <c r="K43" i="14"/>
  <c r="O41" i="14"/>
  <c r="L40" i="14"/>
  <c r="K42" i="14"/>
  <c r="H41" i="14"/>
  <c r="J41" i="14"/>
  <c r="H43" i="14"/>
  <c r="M41" i="14"/>
  <c r="Q68" i="14"/>
  <c r="Q70" i="14"/>
  <c r="P72" i="14"/>
  <c r="P68" i="14"/>
  <c r="P70" i="14"/>
  <c r="Q72" i="14"/>
  <c r="R46" i="14"/>
  <c r="M45" i="14"/>
  <c r="H46" i="14"/>
  <c r="L8" i="14"/>
  <c r="K44" i="14"/>
  <c r="K45" i="14"/>
  <c r="M8" i="14"/>
  <c r="L44" i="14"/>
  <c r="J46" i="14"/>
  <c r="J45" i="14"/>
  <c r="H8" i="14"/>
  <c r="I8" i="14"/>
  <c r="H44" i="14"/>
  <c r="J44" i="14"/>
  <c r="N8" i="14"/>
  <c r="M44" i="14"/>
  <c r="K46" i="14"/>
  <c r="R44" i="14"/>
  <c r="H45" i="14"/>
  <c r="M33" i="14"/>
  <c r="M59" i="14" s="1"/>
  <c r="L45" i="14"/>
  <c r="O45" i="14"/>
  <c r="K8" i="14"/>
  <c r="O8" i="14"/>
  <c r="N44" i="14"/>
  <c r="L46" i="14"/>
  <c r="L33" i="14"/>
  <c r="L59" i="14" s="1"/>
  <c r="K33" i="14"/>
  <c r="K59" i="14" s="1"/>
  <c r="N33" i="14"/>
  <c r="N59" i="14" s="1"/>
  <c r="N45" i="14"/>
  <c r="J8" i="14"/>
  <c r="R45" i="14"/>
  <c r="Q8" i="14"/>
  <c r="N46" i="14"/>
  <c r="H33" i="14"/>
  <c r="H59" i="14" s="1"/>
  <c r="P8" i="14"/>
  <c r="M46" i="14"/>
  <c r="R8" i="14"/>
  <c r="O46" i="14"/>
  <c r="J33" i="14"/>
  <c r="J59" i="14" s="1"/>
  <c r="P69" i="14"/>
  <c r="P71" i="14"/>
  <c r="Q74" i="14"/>
  <c r="R58" i="14"/>
  <c r="Q71" i="14"/>
  <c r="P73" i="14"/>
  <c r="P74" i="14"/>
  <c r="Q69" i="14"/>
  <c r="Q73" i="14"/>
  <c r="R32" i="1"/>
  <c r="R50" i="1" s="1"/>
  <c r="Q32" i="1"/>
  <c r="Q50" i="1" s="1"/>
  <c r="I32" i="1"/>
  <c r="O32" i="1"/>
  <c r="P32" i="1"/>
  <c r="J15" i="1"/>
  <c r="K7" i="1"/>
  <c r="H20" i="1"/>
  <c r="N14" i="1"/>
  <c r="R18" i="1"/>
  <c r="R11" i="1"/>
  <c r="J14" i="1"/>
  <c r="J19" i="1"/>
  <c r="L7" i="1"/>
  <c r="J21" i="1"/>
  <c r="M31" i="1"/>
  <c r="O12" i="1"/>
  <c r="I18" i="1"/>
  <c r="Q18" i="1"/>
  <c r="P10" i="1"/>
  <c r="N15" i="1"/>
  <c r="K14" i="1"/>
  <c r="H6" i="1"/>
  <c r="Q22" i="1"/>
  <c r="J22" i="1"/>
  <c r="M29" i="1"/>
  <c r="L11" i="1"/>
  <c r="P17" i="1"/>
  <c r="L22" i="1"/>
  <c r="J9" i="1"/>
  <c r="O16" i="1"/>
  <c r="H12" i="1"/>
  <c r="I11" i="1"/>
  <c r="O23" i="1"/>
  <c r="N7" i="1"/>
  <c r="Q17" i="1"/>
  <c r="K17" i="1"/>
  <c r="N12" i="1"/>
  <c r="O14" i="1"/>
  <c r="P20" i="1"/>
  <c r="K23" i="1"/>
  <c r="K10" i="1"/>
  <c r="M7" i="1"/>
  <c r="M10" i="1"/>
  <c r="R6" i="1"/>
  <c r="Q16" i="1"/>
  <c r="H17" i="1"/>
  <c r="K21" i="1"/>
  <c r="O20" i="1"/>
  <c r="J18" i="1"/>
  <c r="L6" i="1"/>
  <c r="P18" i="1"/>
  <c r="R14" i="1"/>
  <c r="L19" i="1"/>
  <c r="Q5" i="1"/>
  <c r="H21" i="1"/>
  <c r="L23" i="1"/>
  <c r="Q20" i="1"/>
  <c r="J10" i="1"/>
  <c r="K22" i="1"/>
  <c r="L15" i="1"/>
  <c r="K30" i="1"/>
  <c r="R12" i="1"/>
  <c r="H5" i="1"/>
  <c r="N16" i="1"/>
  <c r="L30" i="1"/>
  <c r="O7" i="1"/>
  <c r="H30" i="1"/>
  <c r="I12" i="1"/>
  <c r="J29" i="1"/>
  <c r="J12" i="1"/>
  <c r="M15" i="1"/>
  <c r="R23" i="1"/>
  <c r="R15" i="1"/>
  <c r="N31" i="1"/>
  <c r="P13" i="1"/>
  <c r="I17" i="1"/>
  <c r="N13" i="1"/>
  <c r="M22" i="1"/>
  <c r="J7" i="1"/>
  <c r="L5" i="1"/>
  <c r="H14" i="1"/>
  <c r="N20" i="1"/>
  <c r="J31" i="1"/>
  <c r="M11" i="1"/>
  <c r="K15" i="1"/>
  <c r="K9" i="1"/>
  <c r="N18" i="1"/>
  <c r="Q13" i="1"/>
  <c r="N23" i="1"/>
  <c r="H31" i="1"/>
  <c r="O5" i="1"/>
  <c r="I13" i="1"/>
  <c r="R16" i="1"/>
  <c r="R19" i="1"/>
  <c r="R10" i="1"/>
  <c r="I16" i="1"/>
  <c r="J6" i="1"/>
  <c r="H22" i="1"/>
  <c r="I15" i="1"/>
  <c r="Q15" i="1"/>
  <c r="I7" i="1"/>
  <c r="P9" i="1"/>
  <c r="O10" i="1"/>
  <c r="N6" i="1"/>
  <c r="P15" i="1"/>
  <c r="M16" i="1"/>
  <c r="N29" i="1"/>
  <c r="P23" i="1"/>
  <c r="Q14" i="1"/>
  <c r="N5" i="1"/>
  <c r="K6" i="1"/>
  <c r="K20" i="1"/>
  <c r="P22" i="1"/>
  <c r="M12" i="1"/>
  <c r="L29" i="1"/>
  <c r="Q6" i="1"/>
  <c r="L21" i="1"/>
  <c r="N19" i="1"/>
  <c r="Q12" i="1"/>
  <c r="N30" i="1"/>
  <c r="Q19" i="1"/>
  <c r="M17" i="1"/>
  <c r="Q10" i="1"/>
  <c r="J5" i="1"/>
  <c r="J13" i="1"/>
  <c r="O11" i="1"/>
  <c r="O15" i="1"/>
  <c r="I5" i="1"/>
  <c r="M5" i="1"/>
  <c r="R9" i="1"/>
  <c r="N9" i="1"/>
  <c r="J17" i="1"/>
  <c r="K16" i="1"/>
  <c r="H19" i="1"/>
  <c r="R21" i="1"/>
  <c r="P12" i="1"/>
  <c r="O17" i="1"/>
  <c r="N10" i="1"/>
  <c r="L31" i="1"/>
  <c r="K12" i="1"/>
  <c r="P19" i="1"/>
  <c r="P5" i="1"/>
  <c r="L9" i="1"/>
  <c r="M18" i="1"/>
  <c r="H15" i="1"/>
  <c r="K31" i="1"/>
  <c r="I14" i="1"/>
  <c r="P11" i="1"/>
  <c r="N22" i="1"/>
  <c r="N21" i="1"/>
  <c r="L18" i="1"/>
  <c r="K11" i="1"/>
  <c r="K13" i="1"/>
  <c r="L10" i="1"/>
  <c r="M21" i="1"/>
  <c r="L17" i="1"/>
  <c r="P7" i="1"/>
  <c r="H11" i="1"/>
  <c r="K29" i="1"/>
  <c r="L14" i="1"/>
  <c r="Q9" i="1"/>
  <c r="H29" i="1"/>
  <c r="Q11" i="1"/>
  <c r="M13" i="1"/>
  <c r="M30" i="1"/>
  <c r="Q21" i="1"/>
  <c r="R17" i="1"/>
  <c r="O18" i="1"/>
  <c r="P14" i="1"/>
  <c r="I6" i="1"/>
  <c r="P6" i="1"/>
  <c r="O22" i="1"/>
  <c r="H18" i="1"/>
  <c r="I22" i="1"/>
  <c r="L20" i="1"/>
  <c r="I20" i="1"/>
  <c r="Q7" i="1"/>
  <c r="I19" i="1"/>
  <c r="N17" i="1"/>
  <c r="L13" i="1"/>
  <c r="H13" i="1"/>
  <c r="P21" i="1"/>
  <c r="R22" i="1"/>
  <c r="M14" i="1"/>
  <c r="I21" i="1"/>
  <c r="N11" i="1"/>
  <c r="I23" i="1"/>
  <c r="H9" i="1"/>
  <c r="K19" i="1"/>
  <c r="M9" i="1"/>
  <c r="R13" i="1"/>
  <c r="R5" i="1"/>
  <c r="R20" i="1"/>
  <c r="H23" i="1"/>
  <c r="J16" i="1"/>
  <c r="R7" i="1"/>
  <c r="M19" i="1"/>
  <c r="I9" i="1"/>
  <c r="Q23" i="1"/>
  <c r="J23" i="1"/>
  <c r="H16" i="1"/>
  <c r="M23" i="1"/>
  <c r="J11" i="1"/>
  <c r="I10" i="1"/>
  <c r="L16" i="1"/>
  <c r="O13" i="1"/>
  <c r="J20" i="1"/>
  <c r="H7" i="1"/>
  <c r="P16" i="1"/>
  <c r="H10" i="1"/>
  <c r="M6" i="1"/>
  <c r="O19" i="1"/>
  <c r="M20" i="1"/>
  <c r="O21" i="1"/>
  <c r="O6" i="1"/>
  <c r="O9" i="1"/>
  <c r="K5" i="1"/>
  <c r="L12" i="1"/>
  <c r="K18" i="1"/>
  <c r="J30" i="1"/>
  <c r="L56" i="14" l="1"/>
  <c r="H56" i="14"/>
  <c r="M57" i="14"/>
  <c r="M56" i="14"/>
  <c r="J56" i="14"/>
  <c r="L57" i="14"/>
  <c r="L58" i="14"/>
  <c r="K56" i="14"/>
  <c r="K57" i="14"/>
  <c r="K58" i="14"/>
  <c r="J57" i="14"/>
  <c r="M58" i="14"/>
  <c r="M47" i="14"/>
  <c r="M74" i="14" s="1"/>
  <c r="H47" i="14"/>
  <c r="H74" i="14" s="1"/>
  <c r="R47" i="14"/>
  <c r="R73" i="14" s="1"/>
  <c r="I47" i="14"/>
  <c r="I69" i="14" s="1"/>
  <c r="N58" i="14"/>
  <c r="L47" i="14"/>
  <c r="L74" i="14" s="1"/>
  <c r="N57" i="14"/>
  <c r="O47" i="14"/>
  <c r="O68" i="14" s="1"/>
  <c r="K47" i="14"/>
  <c r="K74" i="14" s="1"/>
  <c r="N47" i="14"/>
  <c r="N71" i="14" s="1"/>
  <c r="J58" i="14"/>
  <c r="J47" i="14"/>
  <c r="J74" i="14" s="1"/>
  <c r="N56" i="14"/>
  <c r="H58" i="14"/>
  <c r="H57" i="14"/>
  <c r="J34" i="1"/>
  <c r="O37" i="1"/>
  <c r="J38" i="1"/>
  <c r="K40" i="1"/>
  <c r="J32" i="1"/>
  <c r="J47" i="1" s="1"/>
  <c r="L34" i="1"/>
  <c r="I36" i="1"/>
  <c r="I41" i="1" s="1"/>
  <c r="Q8" i="1"/>
  <c r="O40" i="1"/>
  <c r="K8" i="1"/>
  <c r="R36" i="1"/>
  <c r="J35" i="1"/>
  <c r="R39" i="1"/>
  <c r="J8" i="1"/>
  <c r="R8" i="1"/>
  <c r="J40" i="1"/>
  <c r="R38" i="1"/>
  <c r="N38" i="1"/>
  <c r="M39" i="1"/>
  <c r="H39" i="1"/>
  <c r="H8" i="1"/>
  <c r="O8" i="1"/>
  <c r="M35" i="1"/>
  <c r="L37" i="1"/>
  <c r="H32" i="1"/>
  <c r="H50" i="1" s="1"/>
  <c r="O36" i="1"/>
  <c r="N40" i="1"/>
  <c r="L36" i="1"/>
  <c r="K39" i="1"/>
  <c r="K32" i="1"/>
  <c r="K50" i="1" s="1"/>
  <c r="M36" i="1"/>
  <c r="K37" i="1"/>
  <c r="L39" i="1"/>
  <c r="L32" i="1"/>
  <c r="L50" i="1" s="1"/>
  <c r="H34" i="1"/>
  <c r="M34" i="1"/>
  <c r="O35" i="1"/>
  <c r="K35" i="1"/>
  <c r="L38" i="1"/>
  <c r="H35" i="1"/>
  <c r="L40" i="1"/>
  <c r="L35" i="1"/>
  <c r="M32" i="1"/>
  <c r="M48" i="1" s="1"/>
  <c r="H36" i="1"/>
  <c r="N8" i="1"/>
  <c r="N39" i="1"/>
  <c r="L8" i="1"/>
  <c r="H37" i="1"/>
  <c r="K36" i="1"/>
  <c r="M40" i="1"/>
  <c r="N37" i="1"/>
  <c r="N32" i="1"/>
  <c r="N47" i="1" s="1"/>
  <c r="P8" i="1"/>
  <c r="H38" i="1"/>
  <c r="M38" i="1"/>
  <c r="K34" i="1"/>
  <c r="O39" i="1"/>
  <c r="J36" i="1"/>
  <c r="H40" i="1"/>
  <c r="R37" i="1"/>
  <c r="K38" i="1"/>
  <c r="R40" i="1"/>
  <c r="J39" i="1"/>
  <c r="N36" i="1"/>
  <c r="M37" i="1"/>
  <c r="M8" i="1"/>
  <c r="J37" i="1"/>
  <c r="I8" i="1"/>
  <c r="P50" i="1"/>
  <c r="O50" i="1"/>
  <c r="I50" i="1"/>
  <c r="R48" i="1"/>
  <c r="R49" i="1"/>
  <c r="R47" i="1"/>
  <c r="Q41" i="1"/>
  <c r="P41" i="1"/>
  <c r="P54" i="1" s="1"/>
  <c r="O72" i="14" l="1"/>
  <c r="N72" i="14"/>
  <c r="R71" i="14"/>
  <c r="R72" i="14"/>
  <c r="H67" i="14"/>
  <c r="K47" i="1"/>
  <c r="O70" i="14"/>
  <c r="O73" i="14"/>
  <c r="H68" i="14"/>
  <c r="H70" i="14"/>
  <c r="H72" i="14"/>
  <c r="R69" i="14"/>
  <c r="J70" i="14"/>
  <c r="K48" i="1"/>
  <c r="N70" i="14"/>
  <c r="J73" i="14"/>
  <c r="R70" i="14"/>
  <c r="N73" i="14"/>
  <c r="M67" i="14"/>
  <c r="H69" i="14"/>
  <c r="J71" i="14"/>
  <c r="J69" i="14"/>
  <c r="N69" i="14"/>
  <c r="J68" i="14"/>
  <c r="N41" i="1"/>
  <c r="N54" i="1" s="1"/>
  <c r="O69" i="14"/>
  <c r="H71" i="14"/>
  <c r="L67" i="14"/>
  <c r="H73" i="14"/>
  <c r="K67" i="14"/>
  <c r="M47" i="1"/>
  <c r="L71" i="14"/>
  <c r="M70" i="14"/>
  <c r="K72" i="14"/>
  <c r="N50" i="1"/>
  <c r="N49" i="1"/>
  <c r="M50" i="1"/>
  <c r="I73" i="14"/>
  <c r="I74" i="14"/>
  <c r="I67" i="14"/>
  <c r="I72" i="14"/>
  <c r="I70" i="14"/>
  <c r="I71" i="14"/>
  <c r="I68" i="14"/>
  <c r="L72" i="14"/>
  <c r="J67" i="14"/>
  <c r="K70" i="14"/>
  <c r="J72" i="14"/>
  <c r="R41" i="1"/>
  <c r="R56" i="1" s="1"/>
  <c r="M41" i="1"/>
  <c r="M52" i="1" s="1"/>
  <c r="M49" i="1"/>
  <c r="L70" i="14"/>
  <c r="M72" i="14"/>
  <c r="L68" i="14"/>
  <c r="L69" i="14"/>
  <c r="L41" i="1"/>
  <c r="L57" i="1" s="1"/>
  <c r="K69" i="14"/>
  <c r="M71" i="14"/>
  <c r="M68" i="14"/>
  <c r="O67" i="14"/>
  <c r="O74" i="14"/>
  <c r="O71" i="14"/>
  <c r="R74" i="14"/>
  <c r="R67" i="14"/>
  <c r="R68" i="14"/>
  <c r="L73" i="14"/>
  <c r="O41" i="1"/>
  <c r="O56" i="1" s="1"/>
  <c r="K68" i="14"/>
  <c r="K71" i="14"/>
  <c r="M73" i="14"/>
  <c r="K73" i="14"/>
  <c r="N68" i="14"/>
  <c r="N67" i="14"/>
  <c r="N74" i="14"/>
  <c r="M69" i="14"/>
  <c r="H41" i="1"/>
  <c r="H52" i="1" s="1"/>
  <c r="H49" i="1"/>
  <c r="K41" i="1"/>
  <c r="K54" i="1" s="1"/>
  <c r="J50" i="1"/>
  <c r="J48" i="1"/>
  <c r="K49" i="1"/>
  <c r="J41" i="1"/>
  <c r="J57" i="1" s="1"/>
  <c r="J49" i="1"/>
  <c r="H47" i="1"/>
  <c r="L49" i="1"/>
  <c r="L48" i="1"/>
  <c r="N48" i="1"/>
  <c r="L47" i="1"/>
  <c r="H48" i="1"/>
  <c r="P55" i="1"/>
  <c r="P58" i="1"/>
  <c r="P52" i="1"/>
  <c r="P59" i="1"/>
  <c r="Q52" i="1"/>
  <c r="Q59" i="1"/>
  <c r="I57" i="1"/>
  <c r="I59" i="1"/>
  <c r="I58" i="1"/>
  <c r="Q57" i="1"/>
  <c r="Q53" i="1"/>
  <c r="P56" i="1"/>
  <c r="P53" i="1"/>
  <c r="Q56" i="1"/>
  <c r="I56" i="1"/>
  <c r="I52" i="1"/>
  <c r="Q54" i="1"/>
  <c r="P57" i="1"/>
  <c r="I54" i="1"/>
  <c r="I53" i="1"/>
  <c r="I55" i="1"/>
  <c r="Q58" i="1"/>
  <c r="Q55" i="1"/>
  <c r="N58" i="1" l="1"/>
  <c r="K52" i="1"/>
  <c r="N56" i="1"/>
  <c r="J54" i="1"/>
  <c r="J59" i="1"/>
  <c r="J55" i="1"/>
  <c r="K57" i="1"/>
  <c r="N53" i="1"/>
  <c r="O54" i="1"/>
  <c r="N55" i="1"/>
  <c r="N57" i="1"/>
  <c r="K59" i="1"/>
  <c r="M53" i="1"/>
  <c r="K55" i="1"/>
  <c r="K58" i="1"/>
  <c r="M59" i="1"/>
  <c r="M57" i="1"/>
  <c r="K56" i="1"/>
  <c r="L53" i="1"/>
  <c r="L55" i="1"/>
  <c r="M58" i="1"/>
  <c r="L59" i="1"/>
  <c r="N59" i="1"/>
  <c r="L56" i="1"/>
  <c r="M56" i="1"/>
  <c r="N52" i="1"/>
  <c r="M54" i="1"/>
  <c r="L58" i="1"/>
  <c r="M55" i="1"/>
  <c r="K53" i="1"/>
  <c r="L54" i="1"/>
  <c r="R52" i="1"/>
  <c r="R53" i="1"/>
  <c r="H59" i="1"/>
  <c r="H55" i="1"/>
  <c r="R59" i="1"/>
  <c r="R58" i="1"/>
  <c r="R57" i="1"/>
  <c r="R55" i="1"/>
  <c r="H54" i="1"/>
  <c r="O58" i="1"/>
  <c r="O59" i="1"/>
  <c r="O57" i="1"/>
  <c r="R54" i="1"/>
  <c r="O53" i="1"/>
  <c r="H58" i="1"/>
  <c r="O55" i="1"/>
  <c r="H53" i="1"/>
  <c r="J58" i="1"/>
  <c r="H57" i="1"/>
  <c r="O52" i="1"/>
  <c r="L52" i="1"/>
  <c r="H56" i="1"/>
  <c r="J56" i="1"/>
  <c r="J52" i="1"/>
  <c r="J53" i="1"/>
</calcChain>
</file>

<file path=xl/sharedStrings.xml><?xml version="1.0" encoding="utf-8"?>
<sst xmlns="http://schemas.openxmlformats.org/spreadsheetml/2006/main" count="2965" uniqueCount="2229">
  <si>
    <t>Busch Gardens</t>
  </si>
  <si>
    <t>remove residential in bottom right</t>
  </si>
  <si>
    <t>Hernando Beach</t>
  </si>
  <si>
    <t>Port Tampa Bay</t>
  </si>
  <si>
    <t>Raymond James Stadium</t>
  </si>
  <si>
    <t>remove residential and industrial</t>
  </si>
  <si>
    <t>Tropicana Field</t>
  </si>
  <si>
    <t>remove residential</t>
  </si>
  <si>
    <t>remove retail and about half the residential</t>
  </si>
  <si>
    <t>Weekiwachee</t>
  </si>
  <si>
    <t>geo_fips</t>
  </si>
  <si>
    <t>name</t>
  </si>
  <si>
    <t>du_single</t>
  </si>
  <si>
    <t>du_multi</t>
  </si>
  <si>
    <t>du_mu</t>
  </si>
  <si>
    <t>ba_total</t>
  </si>
  <si>
    <t>ba_single</t>
  </si>
  <si>
    <t>ba_multi</t>
  </si>
  <si>
    <t>ba_retail</t>
  </si>
  <si>
    <t>ba_office</t>
  </si>
  <si>
    <t>ba_attract</t>
  </si>
  <si>
    <t>ba_industr</t>
  </si>
  <si>
    <t>ba_health</t>
  </si>
  <si>
    <t>ba_edu</t>
  </si>
  <si>
    <t>ba_civ_oth</t>
  </si>
  <si>
    <t>ba_transpo</t>
  </si>
  <si>
    <t>ba_space</t>
  </si>
  <si>
    <t>ba_agri</t>
  </si>
  <si>
    <t>ba_other</t>
  </si>
  <si>
    <t>ba_unknown</t>
  </si>
  <si>
    <t>3 (Tract 315.07, Pasco, FL)</t>
  </si>
  <si>
    <t>2 (Tract 122.10, Hillsborough, FL)</t>
  </si>
  <si>
    <t>1 (Tract 134.11, Hillsborough, FL)</t>
  </si>
  <si>
    <t>2 (Tract 330.12, Pasco, FL)</t>
  </si>
  <si>
    <t>4 (Tract 17, Hillsborough, FL)</t>
  </si>
  <si>
    <t>2 (Tract 272.02, Pinellas, FL)</t>
  </si>
  <si>
    <t>1 (Tract 134.12, Hillsborough, FL)</t>
  </si>
  <si>
    <t>2 (Tract 309.04, Pasco, FL)</t>
  </si>
  <si>
    <t>3 (Tract 112.04, Hillsborough, FL)</t>
  </si>
  <si>
    <t>1 (Tract 115.12, Hillsborough, FL)</t>
  </si>
  <si>
    <t>5 (Tract 69, Hillsborough, FL)</t>
  </si>
  <si>
    <t>2 (Tract 119.04, Hillsborough, FL)</t>
  </si>
  <si>
    <t>1 (Tract 137.04, Hillsborough, FL)</t>
  </si>
  <si>
    <t>3 (Tract 110.07, Hillsborough, FL)</t>
  </si>
  <si>
    <t>1 (Tract 310.14, Pasco, FL)</t>
  </si>
  <si>
    <t>1 (Tract 261.01, Pinellas, FL)</t>
  </si>
  <si>
    <t>2 (Tract 303.01, Pasco, FL)</t>
  </si>
  <si>
    <t>3 (Tract 35, Hillsborough, FL)</t>
  </si>
  <si>
    <t>3 (Tract 221, Pinellas, FL)</t>
  </si>
  <si>
    <t>3 (Tract 133.13, Hillsborough, FL)</t>
  </si>
  <si>
    <t>4 (Tract 241, Pinellas, FL)</t>
  </si>
  <si>
    <t>1 (Tract 201.07, Pinellas, FL)</t>
  </si>
  <si>
    <t>2 (Tract 249.05, Pinellas, FL)</t>
  </si>
  <si>
    <t>1 (Tract 234, Pinellas, FL)</t>
  </si>
  <si>
    <t>2 (Tract 329.03, Pasco, FL)</t>
  </si>
  <si>
    <t>3 (Tract 60, Hillsborough, FL)</t>
  </si>
  <si>
    <t>3 (Tract 268.17, Pinellas, FL)</t>
  </si>
  <si>
    <t>1 (Tract 253.05, Pinellas, FL)</t>
  </si>
  <si>
    <t>4 (Tract 61.01, Hillsborough, FL)</t>
  </si>
  <si>
    <t>3 (Tract 122.10, Hillsborough, FL)</t>
  </si>
  <si>
    <t>3 (Tract 313.01, Pasco, FL)</t>
  </si>
  <si>
    <t>3 (Tract 6.01, Hillsborough, FL)</t>
  </si>
  <si>
    <t>1 (Tract 253.07, Pinellas, FL)</t>
  </si>
  <si>
    <t>2 (Tract 279.01, Pinellas, FL)</t>
  </si>
  <si>
    <t>1 (Tract 321.04, Pasco, FL)</t>
  </si>
  <si>
    <t>4 (Tract 110.08, Hillsborough, FL)</t>
  </si>
  <si>
    <t>1 (Tract 137.03, Hillsborough, FL)</t>
  </si>
  <si>
    <t>1 (Tract 268.12, Pinellas, FL)</t>
  </si>
  <si>
    <t>2 (Tract 281.04, Pinellas, FL)</t>
  </si>
  <si>
    <t>1 (Tract 19, Hillsborough, FL)</t>
  </si>
  <si>
    <t>2 (Tract 102.03, Hillsborough, FL)</t>
  </si>
  <si>
    <t>1 (Tract 302.04, Pasco, FL)</t>
  </si>
  <si>
    <t>2 (Tract 115.18, Hillsborough, FL)</t>
  </si>
  <si>
    <t>2 (Tract 139.13, Hillsborough, FL)</t>
  </si>
  <si>
    <t>6 (Tract 267.02, Pinellas, FL)</t>
  </si>
  <si>
    <t>3 (Tract 312.05, Pasco, FL)</t>
  </si>
  <si>
    <t>3 (Tract 135.03, Hillsborough, FL)</t>
  </si>
  <si>
    <t>1 (Tract 115.04, Hillsborough, FL)</t>
  </si>
  <si>
    <t>1 (Tract 139.07, Hillsborough, FL)</t>
  </si>
  <si>
    <t>3 (Tract 268.16, Pinellas, FL)</t>
  </si>
  <si>
    <t>0 (Tract 9900, Hillsborough, FL)</t>
  </si>
  <si>
    <t>4 (Tract 280.02, Pinellas, FL)</t>
  </si>
  <si>
    <t>1 (Tract 15, Hillsborough, FL)</t>
  </si>
  <si>
    <t>1 (Tract 119.01, Hillsborough, FL)</t>
  </si>
  <si>
    <t>3 (Tract 316.04, Pasco, FL)</t>
  </si>
  <si>
    <t>1 (Tract 24, Hillsborough, FL)</t>
  </si>
  <si>
    <t>2 (Tract 261.01, Pinellas, FL)</t>
  </si>
  <si>
    <t>1 (Tract 268.21, Pinellas, FL)</t>
  </si>
  <si>
    <t>3 (Tract 59, Hillsborough, FL)</t>
  </si>
  <si>
    <t>1 (Tract 4503.04, Citrus, FL)</t>
  </si>
  <si>
    <t>2 (Tract 310.07, Pasco, FL)</t>
  </si>
  <si>
    <t>2 (Tract 202.01, Pinellas, FL)</t>
  </si>
  <si>
    <t>1 (Tract 103.03, Hillsborough, FL)</t>
  </si>
  <si>
    <t>3 (Tract 116.15, Hillsborough, FL)</t>
  </si>
  <si>
    <t>1 (Tract 138.02, Hillsborough, FL)</t>
  </si>
  <si>
    <t>2 (Tract 270, Pinellas, FL)</t>
  </si>
  <si>
    <t>3 (Tract 330.13, Pasco, FL)</t>
  </si>
  <si>
    <t>2 (Tract 139.12, Hillsborough, FL)</t>
  </si>
  <si>
    <t>1 (Tract 23, Hillsborough, FL)</t>
  </si>
  <si>
    <t>2 (Tract 330.05, Pasco, FL)</t>
  </si>
  <si>
    <t>2 (Tract 118.03, Hillsborough, FL)</t>
  </si>
  <si>
    <t>1 (Tract 230, Pinellas, FL)</t>
  </si>
  <si>
    <t>2 (Tract 316.02, Pasco, FL)</t>
  </si>
  <si>
    <t>3 (Tract 110.03, Hillsborough, FL)</t>
  </si>
  <si>
    <t>4 (Tract 244.11, Pinellas, FL)</t>
  </si>
  <si>
    <t>2 (Tract 69, Hillsborough, FL)</t>
  </si>
  <si>
    <t>2 (Tract 115.21, Hillsborough, FL)</t>
  </si>
  <si>
    <t>1 (Tract 269.12, Pinellas, FL)</t>
  </si>
  <si>
    <t>2 (Tract 304.10, Pasco, FL)</t>
  </si>
  <si>
    <t>3 (Tract 110.12, Hillsborough, FL)</t>
  </si>
  <si>
    <t>1 (Tract 51.02, Hillsborough, FL)</t>
  </si>
  <si>
    <t>3 (Tract 4511.02, Citrus, FL)</t>
  </si>
  <si>
    <t>1 (Tract 109, Hillsborough, FL)</t>
  </si>
  <si>
    <t>1 (Tract 310.08, Pasco, FL)</t>
  </si>
  <si>
    <t>2 (Tract 108.18, Hillsborough, FL)</t>
  </si>
  <si>
    <t>3 (Tract 259, Pinellas, FL)</t>
  </si>
  <si>
    <t>1 (Tract 134.15, Hillsborough, FL)</t>
  </si>
  <si>
    <t>1 (Tract 220, Pinellas, FL)</t>
  </si>
  <si>
    <t>2 (Tract 221, Pinellas, FL)</t>
  </si>
  <si>
    <t>1 (Tract 1.01, Hillsborough, FL)</t>
  </si>
  <si>
    <t>4 (Tract 310.03, Pasco, FL)</t>
  </si>
  <si>
    <t>4 (Tract 212, Pinellas, FL)</t>
  </si>
  <si>
    <t>4 (Tract 246.02, Pinellas, FL)</t>
  </si>
  <si>
    <t>3 (Tract 4501.01, Citrus, FL)</t>
  </si>
  <si>
    <t>3 (Tract 269.04, Pinellas, FL)</t>
  </si>
  <si>
    <t>2 (Tract 244.03, Pinellas, FL)</t>
  </si>
  <si>
    <t>2 (Tract 4503.04, Citrus, FL)</t>
  </si>
  <si>
    <t>3 (Tract 50, Hillsborough, FL)</t>
  </si>
  <si>
    <t>2 (Tract 313.02, Pasco, FL)</t>
  </si>
  <si>
    <t>4 (Tract 57, Hillsborough, FL)</t>
  </si>
  <si>
    <t>4 (Tract 202.09, Pinellas, FL)</t>
  </si>
  <si>
    <t>4 (Tract 222, Pinellas, FL)</t>
  </si>
  <si>
    <t>3 (Tract 121.04, Hillsborough, FL)</t>
  </si>
  <si>
    <t>1 (Tract 4507.02, Citrus, FL)</t>
  </si>
  <si>
    <t>1 (Tract 248.04, Pinellas, FL)</t>
  </si>
  <si>
    <t>4 (Tract 4508, Citrus, FL)</t>
  </si>
  <si>
    <t>3 (Tract 244.13, Pinellas, FL)</t>
  </si>
  <si>
    <t>3 (Tract 114.08, Hillsborough, FL)</t>
  </si>
  <si>
    <t>6 (Tract 54.01, Hillsborough, FL)</t>
  </si>
  <si>
    <t>3 (Tract 254.05, Pinellas, FL)</t>
  </si>
  <si>
    <t>2 (Tract 115.04, Hillsborough, FL)</t>
  </si>
  <si>
    <t>2 (Tract 238, Pinellas, FL)</t>
  </si>
  <si>
    <t>2 (Tract 124.03, Hillsborough, FL)</t>
  </si>
  <si>
    <t>1 (Tract 263, Pinellas, FL)</t>
  </si>
  <si>
    <t>4 (Tract 5, Hillsborough, FL)</t>
  </si>
  <si>
    <t>3 (Tract 4506.02, Citrus, FL)</t>
  </si>
  <si>
    <t>1 (Tract 9802, Hillsborough, FL)</t>
  </si>
  <si>
    <t>1 (Tract 320.08, Pasco, FL)</t>
  </si>
  <si>
    <t>3 (Tract 254.08, Pinellas, FL)</t>
  </si>
  <si>
    <t>1 (Tract 269.09, Pinellas, FL)</t>
  </si>
  <si>
    <t>4 (Tract 244.13, Pinellas, FL)</t>
  </si>
  <si>
    <t>3 (Tract 253.03, Pinellas, FL)</t>
  </si>
  <si>
    <t>1 (Tract 251.06, Pinellas, FL)</t>
  </si>
  <si>
    <t>4 (Tract 277.04, Pinellas, FL)</t>
  </si>
  <si>
    <t>1 (Tract 225.02, Pinellas, FL)</t>
  </si>
  <si>
    <t>1 (Tract 70.01, Hillsborough, FL)</t>
  </si>
  <si>
    <t>2 (Tract 2.02, Hillsborough, FL)</t>
  </si>
  <si>
    <t>2 (Tract 403.03, Hernando, FL)</t>
  </si>
  <si>
    <t>1 (Tract 136.02, Hillsborough, FL)</t>
  </si>
  <si>
    <t>3 (Tract 252.03, Pinellas, FL)</t>
  </si>
  <si>
    <t>3 (Tract 132.08, Hillsborough, FL)</t>
  </si>
  <si>
    <t>4 (Tract 221, Pinellas, FL)</t>
  </si>
  <si>
    <t>1 (Tract 119.06, Hillsborough, FL)</t>
  </si>
  <si>
    <t>1 (Tract 311.01, Pasco, FL)</t>
  </si>
  <si>
    <t>3 (Tract 114.14, Hillsborough, FL)</t>
  </si>
  <si>
    <t>3 (Tract 283, Pinellas, FL)</t>
  </si>
  <si>
    <t>1 (Tract 245.05, Pinellas, FL)</t>
  </si>
  <si>
    <t>1 (Tract 70.02, Hillsborough, FL)</t>
  </si>
  <si>
    <t>5 (Tract 13, Hillsborough, FL)</t>
  </si>
  <si>
    <t>3 (Tract 108.13, Hillsborough, FL)</t>
  </si>
  <si>
    <t>3 (Tract 251.13, Pinellas, FL)</t>
  </si>
  <si>
    <t>1 (Tract 115.14, Hillsborough, FL)</t>
  </si>
  <si>
    <t>1 (Tract 317.05, Pasco, FL)</t>
  </si>
  <si>
    <t>2 (Tract 34, Hillsborough, FL)</t>
  </si>
  <si>
    <t>4 (Tract 112.04, Hillsborough, FL)</t>
  </si>
  <si>
    <t>2 (Tract 202.02, Pinellas, FL)</t>
  </si>
  <si>
    <t>2 (Tract 17, Hillsborough, FL)</t>
  </si>
  <si>
    <t>2 (Tract 4507.01, Citrus, FL)</t>
  </si>
  <si>
    <t>3 (Tract 47, Hillsborough, FL)</t>
  </si>
  <si>
    <t>2 (Tract 59, Hillsborough, FL)</t>
  </si>
  <si>
    <t>2 (Tract 218, Pinellas, FL)</t>
  </si>
  <si>
    <t>3 (Tract 404, Hernando, FL)</t>
  </si>
  <si>
    <t>3 (Tract 244.03, Pinellas, FL)</t>
  </si>
  <si>
    <t>1 (Tract 413.05, Hernando, FL)</t>
  </si>
  <si>
    <t>2 (Tract 251.08, Pinellas, FL)</t>
  </si>
  <si>
    <t>2 (Tract 110.08, Hillsborough, FL)</t>
  </si>
  <si>
    <t>3 (Tract 273.20, Pinellas, FL)</t>
  </si>
  <si>
    <t>2 (Tract 115.22, Hillsborough, FL)</t>
  </si>
  <si>
    <t>1 (Tract 113.04, Hillsborough, FL)</t>
  </si>
  <si>
    <t>1 (Tract 257, Pinellas, FL)</t>
  </si>
  <si>
    <t>1 (Tract 201.08, Pinellas, FL)</t>
  </si>
  <si>
    <t>2 (Tract 115.09, Hillsborough, FL)</t>
  </si>
  <si>
    <t>3 (Tract 320.13, Pasco, FL)</t>
  </si>
  <si>
    <t>3 (Tract 269.13, Pinellas, FL)</t>
  </si>
  <si>
    <t>2 (Tract 269.08, Pinellas, FL)</t>
  </si>
  <si>
    <t>1 (Tract 273.09, Pinellas, FL)</t>
  </si>
  <si>
    <t>1 (Tract 71.03, Hillsborough, FL)</t>
  </si>
  <si>
    <t>1 (Tract 138.04, Hillsborough, FL)</t>
  </si>
  <si>
    <t>1 (Tract 254.17, Pinellas, FL)</t>
  </si>
  <si>
    <t>3 (Tract 275.01, Pinellas, FL)</t>
  </si>
  <si>
    <t>1 (Tract 318.06, Pasco, FL)</t>
  </si>
  <si>
    <t>4 (Tract 118.04, Hillsborough, FL)</t>
  </si>
  <si>
    <t>2 (Tract 32, Hillsborough, FL)</t>
  </si>
  <si>
    <t>2 (Tract 326.01, Pasco, FL)</t>
  </si>
  <si>
    <t>7 (Tract 60, Hillsborough, FL)</t>
  </si>
  <si>
    <t>3 (Tract 416, Hernando, FL)</t>
  </si>
  <si>
    <t>4 (Tract 134.07, Hillsborough, FL)</t>
  </si>
  <si>
    <t>2 (Tract 114.09, Hillsborough, FL)</t>
  </si>
  <si>
    <t>2 (Tract 112.05, Hillsborough, FL)</t>
  </si>
  <si>
    <t>2 (Tract 132.07, Hillsborough, FL)</t>
  </si>
  <si>
    <t>6 (Tract 69, Hillsborough, FL)</t>
  </si>
  <si>
    <t>2 (Tract 247.03, Pinellas, FL)</t>
  </si>
  <si>
    <t>1 (Tract 320.09, Pasco, FL)</t>
  </si>
  <si>
    <t>3 (Tract 245.11, Pinellas, FL)</t>
  </si>
  <si>
    <t>4 (Tract 4503.03, Citrus, FL)</t>
  </si>
  <si>
    <t>4 (Tract 4501.01, Citrus, FL)</t>
  </si>
  <si>
    <t>5 (Tract 224.02, Pinellas, FL)</t>
  </si>
  <si>
    <t>3 (Tract 202.09, Pinellas, FL)</t>
  </si>
  <si>
    <t>2 (Tract 140.12, Hillsborough, FL)</t>
  </si>
  <si>
    <t>1 (Tract 277.01, Pinellas, FL)</t>
  </si>
  <si>
    <t>4 (Tract 111.07, Hillsborough, FL)</t>
  </si>
  <si>
    <t>1 (Tract 118.02, Hillsborough, FL)</t>
  </si>
  <si>
    <t>1 (Tract 122.13, Hillsborough, FL)</t>
  </si>
  <si>
    <t>4 (Tract 254.01, Pinellas, FL)</t>
  </si>
  <si>
    <t>1 (Tract 133.19, Hillsborough, FL)</t>
  </si>
  <si>
    <t>1 (Tract 110.12, Hillsborough, FL)</t>
  </si>
  <si>
    <t>1 (Tract 321.06, Pasco, FL)</t>
  </si>
  <si>
    <t>2 (Tract 411.06, Hernando, FL)</t>
  </si>
  <si>
    <t>1 (Tract 117.10, Hillsborough, FL)</t>
  </si>
  <si>
    <t>2 (Tract 115.19, Hillsborough, FL)</t>
  </si>
  <si>
    <t>2 (Tract 268.13, Pinellas, FL)</t>
  </si>
  <si>
    <t>1 (Tract 251.12, Pinellas, FL)</t>
  </si>
  <si>
    <t>2 (Tract 312.06, Pasco, FL)</t>
  </si>
  <si>
    <t>1 (Tract 47, Hillsborough, FL)</t>
  </si>
  <si>
    <t>1 (Tract 411.03, Hernando, FL)</t>
  </si>
  <si>
    <t>3 (Tract 28, Hillsborough, FL)</t>
  </si>
  <si>
    <t>4 (Tract 281.04, Pinellas, FL)</t>
  </si>
  <si>
    <t>3 (Tract 29, Hillsborough, FL)</t>
  </si>
  <si>
    <t>2 (Tract 273.08, Pinellas, FL)</t>
  </si>
  <si>
    <t>2 (Tract 121.06, Hillsborough, FL)</t>
  </si>
  <si>
    <t>2 (Tract 257, Pinellas, FL)</t>
  </si>
  <si>
    <t>5 (Tract 102.09, Hillsborough, FL)</t>
  </si>
  <si>
    <t>3 (Tract 119.06, Hillsborough, FL)</t>
  </si>
  <si>
    <t>2 (Tract 116.10, Hillsborough, FL)</t>
  </si>
  <si>
    <t>1 (Tract 133.05, Hillsborough, FL)</t>
  </si>
  <si>
    <t>1 (Tract 403.01, Hernando, FL)</t>
  </si>
  <si>
    <t>1 (Tract 4511.01, Citrus, FL)</t>
  </si>
  <si>
    <t>3 (Tract 11, Hillsborough, FL)</t>
  </si>
  <si>
    <t>4 (Tract 124.01, Hillsborough, FL)</t>
  </si>
  <si>
    <t>2 (Tract 252.05, Pinellas, FL)</t>
  </si>
  <si>
    <t>4 (Tract 122.07, Hillsborough, FL)</t>
  </si>
  <si>
    <t>4 (Tract 269.10, Pinellas, FL)</t>
  </si>
  <si>
    <t>1 (Tract 262, Pinellas, FL)</t>
  </si>
  <si>
    <t>1 (Tract 309.04, Pasco, FL)</t>
  </si>
  <si>
    <t>3 (Tract 116.06, Hillsborough, FL)</t>
  </si>
  <si>
    <t>3 (Tract 267.03, Pinellas, FL)</t>
  </si>
  <si>
    <t>5 (Tract 112.04, Hillsborough, FL)</t>
  </si>
  <si>
    <t>1 (Tract 331.01, Pasco, FL)</t>
  </si>
  <si>
    <t>1 (Tract 249.01, Pinellas, FL)</t>
  </si>
  <si>
    <t>1 (Tract 256.03, Pinellas, FL)</t>
  </si>
  <si>
    <t>1 (Tract 321.10, Pasco, FL)</t>
  </si>
  <si>
    <t>2 (Tract 14, Hillsborough, FL)</t>
  </si>
  <si>
    <t>3 (Tract 122.06, Hillsborough, FL)</t>
  </si>
  <si>
    <t>3 (Tract 123.01, Hillsborough, FL)</t>
  </si>
  <si>
    <t>1 (Tract 20, Hillsborough, FL)</t>
  </si>
  <si>
    <t>2 (Tract 240.01, Pinellas, FL)</t>
  </si>
  <si>
    <t>2 (Tract 19, Hillsborough, FL)</t>
  </si>
  <si>
    <t>3 (Tract 223.02, Pinellas, FL)</t>
  </si>
  <si>
    <t>2 (Tract 107.02, Hillsborough, FL)</t>
  </si>
  <si>
    <t>2 (Tract 139.19, Hillsborough, FL)</t>
  </si>
  <si>
    <t>3 (Tract 243.01, Pinellas, FL)</t>
  </si>
  <si>
    <t>3 (Tract 201.06, Pinellas, FL)</t>
  </si>
  <si>
    <t>4 (Tract 4516.02, Citrus, FL)</t>
  </si>
  <si>
    <t>2 (Tract 249.04, Pinellas, FL)</t>
  </si>
  <si>
    <t>1 (Tract 267.01, Pinellas, FL)</t>
  </si>
  <si>
    <t>6 (Tract 110.08, Hillsborough, FL)</t>
  </si>
  <si>
    <t>1 (Tract 121.08, Hillsborough, FL)</t>
  </si>
  <si>
    <t>3 (Tract 250.07, Pinellas, FL)</t>
  </si>
  <si>
    <t>2 (Tract 103.03, Hillsborough, FL)</t>
  </si>
  <si>
    <t>3 (Tract 203.02, Pinellas, FL)</t>
  </si>
  <si>
    <t>3 (Tract 320.01, Pasco, FL)</t>
  </si>
  <si>
    <t>2 (Tract 122.13, Hillsborough, FL)</t>
  </si>
  <si>
    <t>1 (Tract 307, Pasco, FL)</t>
  </si>
  <si>
    <t>1 (Tract 284.02, Pinellas, FL)</t>
  </si>
  <si>
    <t>2 (Tract 273.16, Pinellas, FL)</t>
  </si>
  <si>
    <t>1 (Tract 132.04, Hillsborough, FL)</t>
  </si>
  <si>
    <t>4 (Tract 269.13, Pinellas, FL)</t>
  </si>
  <si>
    <t>1 (Tract 134.10, Hillsborough, FL)</t>
  </si>
  <si>
    <t>2 (Tract 135.01, Hillsborough, FL)</t>
  </si>
  <si>
    <t>3 (Tract 413.03, Hernando, FL)</t>
  </si>
  <si>
    <t>2 (Tract 251.14, Pinellas, FL)</t>
  </si>
  <si>
    <t>2 (Tract 315.05, Pasco, FL)</t>
  </si>
  <si>
    <t>2 (Tract 116.14, Hillsborough, FL)</t>
  </si>
  <si>
    <t>2 (Tract 317.01, Pasco, FL)</t>
  </si>
  <si>
    <t>1 (Tract 267.02, Pinellas, FL)</t>
  </si>
  <si>
    <t>2 (Tract 108.16, Hillsborough, FL)</t>
  </si>
  <si>
    <t>3 (Tract 253.04, Pinellas, FL)</t>
  </si>
  <si>
    <t>2 (Tract 54.01, Hillsborough, FL)</t>
  </si>
  <si>
    <t>2 (Tract 314.04, Pasco, FL)</t>
  </si>
  <si>
    <t>2 (Tract 280.04, Pinellas, FL)</t>
  </si>
  <si>
    <t>2 (Tract 133.22, Hillsborough, FL)</t>
  </si>
  <si>
    <t>2 (Tract 409.10, Hernando, FL)</t>
  </si>
  <si>
    <t>1 (Tract 4.02, Hillsborough, FL)</t>
  </si>
  <si>
    <t>2 (Tract 251.23, Pinellas, FL)</t>
  </si>
  <si>
    <t>1 (Tract 287, Pinellas, FL)</t>
  </si>
  <si>
    <t>1 (Tract 319.02, Pasco, FL)</t>
  </si>
  <si>
    <t>1 (Tract 409.09, Hernando, FL)</t>
  </si>
  <si>
    <t>4 (Tract 249.02, Pinellas, FL)</t>
  </si>
  <si>
    <t>1 (Tract 310.06, Pasco, FL)</t>
  </si>
  <si>
    <t>1 (Tract 139.16, Hillsborough, FL)</t>
  </si>
  <si>
    <t>4 (Tract 218, Pinellas, FL)</t>
  </si>
  <si>
    <t>1 (Tract 139.03, Hillsborough, FL)</t>
  </si>
  <si>
    <t>2 (Tract 33, Hillsborough, FL)</t>
  </si>
  <si>
    <t>1 (Tract 203.01, Pinellas, FL)</t>
  </si>
  <si>
    <t>1 (Tract 313.02, Pasco, FL)</t>
  </si>
  <si>
    <t>3 (Tract 249.05, Pinellas, FL)</t>
  </si>
  <si>
    <t>3 (Tract 116.11, Hillsborough, FL)</t>
  </si>
  <si>
    <t>1 (Tract 244.10, Pinellas, FL)</t>
  </si>
  <si>
    <t>3 (Tract 134.07, Hillsborough, FL)</t>
  </si>
  <si>
    <t>2 (Tract 310.10, Pasco, FL)</t>
  </si>
  <si>
    <t>3 (Tract 115.14, Hillsborough, FL)</t>
  </si>
  <si>
    <t>1 (Tract 225.01, Pinellas, FL)</t>
  </si>
  <si>
    <t>1 (Tract 116.05, Hillsborough, FL)</t>
  </si>
  <si>
    <t>3 (Tract 251.09, Pinellas, FL)</t>
  </si>
  <si>
    <t>1 (Tract 330.11, Pasco, FL)</t>
  </si>
  <si>
    <t>1 (Tract 9.01, Hillsborough, FL)</t>
  </si>
  <si>
    <t>2 (Tract 137.02, Hillsborough, FL)</t>
  </si>
  <si>
    <t>1 (Tract 139.19, Hillsborough, FL)</t>
  </si>
  <si>
    <t>2 (Tract 269.12, Pinellas, FL)</t>
  </si>
  <si>
    <t>2 (Tract 253.07, Pinellas, FL)</t>
  </si>
  <si>
    <t>1 (Tract 240.01, Pinellas, FL)</t>
  </si>
  <si>
    <t>1 (Tract 28, Hillsborough, FL)</t>
  </si>
  <si>
    <t>3 (Tract 281.02, Pinellas, FL)</t>
  </si>
  <si>
    <t>3 (Tract 280.02, Pinellas, FL)</t>
  </si>
  <si>
    <t>2 (Tract 402.02, Hernando, FL)</t>
  </si>
  <si>
    <t>3 (Tract 58, Hillsborough, FL)</t>
  </si>
  <si>
    <t>1 (Tract 249.04, Pinellas, FL)</t>
  </si>
  <si>
    <t>1 (Tract 314.07, Pasco, FL)</t>
  </si>
  <si>
    <t>1 (Tract 202.06, Pinellas, FL)</t>
  </si>
  <si>
    <t>2 (Tract 205, Pinellas, FL)</t>
  </si>
  <si>
    <t>2 (Tract 251.12, Pinellas, FL)</t>
  </si>
  <si>
    <t>2 (Tract 284.02, Pinellas, FL)</t>
  </si>
  <si>
    <t>3 (Tract 137.02, Hillsborough, FL)</t>
  </si>
  <si>
    <t>3 (Tract 329.03, Pasco, FL)</t>
  </si>
  <si>
    <t>1 (Tract 267.03, Pinellas, FL)</t>
  </si>
  <si>
    <t>2 (Tract 304.08, Pasco, FL)</t>
  </si>
  <si>
    <t>2 (Tract 30, Hillsborough, FL)</t>
  </si>
  <si>
    <t>3 (Tract 4502.02, Citrus, FL)</t>
  </si>
  <si>
    <t>2 (Tract 68.01, Hillsborough, FL)</t>
  </si>
  <si>
    <t>5 (Tract 61.03, Hillsborough, FL)</t>
  </si>
  <si>
    <t>1 (Tract 252.03, Pinellas, FL)</t>
  </si>
  <si>
    <t>1 (Tract 116.10, Hillsborough, FL)</t>
  </si>
  <si>
    <t>1 (Tract 277.03, Pinellas, FL)</t>
  </si>
  <si>
    <t>2 (Tract 330.07, Pasco, FL)</t>
  </si>
  <si>
    <t>2 (Tract 122.06, Hillsborough, FL)</t>
  </si>
  <si>
    <t>4 (Tract 275.01, Pinellas, FL)</t>
  </si>
  <si>
    <t>2 (Tract 413.03, Hernando, FL)</t>
  </si>
  <si>
    <t>4 (Tract 55, Hillsborough, FL)</t>
  </si>
  <si>
    <t>3 (Tract 113.04, Hillsborough, FL)</t>
  </si>
  <si>
    <t>3 (Tract 310.07, Pasco, FL)</t>
  </si>
  <si>
    <t>2 (Tract 115.12, Hillsborough, FL)</t>
  </si>
  <si>
    <t>2 (Tract 254.16, Pinellas, FL)</t>
  </si>
  <si>
    <t>6 (Tract 208, Pinellas, FL)</t>
  </si>
  <si>
    <t>1 (Tract 268.13, Pinellas, FL)</t>
  </si>
  <si>
    <t>1 (Tract 34, Hillsborough, FL)</t>
  </si>
  <si>
    <t>3 (Tract 272.06, Pinellas, FL)</t>
  </si>
  <si>
    <t>2 (Tract 254.05, Pinellas, FL)</t>
  </si>
  <si>
    <t>1 (Tract 273.22, Pinellas, FL)</t>
  </si>
  <si>
    <t>2 (Tract 202.08, Pinellas, FL)</t>
  </si>
  <si>
    <t>1 (Tract 4512, Citrus, FL)</t>
  </si>
  <si>
    <t>2 (Tract 132.04, Hillsborough, FL)</t>
  </si>
  <si>
    <t>3 (Tract 321.03, Pasco, FL)</t>
  </si>
  <si>
    <t>3 (Tract 20, Hillsborough, FL)</t>
  </si>
  <si>
    <t>2 (Tract 287, Pinellas, FL)</t>
  </si>
  <si>
    <t>1 (Tract 4513, Citrus, FL)</t>
  </si>
  <si>
    <t>2 (Tract 285, Pinellas, FL)</t>
  </si>
  <si>
    <t>3 (Tract 261.01, Pinellas, FL)</t>
  </si>
  <si>
    <t>1 (Tract 4515.01, Citrus, FL)</t>
  </si>
  <si>
    <t>2 (Tract 251.09, Pinellas, FL)</t>
  </si>
  <si>
    <t>2 (Tract 252.04, Pinellas, FL)</t>
  </si>
  <si>
    <t>2 (Tract 108.13, Hillsborough, FL)</t>
  </si>
  <si>
    <t>4 (Tract 267.02, Pinellas, FL)</t>
  </si>
  <si>
    <t>2 (Tract 312.04, Pasco, FL)</t>
  </si>
  <si>
    <t>1 (Tract 229.01, Pinellas, FL)</t>
  </si>
  <si>
    <t>1 (Tract 315.03, Pasco, FL)</t>
  </si>
  <si>
    <t>3 (Tract 116.12, Hillsborough, FL)</t>
  </si>
  <si>
    <t>2 (Tract 7, Hillsborough, FL)</t>
  </si>
  <si>
    <t>5 (Tract 18, Hillsborough, FL)</t>
  </si>
  <si>
    <t>2 (Tract 71.03, Hillsborough, FL)</t>
  </si>
  <si>
    <t>3 (Tract 133.11, Hillsborough, FL)</t>
  </si>
  <si>
    <t>1 (Tract 2.01, Hillsborough, FL)</t>
  </si>
  <si>
    <t>2 (Tract 111.07, Hillsborough, FL)</t>
  </si>
  <si>
    <t>1 (Tract 123.04, Hillsborough, FL)</t>
  </si>
  <si>
    <t>3 (Tract 269.09, Pinellas, FL)</t>
  </si>
  <si>
    <t>1 (Tract 250.16, Pinellas, FL)</t>
  </si>
  <si>
    <t>1 (Tract 139.13, Hillsborough, FL)</t>
  </si>
  <si>
    <t>2 (Tract 112.04, Hillsborough, FL)</t>
  </si>
  <si>
    <t>1 (Tract 253.04, Pinellas, FL)</t>
  </si>
  <si>
    <t>2 (Tract 106, Hillsborough, FL)</t>
  </si>
  <si>
    <t>2 (Tract 102.12, Hillsborough, FL)</t>
  </si>
  <si>
    <t>4 (Tract 4507.02, Citrus, FL)</t>
  </si>
  <si>
    <t>6 (Tract 224.02, Pinellas, FL)</t>
  </si>
  <si>
    <t>2 (Tract 113.01, Hillsborough, FL)</t>
  </si>
  <si>
    <t>1 (Tract 247.01, Pinellas, FL)</t>
  </si>
  <si>
    <t>1 (Tract 274.03, Pinellas, FL)</t>
  </si>
  <si>
    <t>3 (Tract 2.02, Hillsborough, FL)</t>
  </si>
  <si>
    <t>3 (Tract 126, Hillsborough, FL)</t>
  </si>
  <si>
    <t>3 (Tract 118.04, Hillsborough, FL)</t>
  </si>
  <si>
    <t>3 (Tract 272.08, Pinellas, FL)</t>
  </si>
  <si>
    <t>4 (Tract 116.06, Hillsborough, FL)</t>
  </si>
  <si>
    <t>1 (Tract 328.03, Pasco, FL)</t>
  </si>
  <si>
    <t>2 (Tract 120.01, Hillsborough, FL)</t>
  </si>
  <si>
    <t>1 (Tract 242, Pinellas, FL)</t>
  </si>
  <si>
    <t>1 (Tract 115.19, Hillsborough, FL)</t>
  </si>
  <si>
    <t>1 (Tract 122.12, Hillsborough, FL)</t>
  </si>
  <si>
    <t>1 (Tract 317.03, Pasco, FL)</t>
  </si>
  <si>
    <t>5 (Tract 118.03, Hillsborough, FL)</t>
  </si>
  <si>
    <t>2 (Tract 226.01, Pinellas, FL)</t>
  </si>
  <si>
    <t>1 (Tract 412.01, Hernando, FL)</t>
  </si>
  <si>
    <t>1 (Tract 304.04, Pasco, FL)</t>
  </si>
  <si>
    <t>4 (Tract 254.12, Pinellas, FL)</t>
  </si>
  <si>
    <t>3 (Tract 254.12, Pinellas, FL)</t>
  </si>
  <si>
    <t>2 (Tract 251.10, Pinellas, FL)</t>
  </si>
  <si>
    <t>4 (Tract 117.12, Hillsborough, FL)</t>
  </si>
  <si>
    <t>3 (Tract 403.02, Hernando, FL)</t>
  </si>
  <si>
    <t>2 (Tract 268.17, Pinellas, FL)</t>
  </si>
  <si>
    <t>2 (Tract 251.16, Pinellas, FL)</t>
  </si>
  <si>
    <t>3 (Tract 127.01, Hillsborough, FL)</t>
  </si>
  <si>
    <t>4 (Tract 268.11, Pinellas, FL)</t>
  </si>
  <si>
    <t>2 (Tract 35, Hillsborough, FL)</t>
  </si>
  <si>
    <t>1 (Tract 135.03, Hillsborough, FL)</t>
  </si>
  <si>
    <t>1 (Tract 322, Pasco, FL)</t>
  </si>
  <si>
    <t>2 (Tract 250.07, Pinellas, FL)</t>
  </si>
  <si>
    <t>3 (Tract 123.03, Hillsborough, FL)</t>
  </si>
  <si>
    <t>3 (Tract 61.03, Hillsborough, FL)</t>
  </si>
  <si>
    <t>1 (Tract 271.06, Pinellas, FL)</t>
  </si>
  <si>
    <t>3 (Tract 233, Pinellas, FL)</t>
  </si>
  <si>
    <t>3 (Tract 116.14, Hillsborough, FL)</t>
  </si>
  <si>
    <t>1 (Tract 122.07, Hillsborough, FL)</t>
  </si>
  <si>
    <t>1 (Tract 251.21, Pinellas, FL)</t>
  </si>
  <si>
    <t>3 (Tract 245.09, Pinellas, FL)</t>
  </si>
  <si>
    <t>2 (Tract 327, Pasco, FL)</t>
  </si>
  <si>
    <t>1 (Tract 323, Pasco, FL)</t>
  </si>
  <si>
    <t>1 (Tract 36, Hillsborough, FL)</t>
  </si>
  <si>
    <t>2 (Tract 117.12, Hillsborough, FL)</t>
  </si>
  <si>
    <t>1 (Tract 62, Hillsborough, FL)</t>
  </si>
  <si>
    <t>1 (Tract 110.13, Hillsborough, FL)</t>
  </si>
  <si>
    <t>3 (Tract 21, Hillsborough, FL)</t>
  </si>
  <si>
    <t>1 (Tract 251.23, Pinellas, FL)</t>
  </si>
  <si>
    <t>1 (Tract 258, Pinellas, FL)</t>
  </si>
  <si>
    <t>2 (Tract 312.08, Pasco, FL)</t>
  </si>
  <si>
    <t>2 (Tract 315.08, Pasco, FL)</t>
  </si>
  <si>
    <t>3 (Tract 115.06, Hillsborough, FL)</t>
  </si>
  <si>
    <t>2 (Tract 320.08, Pasco, FL)</t>
  </si>
  <si>
    <t>3 (Tract 251.20, Pinellas, FL)</t>
  </si>
  <si>
    <t>2 (Tract 413.02, Hernando, FL)</t>
  </si>
  <si>
    <t>4 (Tract 273.22, Pinellas, FL)</t>
  </si>
  <si>
    <t>2 (Tract 253.08, Pinellas, FL)</t>
  </si>
  <si>
    <t>5 (Tract 4504, Citrus, FL)</t>
  </si>
  <si>
    <t>3 (Tract 116.10, Hillsborough, FL)</t>
  </si>
  <si>
    <t>1 (Tract 251.11, Pinellas, FL)</t>
  </si>
  <si>
    <t>2 (Tract 114.18, Hillsborough, FL)</t>
  </si>
  <si>
    <t>4 (Tract 118.02, Hillsborough, FL)</t>
  </si>
  <si>
    <t>1 (Tract 218, Pinellas, FL)</t>
  </si>
  <si>
    <t>1 (Tract 407.02, Hernando, FL)</t>
  </si>
  <si>
    <t>2 (Tract 108.10, Hillsborough, FL)</t>
  </si>
  <si>
    <t>2 (Tract 273.27, Pinellas, FL)</t>
  </si>
  <si>
    <t>2 (Tract 220, Pinellas, FL)</t>
  </si>
  <si>
    <t>3 (Tract 49, Hillsborough, FL)</t>
  </si>
  <si>
    <t>2 (Tract 304.12, Pasco, FL)</t>
  </si>
  <si>
    <t>2 (Tract 132.03, Hillsborough, FL)</t>
  </si>
  <si>
    <t>2 (Tract 415.02, Hernando, FL)</t>
  </si>
  <si>
    <t>2 (Tract 313.01, Pasco, FL)</t>
  </si>
  <si>
    <t>2 (Tract 304.05, Pasco, FL)</t>
  </si>
  <si>
    <t>2 (Tract 310.12, Pasco, FL)</t>
  </si>
  <si>
    <t>1 (Tract 132.08, Hillsborough, FL)</t>
  </si>
  <si>
    <t>2 (Tract 114.17, Hillsborough, FL)</t>
  </si>
  <si>
    <t>2 (Tract 277.01, Pinellas, FL)</t>
  </si>
  <si>
    <t>2 (Tract 107.01, Hillsborough, FL)</t>
  </si>
  <si>
    <t>3 (Tract 244.08, Pinellas, FL)</t>
  </si>
  <si>
    <t>1 (Tract 245.11, Pinellas, FL)</t>
  </si>
  <si>
    <t>1 (Tract 253.08, Pinellas, FL)</t>
  </si>
  <si>
    <t>1 (Tract 4517, Citrus, FL)</t>
  </si>
  <si>
    <t>3 (Tract 124.03, Hillsborough, FL)</t>
  </si>
  <si>
    <t>1 (Tract 416, Hernando, FL)</t>
  </si>
  <si>
    <t>1 (Tract 314.08, Pasco, FL)</t>
  </si>
  <si>
    <t>1 (Tract 133.21, Hillsborough, FL)</t>
  </si>
  <si>
    <t>1 (Tract 115.23, Hillsborough, FL)</t>
  </si>
  <si>
    <t>2 (Tract 130.01, Hillsborough, FL)</t>
  </si>
  <si>
    <t>1 (Tract 229.02, Pinellas, FL)</t>
  </si>
  <si>
    <t>1 (Tract 321.08, Pasco, FL)</t>
  </si>
  <si>
    <t>1 (Tract 133.07, Hillsborough, FL)</t>
  </si>
  <si>
    <t>1 (Tract 268.09, Pinellas, FL)</t>
  </si>
  <si>
    <t>3 (Tract 273.17, Pinellas, FL)</t>
  </si>
  <si>
    <t>1 (Tract 253.06, Pinellas, FL)</t>
  </si>
  <si>
    <t>3 (Tract 314.06, Pasco, FL)</t>
  </si>
  <si>
    <t>3 (Tract 102.05, Hillsborough, FL)</t>
  </si>
  <si>
    <t>1 (Tract 111.03, Hillsborough, FL)</t>
  </si>
  <si>
    <t>3 (Tract 203.01, Pinellas, FL)</t>
  </si>
  <si>
    <t>2 (Tract 267.03, Pinellas, FL)</t>
  </si>
  <si>
    <t>1 (Tract 112.05, Hillsborough, FL)</t>
  </si>
  <si>
    <t>1 (Tract 321.13, Pasco, FL)</t>
  </si>
  <si>
    <t>2 (Tract 4502.02, Citrus, FL)</t>
  </si>
  <si>
    <t>1 (Tract 4501.02, Citrus, FL)</t>
  </si>
  <si>
    <t>1 (Tract 275.02, Pinellas, FL)</t>
  </si>
  <si>
    <t>2 (Tract 255.06, Pinellas, FL)</t>
  </si>
  <si>
    <t>1 (Tract 1.02, Hillsborough, FL)</t>
  </si>
  <si>
    <t>2 (Tract 409.01, Hernando, FL)</t>
  </si>
  <si>
    <t>1 (Tract 282, Pinellas, FL)</t>
  </si>
  <si>
    <t>1 (Tract 114.13, Hillsborough, FL)</t>
  </si>
  <si>
    <t>1 (Tract 226.02, Pinellas, FL)</t>
  </si>
  <si>
    <t>1 (Tract 320.14, Pasco, FL)</t>
  </si>
  <si>
    <t>3 (Tract 139.19, Hillsborough, FL)</t>
  </si>
  <si>
    <t>2 (Tract 9.01, Hillsborough, FL)</t>
  </si>
  <si>
    <t>3 (Tract 4504, Citrus, FL)</t>
  </si>
  <si>
    <t>2 (Tract 111.09, Hillsborough, FL)</t>
  </si>
  <si>
    <t>1 (Tract 222, Pinellas, FL)</t>
  </si>
  <si>
    <t>4 (Tract 4504, Citrus, FL)</t>
  </si>
  <si>
    <t>3 (Tract 110.06, Hillsborough, FL)</t>
  </si>
  <si>
    <t>2 (Tract 22, Hillsborough, FL)</t>
  </si>
  <si>
    <t>1 (Tract 409.08, Hernando, FL)</t>
  </si>
  <si>
    <t>1 (Tract 317.04, Pasco, FL)</t>
  </si>
  <si>
    <t>1 (Tract 409.01, Hernando, FL)</t>
  </si>
  <si>
    <t>2 (Tract 251.15, Pinellas, FL)</t>
  </si>
  <si>
    <t>4 (Tract 61.03, Hillsborough, FL)</t>
  </si>
  <si>
    <t>1 (Tract 273.23, Pinellas, FL)</t>
  </si>
  <si>
    <t>1 (Tract 254.11, Pinellas, FL)</t>
  </si>
  <si>
    <t>2 (Tract 133.14, Hillsborough, FL)</t>
  </si>
  <si>
    <t>1 (Tract 403.02, Hernando, FL)</t>
  </si>
  <si>
    <t>3 (Tract 282, Pinellas, FL)</t>
  </si>
  <si>
    <t>1 (Tract 114.11, Hillsborough, FL)</t>
  </si>
  <si>
    <t>2 (Tract 36, Hillsborough, FL)</t>
  </si>
  <si>
    <t>5 (Tract 59, Hillsborough, FL)</t>
  </si>
  <si>
    <t>1 (Tract 102.11, Hillsborough, FL)</t>
  </si>
  <si>
    <t>3 (Tract 235, Pinellas, FL)</t>
  </si>
  <si>
    <t>1 (Tract 273.26, Pinellas, FL)</t>
  </si>
  <si>
    <t>4 (Tract 205, Pinellas, FL)</t>
  </si>
  <si>
    <t>1 (Tract 311.02, Pasco, FL)</t>
  </si>
  <si>
    <t>2 (Tract 268.09, Pinellas, FL)</t>
  </si>
  <si>
    <t>5 (Tract 110.08, Hillsborough, FL)</t>
  </si>
  <si>
    <t>1 (Tract 327, Pasco, FL)</t>
  </si>
  <si>
    <t>2 (Tract 245.11, Pinellas, FL)</t>
  </si>
  <si>
    <t>2 (Tract 328.02, Pasco, FL)</t>
  </si>
  <si>
    <t>2 (Tract 268.12, Pinellas, FL)</t>
  </si>
  <si>
    <t>2 (Tract 279.04, Pinellas, FL)</t>
  </si>
  <si>
    <t>2 (Tract 303.03, Pasco, FL)</t>
  </si>
  <si>
    <t>2 (Tract 43, Hillsborough, FL)</t>
  </si>
  <si>
    <t>2 (Tract 278.02, Pinellas, FL)</t>
  </si>
  <si>
    <t>2 (Tract 251.11, Pinellas, FL)</t>
  </si>
  <si>
    <t>2 (Tract 320.07, Pasco, FL)</t>
  </si>
  <si>
    <t>1 (Tract 116.13, Hillsborough, FL)</t>
  </si>
  <si>
    <t>1 (Tract 102.09, Hillsborough, FL)</t>
  </si>
  <si>
    <t>2 (Tract 405.02, Hernando, FL)</t>
  </si>
  <si>
    <t>1 (Tract 133.10, Hillsborough, FL)</t>
  </si>
  <si>
    <t>2 (Tract 241, Pinellas, FL)</t>
  </si>
  <si>
    <t>4 (Tract 280.03, Pinellas, FL)</t>
  </si>
  <si>
    <t>1 (Tract 202.08, Pinellas, FL)</t>
  </si>
  <si>
    <t>2 (Tract 124.02, Hillsborough, FL)</t>
  </si>
  <si>
    <t>1 (Tract 278.02, Pinellas, FL)</t>
  </si>
  <si>
    <t>3 (Tract 115.17, Hillsborough, FL)</t>
  </si>
  <si>
    <t>1 (Tract 122.09, Hillsborough, FL)</t>
  </si>
  <si>
    <t>2 (Tract 411.03, Hernando, FL)</t>
  </si>
  <si>
    <t>2 (Tract 121.08, Hillsborough, FL)</t>
  </si>
  <si>
    <t>2 (Tract 124.01, Hillsborough, FL)</t>
  </si>
  <si>
    <t>5 (Tract 259, Pinellas, FL)</t>
  </si>
  <si>
    <t>1 (Tract 268.15, Pinellas, FL)</t>
  </si>
  <si>
    <t>1 (Tract 2.02, Hillsborough, FL)</t>
  </si>
  <si>
    <t>3 (Tract 10.02, Hillsborough, FL)</t>
  </si>
  <si>
    <t>3 (Tract 4508, Citrus, FL)</t>
  </si>
  <si>
    <t>2 (Tract 108.14, Hillsborough, FL)</t>
  </si>
  <si>
    <t>2 (Tract 408.02, Hernando, FL)</t>
  </si>
  <si>
    <t>1 (Tract 329.02, Pasco, FL)</t>
  </si>
  <si>
    <t>3 (Tract 237, Pinellas, FL)</t>
  </si>
  <si>
    <t>2 (Tract 235, Pinellas, FL)</t>
  </si>
  <si>
    <t>4 (Tract 70.01, Hillsborough, FL)</t>
  </si>
  <si>
    <t>1 (Tract 140.10, Hillsborough, FL)</t>
  </si>
  <si>
    <t>3 (Tract 201.01, Pinellas, FL)</t>
  </si>
  <si>
    <t>3 (Tract 317.08, Pasco, FL)</t>
  </si>
  <si>
    <t>1 (Tract 141.06, Hillsborough, FL)</t>
  </si>
  <si>
    <t>3 (Tract 257, Pinellas, FL)</t>
  </si>
  <si>
    <t>3 (Tract 112.05, Hillsborough, FL)</t>
  </si>
  <si>
    <t>5 (Tract 117.12, Hillsborough, FL)</t>
  </si>
  <si>
    <t>1 (Tract 6.02, Hillsborough, FL)</t>
  </si>
  <si>
    <t>1 (Tract 313.01, Pasco, FL)</t>
  </si>
  <si>
    <t>1 (Tract 255.01, Pinellas, FL)</t>
  </si>
  <si>
    <t>3 (Tract 313.02, Pasco, FL)</t>
  </si>
  <si>
    <t>2 (Tract 304.06, Pasco, FL)</t>
  </si>
  <si>
    <t>3 (Tract 202.01, Pinellas, FL)</t>
  </si>
  <si>
    <t>1 (Tract 139.12, Hillsborough, FL)</t>
  </si>
  <si>
    <t>2 (Tract 139.07, Hillsborough, FL)</t>
  </si>
  <si>
    <t>1 (Tract 54.01, Hillsborough, FL)</t>
  </si>
  <si>
    <t>3 (Tract 226.01, Pinellas, FL)</t>
  </si>
  <si>
    <t>2 (Tract 254.01, Pinellas, FL)</t>
  </si>
  <si>
    <t>4 (Tract 207, Pinellas, FL)</t>
  </si>
  <si>
    <t>2 (Tract 116.05, Hillsborough, FL)</t>
  </si>
  <si>
    <t>2 (Tract 308, Pasco, FL)</t>
  </si>
  <si>
    <t>2 (Tract 108.11, Hillsborough, FL)</t>
  </si>
  <si>
    <t>2 (Tract 118.04, Hillsborough, FL)</t>
  </si>
  <si>
    <t>2 (Tract 310.03, Pasco, FL)</t>
  </si>
  <si>
    <t>1 (Tract 120.02, Hillsborough, FL)</t>
  </si>
  <si>
    <t>3 (Tract 130.02, Hillsborough, FL)</t>
  </si>
  <si>
    <t>1 (Tract 140.07, Hillsborough, FL)</t>
  </si>
  <si>
    <t>2 (Tract 65.01, Hillsborough, FL)</t>
  </si>
  <si>
    <t>2 (Tract 46, Hillsborough, FL)</t>
  </si>
  <si>
    <t>1 (Tract 121.07, Hillsborough, FL)</t>
  </si>
  <si>
    <t>2 (Tract 39, Hillsborough, FL)</t>
  </si>
  <si>
    <t>2 (Tract 227, Pinellas, FL)</t>
  </si>
  <si>
    <t>2 (Tract 409.11, Hernando, FL)</t>
  </si>
  <si>
    <t>1 (Tract 268.04, Pinellas, FL)</t>
  </si>
  <si>
    <t>1 (Tract 265, Pinellas, FL)</t>
  </si>
  <si>
    <t>3 (Tract 401.01, Hernando, FL)</t>
  </si>
  <si>
    <t>3 (Tract 141.08, Hillsborough, FL)</t>
  </si>
  <si>
    <t>1 (Tract 50, Hillsborough, FL)</t>
  </si>
  <si>
    <t>2 (Tract 4502.01, Citrus, FL)</t>
  </si>
  <si>
    <t>2 (Tract 269.04, Pinellas, FL)</t>
  </si>
  <si>
    <t>3 (Tract 272.10, Pinellas, FL)</t>
  </si>
  <si>
    <t>1 (Tract 329.03, Pasco, FL)</t>
  </si>
  <si>
    <t>4 (Tract 10.02, Hillsborough, FL)</t>
  </si>
  <si>
    <t>2 (Tract 275.01, Pinellas, FL)</t>
  </si>
  <si>
    <t>2 (Tract 137.03, Hillsborough, FL)</t>
  </si>
  <si>
    <t>1 (Tract 410.03, Hernando, FL)</t>
  </si>
  <si>
    <t>6 (Tract 3, Hillsborough, FL)</t>
  </si>
  <si>
    <t>3 (Tract 4516.02, Citrus, FL)</t>
  </si>
  <si>
    <t>2 (Tract 135.03, Hillsborough, FL)</t>
  </si>
  <si>
    <t>2 (Tract 310.05, Pasco, FL)</t>
  </si>
  <si>
    <t>1 (Tract 115.21, Hillsborough, FL)</t>
  </si>
  <si>
    <t>1 (Tract 216, Pinellas, FL)</t>
  </si>
  <si>
    <t>2 (Tract 306.01, Pasco, FL)</t>
  </si>
  <si>
    <t>4 (Tract 320.09, Pasco, FL)</t>
  </si>
  <si>
    <t>4 (Tract 255.06, Pinellas, FL)</t>
  </si>
  <si>
    <t>1 (Tract 306.01, Pasco, FL)</t>
  </si>
  <si>
    <t>2 (Tract 262, Pinellas, FL)</t>
  </si>
  <si>
    <t>2 (Tract 278.01, Pinellas, FL)</t>
  </si>
  <si>
    <t>1 (Tract 133.22, Hillsborough, FL)</t>
  </si>
  <si>
    <t>1 (Tract 321.11, Pasco, FL)</t>
  </si>
  <si>
    <t>1 (Tract 250.10, Pinellas, FL)</t>
  </si>
  <si>
    <t>1 (Tract 139.22, Hillsborough, FL)</t>
  </si>
  <si>
    <t>1 (Tract 138.03, Hillsborough, FL)</t>
  </si>
  <si>
    <t>3 (Tract 118.03, Hillsborough, FL)</t>
  </si>
  <si>
    <t>5 (Tract 119.02, Hillsborough, FL)</t>
  </si>
  <si>
    <t>2 (Tract 245.12, Pinellas, FL)</t>
  </si>
  <si>
    <t>1 (Tract 250.09, Pinellas, FL)</t>
  </si>
  <si>
    <t>5 (Tract 45, Hillsborough, FL)</t>
  </si>
  <si>
    <t>1 (Tract 268.17, Pinellas, FL)</t>
  </si>
  <si>
    <t>1 (Tract 221, Pinellas, FL)</t>
  </si>
  <si>
    <t>2 (Tract 254.12, Pinellas, FL)</t>
  </si>
  <si>
    <t>1 (Tract 141.09, Hillsborough, FL)</t>
  </si>
  <si>
    <t>1 (Tract 53.01, Hillsborough, FL)</t>
  </si>
  <si>
    <t>2 (Tract 110.16, Hillsborough, FL)</t>
  </si>
  <si>
    <t>1 (Tract 273.16, Pinellas, FL)</t>
  </si>
  <si>
    <t>5 (Tract 4510, Citrus, FL)</t>
  </si>
  <si>
    <t>1 (Tract 272.10, Pinellas, FL)</t>
  </si>
  <si>
    <t>1 (Tract 320.13, Pasco, FL)</t>
  </si>
  <si>
    <t>3 (Tract 103.03, Hillsborough, FL)</t>
  </si>
  <si>
    <t>1 (Tract 212, Pinellas, FL)</t>
  </si>
  <si>
    <t>2 (Tract 134.15, Hillsborough, FL)</t>
  </si>
  <si>
    <t>1 (Tract 324.01, Pasco, FL)</t>
  </si>
  <si>
    <t>1 (Tract 273.25, Pinellas, FL)</t>
  </si>
  <si>
    <t>2 (Tract 317.05, Pasco, FL)</t>
  </si>
  <si>
    <t>1 (Tract 55, Hillsborough, FL)</t>
  </si>
  <si>
    <t>2 (Tract 102.05, Hillsborough, FL)</t>
  </si>
  <si>
    <t>3 (Tract 311.02, Pasco, FL)</t>
  </si>
  <si>
    <t>1 (Tract 4502.02, Citrus, FL)</t>
  </si>
  <si>
    <t>3 (Tract 409.06, Hernando, FL)</t>
  </si>
  <si>
    <t>3 (Tract 116.03, Hillsborough, FL)</t>
  </si>
  <si>
    <t>2 (Tract 101.05, Hillsborough, FL)</t>
  </si>
  <si>
    <t>2 (Tract 104.02, Hillsborough, FL)</t>
  </si>
  <si>
    <t>1 (Tract 116.06, Hillsborough, FL)</t>
  </si>
  <si>
    <t>1 (Tract 251.19, Pinellas, FL)</t>
  </si>
  <si>
    <t>2 (Tract 318.06, Pasco, FL)</t>
  </si>
  <si>
    <t>2 (Tract 269.10, Pinellas, FL)</t>
  </si>
  <si>
    <t>1 (Tract 250.15, Pinellas, FL)</t>
  </si>
  <si>
    <t>6 (Tract 59, Hillsborough, FL)</t>
  </si>
  <si>
    <t>1 (Tract 251.22, Pinellas, FL)</t>
  </si>
  <si>
    <t>1 (Tract 10.01, Hillsborough, FL)</t>
  </si>
  <si>
    <t>1 (Tract 303.02, Pasco, FL)</t>
  </si>
  <si>
    <t>2 (Tract 280.02, Pinellas, FL)</t>
  </si>
  <si>
    <t>3 (Tract 114.16, Hillsborough, FL)</t>
  </si>
  <si>
    <t>1 (Tract 4514, Citrus, FL)</t>
  </si>
  <si>
    <t>3 (Tract 317.04, Pasco, FL)</t>
  </si>
  <si>
    <t>3 (Tract 250.11, Pinellas, FL)</t>
  </si>
  <si>
    <t>2 (Tract 240.02, Pinellas, FL)</t>
  </si>
  <si>
    <t>3 (Tract 327, Pasco, FL)</t>
  </si>
  <si>
    <t>1 (Tract 5, Hillsborough, FL)</t>
  </si>
  <si>
    <t>2 (Tract 277.04, Pinellas, FL)</t>
  </si>
  <si>
    <t>1 (Tract 30, Hillsborough, FL)</t>
  </si>
  <si>
    <t>6 (Tract 265, Pinellas, FL)</t>
  </si>
  <si>
    <t>6 (Tract 61.03, Hillsborough, FL)</t>
  </si>
  <si>
    <t>3 (Tract 304.11, Pasco, FL)</t>
  </si>
  <si>
    <t>2 (Tract 202.06, Pinellas, FL)</t>
  </si>
  <si>
    <t>2 (Tract 112.03, Hillsborough, FL)</t>
  </si>
  <si>
    <t>3 (Tract 315.06, Pasco, FL)</t>
  </si>
  <si>
    <t>1 (Tract 286, Pinellas, FL)</t>
  </si>
  <si>
    <t>3 (Tract 251.11, Pinellas, FL)</t>
  </si>
  <si>
    <t>2 (Tract 244.11, Pinellas, FL)</t>
  </si>
  <si>
    <t>1 (Tract 108.18, Hillsborough, FL)</t>
  </si>
  <si>
    <t>1 (Tract 316.05, Pasco, FL)</t>
  </si>
  <si>
    <t>1 (Tract 232, Pinellas, FL)</t>
  </si>
  <si>
    <t>2 (Tract 140.02, Hillsborough, FL)</t>
  </si>
  <si>
    <t>1 (Tract 312.07, Pasco, FL)</t>
  </si>
  <si>
    <t>2 (Tract 10.01, Hillsborough, FL)</t>
  </si>
  <si>
    <t>3 (Tract 225.01, Pinellas, FL)</t>
  </si>
  <si>
    <t>1 (Tract 4.01, Hillsborough, FL)</t>
  </si>
  <si>
    <t>1 (Tract 116.07, Hillsborough, FL)</t>
  </si>
  <si>
    <t>1 (Tract 107.02, Hillsborough, FL)</t>
  </si>
  <si>
    <t>1 (Tract 268.20, Pinellas, FL)</t>
  </si>
  <si>
    <t>1 (Tract 305.02, Pasco, FL)</t>
  </si>
  <si>
    <t>2 (Tract 201.06, Pinellas, FL)</t>
  </si>
  <si>
    <t>2 (Tract 61.01, Hillsborough, FL)</t>
  </si>
  <si>
    <t>1 (Tract 205, Pinellas, FL)</t>
  </si>
  <si>
    <t>1 (Tract 415.01, Hernando, FL)</t>
  </si>
  <si>
    <t>3 (Tract 19, Hillsborough, FL)</t>
  </si>
  <si>
    <t>2 (Tract 412.03, Hernando, FL)</t>
  </si>
  <si>
    <t>3 (Tract 286, Pinellas, FL)</t>
  </si>
  <si>
    <t>3 (Tract 279.04, Pinellas, FL)</t>
  </si>
  <si>
    <t>5 (Tract 122.07, Hillsborough, FL)</t>
  </si>
  <si>
    <t>2 (Tract 412.01, Hernando, FL)</t>
  </si>
  <si>
    <t>3 (Tract 115.09, Hillsborough, FL)</t>
  </si>
  <si>
    <t>1 (Tract 122.11, Hillsborough, FL)</t>
  </si>
  <si>
    <t>2 (Tract 250.17, Pinellas, FL)</t>
  </si>
  <si>
    <t>2 (Tract 272.09, Pinellas, FL)</t>
  </si>
  <si>
    <t>2 (Tract 281.02, Pinellas, FL)</t>
  </si>
  <si>
    <t>2 (Tract 330.13, Pasco, FL)</t>
  </si>
  <si>
    <t>2 (Tract 302.05, Pasco, FL)</t>
  </si>
  <si>
    <t>1 (Tract 330.05, Pasco, FL)</t>
  </si>
  <si>
    <t>3 (Tract 269.08, Pinellas, FL)</t>
  </si>
  <si>
    <t>1 (Tract 140.13, Hillsborough, FL)</t>
  </si>
  <si>
    <t>2 (Tract 330.08, Pasco, FL)</t>
  </si>
  <si>
    <t>1 (Tract 33, Hillsborough, FL)</t>
  </si>
  <si>
    <t>1 (Tract 106, Hillsborough, FL)</t>
  </si>
  <si>
    <t>2 (Tract 302.02, Pasco, FL)</t>
  </si>
  <si>
    <t>4 (Tract 59, Hillsborough, FL)</t>
  </si>
  <si>
    <t>3 (Tract 269.11, Pinellas, FL)</t>
  </si>
  <si>
    <t>2 (Tract 271.01, Pinellas, FL)</t>
  </si>
  <si>
    <t>1 (Tract 139.18, Hillsborough, FL)</t>
  </si>
  <si>
    <t>2 (Tract 4507.02, Citrus, FL)</t>
  </si>
  <si>
    <t>2 (Tract 207, Pinellas, FL)</t>
  </si>
  <si>
    <t>3 (Tract 247.03, Pinellas, FL)</t>
  </si>
  <si>
    <t>2 (Tract 115.15, Hillsborough, FL)</t>
  </si>
  <si>
    <t>1 (Tract 284.01, Pinellas, FL)</t>
  </si>
  <si>
    <t>3 (Tract 319.02, Pasco, FL)</t>
  </si>
  <si>
    <t>3 (Tract 14, Hillsborough, FL)</t>
  </si>
  <si>
    <t>1 (Tract 255.05, Pinellas, FL)</t>
  </si>
  <si>
    <t>1 (Tract 125.03, Hillsborough, FL)</t>
  </si>
  <si>
    <t>4 (Tract 208, Pinellas, FL)</t>
  </si>
  <si>
    <t>2 (Tract 330.10, Pasco, FL)</t>
  </si>
  <si>
    <t>1 (Tract 225.03, Pinellas, FL)</t>
  </si>
  <si>
    <t>1 (Tract 102.05, Hillsborough, FL)</t>
  </si>
  <si>
    <t>1 (Tract 41, Hillsborough, FL)</t>
  </si>
  <si>
    <t>3 (Tract 215, Pinellas, FL)</t>
  </si>
  <si>
    <t>1 (Tract 114.12, Hillsborough, FL)</t>
  </si>
  <si>
    <t>2 (Tract 29, Hillsborough, FL)</t>
  </si>
  <si>
    <t>1 (Tract 330.14, Pasco, FL)</t>
  </si>
  <si>
    <t>1 (Tract 272.08, Pinellas, FL)</t>
  </si>
  <si>
    <t>2 (Tract 16, Hillsborough, FL)</t>
  </si>
  <si>
    <t>1 (Tract 330.06, Pasco, FL)</t>
  </si>
  <si>
    <t>1 (Tract 132.06, Hillsborough, FL)</t>
  </si>
  <si>
    <t>2 (Tract 304.09, Pasco, FL)</t>
  </si>
  <si>
    <t>2 (Tract 273.15, Pinellas, FL)</t>
  </si>
  <si>
    <t>2 (Tract 301.01, Pasco, FL)</t>
  </si>
  <si>
    <t>3 (Tract 258, Pinellas, FL)</t>
  </si>
  <si>
    <t>1 (Tract 328.02, Pasco, FL)</t>
  </si>
  <si>
    <t>2 (Tract 328.03, Pasco, FL)</t>
  </si>
  <si>
    <t>1 (Tract 66, Hillsborough, FL)</t>
  </si>
  <si>
    <t>1 (Tract 115.18, Hillsborough, FL)</t>
  </si>
  <si>
    <t>2 (Tract 133.12, Hillsborough, FL)</t>
  </si>
  <si>
    <t>1 (Tract 119.04, Hillsborough, FL)</t>
  </si>
  <si>
    <t>1 (Tract 104.01, Hillsborough, FL)</t>
  </si>
  <si>
    <t>1 (Tract 411.06, Hernando, FL)</t>
  </si>
  <si>
    <t>1 (Tract 114.08, Hillsborough, FL)</t>
  </si>
  <si>
    <t>1 (Tract 114.10, Hillsborough, FL)</t>
  </si>
  <si>
    <t>3 (Tract 225.02, Pinellas, FL)</t>
  </si>
  <si>
    <t>1 (Tract 133.12, Hillsborough, FL)</t>
  </si>
  <si>
    <t>3 (Tract 122.08, Hillsborough, FL)</t>
  </si>
  <si>
    <t>2 (Tract 312.05, Pasco, FL)</t>
  </si>
  <si>
    <t>3 (Tract 272.02, Pinellas, FL)</t>
  </si>
  <si>
    <t>1 (Tract 252.09, Pinellas, FL)</t>
  </si>
  <si>
    <t>1 (Tract 278.01, Pinellas, FL)</t>
  </si>
  <si>
    <t>2 (Tract 133.05, Hillsborough, FL)</t>
  </si>
  <si>
    <t>1 (Tract 46, Hillsborough, FL)</t>
  </si>
  <si>
    <t>1 (Tract 304.05, Pasco, FL)</t>
  </si>
  <si>
    <t>1 (Tract 304.09, Pasco, FL)</t>
  </si>
  <si>
    <t>3 (Tract 3, Hillsborough, FL)</t>
  </si>
  <si>
    <t>1 (Tract 252.07, Pinellas, FL)</t>
  </si>
  <si>
    <t>1 (Tract 321.03, Pasco, FL)</t>
  </si>
  <si>
    <t>2 (Tract 234, Pinellas, FL)</t>
  </si>
  <si>
    <t>1 (Tract 219, Pinellas, FL)</t>
  </si>
  <si>
    <t>2 (Tract 140.10, Hillsborough, FL)</t>
  </si>
  <si>
    <t>3 (Tract 9.01, Hillsborough, FL)</t>
  </si>
  <si>
    <t>1 (Tract 115.16, Hillsborough, FL)</t>
  </si>
  <si>
    <t>2 (Tract 269.13, Pinellas, FL)</t>
  </si>
  <si>
    <t>4 (Tract 318.04, Pasco, FL)</t>
  </si>
  <si>
    <t>2 (Tract 140.14, Hillsborough, FL)</t>
  </si>
  <si>
    <t>4 (Tract 25, Hillsborough, FL)</t>
  </si>
  <si>
    <t>2 (Tract 101.06, Hillsborough, FL)</t>
  </si>
  <si>
    <t>3 (Tract 108.11, Hillsborough, FL)</t>
  </si>
  <si>
    <t>3 (Tract 218, Pinellas, FL)</t>
  </si>
  <si>
    <t>2 (Tract 140.08, Hillsborough, FL)</t>
  </si>
  <si>
    <t>2 (Tract 110.13, Hillsborough, FL)</t>
  </si>
  <si>
    <t>1 (Tract 48, Hillsborough, FL)</t>
  </si>
  <si>
    <t>2 (Tract 330.14, Pasco, FL)</t>
  </si>
  <si>
    <t>1 (Tract 116.03, Hillsborough, FL)</t>
  </si>
  <si>
    <t>2 (Tract 119.01, Hillsborough, FL)</t>
  </si>
  <si>
    <t>1 (Tract 401.01, Hernando, FL)</t>
  </si>
  <si>
    <t>2 (Tract 139.20, Hillsborough, FL)</t>
  </si>
  <si>
    <t>2 (Tract 140.11, Hillsborough, FL)</t>
  </si>
  <si>
    <t>1 (Tract 126, Hillsborough, FL)</t>
  </si>
  <si>
    <t>1 (Tract 304.08, Pasco, FL)</t>
  </si>
  <si>
    <t>2 (Tract 321.12, Pasco, FL)</t>
  </si>
  <si>
    <t>3 (Tract 114.10, Hillsborough, FL)</t>
  </si>
  <si>
    <t>4 (Tract 62, Hillsborough, FL)</t>
  </si>
  <si>
    <t>4 (Tract 4517, Citrus, FL)</t>
  </si>
  <si>
    <t>2 (Tract 253.04, Pinellas, FL)</t>
  </si>
  <si>
    <t>1 (Tract 315.04, Pasco, FL)</t>
  </si>
  <si>
    <t>1 (Tract 110.08, Hillsborough, FL)</t>
  </si>
  <si>
    <t>1 (Tract 68.01, Hillsborough, FL)</t>
  </si>
  <si>
    <t>1 (Tract 138.07, Hillsborough, FL)</t>
  </si>
  <si>
    <t>2 (Tract 129, Hillsborough, FL)</t>
  </si>
  <si>
    <t>1 (Tract 244.09, Pinellas, FL)</t>
  </si>
  <si>
    <t>1 (Tract 108.11, Hillsborough, FL)</t>
  </si>
  <si>
    <t>2 (Tract 306.02, Pasco, FL)</t>
  </si>
  <si>
    <t>2 (Tract 321.05, Pasco, FL)</t>
  </si>
  <si>
    <t>4 (Tract 114.13, Hillsborough, FL)</t>
  </si>
  <si>
    <t>1 (Tract 251.07, Pinellas, FL)</t>
  </si>
  <si>
    <t>2 (Tract 273.25, Pinellas, FL)</t>
  </si>
  <si>
    <t>1 (Tract 314.05, Pasco, FL)</t>
  </si>
  <si>
    <t>1 (Tract 270, Pinellas, FL)</t>
  </si>
  <si>
    <t>3 (Tract 104.02, Hillsborough, FL)</t>
  </si>
  <si>
    <t>3 (Tract 201.08, Pinellas, FL)</t>
  </si>
  <si>
    <t>1 (Tract 45, Hillsborough, FL)</t>
  </si>
  <si>
    <t>4 (Tract 3, Hillsborough, FL)</t>
  </si>
  <si>
    <t>2 (Tract 219, Pinellas, FL)</t>
  </si>
  <si>
    <t>2 (Tract 319.01, Pasco, FL)</t>
  </si>
  <si>
    <t>1 (Tract 272.09, Pinellas, FL)</t>
  </si>
  <si>
    <t>2 (Tract 304.07, Pasco, FL)</t>
  </si>
  <si>
    <t>1 (Tract 141.08, Hillsborough, FL)</t>
  </si>
  <si>
    <t>1 (Tract 141.21, Hillsborough, FL)</t>
  </si>
  <si>
    <t>1 (Tract 329.01, Pasco, FL)</t>
  </si>
  <si>
    <t>3 (Tract 33, Hillsborough, FL)</t>
  </si>
  <si>
    <t>1 (Tract 12, Hillsborough, FL)</t>
  </si>
  <si>
    <t>2 (Tract 409.05, Hernando, FL)</t>
  </si>
  <si>
    <t>2 (Tract 115.17, Hillsborough, FL)</t>
  </si>
  <si>
    <t>4 (Tract 272.10, Pinellas, FL)</t>
  </si>
  <si>
    <t>4 (Tract 64, Hillsborough, FL)</t>
  </si>
  <si>
    <t>3 (Tract 201.05, Pinellas, FL)</t>
  </si>
  <si>
    <t>3 (Tract 140.11, Hillsborough, FL)</t>
  </si>
  <si>
    <t>1 (Tract 115.22, Hillsborough, FL)</t>
  </si>
  <si>
    <t>2 (Tract 269.07, Pinellas, FL)</t>
  </si>
  <si>
    <t>2 (Tract 249.06, Pinellas, FL)</t>
  </si>
  <si>
    <t>1 (Tract 65.02, Hillsborough, FL)</t>
  </si>
  <si>
    <t>3 (Tract 70.02, Hillsborough, FL)</t>
  </si>
  <si>
    <t>3 (Tract 9.02, Hillsborough, FL)</t>
  </si>
  <si>
    <t>1 (Tract 133.20, Hillsborough, FL)</t>
  </si>
  <si>
    <t>5 (Tract 54.01, Hillsborough, FL)</t>
  </si>
  <si>
    <t>2 (Tract 245.13, Pinellas, FL)</t>
  </si>
  <si>
    <t>2 (Tract 131, Hillsborough, FL)</t>
  </si>
  <si>
    <t>2 (Tract 134.14, Hillsborough, FL)</t>
  </si>
  <si>
    <t>1 (Tract 226.01, Pinellas, FL)</t>
  </si>
  <si>
    <t>2 (Tract 410.03, Hernando, FL)</t>
  </si>
  <si>
    <t>1 (Tract 124.02, Hillsborough, FL)</t>
  </si>
  <si>
    <t>2 (Tract 265, Pinellas, FL)</t>
  </si>
  <si>
    <t>3 (Tract 273.10, Pinellas, FL)</t>
  </si>
  <si>
    <t>2 (Tract 125.03, Hillsborough, FL)</t>
  </si>
  <si>
    <t>2 (Tract 223.02, Pinellas, FL)</t>
  </si>
  <si>
    <t>2 (Tract 254.08, Pinellas, FL)</t>
  </si>
  <si>
    <t>2 (Tract 275.02, Pinellas, FL)</t>
  </si>
  <si>
    <t>5 (Tract 3, Hillsborough, FL)</t>
  </si>
  <si>
    <t>2 (Tract 202.09, Pinellas, FL)</t>
  </si>
  <si>
    <t>1 (Tract 119.05, Hillsborough, FL)</t>
  </si>
  <si>
    <t>2 (Tract 245.08, Pinellas, FL)</t>
  </si>
  <si>
    <t>2 (Tract 251.07, Pinellas, FL)</t>
  </si>
  <si>
    <t>2 (Tract 311.02, Pasco, FL)</t>
  </si>
  <si>
    <t>2 (Tract 102.04, Hillsborough, FL)</t>
  </si>
  <si>
    <t>2 (Tract 3, Hillsborough, FL)</t>
  </si>
  <si>
    <t>1 (Tract 253.03, Pinellas, FL)</t>
  </si>
  <si>
    <t>2 (Tract 226.02, Pinellas, FL)</t>
  </si>
  <si>
    <t>2 (Tract 66, Hillsborough, FL)</t>
  </si>
  <si>
    <t>2 (Tract 410.05, Hernando, FL)</t>
  </si>
  <si>
    <t>2 (Tract 256.03, Pinellas, FL)</t>
  </si>
  <si>
    <t>1 (Tract 247.03, Pinellas, FL)</t>
  </si>
  <si>
    <t>2 (Tract 245.14, Pinellas, FL)</t>
  </si>
  <si>
    <t>1 (Tract 314.04, Pasco, FL)</t>
  </si>
  <si>
    <t>3 (Tract 116.07, Hillsborough, FL)</t>
  </si>
  <si>
    <t>2 (Tract 225.02, Pinellas, FL)</t>
  </si>
  <si>
    <t>3 (Tract 133.10, Hillsborough, FL)</t>
  </si>
  <si>
    <t>1 (Tract 140.11, Hillsborough, FL)</t>
  </si>
  <si>
    <t>2 (Tract 330.09, Pasco, FL)</t>
  </si>
  <si>
    <t>2 (Tract 244.08, Pinellas, FL)</t>
  </si>
  <si>
    <t>3 (Tract 319.03, Pasco, FL)</t>
  </si>
  <si>
    <t>1 (Tract 302.02, Pasco, FL)</t>
  </si>
  <si>
    <t>3 (Tract 45, Hillsborough, FL)</t>
  </si>
  <si>
    <t>3 (Tract 256.03, Pinellas, FL)</t>
  </si>
  <si>
    <t>1 (Tract 51.01, Hillsborough, FL)</t>
  </si>
  <si>
    <t>1 (Tract 37, Hillsborough, FL)</t>
  </si>
  <si>
    <t>3 (Tract 410.06, Hernando, FL)</t>
  </si>
  <si>
    <t>2 (Tract 330.11, Pasco, FL)</t>
  </si>
  <si>
    <t>2 (Tract 250.19, Pinellas, FL)</t>
  </si>
  <si>
    <t>3 (Tract 249.02, Pinellas, FL)</t>
  </si>
  <si>
    <t>2 (Tract 251.21, Pinellas, FL)</t>
  </si>
  <si>
    <t>3 (Tract 410.04, Hernando, FL)</t>
  </si>
  <si>
    <t>3 (Tract 115.22, Hillsborough, FL)</t>
  </si>
  <si>
    <t>1 (Tract 254.12, Pinellas, FL)</t>
  </si>
  <si>
    <t>3 (Tract 133.22, Hillsborough, FL)</t>
  </si>
  <si>
    <t>4 (Tract 65.01, Hillsborough, FL)</t>
  </si>
  <si>
    <t>2 (Tract 268.11, Pinellas, FL)</t>
  </si>
  <si>
    <t>2 (Tract 320.09, Pasco, FL)</t>
  </si>
  <si>
    <t>1 (Tract 275.01, Pinellas, FL)</t>
  </si>
  <si>
    <t>3 (Tract 251.22, Pinellas, FL)</t>
  </si>
  <si>
    <t>2 (Tract 55, Hillsborough, FL)</t>
  </si>
  <si>
    <t>1 (Tract 251.15, Pinellas, FL)</t>
  </si>
  <si>
    <t>2 (Tract 110.06, Hillsborough, FL)</t>
  </si>
  <si>
    <t>4 (Tract 134.14, Hillsborough, FL)</t>
  </si>
  <si>
    <t>3 (Tract 44, Hillsborough, FL)</t>
  </si>
  <si>
    <t>1 (Tract 49, Hillsborough, FL)</t>
  </si>
  <si>
    <t>2 (Tract 245.10, Pinellas, FL)</t>
  </si>
  <si>
    <t>1 (Tract 316.02, Pasco, FL)</t>
  </si>
  <si>
    <t>2 (Tract 252.08, Pinellas, FL)</t>
  </si>
  <si>
    <t>4 (Tract 265, Pinellas, FL)</t>
  </si>
  <si>
    <t>1 (Tract 111.08, Hillsborough, FL)</t>
  </si>
  <si>
    <t>2 (Tract 331.02, Pasco, FL)</t>
  </si>
  <si>
    <t>1 (Tract 321.05, Pasco, FL)</t>
  </si>
  <si>
    <t>1 (Tract 61.01, Hillsborough, FL)</t>
  </si>
  <si>
    <t>1 (Tract 254.13, Pinellas, FL)</t>
  </si>
  <si>
    <t>2 (Tract 4501.01, Citrus, FL)</t>
  </si>
  <si>
    <t>4 (Tract 224.01, Pinellas, FL)</t>
  </si>
  <si>
    <t>4 (Tract 4501.02, Citrus, FL)</t>
  </si>
  <si>
    <t>1 (Tract 410.05, Hernando, FL)</t>
  </si>
  <si>
    <t>3 (Tract 57, Hillsborough, FL)</t>
  </si>
  <si>
    <t>1 (Tract 273.08, Pinellas, FL)</t>
  </si>
  <si>
    <t>1 (Tract 319.01, Pasco, FL)</t>
  </si>
  <si>
    <t>3 (Tract 55, Hillsborough, FL)</t>
  </si>
  <si>
    <t>2 (Tract 114.14, Hillsborough, FL)</t>
  </si>
  <si>
    <t>3 (Tract 108.18, Hillsborough, FL)</t>
  </si>
  <si>
    <t>1 (Tract 140.14, Hillsborough, FL)</t>
  </si>
  <si>
    <t>3 (Tract 117.06, Hillsborough, FL)</t>
  </si>
  <si>
    <t>2 (Tract 273.22, Pinellas, FL)</t>
  </si>
  <si>
    <t>1 (Tract 139.08, Hillsborough, FL)</t>
  </si>
  <si>
    <t>2 (Tract 233, Pinellas, FL)</t>
  </si>
  <si>
    <t>3 (Tract 5, Hillsborough, FL)</t>
  </si>
  <si>
    <t>2 (Tract 119.06, Hillsborough, FL)</t>
  </si>
  <si>
    <t>2 (Tract 31, Hillsborough, FL)</t>
  </si>
  <si>
    <t>4 (Tract 325, Pasco, FL)</t>
  </si>
  <si>
    <t>1 (Tract 105.01, Hillsborough, FL)</t>
  </si>
  <si>
    <t>1 (Tract 110.06, Hillsborough, FL)</t>
  </si>
  <si>
    <t>2 (Tract 11, Hillsborough, FL)</t>
  </si>
  <si>
    <t>3 (Tract 107.01, Hillsborough, FL)</t>
  </si>
  <si>
    <t>2 (Tract 320.05, Pasco, FL)</t>
  </si>
  <si>
    <t>2 (Tract 4506.01, Citrus, FL)</t>
  </si>
  <si>
    <t>2 (Tract 321.03, Pasco, FL)</t>
  </si>
  <si>
    <t>1 (Tract 140.15, Hillsborough, FL)</t>
  </si>
  <si>
    <t>1 (Tract 314.06, Pasco, FL)</t>
  </si>
  <si>
    <t>1 (Tract 303.01, Pasco, FL)</t>
  </si>
  <si>
    <t>2 (Tract 243.01, Pinellas, FL)</t>
  </si>
  <si>
    <t>2 (Tract 331.01, Pasco, FL)</t>
  </si>
  <si>
    <t>1 (Tract 402.02, Hernando, FL)</t>
  </si>
  <si>
    <t>3 (Tract 208, Pinellas, FL)</t>
  </si>
  <si>
    <t>2 (Tract 202.07, Pinellas, FL)</t>
  </si>
  <si>
    <t>2 (Tract 4517, Citrus, FL)</t>
  </si>
  <si>
    <t>1 (Tract 310.11, Pasco, FL)</t>
  </si>
  <si>
    <t>3 (Tract 4514, Citrus, FL)</t>
  </si>
  <si>
    <t>3 (Tract 267.02, Pinellas, FL)</t>
  </si>
  <si>
    <t>3 (Tract 70.01, Hillsborough, FL)</t>
  </si>
  <si>
    <t>1 (Tract 251.10, Pinellas, FL)</t>
  </si>
  <si>
    <t>2 (Tract 116.07, Hillsborough, FL)</t>
  </si>
  <si>
    <t>1 (Tract 250.11, Pinellas, FL)</t>
  </si>
  <si>
    <t>1 (Tract 140.02, Hillsborough, FL)</t>
  </si>
  <si>
    <t>1 (Tract 273.14, Pinellas, FL)</t>
  </si>
  <si>
    <t>3 (Tract 134.09, Hillsborough, FL)</t>
  </si>
  <si>
    <t>2 (Tract 122.08, Hillsborough, FL)</t>
  </si>
  <si>
    <t>2 (Tract 141.09, Hillsborough, FL)</t>
  </si>
  <si>
    <t>2 (Tract 276.06, Pinellas, FL)</t>
  </si>
  <si>
    <t>1 (Tract 114.09, Hillsborough, FL)</t>
  </si>
  <si>
    <t>3 (Tract 4501.02, Citrus, FL)</t>
  </si>
  <si>
    <t>2 (Tract 244.09, Pinellas, FL)</t>
  </si>
  <si>
    <t>1 (Tract 247.02, Pinellas, FL)</t>
  </si>
  <si>
    <t>4 (Tract 122.08, Hillsborough, FL)</t>
  </si>
  <si>
    <t>2 (Tract 259, Pinellas, FL)</t>
  </si>
  <si>
    <t>2 (Tract 20, Hillsborough, FL)</t>
  </si>
  <si>
    <t>1 (Tract 276.05, Pinellas, FL)</t>
  </si>
  <si>
    <t>3 (Tract 1.02, Hillsborough, FL)</t>
  </si>
  <si>
    <t>2 (Tract 272.04, Pinellas, FL)</t>
  </si>
  <si>
    <t>1 (Tract 108.17, Hillsborough, FL)</t>
  </si>
  <si>
    <t>1 (Tract 64, Hillsborough, FL)</t>
  </si>
  <si>
    <t>1 (Tract 237, Pinellas, FL)</t>
  </si>
  <si>
    <t>2 (Tract 320.06, Pasco, FL)</t>
  </si>
  <si>
    <t>2 (Tract 272.07, Pinellas, FL)</t>
  </si>
  <si>
    <t>3 (Tract 119.01, Hillsborough, FL)</t>
  </si>
  <si>
    <t>0 (Tract 9900, Hernando, FL)</t>
  </si>
  <si>
    <t>1 (Tract 139.15, Hillsborough, FL)</t>
  </si>
  <si>
    <t>2 (Tract 324.01, Pasco, FL)</t>
  </si>
  <si>
    <t>2 (Tract 222, Pinellas, FL)</t>
  </si>
  <si>
    <t>3 (Tract 320.06, Pasco, FL)</t>
  </si>
  <si>
    <t>2 (Tract 329.02, Pasco, FL)</t>
  </si>
  <si>
    <t>2 (Tract 68.02, Hillsborough, FL)</t>
  </si>
  <si>
    <t>2 (Tract 272.08, Pinellas, FL)</t>
  </si>
  <si>
    <t>2 (Tract 125.01, Hillsborough, FL)</t>
  </si>
  <si>
    <t>1 (Tract 137.02, Hillsborough, FL)</t>
  </si>
  <si>
    <t>1 (Tract 273.19, Pinellas, FL)</t>
  </si>
  <si>
    <t>3 (Tract 305.02, Pasco, FL)</t>
  </si>
  <si>
    <t>2 (Tract 4503.02, Citrus, FL)</t>
  </si>
  <si>
    <t>1 (Tract 245.14, Pinellas, FL)</t>
  </si>
  <si>
    <t>1 (Tract 224.02, Pinellas, FL)</t>
  </si>
  <si>
    <t>1 (Tract 130.03, Hillsborough, FL)</t>
  </si>
  <si>
    <t>3 (Tract 279.01, Pinellas, FL)</t>
  </si>
  <si>
    <t>3 (Tract 107.02, Hillsborough, FL)</t>
  </si>
  <si>
    <t>4 (Tract 108.13, Hillsborough, FL)</t>
  </si>
  <si>
    <t>1 (Tract 125.04, Hillsborough, FL)</t>
  </si>
  <si>
    <t>3 (Tract 4512, Citrus, FL)</t>
  </si>
  <si>
    <t>2 (Tract 4516.01, Citrus, FL)</t>
  </si>
  <si>
    <t>2 (Tract 310.13, Pasco, FL)</t>
  </si>
  <si>
    <t>2 (Tract 64, Hillsborough, FL)</t>
  </si>
  <si>
    <t>3 (Tract 252.07, Pinellas, FL)</t>
  </si>
  <si>
    <t>2 (Tract 25, Hillsborough, FL)</t>
  </si>
  <si>
    <t>2 (Tract 239, Pinellas, FL)</t>
  </si>
  <si>
    <t>3 (Tract 4506.01, Citrus, FL)</t>
  </si>
  <si>
    <t>1 (Tract 101.05, Hillsborough, FL)</t>
  </si>
  <si>
    <t>2 (Tract 272.06, Pinellas, FL)</t>
  </si>
  <si>
    <t>2 (Tract 249.01, Pinellas, FL)</t>
  </si>
  <si>
    <t>1 (Tract 243.01, Pinellas, FL)</t>
  </si>
  <si>
    <t>2 (Tract 224.02, Pinellas, FL)</t>
  </si>
  <si>
    <t>2 (Tract 244.10, Pinellas, FL)</t>
  </si>
  <si>
    <t>1 (Tract 101.07, Hillsborough, FL)</t>
  </si>
  <si>
    <t>5 (Tract 268.16, Pinellas, FL)</t>
  </si>
  <si>
    <t>1 (Tract 10.02, Hillsborough, FL)</t>
  </si>
  <si>
    <t>2 (Tract 280.03, Pinellas, FL)</t>
  </si>
  <si>
    <t>2 (Tract 247.01, Pinellas, FL)</t>
  </si>
  <si>
    <t>2 (Tract 276.04, Pinellas, FL)</t>
  </si>
  <si>
    <t>1 (Tract 304.12, Pasco, FL)</t>
  </si>
  <si>
    <t>2 (Tract 133.07, Hillsborough, FL)</t>
  </si>
  <si>
    <t>1 (Tract 4509.02, Citrus, FL)</t>
  </si>
  <si>
    <t>1 (Tract 103.05, Hillsborough, FL)</t>
  </si>
  <si>
    <t>2 (Tract 267.01, Pinellas, FL)</t>
  </si>
  <si>
    <t>1 (Tract 102.14, Hillsborough, FL)</t>
  </si>
  <si>
    <t>3 (Tract 409.05, Hernando, FL)</t>
  </si>
  <si>
    <t>4 (Tract 27, Hillsborough, FL)</t>
  </si>
  <si>
    <t>2 (Tract 237, Pinellas, FL)</t>
  </si>
  <si>
    <t>1 (Tract 318.07, Pasco, FL)</t>
  </si>
  <si>
    <t>1 (Tract 140.03, Hillsborough, FL)</t>
  </si>
  <si>
    <t>1 (Tract 139.23, Hillsborough, FL)</t>
  </si>
  <si>
    <t>1 (Tract 310.13, Pasco, FL)</t>
  </si>
  <si>
    <t>2 (Tract 319.03, Pasco, FL)</t>
  </si>
  <si>
    <t>6 (Tract 119.02, Hillsborough, FL)</t>
  </si>
  <si>
    <t>2 (Tract 273.19, Pinellas, FL)</t>
  </si>
  <si>
    <t>1 (Tract 250.07, Pinellas, FL)</t>
  </si>
  <si>
    <t>2 (Tract 10.02, Hillsborough, FL)</t>
  </si>
  <si>
    <t>3 (Tract 122.07, Hillsborough, FL)</t>
  </si>
  <si>
    <t>1 (Tract 4506.01, Citrus, FL)</t>
  </si>
  <si>
    <t>2 (Tract 62, Hillsborough, FL)</t>
  </si>
  <si>
    <t>2 (Tract 317.03, Pasco, FL)</t>
  </si>
  <si>
    <t>2 (Tract 63, Hillsborough, FL)</t>
  </si>
  <si>
    <t>2 (Tract 118.02, Hillsborough, FL)</t>
  </si>
  <si>
    <t>1 (Tract 134.09, Hillsborough, FL)</t>
  </si>
  <si>
    <t>2 (Tract 121.04, Hillsborough, FL)</t>
  </si>
  <si>
    <t>2 (Tract 267.02, Pinellas, FL)</t>
  </si>
  <si>
    <t>3 (Tract 46, Hillsborough, FL)</t>
  </si>
  <si>
    <t>2 (Tract 314.06, Pasco, FL)</t>
  </si>
  <si>
    <t>2 (Tract 127.02, Hillsborough, FL)</t>
  </si>
  <si>
    <t>2 (Tract 254.14, Pinellas, FL)</t>
  </si>
  <si>
    <t>2 (Tract 113.04, Hillsborough, FL)</t>
  </si>
  <si>
    <t>2 (Tract 302.03, Pasco, FL)</t>
  </si>
  <si>
    <t>4 (Tract 269.12, Pinellas, FL)</t>
  </si>
  <si>
    <t>1 (Tract 101.08, Hillsborough, FL)</t>
  </si>
  <si>
    <t>3 (Tract 252.09, Pinellas, FL)</t>
  </si>
  <si>
    <t>1 (Tract 269.11, Pinellas, FL)</t>
  </si>
  <si>
    <t>2 (Tract 276.03, Pinellas, FL)</t>
  </si>
  <si>
    <t>3 (Tract 116.05, Hillsborough, FL)</t>
  </si>
  <si>
    <t>2 (Tract 67, Hillsborough, FL)</t>
  </si>
  <si>
    <t>4 (Tract 116.05, Hillsborough, FL)</t>
  </si>
  <si>
    <t>1 (Tract 413.03, Hernando, FL)</t>
  </si>
  <si>
    <t>3 (Tract 54.01, Hillsborough, FL)</t>
  </si>
  <si>
    <t>2 (Tract 268.16, Pinellas, FL)</t>
  </si>
  <si>
    <t>1 (Tract 117.06, Hillsborough, FL)</t>
  </si>
  <si>
    <t>1 (Tract 123.01, Hillsborough, FL)</t>
  </si>
  <si>
    <t>1 (Tract 133.16, Hillsborough, FL)</t>
  </si>
  <si>
    <t>2 (Tract 268.19, Pinellas, FL)</t>
  </si>
  <si>
    <t>1 (Tract 410.04, Hernando, FL)</t>
  </si>
  <si>
    <t>2 (Tract 310.11, Pasco, FL)</t>
  </si>
  <si>
    <t>1 (Tract 260.01, Pinellas, FL)</t>
  </si>
  <si>
    <t>1 (Tract 251.14, Pinellas, FL)</t>
  </si>
  <si>
    <t>1 (Tract 27, Hillsborough, FL)</t>
  </si>
  <si>
    <t>2 (Tract 47, Hillsborough, FL)</t>
  </si>
  <si>
    <t>3 (Tract 121.07, Hillsborough, FL)</t>
  </si>
  <si>
    <t>1 (Tract 250.17, Pinellas, FL)</t>
  </si>
  <si>
    <t>1 (Tract 223.02, Pinellas, FL)</t>
  </si>
  <si>
    <t>1 (Tract 411.04, Hernando, FL)</t>
  </si>
  <si>
    <t>2 (Tract 71.02, Hillsborough, FL)</t>
  </si>
  <si>
    <t>1 (Tract 315.05, Pasco, FL)</t>
  </si>
  <si>
    <t>2 (Tract 141.17, Hillsborough, FL)</t>
  </si>
  <si>
    <t>4 (Tract 18, Hillsborough, FL)</t>
  </si>
  <si>
    <t>1 (Tract 306.02, Pasco, FL)</t>
  </si>
  <si>
    <t>1 (Tract 410.06, Hernando, FL)</t>
  </si>
  <si>
    <t>2 (Tract 250.18, Pinellas, FL)</t>
  </si>
  <si>
    <t>1 (Tract 317.06, Pasco, FL)</t>
  </si>
  <si>
    <t>3 (Tract 249.01, Pinellas, FL)</t>
  </si>
  <si>
    <t>2 (Tract 122.07, Hillsborough, FL)</t>
  </si>
  <si>
    <t>3 (Tract 226.02, Pinellas, FL)</t>
  </si>
  <si>
    <t>2 (Tract 316.05, Pasco, FL)</t>
  </si>
  <si>
    <t>3 (Tract 272.05, Pinellas, FL)</t>
  </si>
  <si>
    <t>2 (Tract 316.04, Pasco, FL)</t>
  </si>
  <si>
    <t>1 (Tract 103.04, Hillsborough, FL)</t>
  </si>
  <si>
    <t>1 (Tract 274.02, Pinellas, FL)</t>
  </si>
  <si>
    <t>2 (Tract 411.04, Hernando, FL)</t>
  </si>
  <si>
    <t>1 (Tract 130.02, Hillsborough, FL)</t>
  </si>
  <si>
    <t>1 (Tract 113.03, Hillsborough, FL)</t>
  </si>
  <si>
    <t>1 (Tract 114.17, Hillsborough, FL)</t>
  </si>
  <si>
    <t>3 (Tract 222, Pinellas, FL)</t>
  </si>
  <si>
    <t>4 (Tract 7, Hillsborough, FL)</t>
  </si>
  <si>
    <t>2 (Tract 224.01, Pinellas, FL)</t>
  </si>
  <si>
    <t>2 (Tract 116.03, Hillsborough, FL)</t>
  </si>
  <si>
    <t>3 (Tract 110.15, Hillsborough, FL)</t>
  </si>
  <si>
    <t>2 (Tract 112.06, Hillsborough, FL)</t>
  </si>
  <si>
    <t>2 (Tract 242, Pinellas, FL)</t>
  </si>
  <si>
    <t>5 (Tract 264, Pinellas, FL)</t>
  </si>
  <si>
    <t>2 (Tract 204, Pinellas, FL)</t>
  </si>
  <si>
    <t>3 (Tract 260.01, Pinellas, FL)</t>
  </si>
  <si>
    <t>5 (Tract 57, Hillsborough, FL)</t>
  </si>
  <si>
    <t>2 (Tract 250.12, Pinellas, FL)</t>
  </si>
  <si>
    <t>2 (Tract 6.02, Hillsborough, FL)</t>
  </si>
  <si>
    <t>1 (Tract 115.15, Hillsborough, FL)</t>
  </si>
  <si>
    <t>1 (Tract 314.01, Pasco, FL)</t>
  </si>
  <si>
    <t>1 (Tract 240.04, Pinellas, FL)</t>
  </si>
  <si>
    <t>3 (Tract 101.05, Hillsborough, FL)</t>
  </si>
  <si>
    <t>1 (Tract 122.10, Hillsborough, FL)</t>
  </si>
  <si>
    <t>1 (Tract 202.02, Pinellas, FL)</t>
  </si>
  <si>
    <t>2 (Tract 134.12, Hillsborough, FL)</t>
  </si>
  <si>
    <t>4 (Tract 132.06, Hillsborough, FL)</t>
  </si>
  <si>
    <t>5 (Tract 49, Hillsborough, FL)</t>
  </si>
  <si>
    <t>3 (Tract 137.04, Hillsborough, FL)</t>
  </si>
  <si>
    <t>1 (Tract 414.01, Hernando, FL)</t>
  </si>
  <si>
    <t>3 (Tract 250.10, Pinellas, FL)</t>
  </si>
  <si>
    <t>1 (Tract 254.14, Pinellas, FL)</t>
  </si>
  <si>
    <t>4 (Tract 125.01, Hillsborough, FL)</t>
  </si>
  <si>
    <t>1 (Tract 315.07, Pasco, FL)</t>
  </si>
  <si>
    <t>3 (Tract 268.15, Pinellas, FL)</t>
  </si>
  <si>
    <t>2 (Tract 4511.02, Citrus, FL)</t>
  </si>
  <si>
    <t>2 (Tract 4509.01, Citrus, FL)</t>
  </si>
  <si>
    <t>2 (Tract 412.04, Hernando, FL)</t>
  </si>
  <si>
    <t>1 (Tract 301.01, Pasco, FL)</t>
  </si>
  <si>
    <t>3 (Tract 219, Pinellas, FL)</t>
  </si>
  <si>
    <t>2 (Tract 116.11, Hillsborough, FL)</t>
  </si>
  <si>
    <t>2 (Tract 216, Pinellas, FL)</t>
  </si>
  <si>
    <t>1 (Tract 236, Pinellas, FL)</t>
  </si>
  <si>
    <t>3 (Tract 118.02, Hillsborough, FL)</t>
  </si>
  <si>
    <t>1 (Tract 110.16, Hillsborough, FL)</t>
  </si>
  <si>
    <t>3 (Tract 65.01, Hillsborough, FL)</t>
  </si>
  <si>
    <t>1 (Tract 7, Hillsborough, FL)</t>
  </si>
  <si>
    <t>3 (Tract 114.13, Hillsborough, FL)</t>
  </si>
  <si>
    <t>3 (Tract 325, Pasco, FL)</t>
  </si>
  <si>
    <t>2 (Tract 61.03, Hillsborough, FL)</t>
  </si>
  <si>
    <t>4 (Tract 110.15, Hillsborough, FL)</t>
  </si>
  <si>
    <t>2 (Tract 266.01, Pinellas, FL)</t>
  </si>
  <si>
    <t>2 (Tract 41, Hillsborough, FL)</t>
  </si>
  <si>
    <t>2 (Tract 117.10, Hillsborough, FL)</t>
  </si>
  <si>
    <t>4 (Tract 273.10, Pinellas, FL)</t>
  </si>
  <si>
    <t>2 (Tract 317.08, Pasco, FL)</t>
  </si>
  <si>
    <t>3 (Tract 117.10, Hillsborough, FL)</t>
  </si>
  <si>
    <t>2 (Tract 247.02, Pinellas, FL)</t>
  </si>
  <si>
    <t>1 (Tract 328.01, Pasco, FL)</t>
  </si>
  <si>
    <t>2 (Tract 273.10, Pinellas, FL)</t>
  </si>
  <si>
    <t>2 (Tract 114.16, Hillsborough, FL)</t>
  </si>
  <si>
    <t>2 (Tract 411.05, Hernando, FL)</t>
  </si>
  <si>
    <t>2 (Tract 321.06, Pasco, FL)</t>
  </si>
  <si>
    <t>2 (Tract 312.07, Pasco, FL)</t>
  </si>
  <si>
    <t>2 (Tract 123.01, Hillsborough, FL)</t>
  </si>
  <si>
    <t>3 (Tract 246.01, Pinellas, FL)</t>
  </si>
  <si>
    <t>2 (Tract 402.01, Hernando, FL)</t>
  </si>
  <si>
    <t>3 (Tract 115.18, Hillsborough, FL)</t>
  </si>
  <si>
    <t>3 (Tract 272.04, Pinellas, FL)</t>
  </si>
  <si>
    <t>3 (Tract 27, Hillsborough, FL)</t>
  </si>
  <si>
    <t>2 (Tract 203.01, Pinellas, FL)</t>
  </si>
  <si>
    <t>1 (Tract 136.04, Hillsborough, FL)</t>
  </si>
  <si>
    <t>2 (Tract 130.03, Hillsborough, FL)</t>
  </si>
  <si>
    <t>1 (Tract 321.12, Pasco, FL)</t>
  </si>
  <si>
    <t>5 (Tract 267.02, Pinellas, FL)</t>
  </si>
  <si>
    <t>2 (Tract 108.12, Hillsborough, FL)</t>
  </si>
  <si>
    <t>3 (Tract 115.07, Hillsborough, FL)</t>
  </si>
  <si>
    <t>3 (Tract 250.18, Pinellas, FL)</t>
  </si>
  <si>
    <t>2 (Tract 215, Pinellas, FL)</t>
  </si>
  <si>
    <t>2 (Tract 114.12, Hillsborough, FL)</t>
  </si>
  <si>
    <t>3 (Tract 43, Hillsborough, FL)</t>
  </si>
  <si>
    <t>1 (Tract 114.16, Hillsborough, FL)</t>
  </si>
  <si>
    <t>4 (Tract 319.03, Pasco, FL)</t>
  </si>
  <si>
    <t>1 (Tract 308, Pasco, FL)</t>
  </si>
  <si>
    <t>1 (Tract 315.06, Pasco, FL)</t>
  </si>
  <si>
    <t>2 (Tract 416, Hernando, FL)</t>
  </si>
  <si>
    <t>2 (Tract 116.15, Hillsborough, FL)</t>
  </si>
  <si>
    <t>1 (Tract 408.02, Hernando, FL)</t>
  </si>
  <si>
    <t>1 (Tract 320.12, Pasco, FL)</t>
  </si>
  <si>
    <t>1 (Tract 301.02, Pasco, FL)</t>
  </si>
  <si>
    <t>1 (Tract 60, Hillsborough, FL)</t>
  </si>
  <si>
    <t>1 (Tract 4509.01, Citrus, FL)</t>
  </si>
  <si>
    <t>2 (Tract 240.04, Pinellas, FL)</t>
  </si>
  <si>
    <t>3 (Tract 321.07, Pasco, FL)</t>
  </si>
  <si>
    <t>3 (Tract 271.06, Pinellas, FL)</t>
  </si>
  <si>
    <t>1 (Tract 279.04, Pinellas, FL)</t>
  </si>
  <si>
    <t>1 (Tract 110.07, Hillsborough, FL)</t>
  </si>
  <si>
    <t>1 (Tract 402.01, Hernando, FL)</t>
  </si>
  <si>
    <t>1 (Tract 302.05, Pasco, FL)</t>
  </si>
  <si>
    <t>3 (Tract 245.14, Pinellas, FL)</t>
  </si>
  <si>
    <t>2 (Tract 225.03, Pinellas, FL)</t>
  </si>
  <si>
    <t>2 (Tract 13, Hillsborough, FL)</t>
  </si>
  <si>
    <t>2 (Tract 6.01, Hillsborough, FL)</t>
  </si>
  <si>
    <t>1 (Tract 273.20, Pinellas, FL)</t>
  </si>
  <si>
    <t>2 (Tract 414.02, Hernando, FL)</t>
  </si>
  <si>
    <t>2 (Tract 282, Pinellas, FL)</t>
  </si>
  <si>
    <t>3 (Tract 114.18, Hillsborough, FL)</t>
  </si>
  <si>
    <t>1 (Tract 309.01, Pasco, FL)</t>
  </si>
  <si>
    <t>1 (Tract 134.13, Hillsborough, FL)</t>
  </si>
  <si>
    <t>2 (Tract 283, Pinellas, FL)</t>
  </si>
  <si>
    <t>3 (Tract 268.20, Pinellas, FL)</t>
  </si>
  <si>
    <t>2 (Tract 304.11, Pasco, FL)</t>
  </si>
  <si>
    <t>3 (Tract 135.05, Hillsborough, FL)</t>
  </si>
  <si>
    <t>1 (Tract 280.04, Pinellas, FL)</t>
  </si>
  <si>
    <t>1 (Tract 119.02, Hillsborough, FL)</t>
  </si>
  <si>
    <t>1 (Tract 118.03, Hillsborough, FL)</t>
  </si>
  <si>
    <t>3 (Tract 124.01, Hillsborough, FL)</t>
  </si>
  <si>
    <t>2 (Tract 230, Pinellas, FL)</t>
  </si>
  <si>
    <t>2 (Tract 305.02, Pasco, FL)</t>
  </si>
  <si>
    <t>3 (Tract 65.02, Hillsborough, FL)</t>
  </si>
  <si>
    <t>1 (Tract 318.09, Pasco, FL)</t>
  </si>
  <si>
    <t>1 (Tract 124.03, Hillsborough, FL)</t>
  </si>
  <si>
    <t>2 (Tract 243.02, Pinellas, FL)</t>
  </si>
  <si>
    <t>2 (Tract 252.09, Pinellas, FL)</t>
  </si>
  <si>
    <t>4 (Tract 68.01, Hillsborough, FL)</t>
  </si>
  <si>
    <t>2 (Tract 268.20, Pinellas, FL)</t>
  </si>
  <si>
    <t>4 (Tract 28, Hillsborough, FL)</t>
  </si>
  <si>
    <t>2 (Tract 110.07, Hillsborough, FL)</t>
  </si>
  <si>
    <t>1 (Tract 141.22, Hillsborough, FL)</t>
  </si>
  <si>
    <t>2 (Tract 105.01, Hillsborough, FL)</t>
  </si>
  <si>
    <t>2 (Tract 249.02, Pinellas, FL)</t>
  </si>
  <si>
    <t>1 (Tract 114.15, Hillsborough, FL)</t>
  </si>
  <si>
    <t>1 (Tract 139.20, Hillsborough, FL)</t>
  </si>
  <si>
    <t>1 (Tract 411.05, Hernando, FL)</t>
  </si>
  <si>
    <t>4 (Tract 273.15, Pinellas, FL)</t>
  </si>
  <si>
    <t>3 (Tract 101.06, Hillsborough, FL)</t>
  </si>
  <si>
    <t>1 (Tract 249.02, Pinellas, FL)</t>
  </si>
  <si>
    <t>1 (Tract 141.19, Hillsborough, FL)</t>
  </si>
  <si>
    <t>3 (Tract 255.03, Pinellas, FL)</t>
  </si>
  <si>
    <t>2 (Tract 269.09, Pinellas, FL)</t>
  </si>
  <si>
    <t>4 (Tract 250.10, Pinellas, FL)</t>
  </si>
  <si>
    <t>3 (Tract 116.13, Hillsborough, FL)</t>
  </si>
  <si>
    <t>1 (Tract 141.17, Hillsborough, FL)</t>
  </si>
  <si>
    <t>2 (Tract 115.07, Hillsborough, FL)</t>
  </si>
  <si>
    <t>1 (Tract 112.04, Hillsborough, FL)</t>
  </si>
  <si>
    <t>2 (Tract 58, Hillsborough, FL)</t>
  </si>
  <si>
    <t>4 (Tract 117.06, Hillsborough, FL)</t>
  </si>
  <si>
    <t>2 (Tract 116.13, Hillsborough, FL)</t>
  </si>
  <si>
    <t>4 (Tract 242, Pinellas, FL)</t>
  </si>
  <si>
    <t>2 (Tract 408.01, Hernando, FL)</t>
  </si>
  <si>
    <t>3 (Tract 412.01, Hernando, FL)</t>
  </si>
  <si>
    <t>1 (Tract 255.03, Pinellas, FL)</t>
  </si>
  <si>
    <t>2 (Tract 409.09, Hernando, FL)</t>
  </si>
  <si>
    <t>2 (Tract 271.06, Pinellas, FL)</t>
  </si>
  <si>
    <t>4 (Tract 133.21, Hillsborough, FL)</t>
  </si>
  <si>
    <t>3 (Tract 412.04, Hernando, FL)</t>
  </si>
  <si>
    <t>1 (Tract 114.07, Hillsborough, FL)</t>
  </si>
  <si>
    <t>2 (Tract 113.03, Hillsborough, FL)</t>
  </si>
  <si>
    <t>6 (Tract 259, Pinellas, FL)</t>
  </si>
  <si>
    <t>1 (Tract 4506.02, Citrus, FL)</t>
  </si>
  <si>
    <t>1 (Tract 202.07, Pinellas, FL)</t>
  </si>
  <si>
    <t>1 (Tract 112.06, Hillsborough, FL)</t>
  </si>
  <si>
    <t>1 (Tract 269.04, Pinellas, FL)</t>
  </si>
  <si>
    <t>3 (Tract 304.06, Pasco, FL)</t>
  </si>
  <si>
    <t>2 (Tract 57, Hillsborough, FL)</t>
  </si>
  <si>
    <t>2 (Tract 101.07, Hillsborough, FL)</t>
  </si>
  <si>
    <t>1 (Tract 102.10, Hillsborough, FL)</t>
  </si>
  <si>
    <t>2 (Tract 70.01, Hillsborough, FL)</t>
  </si>
  <si>
    <t>3 (Tract 317.03, Pasco, FL)</t>
  </si>
  <si>
    <t>1 (Tract 201.05, Pinellas, FL)</t>
  </si>
  <si>
    <t>2 (Tract 310.09, Pasco, FL)</t>
  </si>
  <si>
    <t>4 (Tract 102.11, Hillsborough, FL)</t>
  </si>
  <si>
    <t>4 (Tract 4505, Citrus, FL)</t>
  </si>
  <si>
    <t>1 (Tract 121.03, Hillsborough, FL)</t>
  </si>
  <si>
    <t>1 (Tract 21, Hillsborough, FL)</t>
  </si>
  <si>
    <t>2 (Tract 70.02, Hillsborough, FL)</t>
  </si>
  <si>
    <t>3 (Tract 71.02, Hillsborough, FL)</t>
  </si>
  <si>
    <t>2 (Tract 250.09, Pinellas, FL)</t>
  </si>
  <si>
    <t>3 (Tract 61.01, Hillsborough, FL)</t>
  </si>
  <si>
    <t>4 (Tract 119.02, Hillsborough, FL)</t>
  </si>
  <si>
    <t>2 (Tract 1.01, Hillsborough, FL)</t>
  </si>
  <si>
    <t>3 (Tract 4515.02, Citrus, FL)</t>
  </si>
  <si>
    <t>2 (Tract 254.13, Pinellas, FL)</t>
  </si>
  <si>
    <t>3 (Tract 330.09, Pasco, FL)</t>
  </si>
  <si>
    <t>0 (Tract 9901, Pinellas, FL)</t>
  </si>
  <si>
    <t>1 (Tract 245.07, Pinellas, FL)</t>
  </si>
  <si>
    <t>2 (Tract 141.06, Hillsborough, FL)</t>
  </si>
  <si>
    <t>3 (Tract 4517, Citrus, FL)</t>
  </si>
  <si>
    <t>5 (Tract 27, Hillsborough, FL)</t>
  </si>
  <si>
    <t>2 (Tract 281.03, Pinellas, FL)</t>
  </si>
  <si>
    <t>3 (Tract 22, Hillsborough, FL)</t>
  </si>
  <si>
    <t>1 (Tract 39, Hillsborough, FL)</t>
  </si>
  <si>
    <t>3 (Tract 255.06, Pinellas, FL)</t>
  </si>
  <si>
    <t>2 (Tract 114.13, Hillsborough, FL)</t>
  </si>
  <si>
    <t>2 (Tract 309.01, Pasco, FL)</t>
  </si>
  <si>
    <t>3 (Tract 247.01, Pinellas, FL)</t>
  </si>
  <si>
    <t>1 (Tract 115.10, Hillsborough, FL)</t>
  </si>
  <si>
    <t>3 (Tract 266.01, Pinellas, FL)</t>
  </si>
  <si>
    <t>1 (Tract 248.01, Pinellas, FL)</t>
  </si>
  <si>
    <t>1 (Tract 318.08, Pasco, FL)</t>
  </si>
  <si>
    <t>2 (Tract 134.09, Hillsborough, FL)</t>
  </si>
  <si>
    <t>3 (Tract 271.01, Pinellas, FL)</t>
  </si>
  <si>
    <t>3 (Tract 216, Pinellas, FL)</t>
  </si>
  <si>
    <t>2 (Tract 321.04, Pasco, FL)</t>
  </si>
  <si>
    <t>3 (Tract 273.15, Pinellas, FL)</t>
  </si>
  <si>
    <t>2 (Tract 401.02, Hernando, FL)</t>
  </si>
  <si>
    <t>3 (Tract 309.01, Pasco, FL)</t>
  </si>
  <si>
    <t>1 (Tract 251.09, Pinellas, FL)</t>
  </si>
  <si>
    <t>3 (Tract 260.02, Pinellas, FL)</t>
  </si>
  <si>
    <t>3 (Tract 66, Hillsborough, FL)</t>
  </si>
  <si>
    <t>1 (Tract 285, Pinellas, FL)</t>
  </si>
  <si>
    <t>3 (Tract 251.07, Pinellas, FL)</t>
  </si>
  <si>
    <t>3 (Tract 62, Hillsborough, FL)</t>
  </si>
  <si>
    <t>2 (Tract 268.04, Pinellas, FL)</t>
  </si>
  <si>
    <t>1 (Tract 203.02, Pinellas, FL)</t>
  </si>
  <si>
    <t>1 (Tract 140.12, Hillsborough, FL)</t>
  </si>
  <si>
    <t>2 (Tract 4515.01, Citrus, FL)</t>
  </si>
  <si>
    <t>1 (Tract 13, Hillsborough, FL)</t>
  </si>
  <si>
    <t>1 (Tract 108.05, Hillsborough, FL)</t>
  </si>
  <si>
    <t>2 (Tract 117.08, Hillsborough, FL)</t>
  </si>
  <si>
    <t>2 (Tract 228.01, Pinellas, FL)</t>
  </si>
  <si>
    <t>1 (Tract 3, Hillsborough, FL)</t>
  </si>
  <si>
    <t>1 (Tract 204, Pinellas, FL)</t>
  </si>
  <si>
    <t>1 (Tract 102.04, Hillsborough, FL)</t>
  </si>
  <si>
    <t>2 (Tract 252.03, Pinellas, FL)</t>
  </si>
  <si>
    <t>1 (Tract 304.07, Pasco, FL)</t>
  </si>
  <si>
    <t>1 (Tract 312.05, Pasco, FL)</t>
  </si>
  <si>
    <t>2 (Tract 409.08, Hernando, FL)</t>
  </si>
  <si>
    <t>1 (Tract 133.17, Hillsborough, FL)</t>
  </si>
  <si>
    <t>1 (Tract 116.08, Hillsborough, FL)</t>
  </si>
  <si>
    <t>2 (Tract 307, Pasco, FL)</t>
  </si>
  <si>
    <t>1 (Tract 240.05, Pinellas, FL)</t>
  </si>
  <si>
    <t>2 (Tract 317.06, Pasco, FL)</t>
  </si>
  <si>
    <t>1 (Tract 252.05, Pinellas, FL)</t>
  </si>
  <si>
    <t>1 (Tract 111.06, Hillsborough, FL)</t>
  </si>
  <si>
    <t>1 (Tract 243.02, Pinellas, FL)</t>
  </si>
  <si>
    <t>4 (Tract 115.14, Hillsborough, FL)</t>
  </si>
  <si>
    <t>3 (Tract 114.15, Hillsborough, FL)</t>
  </si>
  <si>
    <t>1 (Tract 4511.02, Citrus, FL)</t>
  </si>
  <si>
    <t>3 (Tract 268.18, Pinellas, FL)</t>
  </si>
  <si>
    <t>5 (Tract 242, Pinellas, FL)</t>
  </si>
  <si>
    <t>3 (Tract 132.06, Hillsborough, FL)</t>
  </si>
  <si>
    <t>4 (Tract 259, Pinellas, FL)</t>
  </si>
  <si>
    <t>5 (Tract 221, Pinellas, FL)</t>
  </si>
  <si>
    <t>1 (Tract 110.15, Hillsborough, FL)</t>
  </si>
  <si>
    <t>5 (Tract 267.03, Pinellas, FL)</t>
  </si>
  <si>
    <t>2 (Tract 269.11, Pinellas, FL)</t>
  </si>
  <si>
    <t>1 (Tract 31, Hillsborough, FL)</t>
  </si>
  <si>
    <t>2 (Tract 318.07, Pasco, FL)</t>
  </si>
  <si>
    <t>1 (Tract 320.10, Pasco, FL)</t>
  </si>
  <si>
    <t>3 (Tract 240.04, Pinellas, FL)</t>
  </si>
  <si>
    <t>4 (Tract 63, Hillsborough, FL)</t>
  </si>
  <si>
    <t>3 (Tract 247.02, Pinellas, FL)</t>
  </si>
  <si>
    <t>2 (Tract 110.05, Hillsborough, FL)</t>
  </si>
  <si>
    <t>1 (Tract 111.07, Hillsborough, FL)</t>
  </si>
  <si>
    <t>1 (Tract 4501.01, Citrus, FL)</t>
  </si>
  <si>
    <t>2 (Tract 315.06, Pasco, FL)</t>
  </si>
  <si>
    <t>3 (Tract 244.06, Pinellas, FL)</t>
  </si>
  <si>
    <t>1 (Tract 127.02, Hillsborough, FL)</t>
  </si>
  <si>
    <t>1 (Tract 228.02, Pinellas, FL)</t>
  </si>
  <si>
    <t>2 (Tract 135.04, Hillsborough, FL)</t>
  </si>
  <si>
    <t>1 (Tract 14, Hillsborough, FL)</t>
  </si>
  <si>
    <t>1 (Tract 121.06, Hillsborough, FL)</t>
  </si>
  <si>
    <t>3 (Tract 206, Pinellas, FL)</t>
  </si>
  <si>
    <t>2 (Tract 273.26, Pinellas, FL)</t>
  </si>
  <si>
    <t>1 (Tract 320.07, Pasco, FL)</t>
  </si>
  <si>
    <t>1 (Tract 71.02, Hillsborough, FL)</t>
  </si>
  <si>
    <t>1 (Tract 224.01, Pinellas, FL)</t>
  </si>
  <si>
    <t>2 (Tract 229.02, Pinellas, FL)</t>
  </si>
  <si>
    <t>2 (Tract 208, Pinellas, FL)</t>
  </si>
  <si>
    <t>1 (Tract 132.05, Hillsborough, FL)</t>
  </si>
  <si>
    <t>3 (Tract 321.08, Pasco, FL)</t>
  </si>
  <si>
    <t>3 (Tract 119.02, Hillsborough, FL)</t>
  </si>
  <si>
    <t>1 (Tract 329.04, Pasco, FL)</t>
  </si>
  <si>
    <t>2 (Tract 409.07, Hernando, FL)</t>
  </si>
  <si>
    <t>2 (Tract 240.05, Pinellas, FL)</t>
  </si>
  <si>
    <t>2 (Tract 114.07, Hillsborough, FL)</t>
  </si>
  <si>
    <t>1 (Tract 324.02, Pasco, FL)</t>
  </si>
  <si>
    <t>3 (Tract 270, Pinellas, FL)</t>
  </si>
  <si>
    <t>2 (Tract 232, Pinellas, FL)</t>
  </si>
  <si>
    <t>2 (Tract 139.18, Hillsborough, FL)</t>
  </si>
  <si>
    <t>1 (Tract 408.01, Hernando, FL)</t>
  </si>
  <si>
    <t>2 (Tract 317.04, Pasco, FL)</t>
  </si>
  <si>
    <t>1 (Tract 4503.03, Citrus, FL)</t>
  </si>
  <si>
    <t>3 (Tract 4.01, Hillsborough, FL)</t>
  </si>
  <si>
    <t>1 (Tract 279.01, Pinellas, FL)</t>
  </si>
  <si>
    <t>4 (Tract 270, Pinellas, FL)</t>
  </si>
  <si>
    <t>4 (Tract 45, Hillsborough, FL)</t>
  </si>
  <si>
    <t>2 (Tract 1.02, Hillsborough, FL)</t>
  </si>
  <si>
    <t>1 (Tract 140.08, Hillsborough, FL)</t>
  </si>
  <si>
    <t>5 (Tract 48, Hillsborough, FL)</t>
  </si>
  <si>
    <t>3 (Tract 228.02, Pinellas, FL)</t>
  </si>
  <si>
    <t>2 (Tract 254.17, Pinellas, FL)</t>
  </si>
  <si>
    <t>2 (Tract 254.07, Pinellas, FL)</t>
  </si>
  <si>
    <t>2 (Tract 266.02, Pinellas, FL)</t>
  </si>
  <si>
    <t>2 (Tract 404, Hernando, FL)</t>
  </si>
  <si>
    <t>2 (Tract 4512, Citrus, FL)</t>
  </si>
  <si>
    <t>1 (Tract 108.10, Hillsborough, FL)</t>
  </si>
  <si>
    <t>3 (Tract 254.13, Pinellas, FL)</t>
  </si>
  <si>
    <t>1 (Tract 108.09, Hillsborough, FL)</t>
  </si>
  <si>
    <t>3 (Tract 252.05, Pinellas, FL)</t>
  </si>
  <si>
    <t>4 (Tract 31, Hillsborough, FL)</t>
  </si>
  <si>
    <t>1 (Tract 254.05, Pinellas, FL)</t>
  </si>
  <si>
    <t>1 (Tract 405.02, Hernando, FL)</t>
  </si>
  <si>
    <t>4 (Tract 314.01, Pasco, FL)</t>
  </si>
  <si>
    <t>5 (Tract 67, Hillsborough, FL)</t>
  </si>
  <si>
    <t>2 (Tract 114.15, Hillsborough, FL)</t>
  </si>
  <si>
    <t>1 (Tract 268.16, Pinellas, FL)</t>
  </si>
  <si>
    <t>2 (Tract 141.04, Hillsborough, FL)</t>
  </si>
  <si>
    <t>1 (Tract 271.05, Pinellas, FL)</t>
  </si>
  <si>
    <t>3 (Tract 140.08, Hillsborough, FL)</t>
  </si>
  <si>
    <t>1 (Tract 127.01, Hillsborough, FL)</t>
  </si>
  <si>
    <t>1 (Tract 110.05, Hillsborough, FL)</t>
  </si>
  <si>
    <t>1 (Tract 409.10, Hernando, FL)</t>
  </si>
  <si>
    <t>1 (Tract 115.20, Hillsborough, FL)</t>
  </si>
  <si>
    <t>4 (Tract 250.04, Pinellas, FL)</t>
  </si>
  <si>
    <t>4 (Tract 13, Hillsborough, FL)</t>
  </si>
  <si>
    <t>2 (Tract 115.14, Hillsborough, FL)</t>
  </si>
  <si>
    <t>1 (Tract 133.14, Hillsborough, FL)</t>
  </si>
  <si>
    <t>4 (Tract 123.01, Hillsborough, FL)</t>
  </si>
  <si>
    <t>1 (Tract 114.18, Hillsborough, FL)</t>
  </si>
  <si>
    <t>2 (Tract 320.11, Pasco, FL)</t>
  </si>
  <si>
    <t>1 (Tract 309.05, Pasco, FL)</t>
  </si>
  <si>
    <t>2 (Tract 273.24, Pinellas, FL)</t>
  </si>
  <si>
    <t>1 (Tract 105.02, Hillsborough, FL)</t>
  </si>
  <si>
    <t>5 (Tract 116.07, Hillsborough, FL)</t>
  </si>
  <si>
    <t>2 (Tract 130.04, Hillsborough, FL)</t>
  </si>
  <si>
    <t>2 (Tract 4508, Citrus, FL)</t>
  </si>
  <si>
    <t>1 (Tract 325, Pasco, FL)</t>
  </si>
  <si>
    <t>2 (Tract 403.02, Hernando, FL)</t>
  </si>
  <si>
    <t>2 (Tract 284.01, Pinellas, FL)</t>
  </si>
  <si>
    <t>3 (Tract 275.02, Pinellas, FL)</t>
  </si>
  <si>
    <t>2 (Tract 110.10, Hillsborough, FL)</t>
  </si>
  <si>
    <t>4 (Tract 49, Hillsborough, FL)</t>
  </si>
  <si>
    <t>2 (Tract 401.01, Hernando, FL)</t>
  </si>
  <si>
    <t>4 (Tract 330.05, Pasco, FL)</t>
  </si>
  <si>
    <t>1 (Tract 114.14, Hillsborough, FL)</t>
  </si>
  <si>
    <t>4 (Tract 48, Hillsborough, FL)</t>
  </si>
  <si>
    <t>3 (Tract 134.14, Hillsborough, FL)</t>
  </si>
  <si>
    <t>1 (Tract 123.03, Hillsborough, FL)</t>
  </si>
  <si>
    <t>2 (Tract 228.02, Pinellas, FL)</t>
  </si>
  <si>
    <t>1 (Tract 273.21, Pinellas, FL)</t>
  </si>
  <si>
    <t>3 (Tract 229.02, Pinellas, FL)</t>
  </si>
  <si>
    <t>1 (Tract 320.11, Pasco, FL)</t>
  </si>
  <si>
    <t>3 (Tract 243.02, Pinellas, FL)</t>
  </si>
  <si>
    <t>2 (Tract 139.03, Hillsborough, FL)</t>
  </si>
  <si>
    <t>4 (Tract 101.06, Hillsborough, FL)</t>
  </si>
  <si>
    <t>1 (Tract 117.09, Hillsborough, FL)</t>
  </si>
  <si>
    <t>2 (Tract 258, Pinellas, FL)</t>
  </si>
  <si>
    <t>4 (Tract 203.01, Pinellas, FL)</t>
  </si>
  <si>
    <t>1 (Tract 116.12, Hillsborough, FL)</t>
  </si>
  <si>
    <t>1 (Tract 330.07, Pasco, FL)</t>
  </si>
  <si>
    <t>1 (Tract 321.09, Pasco, FL)</t>
  </si>
  <si>
    <t>1 (Tract 244.13, Pinellas, FL)</t>
  </si>
  <si>
    <t>2 (Tract 244.13, Pinellas, FL)</t>
  </si>
  <si>
    <t>3 (Tract 251.19, Pinellas, FL)</t>
  </si>
  <si>
    <t>1 (Tract 249.06, Pinellas, FL)</t>
  </si>
  <si>
    <t>4 (Tract 264, Pinellas, FL)</t>
  </si>
  <si>
    <t>1 (Tract 316.04, Pasco, FL)</t>
  </si>
  <si>
    <t>3 (Tract 15, Hillsborough, FL)</t>
  </si>
  <si>
    <t>2 (Tract 12, Hillsborough, FL)</t>
  </si>
  <si>
    <t>3 (Tract 108.05, Hillsborough, FL)</t>
  </si>
  <si>
    <t>1 (Tract 273.18, Pinellas, FL)</t>
  </si>
  <si>
    <t>3 (Tract 240.02, Pinellas, FL)</t>
  </si>
  <si>
    <t>3 (Tract 67, Hillsborough, FL)</t>
  </si>
  <si>
    <t>1 (Tract 409.07, Hernando, FL)</t>
  </si>
  <si>
    <t>3 (Tract 63, Hillsborough, FL)</t>
  </si>
  <si>
    <t>1 (Tract 4503.02, Citrus, FL)</t>
  </si>
  <si>
    <t>2 (Tract 53.02, Hillsborough, FL)</t>
  </si>
  <si>
    <t>1 (Tract 248.05, Pinellas, FL)</t>
  </si>
  <si>
    <t>5 (Tract 102.05, Hillsborough, FL)</t>
  </si>
  <si>
    <t>4 (Tract 115.09, Hillsborough, FL)</t>
  </si>
  <si>
    <t>3 (Tract 402.02, Hernando, FL)</t>
  </si>
  <si>
    <t>1 (Tract 276.03, Pinellas, FL)</t>
  </si>
  <si>
    <t>1 (Tract 255.06, Pinellas, FL)</t>
  </si>
  <si>
    <t>1 (Tract 101.03, Hillsborough, FL)</t>
  </si>
  <si>
    <t>2 (Tract 321.13, Pasco, FL)</t>
  </si>
  <si>
    <t>4 (Tract 47, Hillsborough, FL)</t>
  </si>
  <si>
    <t>2 (Tract 2.01, Hillsborough, FL)</t>
  </si>
  <si>
    <t>2 (Tract 250.04, Pinellas, FL)</t>
  </si>
  <si>
    <t>1 (Tract 108.14, Hillsborough, FL)</t>
  </si>
  <si>
    <t>2 (Tract 320.13, Pasco, FL)</t>
  </si>
  <si>
    <t>2 (Tract 314.01, Pasco, FL)</t>
  </si>
  <si>
    <t>3 (Tract 273.19, Pinellas, FL)</t>
  </si>
  <si>
    <t>1 (Tract 409.11, Hernando, FL)</t>
  </si>
  <si>
    <t>2 (Tract 250.11, Pinellas, FL)</t>
  </si>
  <si>
    <t>1 (Tract 281.02, Pinellas, FL)</t>
  </si>
  <si>
    <t>2 (Tract 255.03, Pinellas, FL)</t>
  </si>
  <si>
    <t>2 (Tract 315.07, Pasco, FL)</t>
  </si>
  <si>
    <t>2 (Tract 53.01, Hillsborough, FL)</t>
  </si>
  <si>
    <t>2 (Tract 310.08, Pasco, FL)</t>
  </si>
  <si>
    <t>4 (Tract 108.11, Hillsborough, FL)</t>
  </si>
  <si>
    <t>2 (Tract 261.02, Pinellas, FL)</t>
  </si>
  <si>
    <t>2 (Tract 321.11, Pasco, FL)</t>
  </si>
  <si>
    <t>2 (Tract 50, Hillsborough, FL)</t>
  </si>
  <si>
    <t>1 (Tract 38, Hillsborough, FL)</t>
  </si>
  <si>
    <t>3 (Tract 263, Pinellas, FL)</t>
  </si>
  <si>
    <t>3 (Tract 280.03, Pinellas, FL)</t>
  </si>
  <si>
    <t>2 (Tract 4503.03, Citrus, FL)</t>
  </si>
  <si>
    <t>1 (Tract 9803, Hillsborough, FL)</t>
  </si>
  <si>
    <t>2 (Tract 250.15, Pinellas, FL)</t>
  </si>
  <si>
    <t>1 (Tract 245.12, Pinellas, FL)</t>
  </si>
  <si>
    <t>2 (Tract 250.13, Pinellas, FL)</t>
  </si>
  <si>
    <t>4 (Tract 257, Pinellas, FL)</t>
  </si>
  <si>
    <t>3 (Tract 4502.01, Citrus, FL)</t>
  </si>
  <si>
    <t>2 (Tract 273.23, Pinellas, FL)</t>
  </si>
  <si>
    <t>1 (Tract 26, Hillsborough, FL)</t>
  </si>
  <si>
    <t>2 (Tract 223.01, Pinellas, FL)</t>
  </si>
  <si>
    <t>3 (Tract 330.08, Pasco, FL)</t>
  </si>
  <si>
    <t>2 (Tract 254.15, Pinellas, FL)</t>
  </si>
  <si>
    <t>1 (Tract 244.12, Pinellas, FL)</t>
  </si>
  <si>
    <t>3 (Tract 224.02, Pinellas, FL)</t>
  </si>
  <si>
    <t>2 (Tract 324.02, Pasco, FL)</t>
  </si>
  <si>
    <t>3 (Tract 24, Hillsborough, FL)</t>
  </si>
  <si>
    <t>4 (Tract 24, Hillsborough, FL)</t>
  </si>
  <si>
    <t>2 (Tract 414.01, Hernando, FL)</t>
  </si>
  <si>
    <t>4 (Tract 269.08, Pinellas, FL)</t>
  </si>
  <si>
    <t>5 (Tract 272.02, Pinellas, FL)</t>
  </si>
  <si>
    <t>3 (Tract 411.05, Hernando, FL)</t>
  </si>
  <si>
    <t>2 (Tract 108.17, Hillsborough, FL)</t>
  </si>
  <si>
    <t>3 (Tract 250.13, Pinellas, FL)</t>
  </si>
  <si>
    <t>2 (Tract 136.02, Hillsborough, FL)</t>
  </si>
  <si>
    <t>1 (Tract 269.07, Pinellas, FL)</t>
  </si>
  <si>
    <t>1 (Tract 133.13, Hillsborough, FL)</t>
  </si>
  <si>
    <t>2 (Tract 137.04, Hillsborough, FL)</t>
  </si>
  <si>
    <t>3 (Tract 103.05, Hillsborough, FL)</t>
  </si>
  <si>
    <t>1 (Tract 138.06, Hillsborough, FL)</t>
  </si>
  <si>
    <t>3 (Tract 245.10, Pinellas, FL)</t>
  </si>
  <si>
    <t>1 (Tract 108.08, Hillsborough, FL)</t>
  </si>
  <si>
    <t>1 (Tract 117.12, Hillsborough, FL)</t>
  </si>
  <si>
    <t>1 (Tract 125.01, Hillsborough, FL)</t>
  </si>
  <si>
    <t>2 (Tract 138.02, Hillsborough, FL)</t>
  </si>
  <si>
    <t>2 (Tract 225.01, Pinellas, FL)</t>
  </si>
  <si>
    <t>2 (Tract 37, Hillsborough, FL)</t>
  </si>
  <si>
    <t>1 (Tract 111.09, Hillsborough, FL)</t>
  </si>
  <si>
    <t>3 (Tract 112.06, Hillsborough, FL)</t>
  </si>
  <si>
    <t>3 (Tract 255.01, Pinellas, FL)</t>
  </si>
  <si>
    <t>2 (Tract 4510, Citrus, FL)</t>
  </si>
  <si>
    <t>1 (Tract 108.15, Hillsborough, FL)</t>
  </si>
  <si>
    <t>1 (Tract 404, Hernando, FL)</t>
  </si>
  <si>
    <t>2 (Tract 415.01, Hernando, FL)</t>
  </si>
  <si>
    <t>3 (Tract 408.01, Hernando, FL)</t>
  </si>
  <si>
    <t>4 (Tract 267.03, Pinellas, FL)</t>
  </si>
  <si>
    <t>4 (Tract 272.08, Pinellas, FL)</t>
  </si>
  <si>
    <t>1 (Tract 32, Hillsborough, FL)</t>
  </si>
  <si>
    <t>2 (Tract 250.14, Pinellas, FL)</t>
  </si>
  <si>
    <t>3 (Tract 314.01, Pasco, FL)</t>
  </si>
  <si>
    <t>4 (Tract 35, Hillsborough, FL)</t>
  </si>
  <si>
    <t>2 (Tract 23, Hillsborough, FL)</t>
  </si>
  <si>
    <t>2 (Tract 138.01, Hillsborough, FL)</t>
  </si>
  <si>
    <t>1 (Tract 310.03, Pasco, FL)</t>
  </si>
  <si>
    <t>1 (Tract 141.04, Hillsborough, FL)</t>
  </si>
  <si>
    <t>1 (Tract 245.13, Pinellas, FL)</t>
  </si>
  <si>
    <t>3 (Tract 122.13, Hillsborough, FL)</t>
  </si>
  <si>
    <t>3 (Tract 207, Pinellas, FL)</t>
  </si>
  <si>
    <t>1 (Tract 112.03, Hillsborough, FL)</t>
  </si>
  <si>
    <t>6 (Tract 263, Pinellas, FL)</t>
  </si>
  <si>
    <t>1 (Tract 259, Pinellas, FL)</t>
  </si>
  <si>
    <t>1 (Tract 139.17, Hillsborough, FL)</t>
  </si>
  <si>
    <t>2 (Tract 319.02, Pasco, FL)</t>
  </si>
  <si>
    <t>2 (Tract 252.07, Pinellas, FL)</t>
  </si>
  <si>
    <t>3 (Tract 135.04, Hillsborough, FL)</t>
  </si>
  <si>
    <t>2 (Tract 5, Hillsborough, FL)</t>
  </si>
  <si>
    <t>1 (Tract 412.03, Hernando, FL)</t>
  </si>
  <si>
    <t>2 (Tract 260.02, Pinellas, FL)</t>
  </si>
  <si>
    <t>3 (Tract 110.08, Hillsborough, FL)</t>
  </si>
  <si>
    <t>3 (Tract 269.07, Pinellas, FL)</t>
  </si>
  <si>
    <t>1 (Tract 25, Hillsborough, FL)</t>
  </si>
  <si>
    <t>3 (Tract 4.02, Hillsborough, FL)</t>
  </si>
  <si>
    <t>1 (Tract 63, Hillsborough, FL)</t>
  </si>
  <si>
    <t>4 (Tract 272.02, Pinellas, FL)</t>
  </si>
  <si>
    <t>3 (Tract 12, Hillsborough, FL)</t>
  </si>
  <si>
    <t>2 (Tract 273.18, Pinellas, FL)</t>
  </si>
  <si>
    <t>2 (Tract 318.09, Pasco, FL)</t>
  </si>
  <si>
    <t>3 (Tract 302.02, Pasco, FL)</t>
  </si>
  <si>
    <t>2 (Tract 105.02, Hillsborough, FL)</t>
  </si>
  <si>
    <t>3 (Tract 228.01, Pinellas, FL)</t>
  </si>
  <si>
    <t>2 (Tract 413.05, Hernando, FL)</t>
  </si>
  <si>
    <t>2 (Tract 305.01, Pasco, FL)</t>
  </si>
  <si>
    <t>1 (Tract 118.04, Hillsborough, FL)</t>
  </si>
  <si>
    <t>2 (Tract 134.07, Hillsborough, FL)</t>
  </si>
  <si>
    <t>3 (Tract 318.04, Pasco, FL)</t>
  </si>
  <si>
    <t>3 (Tract 133.12, Hillsborough, FL)</t>
  </si>
  <si>
    <t>3 (Tract 132.05, Hillsborough, FL)</t>
  </si>
  <si>
    <t>1 (Tract 273.27, Pinellas, FL)</t>
  </si>
  <si>
    <t>1 (Tract 314.09, Pasco, FL)</t>
  </si>
  <si>
    <t>2 (Tract 309.05, Pasco, FL)</t>
  </si>
  <si>
    <t>2 (Tract 4.02, Hillsborough, FL)</t>
  </si>
  <si>
    <t>3 (Tract 224.01, Pinellas, FL)</t>
  </si>
  <si>
    <t>3 (Tract 254.07, Pinellas, FL)</t>
  </si>
  <si>
    <t>2 (Tract 268.15, Pinellas, FL)</t>
  </si>
  <si>
    <t>4 (Tract 224.02, Pinellas, FL)</t>
  </si>
  <si>
    <t>1 (Tract 250.04, Pinellas, FL)</t>
  </si>
  <si>
    <t>5 (Tract 325, Pasco, FL)</t>
  </si>
  <si>
    <t>1 (Tract 269.13, Pinellas, FL)</t>
  </si>
  <si>
    <t>2 (Tract 103.04, Hillsborough, FL)</t>
  </si>
  <si>
    <t>2 (Tract 132.05, Hillsborough, FL)</t>
  </si>
  <si>
    <t>1 (Tract 310.09, Pasco, FL)</t>
  </si>
  <si>
    <t>3 (Tract 223.01, Pinellas, FL)</t>
  </si>
  <si>
    <t>2 (Tract 245.09, Pinellas, FL)</t>
  </si>
  <si>
    <t>1 (Tract 61.03, Hillsborough, FL)</t>
  </si>
  <si>
    <t>0 (Tract 9900, Pasco, FL)</t>
  </si>
  <si>
    <t>2 (Tract 15, Hillsborough, FL)</t>
  </si>
  <si>
    <t>1 (Tract 312.08, Pasco, FL)</t>
  </si>
  <si>
    <t>1 (Tract 108.12, Hillsborough, FL)</t>
  </si>
  <si>
    <t>1 (Tract 312.03, Pasco, FL)</t>
  </si>
  <si>
    <t>2 (Tract 114.08, Hillsborough, FL)</t>
  </si>
  <si>
    <t>5 (Tract 17, Hillsborough, FL)</t>
  </si>
  <si>
    <t>2 (Tract 245.07, Pinellas, FL)</t>
  </si>
  <si>
    <t>1 (Tract 304.06, Pasco, FL)</t>
  </si>
  <si>
    <t>1 (Tract 110.03, Hillsborough, FL)</t>
  </si>
  <si>
    <t>1 (Tract 201.06, Pinellas, FL)</t>
  </si>
  <si>
    <t>1 (Tract 281.03, Pinellas, FL)</t>
  </si>
  <si>
    <t>4 (Tract 206, Pinellas, FL)</t>
  </si>
  <si>
    <t>1 (Tract 139.14, Hillsborough, FL)</t>
  </si>
  <si>
    <t>3 (Tract 320.09, Pasco, FL)</t>
  </si>
  <si>
    <t>3 (Tract 120.02, Hillsborough, FL)</t>
  </si>
  <si>
    <t>4 (Tract 60, Hillsborough, FL)</t>
  </si>
  <si>
    <t>4 (Tract 268.16, Pinellas, FL)</t>
  </si>
  <si>
    <t>2 (Tract 133.10, Hillsborough, FL)</t>
  </si>
  <si>
    <t>5 (Tract 263, Pinellas, FL)</t>
  </si>
  <si>
    <t>1 (Tract 4504, Citrus, FL)</t>
  </si>
  <si>
    <t>2 (Tract 24, Hillsborough, FL)</t>
  </si>
  <si>
    <t>4 (Tract 116.10, Hillsborough, FL)</t>
  </si>
  <si>
    <t>2 (Tract 260.01, Pinellas, FL)</t>
  </si>
  <si>
    <t>3 (Tract 110.16, Hillsborough, FL)</t>
  </si>
  <si>
    <t>3 (Tract 114.17, Hillsborough, FL)</t>
  </si>
  <si>
    <t>4 (Tract 245.05, Pinellas, FL)</t>
  </si>
  <si>
    <t>1 (Tract 403.03, Hernando, FL)</t>
  </si>
  <si>
    <t>5 (Tract 116.05, Hillsborough, FL)</t>
  </si>
  <si>
    <t>2 (Tract 139.08, Hillsborough, FL)</t>
  </si>
  <si>
    <t>1 (Tract 272.04, Pinellas, FL)</t>
  </si>
  <si>
    <t>2 (Tract 141.08, Hillsborough, FL)</t>
  </si>
  <si>
    <t>6 (Tract 60, Hillsborough, FL)</t>
  </si>
  <si>
    <t>3 (Tract 212, Pinellas, FL)</t>
  </si>
  <si>
    <t>1 (Tract 131, Hillsborough, FL)</t>
  </si>
  <si>
    <t>2 (Tract 72, Hillsborough, FL)</t>
  </si>
  <si>
    <t>1 (Tract 228.01, Pinellas, FL)</t>
  </si>
  <si>
    <t>2 (Tract 229.01, Pinellas, FL)</t>
  </si>
  <si>
    <t>2 (Tract 65.02, Hillsborough, FL)</t>
  </si>
  <si>
    <t>1 (Tract 316.03, Pasco, FL)</t>
  </si>
  <si>
    <t>1 (Tract 4516.02, Citrus, FL)</t>
  </si>
  <si>
    <t>2 (Tract 206, Pinellas, FL)</t>
  </si>
  <si>
    <t>3 (Tract 125.01, Hillsborough, FL)</t>
  </si>
  <si>
    <t>1 (Tract 72, Hillsborough, FL)</t>
  </si>
  <si>
    <t>1 (Tract 281.04, Pinellas, FL)</t>
  </si>
  <si>
    <t>1 (Tract 4510, Citrus, FL)</t>
  </si>
  <si>
    <t>1 (Tract 223.01, Pinellas, FL)</t>
  </si>
  <si>
    <t>4 (Tract 4502.02, Citrus, FL)</t>
  </si>
  <si>
    <t>1 (Tract 317.07, Pasco, FL)</t>
  </si>
  <si>
    <t>2 (Tract 250.10, Pinellas, FL)</t>
  </si>
  <si>
    <t>2 (Tract 104.01, Hillsborough, FL)</t>
  </si>
  <si>
    <t>4 (Tract 122.06, Hillsborough, FL)</t>
  </si>
  <si>
    <t>3 (Tract 4507.02, Citrus, FL)</t>
  </si>
  <si>
    <t>3 (Tract 241, Pinellas, FL)</t>
  </si>
  <si>
    <t>1 (Tract 320.01, Pasco, FL)</t>
  </si>
  <si>
    <t>2 (Tract 18, Hillsborough, FL)</t>
  </si>
  <si>
    <t>2 (Tract 108.05, Hillsborough, FL)</t>
  </si>
  <si>
    <t>5 (Tract 58, Hillsborough, FL)</t>
  </si>
  <si>
    <t>1 (Tract 245.08, Pinellas, FL)</t>
  </si>
  <si>
    <t>3 (Tract 321.06, Pasco, FL)</t>
  </si>
  <si>
    <t>1 (Tract 135.05, Hillsborough, FL)</t>
  </si>
  <si>
    <t>4 (Tract 201.01, Pinellas, FL)</t>
  </si>
  <si>
    <t>1 (Tract 252.04, Pinellas, FL)</t>
  </si>
  <si>
    <t>1 (Tract 328.04, Pasco, FL)</t>
  </si>
  <si>
    <t>2 (Tract 45, Hillsborough, FL)</t>
  </si>
  <si>
    <t>2 (Tract 251.06, Pinellas, FL)</t>
  </si>
  <si>
    <t>2 (Tract 111.08, Hillsborough, FL)</t>
  </si>
  <si>
    <t>3 (Tract 251.10, Pinellas, FL)</t>
  </si>
  <si>
    <t>2 (Tract 133.11, Hillsborough, FL)</t>
  </si>
  <si>
    <t>2 (Tract 409.06, Hernando, FL)</t>
  </si>
  <si>
    <t>1 (Tract 18, Hillsborough, FL)</t>
  </si>
  <si>
    <t>2 (Tract 244.12, Pinellas, FL)</t>
  </si>
  <si>
    <t>3 (Tract 274.02, Pinellas, FL)</t>
  </si>
  <si>
    <t>4 (Tract 116.14, Hillsborough, FL)</t>
  </si>
  <si>
    <t>1 (Tract 252.08, Pinellas, FL)</t>
  </si>
  <si>
    <t>1 (Tract 206, Pinellas, FL)</t>
  </si>
  <si>
    <t>1 (Tract 271.01, Pinellas, FL)</t>
  </si>
  <si>
    <t>1 (Tract 272.06, Pinellas, FL)</t>
  </si>
  <si>
    <t>3 (Tract 106, Hillsborough, FL)</t>
  </si>
  <si>
    <t>2 (Tract 248.03, Pinellas, FL)</t>
  </si>
  <si>
    <t>3 (Tract 272.07, Pinellas, FL)</t>
  </si>
  <si>
    <t>3 (Tract 123.04, Hillsborough, FL)</t>
  </si>
  <si>
    <t>4 (Tract 414.02, Hernando, FL)</t>
  </si>
  <si>
    <t>1 (Tract 273.10, Pinellas, FL)</t>
  </si>
  <si>
    <t>2 (Tract 301.02, Pasco, FL)</t>
  </si>
  <si>
    <t>2 (Tract 406.02, Hernando, FL)</t>
  </si>
  <si>
    <t>2 (Tract 4513, Citrus, FL)</t>
  </si>
  <si>
    <t>3 (Tract 405.01, Hernando, FL)</t>
  </si>
  <si>
    <t>2 (Tract 120.02, Hillsborough, FL)</t>
  </si>
  <si>
    <t>1 (Tract 272.02, Pinellas, FL)</t>
  </si>
  <si>
    <t>1 (Tract 273.17, Pinellas, FL)</t>
  </si>
  <si>
    <t>1 (Tract 207, Pinellas, FL)</t>
  </si>
  <si>
    <t>2 (Tract 123.04, Hillsborough, FL)</t>
  </si>
  <si>
    <t>1 (Tract 116.14, Hillsborough, FL)</t>
  </si>
  <si>
    <t>1 (Tract 133.11, Hillsborough, FL)</t>
  </si>
  <si>
    <t>1 (Tract 102.13, Hillsborough, FL)</t>
  </si>
  <si>
    <t>4 (Tract 243.01, Pinellas, FL)</t>
  </si>
  <si>
    <t>2 (Tract 407.02, Hernando, FL)</t>
  </si>
  <si>
    <t>2 (Tract 268.18, Pinellas, FL)</t>
  </si>
  <si>
    <t>4 (Tract 107.01, Hillsborough, FL)</t>
  </si>
  <si>
    <t>1 (Tract 406.01, Hernando, FL)</t>
  </si>
  <si>
    <t>4 (Tract 220, Pinellas, FL)</t>
  </si>
  <si>
    <t>2 (Tract 304.04, Pasco, FL)</t>
  </si>
  <si>
    <t>2 (Tract 311.01, Pasco, FL)</t>
  </si>
  <si>
    <t>1 (Tract 415.02, Hernando, FL)</t>
  </si>
  <si>
    <t>3 (Tract 13, Hillsborough, FL)</t>
  </si>
  <si>
    <t>3 (Tract 251.12, Pinellas, FL)</t>
  </si>
  <si>
    <t>2 (Tract 251.22, Pinellas, FL)</t>
  </si>
  <si>
    <t>2 (Tract 115.06, Hillsborough, FL)</t>
  </si>
  <si>
    <t>2 (Tract 253.05, Pinellas, FL)</t>
  </si>
  <si>
    <t>1 (Tract 266.01, Pinellas, FL)</t>
  </si>
  <si>
    <t>2 (Tract 60, Hillsborough, FL)</t>
  </si>
  <si>
    <t>1 (Tract 268.18, Pinellas, FL)</t>
  </si>
  <si>
    <t>1 (Tract 134.14, Hillsborough, FL)</t>
  </si>
  <si>
    <t>1 (Tract 134.07, Hillsborough, FL)</t>
  </si>
  <si>
    <t>1 (Tract 268.19, Pinellas, FL)</t>
  </si>
  <si>
    <t>1 (Tract 274.01, Pinellas, FL)</t>
  </si>
  <si>
    <t>3 (Tract 250.12, Pinellas, FL)</t>
  </si>
  <si>
    <t>1 (Tract 29, Hillsborough, FL)</t>
  </si>
  <si>
    <t>3 (Tract 246.02, Pinellas, FL)</t>
  </si>
  <si>
    <t>2 (Tract 119.02, Hillsborough, FL)</t>
  </si>
  <si>
    <t>1 (Tract 44, Hillsborough, FL)</t>
  </si>
  <si>
    <t>3 (Tract 310.03, Pasco, FL)</t>
  </si>
  <si>
    <t>4 (Tract 116.07, Hillsborough, FL)</t>
  </si>
  <si>
    <t>4 (Tract 102.09, Hillsborough, FL)</t>
  </si>
  <si>
    <t>3 (Tract 330.10, Pasco, FL)</t>
  </si>
  <si>
    <t>3 (Tract 53.01, Hillsborough, FL)</t>
  </si>
  <si>
    <t>3 (Tract 125.03, Hillsborough, FL)</t>
  </si>
  <si>
    <t>3 (Tract 104.01, Hillsborough, FL)</t>
  </si>
  <si>
    <t>1 (Tract 130.01, Hillsborough, FL)</t>
  </si>
  <si>
    <t>3 (Tract 36, Hillsborough, FL)</t>
  </si>
  <si>
    <t>1 (Tract 17, Hillsborough, FL)</t>
  </si>
  <si>
    <t>1 (Tract 121.04, Hillsborough, FL)</t>
  </si>
  <si>
    <t>2 (Tract 286, Pinellas, FL)</t>
  </si>
  <si>
    <t>2 (Tract 127.01, Hillsborough, FL)</t>
  </si>
  <si>
    <t>1 (Tract 9804, Hillsborough, FL)</t>
  </si>
  <si>
    <t>2 (Tract 103.05, Hillsborough, FL)</t>
  </si>
  <si>
    <t>2 (Tract 122.09, Hillsborough, FL)</t>
  </si>
  <si>
    <t>1 (Tract 120.01, Hillsborough, FL)</t>
  </si>
  <si>
    <t>3 (Tract 4510, Citrus, FL)</t>
  </si>
  <si>
    <t>3 (Tract 269.12, Pinellas, FL)</t>
  </si>
  <si>
    <t>2 (Tract 320.12, Pasco, FL)</t>
  </si>
  <si>
    <t>2 (Tract 4514, Citrus, FL)</t>
  </si>
  <si>
    <t>1 (Tract 251.16, Pinellas, FL)</t>
  </si>
  <si>
    <t>3 (Tract 256.02, Pinellas, FL)</t>
  </si>
  <si>
    <t>2 (Tract 273.14, Pinellas, FL)</t>
  </si>
  <si>
    <t>4 (Tract 133.22, Hillsborough, FL)</t>
  </si>
  <si>
    <t>2 (Tract 48, Hillsborough, FL)</t>
  </si>
  <si>
    <t>2 (Tract 38, Hillsborough, FL)</t>
  </si>
  <si>
    <t>1 (Tract 330.12, Pasco, FL)</t>
  </si>
  <si>
    <t>1 (Tract 321.07, Pasco, FL)</t>
  </si>
  <si>
    <t>3 (Tract 264, Pinellas, FL)</t>
  </si>
  <si>
    <t>2 (Tract 4506.02, Citrus, FL)</t>
  </si>
  <si>
    <t>3 (Tract 268.04, Pinellas, FL)</t>
  </si>
  <si>
    <t>2 (Tract 264, Pinellas, FL)</t>
  </si>
  <si>
    <t>1 (Tract 73, Hillsborough, FL)</t>
  </si>
  <si>
    <t>2 (Tract 248.05, Pinellas, FL)</t>
  </si>
  <si>
    <t>1 (Tract 124.01, Hillsborough, FL)</t>
  </si>
  <si>
    <t>1 (Tract 260.02, Pinellas, FL)</t>
  </si>
  <si>
    <t>3 (Tract 202.02, Pinellas, FL)</t>
  </si>
  <si>
    <t>1 (Tract 409.06, Hernando, FL)</t>
  </si>
  <si>
    <t>1 (Tract 107.01, Hillsborough, FL)</t>
  </si>
  <si>
    <t>2 (Tract 244.06, Pinellas, FL)</t>
  </si>
  <si>
    <t>1 (Tract 132.03, Hillsborough, FL)</t>
  </si>
  <si>
    <t>1 (Tract 268.14, Pinellas, FL)</t>
  </si>
  <si>
    <t>2 (Tract 128, Hillsborough, FL)</t>
  </si>
  <si>
    <t>1 (Tract 235, Pinellas, FL)</t>
  </si>
  <si>
    <t>3 (Tract 310.12, Pasco, FL)</t>
  </si>
  <si>
    <t>1 (Tract 405.01, Hernando, FL)</t>
  </si>
  <si>
    <t>1 (Tract 58, Hillsborough, FL)</t>
  </si>
  <si>
    <t>2 (Tract 4504, Citrus, FL)</t>
  </si>
  <si>
    <t>3 (Tract 18, Hillsborough, FL)</t>
  </si>
  <si>
    <t>2 (Tract 108.15, Hillsborough, FL)</t>
  </si>
  <si>
    <t>1 (Tract 140.16, Hillsborough, FL)</t>
  </si>
  <si>
    <t>1 (Tract 261.02, Pinellas, FL)</t>
  </si>
  <si>
    <t>1 (Tract 116.15, Hillsborough, FL)</t>
  </si>
  <si>
    <t>2 (Tract 8, Hillsborough, FL)</t>
  </si>
  <si>
    <t>1 (Tract 310.05, Pasco, FL)</t>
  </si>
  <si>
    <t>1 (Tract 231, Pinellas, FL)</t>
  </si>
  <si>
    <t>3 (Tract 409.01, Hernando, FL)</t>
  </si>
  <si>
    <t>1 (Tract 227, Pinellas, FL)</t>
  </si>
  <si>
    <t>1 (Tract 315.08, Pasco, FL)</t>
  </si>
  <si>
    <t>2 (Tract 102.11, Hillsborough, FL)</t>
  </si>
  <si>
    <t>4 (Tract 201.06, Pinellas, FL)</t>
  </si>
  <si>
    <t>1 (Tract 239, Pinellas, FL)</t>
  </si>
  <si>
    <t>3 (Tract 102.11, Hillsborough, FL)</t>
  </si>
  <si>
    <t>4 (Tract 404, Hernando, FL)</t>
  </si>
  <si>
    <t>1 (Tract 407.01, Hernando, FL)</t>
  </si>
  <si>
    <t>1 (Tract 129, Hillsborough, FL)</t>
  </si>
  <si>
    <t>4 (Tract 4510, Citrus, FL)</t>
  </si>
  <si>
    <t>1 (Tract 9806, Hillsborough, FL)</t>
  </si>
  <si>
    <t>2 (Tract 322, Pasco, FL)</t>
  </si>
  <si>
    <t>1 (Tract 250.14, Pinellas, FL)</t>
  </si>
  <si>
    <t>1 (Tract 133.15, Hillsborough, FL)</t>
  </si>
  <si>
    <t>3 (Tract 273.16, Pinellas, FL)</t>
  </si>
  <si>
    <t>4 (Tract 66, Hillsborough, FL)</t>
  </si>
  <si>
    <t>4 (Tract 1.02, Hillsborough, FL)</t>
  </si>
  <si>
    <t>1 (Tract 233, Pinellas, FL)</t>
  </si>
  <si>
    <t>2 (Tract 21, Hillsborough, FL)</t>
  </si>
  <si>
    <t>1 (Tract 8, Hillsborough, FL)</t>
  </si>
  <si>
    <t>1 (Tract 406.02, Hernando, FL)</t>
  </si>
  <si>
    <t>3 (Tract 111.07, Hillsborough, FL)</t>
  </si>
  <si>
    <t>1 (Tract 108.13, Hillsborough, FL)</t>
  </si>
  <si>
    <t>2 (Tract 4515.02, Citrus, FL)</t>
  </si>
  <si>
    <t>1 (Tract 320.05, Pasco, FL)</t>
  </si>
  <si>
    <t>4 (Tract 272.07, Pinellas, FL)</t>
  </si>
  <si>
    <t>4 (Tract 4506.02, Citrus, FL)</t>
  </si>
  <si>
    <t>2 (Tract 115.24, Hillsborough, FL)</t>
  </si>
  <si>
    <t>2 (Tract 256.02, Pinellas, FL)</t>
  </si>
  <si>
    <t>3 (Tract 113.03, Hillsborough, FL)</t>
  </si>
  <si>
    <t>1 (Tract 248.03, Pinellas, FL)</t>
  </si>
  <si>
    <t>1 (Tract 116.11, Hillsborough, FL)</t>
  </si>
  <si>
    <t>2 (Tract 251.20, Pinellas, FL)</t>
  </si>
  <si>
    <t>1 (Tract 115.09, Hillsborough, FL)</t>
  </si>
  <si>
    <t>3 (Tract 68.02, Hillsborough, FL)</t>
  </si>
  <si>
    <t>1 (Tract 42, Hillsborough, FL)</t>
  </si>
  <si>
    <t>2 (Tract 117.06, Hillsborough, FL)</t>
  </si>
  <si>
    <t>1 (Tract 318.05, Pasco, FL)</t>
  </si>
  <si>
    <t>2 (Tract 121.03, Hillsborough, FL)</t>
  </si>
  <si>
    <t>1 (Tract 276.06, Pinellas, FL)</t>
  </si>
  <si>
    <t>3 (Tract 254.01, Pinellas, FL)</t>
  </si>
  <si>
    <t>2 (Tract 4509.02, Citrus, FL)</t>
  </si>
  <si>
    <t>2 (Tract 251.13, Pinellas, FL)</t>
  </si>
  <si>
    <t>6 (Tract 67, Hillsborough, FL)</t>
  </si>
  <si>
    <t>3 (Tract 250.14, Pinellas, FL)</t>
  </si>
  <si>
    <t>1 (Tract 135.01, Hillsborough, FL)</t>
  </si>
  <si>
    <t>1 (Tract 317.01, Pasco, FL)</t>
  </si>
  <si>
    <t>1 (Tract 4516.01, Citrus, FL)</t>
  </si>
  <si>
    <t>2 (Tract 312.03, Pasco, FL)</t>
  </si>
  <si>
    <t>1 (Tract 138.01, Hillsborough, FL)</t>
  </si>
  <si>
    <t>1 (Tract 102.12, Hillsborough, FL)</t>
  </si>
  <si>
    <t>1 (Tract 250.13, Pinellas, FL)</t>
  </si>
  <si>
    <t>3 (Tract 316.02, Pasco, FL)</t>
  </si>
  <si>
    <t>2 (Tract 101.08, Hillsborough, FL)</t>
  </si>
  <si>
    <t>1 (Tract 9.02, Hillsborough, FL)</t>
  </si>
  <si>
    <t>3 (Tract 249.06, Pinellas, FL)</t>
  </si>
  <si>
    <t>5 (Tract 60, Hillsborough, FL)</t>
  </si>
  <si>
    <t>2 (Tract 316.01, Pasco, FL)</t>
  </si>
  <si>
    <t>2 (Tract 407.01, Hernando, FL)</t>
  </si>
  <si>
    <t>5 (Tract 208, Pinellas, FL)</t>
  </si>
  <si>
    <t>3 (Tract 205, Pinellas, FL)</t>
  </si>
  <si>
    <t>3 (Tract 269.10, Pinellas, FL)</t>
  </si>
  <si>
    <t>2 (Tract 132.06, Hillsborough, FL)</t>
  </si>
  <si>
    <t>3 (Tract 236, Pinellas, FL)</t>
  </si>
  <si>
    <t>1 (Tract 326.01, Pasco, FL)</t>
  </si>
  <si>
    <t>1 (Tract 256.04, Pinellas, FL)</t>
  </si>
  <si>
    <t>1 (Tract 413.02, Hernando, FL)</t>
  </si>
  <si>
    <t>1 (Tract 414.02, Hernando, FL)</t>
  </si>
  <si>
    <t>1 (Tract 269.10, Pinellas, FL)</t>
  </si>
  <si>
    <t>3 (Tract 414.02, Hernando, FL)</t>
  </si>
  <si>
    <t>3 (Tract 17, Hillsborough, FL)</t>
  </si>
  <si>
    <t>1 (Tract 215, Pinellas, FL)</t>
  </si>
  <si>
    <t>2 (Tract 246.02, Pinellas, FL)</t>
  </si>
  <si>
    <t>2 (Tract 132.08, Hillsborough, FL)</t>
  </si>
  <si>
    <t>2 (Tract 133.13, Hillsborough, FL)</t>
  </si>
  <si>
    <t>2 (Tract 133.21, Hillsborough, FL)</t>
  </si>
  <si>
    <t>2 (Tract 303.02, Pasco, FL)</t>
  </si>
  <si>
    <t>3 (Tract 133.07, Hillsborough, FL)</t>
  </si>
  <si>
    <t>2 (Tract 326.02, Pasco, FL)</t>
  </si>
  <si>
    <t>1 (Tract 412.04, Hernando, FL)</t>
  </si>
  <si>
    <t>2 (Tract 231, Pinellas, FL)</t>
  </si>
  <si>
    <t>2 (Tract 325, Pasco, FL)</t>
  </si>
  <si>
    <t>3 (Tract 121.03, Hillsborough, FL)</t>
  </si>
  <si>
    <t>3 (Tract 273.24, Pinellas, FL)</t>
  </si>
  <si>
    <t>4 (Tract 116.12, Hillsborough, FL)</t>
  </si>
  <si>
    <t>1 (Tract 283, Pinellas, FL)</t>
  </si>
  <si>
    <t>1 (Tract 238, Pinellas, FL)</t>
  </si>
  <si>
    <t>3 (Tract 330.14, Pasco, FL)</t>
  </si>
  <si>
    <t>3 (Tract 115.12, Hillsborough, FL)</t>
  </si>
  <si>
    <t>2 (Tract 330.06, Pasco, FL)</t>
  </si>
  <si>
    <t>2 (Tract 272.10, Pinellas, FL)</t>
  </si>
  <si>
    <t>3 (Tract 117.12, Hillsborough, FL)</t>
  </si>
  <si>
    <t>1 (Tract 22, Hillsborough, FL)</t>
  </si>
  <si>
    <t>1 (Tract 244.08, Pinellas, FL)</t>
  </si>
  <si>
    <t>1 (Tract 254.08, Pinellas, FL)</t>
  </si>
  <si>
    <t>2 (Tract 9.02, Hillsborough, FL)</t>
  </si>
  <si>
    <t>1 (Tract 305.01, Pasco, FL)</t>
  </si>
  <si>
    <t>1 (Tract 304.10, Pasco, FL)</t>
  </si>
  <si>
    <t>3 (Tract 204, Pinellas, FL)</t>
  </si>
  <si>
    <t>1 (Tract 113.01, Hillsborough, FL)</t>
  </si>
  <si>
    <t>5 (Tract 265, Pinellas, FL)</t>
  </si>
  <si>
    <t>3 (Tract 115.24, Hillsborough, FL)</t>
  </si>
  <si>
    <t>3 (Tract 4503.02, Citrus, FL)</t>
  </si>
  <si>
    <t>2 (Tract 314.07, Pasco, FL)</t>
  </si>
  <si>
    <t>3 (Tract 244.11, Pinellas, FL)</t>
  </si>
  <si>
    <t>3 (Tract 250.04, Pinellas, FL)</t>
  </si>
  <si>
    <t>3 (Tract 301.02, Pasco, FL)</t>
  </si>
  <si>
    <t>2 (Tract 116.12, Hillsborough, FL)</t>
  </si>
  <si>
    <t>4 (Tract 266.01, Pinellas, FL)</t>
  </si>
  <si>
    <t>1 (Tract 272.07, Pinellas, FL)</t>
  </si>
  <si>
    <t>3 (Tract 108.16, Hillsborough, FL)</t>
  </si>
  <si>
    <t>1 (Tract 122.06, Hillsborough, FL)</t>
  </si>
  <si>
    <t>6 (Tract 58, Hillsborough, FL)</t>
  </si>
  <si>
    <t>2 (Tract 321.08, Pasco, FL)</t>
  </si>
  <si>
    <t>3 (Tract 268.11, Pinellas, FL)</t>
  </si>
  <si>
    <t>1 (Tract 241, Pinellas, FL)</t>
  </si>
  <si>
    <t>1 (Tract 256.02, Pinellas, FL)</t>
  </si>
  <si>
    <t>2 (Tract 274.01, Pinellas, FL)</t>
  </si>
  <si>
    <t>2 (Tract 108.08, Hillsborough, FL)</t>
  </si>
  <si>
    <t>4 (Tract 219, Pinellas, FL)</t>
  </si>
  <si>
    <t>3 (Tract 121.06, Hillsborough, FL)</t>
  </si>
  <si>
    <t>1 (Tract 280.02, Pinellas, FL)</t>
  </si>
  <si>
    <t>1 (Tract 4502.01, Citrus, FL)</t>
  </si>
  <si>
    <t>2 (Tract 110.03, Hillsborough, FL)</t>
  </si>
  <si>
    <t>1 (Tract 331.02, Pasco, FL)</t>
  </si>
  <si>
    <t>2 (Tract 139.14, Hillsborough, FL)</t>
  </si>
  <si>
    <t>3 (Tract 277.04, Pinellas, FL)</t>
  </si>
  <si>
    <t>1 (Tract 11, Hillsborough, FL)</t>
  </si>
  <si>
    <t>3 (Tract 127.02, Hillsborough, FL)</t>
  </si>
  <si>
    <t>1 (Tract 59, Hillsborough, FL)</t>
  </si>
  <si>
    <t>2 (Tract 134.10, Hillsborough, FL)</t>
  </si>
  <si>
    <t>1 (Tract 128, Hillsborough, FL)</t>
  </si>
  <si>
    <t>1 (Tract 110.10, Hillsborough, FL)</t>
  </si>
  <si>
    <t>2 (Tract 318.04, Pasco, FL)</t>
  </si>
  <si>
    <t>2 (Tract 315.03, Pasco, FL)</t>
  </si>
  <si>
    <t>1 (Tract 319.03, Pasco, FL)</t>
  </si>
  <si>
    <t>2 (Tract 201.01, Pinellas, FL)</t>
  </si>
  <si>
    <t>2 (Tract 203.02, Pinellas, FL)</t>
  </si>
  <si>
    <t>3 (Tract 133.21, Hillsborough, FL)</t>
  </si>
  <si>
    <t>1 (Tract 40, Hillsborough, FL)</t>
  </si>
  <si>
    <t>2 (Tract 271.05, Pinellas, FL)</t>
  </si>
  <si>
    <t>1 (Tract 53.02, Hillsborough, FL)</t>
  </si>
  <si>
    <t>3 (Tract 7, Hillsborough, FL)</t>
  </si>
  <si>
    <t>5 (Tract 272.10, Pinellas, FL)</t>
  </si>
  <si>
    <t>1 (Tract 115.24, Hillsborough, FL)</t>
  </si>
  <si>
    <t>1 (Tract 6.01, Hillsborough, FL)</t>
  </si>
  <si>
    <t>4 (Tract 116.13, Hillsborough, FL)</t>
  </si>
  <si>
    <t>1 (Tract 254.07, Pinellas, FL)</t>
  </si>
  <si>
    <t>1 (Tract 117.08, Hillsborough, FL)</t>
  </si>
  <si>
    <t>2 (Tract 201.07, Pinellas, FL)</t>
  </si>
  <si>
    <t>5 (Tract 68.01, Hillsborough, FL)</t>
  </si>
  <si>
    <t>4 (Tract 271.06, Pinellas, FL)</t>
  </si>
  <si>
    <t>2 (Tract 201.05, Pinellas, FL)</t>
  </si>
  <si>
    <t>1 (Tract 413.04, Hernando, FL)</t>
  </si>
  <si>
    <t>2 (Tract 321.07, Pasco, FL)</t>
  </si>
  <si>
    <t>1 (Tract 303.03, Pasco, FL)</t>
  </si>
  <si>
    <t>3 (Tract 324.02, Pasco, FL)</t>
  </si>
  <si>
    <t>1 (Tract 330.13, Pasco, FL)</t>
  </si>
  <si>
    <t>1 (Tract 202.01, Pinellas, FL)</t>
  </si>
  <si>
    <t>3 (Tract 273.22, Pinellas, FL)</t>
  </si>
  <si>
    <t>2 (Tract 212, Pinellas, FL)</t>
  </si>
  <si>
    <t>2 (Tract 201.08, Pinellas, FL)</t>
  </si>
  <si>
    <t>3 (Tract 101.07, Hillsborough, FL)</t>
  </si>
  <si>
    <t>1 (Tract 279.03, Pinellas, FL)</t>
  </si>
  <si>
    <t>2 (Tract 135.05, Hillsborough, FL)</t>
  </si>
  <si>
    <t>1 (Tract 202.09, Pinellas, FL)</t>
  </si>
  <si>
    <t>1 (Tract 254.01, Pinellas, FL)</t>
  </si>
  <si>
    <t>2 (Tract 320.01, Pasco, FL)</t>
  </si>
  <si>
    <t>3 (Tract 318.07, Pasco, FL)</t>
  </si>
  <si>
    <t>1 (Tract 409.05, Hernando, FL)</t>
  </si>
  <si>
    <t>3 (Tract 4503.03, Citrus, FL)</t>
  </si>
  <si>
    <t>2 (Tract 253.03, Pinellas, FL)</t>
  </si>
  <si>
    <t>1 (Tract 9807, Hillsborough, FL)</t>
  </si>
  <si>
    <t>2 (Tract 320.14, Pasco, FL)</t>
  </si>
  <si>
    <t>2 (Tract 26, Hillsborough, FL)</t>
  </si>
  <si>
    <t>3 (Tract 276.03, Pinellas, FL)</t>
  </si>
  <si>
    <t>3 (Tract 225.03, Pinellas, FL)</t>
  </si>
  <si>
    <t>1 (Tract 35, Hillsborough, FL)</t>
  </si>
  <si>
    <t>1 (Tract 244.11, Pinellas, FL)</t>
  </si>
  <si>
    <t>2 (Tract 410.06, Hernando, FL)</t>
  </si>
  <si>
    <t>3 (Tract 322, Pasco, FL)</t>
  </si>
  <si>
    <t>1 (Tract 277.04, Pinellas, FL)</t>
  </si>
  <si>
    <t>2 (Tract 4516.02, Citrus, FL)</t>
  </si>
  <si>
    <t>2 (Tract 4501.02, Citrus, FL)</t>
  </si>
  <si>
    <t>2 (Tract 44, Hillsborough, FL)</t>
  </si>
  <si>
    <t>1 (Tract 269.08, Pinellas, FL)</t>
  </si>
  <si>
    <t>3 (Tract 30, Hillsborough, FL)</t>
  </si>
  <si>
    <t>3 (Tract 245.05, Pinellas, FL)</t>
  </si>
  <si>
    <t>1 (Tract 246.02, Pinellas, FL)</t>
  </si>
  <si>
    <t>3 (Tract 68.01, Hillsborough, FL)</t>
  </si>
  <si>
    <t>2 (Tract 236, Pinellas, FL)</t>
  </si>
  <si>
    <t>2 (Tract 329.01, Pasco, FL)</t>
  </si>
  <si>
    <t>4 (Tract 267.01, Pinellas, FL)</t>
  </si>
  <si>
    <t>1 (Tract 310.12, Pasco, FL)</t>
  </si>
  <si>
    <t>3 (Tract 330.05, Pasco, FL)</t>
  </si>
  <si>
    <t>1 (Tract 250.19, Pinellas, FL)</t>
  </si>
  <si>
    <t>1 (Tract 254.15, Pinellas, FL)</t>
  </si>
  <si>
    <t>2 (Tract 316.03, Pasco, FL)</t>
  </si>
  <si>
    <t>1 (Tract 330.08, Pasco, FL)</t>
  </si>
  <si>
    <t>2 (Tract 274.02, Pinellas, FL)</t>
  </si>
  <si>
    <t>2 (Tract 251.19, Pinellas, FL)</t>
  </si>
  <si>
    <t>1 (Tract 276.04, Pinellas, FL)</t>
  </si>
  <si>
    <t>1 (Tract 69, Hillsborough, FL)</t>
  </si>
  <si>
    <t>1 (Tract 141.18, Hillsborough, FL)</t>
  </si>
  <si>
    <t>1 (Tract 320.06, Pasco, FL)</t>
  </si>
  <si>
    <t>1 (Tract 67, Hillsborough, FL)</t>
  </si>
  <si>
    <t>1 (Tract 9805, Hillsborough, FL)</t>
  </si>
  <si>
    <t>3 (Tract 48, Hillsborough, FL)</t>
  </si>
  <si>
    <t>4 (Tract 118.03, Hillsborough, FL)</t>
  </si>
  <si>
    <t>3 (Tract 227, Pinellas, FL)</t>
  </si>
  <si>
    <t>2 (Tract 49, Hillsborough, FL)</t>
  </si>
  <si>
    <t>4 (Tract 58, Hillsborough, FL)</t>
  </si>
  <si>
    <t>3 (Tract 34, Hillsborough, FL)</t>
  </si>
  <si>
    <t>6 (Tract 48, Hillsborough, FL)</t>
  </si>
  <si>
    <t>1 (Tract 264, Pinellas, FL)</t>
  </si>
  <si>
    <t>2 (Tract 42, Hillsborough, FL)</t>
  </si>
  <si>
    <t>3 (Tract 71.03, Hillsborough, FL)</t>
  </si>
  <si>
    <t>2 (Tract 123.03, Hillsborough, FL)</t>
  </si>
  <si>
    <t>2 (Tract 114.10, Hillsborough, FL)</t>
  </si>
  <si>
    <t>3 (Tract 281.04, Pinellas, FL)</t>
  </si>
  <si>
    <t>2 (Tract 318.08, Pasco, FL)</t>
  </si>
  <si>
    <t>1 (Tract 115.06, Hillsborough, FL)</t>
  </si>
  <si>
    <t>1 (Tract 110.14, Hillsborough, FL)</t>
  </si>
  <si>
    <t>1 (Tract 304.11, Pasco, FL)</t>
  </si>
  <si>
    <t>3 (Tract 220, Pinellas, FL)</t>
  </si>
  <si>
    <t>1 (Tract 330.09, Pasco, FL)</t>
  </si>
  <si>
    <t>2 (Tract 116.06, Hillsborough, FL)</t>
  </si>
  <si>
    <t>0 (Tract 9901, Hillsborough, FL)</t>
  </si>
  <si>
    <t>1 (Tract 266.02, Pinellas, FL)</t>
  </si>
  <si>
    <t>3 (Tract 64, Hillsborough, FL)</t>
  </si>
  <si>
    <t>5 (Tract 219, Pinellas, FL)</t>
  </si>
  <si>
    <t>1 (Tract 115.07, Hillsborough, FL)</t>
  </si>
  <si>
    <t>1 (Tract 251.13, Pinellas, FL)</t>
  </si>
  <si>
    <t>1 (Tract 316.01, Pasco, FL)</t>
  </si>
  <si>
    <t>1 (Tract 104.02, Hillsborough, FL)</t>
  </si>
  <si>
    <t>2 (Tract 277.03, Pinellas, FL)</t>
  </si>
  <si>
    <t>1 (Tract 4505, Citrus, FL)</t>
  </si>
  <si>
    <t>2 (Tract 314.09, Pasco, FL)</t>
  </si>
  <si>
    <t>1 (Tract 250.18, Pinellas, FL)</t>
  </si>
  <si>
    <t>1 (Tract 9801, Hillsborough, FL)</t>
  </si>
  <si>
    <t>1 (Tract 254.16, Pinellas, FL)</t>
  </si>
  <si>
    <t>1 (Tract 122.08, Hillsborough, FL)</t>
  </si>
  <si>
    <t>3 (Tract 253.07, Pinellas, FL)</t>
  </si>
  <si>
    <t>1 (Tract 312.06, Pasco, FL)</t>
  </si>
  <si>
    <t>1 (Tract 310.10, Pasco, FL)</t>
  </si>
  <si>
    <t>1 (Tract 102.03, Hillsborough, FL)</t>
  </si>
  <si>
    <t>3 (Tract 32, Hillsborough, FL)</t>
  </si>
  <si>
    <t>2 (Tract 405.01, Hernando, FL)</t>
  </si>
  <si>
    <t>4 (Tract 272.05, Pinellas, FL)</t>
  </si>
  <si>
    <t>4 (Tract 104.02, Hillsborough, FL)</t>
  </si>
  <si>
    <t>1 (Tract 4507.01, Citrus, FL)</t>
  </si>
  <si>
    <t>1 (Tract 43, Hillsborough, FL)</t>
  </si>
  <si>
    <t>3 (Tract 4505, Citrus, FL)</t>
  </si>
  <si>
    <t>1 (Tract 132.07, Hillsborough, FL)</t>
  </si>
  <si>
    <t>1 (Tract 249.05, Pinellas, FL)</t>
  </si>
  <si>
    <t>2 (Tract 126, Hillsborough, FL)</t>
  </si>
  <si>
    <t>3 (Tract 245.13, Pinellas, FL)</t>
  </si>
  <si>
    <t>5 (Tract 274.02, Pinellas, FL)</t>
  </si>
  <si>
    <t>4 (Tract 283, Pinellas, FL)</t>
  </si>
  <si>
    <t>3 (Tract 414.01, Hernando, FL)</t>
  </si>
  <si>
    <t>4 (Tract 67, Hillsborough, FL)</t>
  </si>
  <si>
    <t>1 (Tract 318.04, Pasco, FL)</t>
  </si>
  <si>
    <t>4 (Tract 251.10, Pinellas, FL)</t>
  </si>
  <si>
    <t>2 (Tract 263, Pinellas, FL)</t>
  </si>
  <si>
    <t>1 (Tract 326.02, Pasco, FL)</t>
  </si>
  <si>
    <t>2 (Tract 51.02, Hillsborough, FL)</t>
  </si>
  <si>
    <t>5 (Tract 117.06, Hillsborough, FL)</t>
  </si>
  <si>
    <t>4 (Tract 263, Pinellas, FL)</t>
  </si>
  <si>
    <t>2 (Tract 101.03, Hillsborough, FL)</t>
  </si>
  <si>
    <t>1 (Tract 401.02, Hernando, FL)</t>
  </si>
  <si>
    <t>3 (Tract 103.04, Hillsborough, FL)</t>
  </si>
  <si>
    <t>2 (Tract 102.10, Hillsborough, FL)</t>
  </si>
  <si>
    <t>1 (Tract 108.16, Hillsborough, FL)</t>
  </si>
  <si>
    <t>2 (Tract 4.01, Hillsborough, FL)</t>
  </si>
  <si>
    <t>1 (Tract 251.08, Pinellas, FL)</t>
  </si>
  <si>
    <t>2 (Tract 246.01, Pinellas, FL)</t>
  </si>
  <si>
    <t>2 (Tract 28, Hillsborough, FL)</t>
  </si>
  <si>
    <t>2 (Tract 317.07, Pasco, FL)</t>
  </si>
  <si>
    <t>1 (Tract 134.06, Hillsborough, FL)</t>
  </si>
  <si>
    <t>2 (Tract 4505, Citrus, FL)</t>
  </si>
  <si>
    <t>1 (Tract 312.04, Pasco, FL)</t>
  </si>
  <si>
    <t>4 (Tract 274.02, Pinellas, FL)</t>
  </si>
  <si>
    <t>3 (Tract 16, Hillsborough, FL)</t>
  </si>
  <si>
    <t>4 (Tract 69, Hillsborough, FL)</t>
  </si>
  <si>
    <t>1 (Tract 268.11, Pinellas, FL)</t>
  </si>
  <si>
    <t>1 (Tract 273.24, Pinellas, FL)</t>
  </si>
  <si>
    <t>2 (Tract 272.05, Pinellas, FL)</t>
  </si>
  <si>
    <t>1 (Tract 330.10, Pasco, FL)</t>
  </si>
  <si>
    <t>2 (Tract 130.02, Hillsborough, FL)</t>
  </si>
  <si>
    <t>1 (Tract 302.03, Pasco, FL)</t>
  </si>
  <si>
    <t>2 (Tract 406.01, Hernando, FL)</t>
  </si>
  <si>
    <t>1 (Tract 4508, Citrus, FL)</t>
  </si>
  <si>
    <t>2 (Tract 102.09, Hillsborough, FL)</t>
  </si>
  <si>
    <t>1 (Tract 130.04, Hillsborough, FL)</t>
  </si>
  <si>
    <t>3 (Tract 4503.04, Citrus, FL)</t>
  </si>
  <si>
    <t>1 (Tract 244.03, Pinellas, FL)</t>
  </si>
  <si>
    <t>1 (Tract 250.12, Pinellas, FL)</t>
  </si>
  <si>
    <t>4 (Tract 54.01, Hillsborough, FL)</t>
  </si>
  <si>
    <t>4 (Tract 102.05, Hillsborough, FL)</t>
  </si>
  <si>
    <t>1 (Tract 310.07, Pasco, FL)</t>
  </si>
  <si>
    <t>3 (Tract 23, Hillsborough, FL)</t>
  </si>
  <si>
    <t>1 (Tract 245.10, Pinellas, FL)</t>
  </si>
  <si>
    <t>2 (Tract 318.05, Pasco, FL)</t>
  </si>
  <si>
    <t>1 (Tract 68.02, Hillsborough, FL)</t>
  </si>
  <si>
    <t>3 (Tract 232, Pinellas, FL)</t>
  </si>
  <si>
    <t>2 (Tract 310.14, Pasco, FL)</t>
  </si>
  <si>
    <t>3 (Tract 265, Pinellas, FL)</t>
  </si>
  <si>
    <t>1 (Tract 273.15, Pinellas, FL)</t>
  </si>
  <si>
    <t>2 (Tract 328.04, Pasco, FL)</t>
  </si>
  <si>
    <t>1 (Tract 317.08, Pasco, FL)</t>
  </si>
  <si>
    <t>1 (Tract 251.20, Pinellas, FL)</t>
  </si>
  <si>
    <t>1 (Tract 140.09, Hillsborough, FL)</t>
  </si>
  <si>
    <t>3 (Tract 25, Hillsborough, FL)</t>
  </si>
  <si>
    <t>1 (Tract 135.04, Hillsborough, FL)</t>
  </si>
  <si>
    <t>1 (Tract 246.01, Pinellas, FL)</t>
  </si>
  <si>
    <t>1 (Tract 101.06, Hillsborough, FL)</t>
  </si>
  <si>
    <t>3 (Tract 102.09, Hillsborough, FL)</t>
  </si>
  <si>
    <t>1 (Tract 133.18, Hillsborough, FL)</t>
  </si>
  <si>
    <t>4 (Tract 137.02, Hillsborough, FL)</t>
  </si>
  <si>
    <t>1 (Tract 201.01, Pinellas, FL)</t>
  </si>
  <si>
    <t>1 (Tract 309.03, Pasco, FL)</t>
  </si>
  <si>
    <t>2 (Tract 121.07, Hillsborough, FL)</t>
  </si>
  <si>
    <t>2 (Tract 27, Hillsborough, FL)</t>
  </si>
  <si>
    <t>2 (Tract 273.17, Pinellas, FL)</t>
  </si>
  <si>
    <t>2 (Tract 110.12, Hillsborough, FL)</t>
  </si>
  <si>
    <t>2 (Tract 245.05, Pinellas, FL)</t>
  </si>
  <si>
    <t>1 (Tract 16, Hillsborough, FL)</t>
  </si>
  <si>
    <t>1 (Tract 57, Hillsborough, FL)</t>
  </si>
  <si>
    <t>3 (Tract 105.01, Hillsborough, FL)</t>
  </si>
  <si>
    <t>1 (Tract 139.21, Hillsborough, FL)</t>
  </si>
  <si>
    <t>1 (Tract 115.17, Hillsborough, FL)</t>
  </si>
  <si>
    <t>4 (Tract 121.04, Hillsborough, FL)</t>
  </si>
  <si>
    <t>1 (Tract 65.01, Hillsborough, FL)</t>
  </si>
  <si>
    <t>2 (Tract 248.01, Pinellas, FL)</t>
  </si>
  <si>
    <t>2 (Tract 410.04, Hernando, FL)</t>
  </si>
  <si>
    <t>3 (Tract 31, Hillsborough, FL)</t>
  </si>
  <si>
    <t>1 (Tract 272.05, Pinellas, FL)</t>
  </si>
  <si>
    <t>3 (Tract 72, Hillsborough, FL)</t>
  </si>
  <si>
    <t>4 (Tract 14, Hillsborough, FL)</t>
  </si>
  <si>
    <t>2 (Tract 110.15, Hillsborough, FL)</t>
  </si>
  <si>
    <t>1 (Tract 240.02, Pinellas, FL)</t>
  </si>
  <si>
    <t>3 (Tract 242, Pinellas, FL)</t>
  </si>
  <si>
    <t>2 (Tract 273.20, Pinellas, FL)</t>
  </si>
  <si>
    <t>4 (Tract 36, Hillsborough, FL)</t>
  </si>
  <si>
    <t>1 (Tract 244.06, Pinellas, FL)</t>
  </si>
  <si>
    <t>1 (Tract 280.03, Pinellas, FL)</t>
  </si>
  <si>
    <t>1 (Tract 245.09, Pinellas, FL)</t>
  </si>
  <si>
    <t>2 (Tract 255.01, Pinellas, FL)</t>
  </si>
  <si>
    <t>1 (Tract 4515.02, Citrus, FL)</t>
  </si>
  <si>
    <t>3 (Tract 69, Hillsborough, FL)</t>
  </si>
  <si>
    <t>1 (Tract 208, Pinellas, FL)</t>
  </si>
  <si>
    <t>3 (Tract 267.01, Pinellas, FL)</t>
  </si>
  <si>
    <t>2 (Tract 111.03, Hillsborough, FL)</t>
  </si>
  <si>
    <t>fid_</t>
  </si>
  <si>
    <t>POI_Type</t>
  </si>
  <si>
    <t>POI_ID</t>
  </si>
  <si>
    <t>POI_Descri</t>
  </si>
  <si>
    <t>POI</t>
  </si>
  <si>
    <t>Weekiwachee Gardens and Wildlife Areas</t>
  </si>
  <si>
    <t>Tropicana Stadium</t>
  </si>
  <si>
    <t>Port Tampa Bay Cruise Terminals and Florida Aquarium</t>
  </si>
  <si>
    <t>neighborhoods</t>
  </si>
  <si>
    <t>Downtown St Petersburg</t>
  </si>
  <si>
    <t>Downtown Tampa</t>
  </si>
  <si>
    <t>Clear Water Beach</t>
  </si>
  <si>
    <t>Crystal River Wildlife Areas</t>
  </si>
  <si>
    <t>dwelling_units_single_family</t>
  </si>
  <si>
    <t>dwelling_units_multi_family</t>
  </si>
  <si>
    <t>dwelling_units_mixed_use</t>
  </si>
  <si>
    <t>building_area_total</t>
  </si>
  <si>
    <t>building_area_residential_single_family</t>
  </si>
  <si>
    <t>building_area_residential_multi_family</t>
  </si>
  <si>
    <t>Land Use</t>
  </si>
  <si>
    <t>Employees Per Ksf</t>
  </si>
  <si>
    <t>building_area_commercial_retail</t>
  </si>
  <si>
    <t>General Retail (Unknown Type)</t>
  </si>
  <si>
    <t>building_area_commercial_office</t>
  </si>
  <si>
    <t>General Office &gt;200 Ksf</t>
  </si>
  <si>
    <t>building_area_commercial_non_retail_attraction</t>
  </si>
  <si>
    <t>General Industrial (Unknown Type)</t>
  </si>
  <si>
    <t>building_area_industrial</t>
  </si>
  <si>
    <t>Sit Down Restaurant</t>
  </si>
  <si>
    <t>building_area_civic_healthcare</t>
  </si>
  <si>
    <t>Fast Food Restaurant</t>
  </si>
  <si>
    <t>building_area_civic_education</t>
  </si>
  <si>
    <t>building_area_civic_other</t>
  </si>
  <si>
    <t>building_area_transportation_utilities</t>
  </si>
  <si>
    <t>building_area_open_space</t>
  </si>
  <si>
    <t>building_area_agriculture</t>
  </si>
  <si>
    <t>building_area_other</t>
  </si>
  <si>
    <t>building_area_unknown</t>
  </si>
  <si>
    <t>Zone</t>
  </si>
  <si>
    <t>Land Use to Remove</t>
  </si>
  <si>
    <t>D7</t>
  </si>
  <si>
    <t>BuschGardens</t>
  </si>
  <si>
    <t>ClearwaterBeach</t>
  </si>
  <si>
    <t>CrystalRiver</t>
  </si>
  <si>
    <t>DowntownStPete</t>
  </si>
  <si>
    <t>DowntownTampa</t>
  </si>
  <si>
    <t>HernandoBeach</t>
  </si>
  <si>
    <t>PortTampaBay</t>
  </si>
  <si>
    <t>RaymondJames</t>
  </si>
  <si>
    <t>Tropicana</t>
  </si>
  <si>
    <t>Florida</t>
  </si>
  <si>
    <t>District 7</t>
  </si>
  <si>
    <t>Busch</t>
  </si>
  <si>
    <t>Gardens</t>
  </si>
  <si>
    <t>Clearwater</t>
  </si>
  <si>
    <t>Beach</t>
  </si>
  <si>
    <t>Crystal</t>
  </si>
  <si>
    <t>River</t>
  </si>
  <si>
    <t>Downtown</t>
  </si>
  <si>
    <t>St Petersburg</t>
  </si>
  <si>
    <t>Tampa</t>
  </si>
  <si>
    <t>Hernando</t>
  </si>
  <si>
    <t>Port</t>
  </si>
  <si>
    <t>Tampa Bay</t>
  </si>
  <si>
    <t>Raymond</t>
  </si>
  <si>
    <t>James Stadium</t>
  </si>
  <si>
    <t>Field</t>
  </si>
  <si>
    <t>Total Dwelling Units</t>
  </si>
  <si>
    <t>Single-Family Dwelling Units</t>
  </si>
  <si>
    <t>Multi-Family Dwelling Units</t>
  </si>
  <si>
    <t>Mixed-Use Dwelling Units</t>
  </si>
  <si>
    <t>Residential Land Use Summary</t>
  </si>
  <si>
    <t>Non-Residential Land Use Summary</t>
  </si>
  <si>
    <t>Land Use Category</t>
  </si>
  <si>
    <t>Commercial - Retail KSF</t>
  </si>
  <si>
    <t>Commercial - Office KSF</t>
  </si>
  <si>
    <t>Commercial - Non-Retail Attraction KSF</t>
  </si>
  <si>
    <t>Industrial KSF</t>
  </si>
  <si>
    <t>Healthcare KSF</t>
  </si>
  <si>
    <t>Civic - Education KSF</t>
  </si>
  <si>
    <t>Civic - Other KSF</t>
  </si>
  <si>
    <t>Total KSF</t>
  </si>
  <si>
    <t>Land Use Summary - Absolutes</t>
  </si>
  <si>
    <t>Land Use Summary - Percentages</t>
  </si>
  <si>
    <t>remove retail/office from Spring Hill</t>
  </si>
  <si>
    <t>remove the HH/retail/office from the west side</t>
  </si>
  <si>
    <t>Clearwater Beach</t>
  </si>
  <si>
    <t>Crystal River</t>
  </si>
  <si>
    <t>Weekiwachee Gardens</t>
  </si>
  <si>
    <t>yes</t>
  </si>
  <si>
    <t>residential</t>
  </si>
  <si>
    <t>no</t>
  </si>
  <si>
    <t>absolute</t>
  </si>
  <si>
    <t>percent</t>
  </si>
  <si>
    <t>land_use</t>
  </si>
  <si>
    <t>value_type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</si>
</sst>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9" fontId="0" fillId="0" borderId="3" xfId="1" applyFont="1" applyBorder="1"/>
    <xf numFmtId="3" fontId="0" fillId="0" borderId="3" xfId="0" applyNumberFormat="1" applyBorder="1"/>
    <xf numFmtId="9" fontId="0" fillId="0" borderId="0" xfId="1" applyFont="1" applyBorder="1"/>
    <xf numFmtId="1" fontId="0" fillId="3" borderId="0" xfId="0" applyNumberFormat="1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right"/>
    </xf>
    <xf numFmtId="3" fontId="0" fillId="0" borderId="0" xfId="0" applyNumberFormat="1"/>
    <xf numFmtId="3" fontId="0" fillId="0" borderId="8" xfId="0" applyNumberFormat="1" applyBorder="1"/>
    <xf numFmtId="0" fontId="0" fillId="0" borderId="9" xfId="0" applyBorder="1" applyAlignment="1">
      <alignment horizontal="right"/>
    </xf>
    <xf numFmtId="3" fontId="0" fillId="0" borderId="10" xfId="0" applyNumberFormat="1" applyBorder="1"/>
    <xf numFmtId="3" fontId="0" fillId="0" borderId="11" xfId="0" applyNumberForma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0" fillId="0" borderId="20" xfId="0" applyNumberFormat="1" applyBorder="1"/>
    <xf numFmtId="3" fontId="0" fillId="0" borderId="22" xfId="0" applyNumberFormat="1" applyBorder="1"/>
    <xf numFmtId="3" fontId="2" fillId="4" borderId="21" xfId="0" applyNumberFormat="1" applyFont="1" applyFill="1" applyBorder="1"/>
    <xf numFmtId="3" fontId="2" fillId="4" borderId="13" xfId="0" applyNumberFormat="1" applyFont="1" applyFill="1" applyBorder="1"/>
    <xf numFmtId="3" fontId="2" fillId="4" borderId="14" xfId="0" applyNumberFormat="1" applyFont="1" applyFill="1" applyBorder="1"/>
    <xf numFmtId="3" fontId="2" fillId="5" borderId="21" xfId="0" applyNumberFormat="1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/>
    <xf numFmtId="0" fontId="0" fillId="0" borderId="23" xfId="0" applyBorder="1" applyAlignment="1">
      <alignment horizontal="right"/>
    </xf>
    <xf numFmtId="3" fontId="0" fillId="0" borderId="24" xfId="0" applyNumberFormat="1" applyBorder="1"/>
    <xf numFmtId="3" fontId="0" fillId="0" borderId="1" xfId="0" applyNumberFormat="1" applyBorder="1"/>
    <xf numFmtId="3" fontId="0" fillId="0" borderId="25" xfId="0" applyNumberFormat="1" applyBorder="1"/>
    <xf numFmtId="0" fontId="0" fillId="0" borderId="26" xfId="0" applyBorder="1" applyAlignment="1">
      <alignment horizontal="right"/>
    </xf>
    <xf numFmtId="3" fontId="0" fillId="0" borderId="27" xfId="0" applyNumberFormat="1" applyBorder="1"/>
    <xf numFmtId="3" fontId="0" fillId="0" borderId="28" xfId="0" applyNumberFormat="1" applyBorder="1"/>
    <xf numFmtId="3" fontId="0" fillId="0" borderId="29" xfId="0" applyNumberFormat="1" applyBorder="1"/>
    <xf numFmtId="0" fontId="2" fillId="5" borderId="12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0" fillId="0" borderId="30" xfId="0" applyBorder="1" applyAlignment="1">
      <alignment horizontal="right"/>
    </xf>
    <xf numFmtId="3" fontId="0" fillId="0" borderId="31" xfId="0" applyNumberFormat="1" applyBorder="1"/>
    <xf numFmtId="3" fontId="0" fillId="0" borderId="32" xfId="0" applyNumberFormat="1" applyBorder="1"/>
    <xf numFmtId="0" fontId="0" fillId="0" borderId="7" xfId="0" applyBorder="1" applyAlignment="1">
      <alignment horizontal="left"/>
    </xf>
    <xf numFmtId="0" fontId="0" fillId="0" borderId="26" xfId="0" applyBorder="1" applyAlignment="1">
      <alignment horizontal="left"/>
    </xf>
    <xf numFmtId="0" fontId="2" fillId="5" borderId="33" xfId="0" applyFont="1" applyFill="1" applyBorder="1" applyAlignment="1">
      <alignment horizontal="left"/>
    </xf>
    <xf numFmtId="3" fontId="2" fillId="5" borderId="34" xfId="0" applyNumberFormat="1" applyFont="1" applyFill="1" applyBorder="1"/>
    <xf numFmtId="3" fontId="2" fillId="5" borderId="2" xfId="0" applyNumberFormat="1" applyFont="1" applyFill="1" applyBorder="1"/>
    <xf numFmtId="3" fontId="2" fillId="5" borderId="35" xfId="0" applyNumberFormat="1" applyFont="1" applyFill="1" applyBorder="1"/>
    <xf numFmtId="0" fontId="0" fillId="0" borderId="30" xfId="0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9" xfId="0" applyFont="1" applyFill="1" applyBorder="1" applyAlignment="1">
      <alignment horizontal="left"/>
    </xf>
    <xf numFmtId="3" fontId="2" fillId="4" borderId="40" xfId="0" applyNumberFormat="1" applyFont="1" applyFill="1" applyBorder="1"/>
    <xf numFmtId="3" fontId="2" fillId="4" borderId="41" xfId="0" applyNumberFormat="1" applyFont="1" applyFill="1" applyBorder="1"/>
    <xf numFmtId="3" fontId="2" fillId="4" borderId="42" xfId="0" applyNumberFormat="1" applyFont="1" applyFill="1" applyBorder="1"/>
    <xf numFmtId="3" fontId="0" fillId="0" borderId="5" xfId="0" applyNumberFormat="1" applyBorder="1"/>
    <xf numFmtId="9" fontId="0" fillId="0" borderId="31" xfId="1" applyFont="1" applyBorder="1"/>
    <xf numFmtId="9" fontId="0" fillId="0" borderId="32" xfId="1" applyFont="1" applyBorder="1"/>
    <xf numFmtId="9" fontId="0" fillId="0" borderId="20" xfId="1" applyFont="1" applyBorder="1"/>
    <xf numFmtId="9" fontId="0" fillId="0" borderId="8" xfId="1" applyFont="1" applyBorder="1"/>
    <xf numFmtId="9" fontId="0" fillId="0" borderId="27" xfId="1" applyFont="1" applyBorder="1"/>
    <xf numFmtId="9" fontId="0" fillId="0" borderId="28" xfId="1" applyFont="1" applyBorder="1"/>
    <xf numFmtId="9" fontId="0" fillId="0" borderId="29" xfId="1" applyFont="1" applyBorder="1"/>
    <xf numFmtId="3" fontId="2" fillId="5" borderId="34" xfId="1" applyNumberFormat="1" applyFont="1" applyFill="1" applyBorder="1"/>
    <xf numFmtId="3" fontId="2" fillId="5" borderId="2" xfId="1" applyNumberFormat="1" applyFont="1" applyFill="1" applyBorder="1"/>
    <xf numFmtId="3" fontId="2" fillId="5" borderId="35" xfId="1" applyNumberFormat="1" applyFont="1" applyFill="1" applyBorder="1"/>
    <xf numFmtId="3" fontId="0" fillId="3" borderId="0" xfId="0" applyNumberFormat="1" applyFill="1"/>
    <xf numFmtId="3" fontId="0" fillId="3" borderId="3" xfId="0" applyNumberFormat="1" applyFill="1" applyBorder="1"/>
    <xf numFmtId="3" fontId="0" fillId="3" borderId="28" xfId="0" applyNumberFormat="1" applyFill="1" applyBorder="1"/>
    <xf numFmtId="9" fontId="0" fillId="3" borderId="3" xfId="1" applyFont="1" applyFill="1" applyBorder="1"/>
    <xf numFmtId="9" fontId="0" fillId="3" borderId="0" xfId="1" applyFont="1" applyFill="1" applyBorder="1"/>
    <xf numFmtId="9" fontId="0" fillId="3" borderId="28" xfId="1" applyFont="1" applyFill="1" applyBorder="1"/>
    <xf numFmtId="3" fontId="0" fillId="3" borderId="8" xfId="0" applyNumberFormat="1" applyFill="1" applyBorder="1"/>
    <xf numFmtId="3" fontId="0" fillId="3" borderId="29" xfId="0" applyNumberFormat="1" applyFill="1" applyBorder="1"/>
    <xf numFmtId="3" fontId="0" fillId="3" borderId="32" xfId="0" applyNumberFormat="1" applyFill="1" applyBorder="1"/>
    <xf numFmtId="0" fontId="2" fillId="2" borderId="1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7FD5-B803-4C8A-B6EA-B3279B74444B}">
  <sheetPr>
    <tabColor rgb="FFFFFF00"/>
  </sheetPr>
  <dimension ref="B1:R60"/>
  <sheetViews>
    <sheetView zoomScale="50" zoomScaleNormal="50" workbookViewId="0">
      <selection activeCell="I26" sqref="I26"/>
    </sheetView>
  </sheetViews>
  <sheetFormatPr defaultRowHeight="15" x14ac:dyDescent="0.25"/>
  <cols>
    <col min="1" max="1" width="3.7109375" customWidth="1"/>
    <col min="2" max="2" width="28.5703125" customWidth="1"/>
    <col min="3" max="3" width="40.140625" bestFit="1" customWidth="1"/>
    <col min="4" max="5" width="3.7109375" customWidth="1"/>
    <col min="6" max="6" width="11.5703125" bestFit="1" customWidth="1"/>
    <col min="7" max="7" width="41.7109375" bestFit="1" customWidth="1"/>
    <col min="8" max="18" width="12.7109375" customWidth="1"/>
    <col min="19" max="19" width="3.7109375" customWidth="1"/>
  </cols>
  <sheetData>
    <row r="1" spans="2:18" x14ac:dyDescent="0.25">
      <c r="H1" t="s">
        <v>2173</v>
      </c>
      <c r="I1" t="s">
        <v>2174</v>
      </c>
      <c r="J1" t="s">
        <v>2175</v>
      </c>
      <c r="K1" t="s">
        <v>2176</v>
      </c>
      <c r="L1" t="s">
        <v>2177</v>
      </c>
      <c r="M1" t="s">
        <v>2178</v>
      </c>
      <c r="N1" t="s">
        <v>2179</v>
      </c>
      <c r="O1" t="s">
        <v>2180</v>
      </c>
      <c r="P1" t="s">
        <v>2181</v>
      </c>
      <c r="Q1" t="s">
        <v>2182</v>
      </c>
      <c r="R1" t="s">
        <v>9</v>
      </c>
    </row>
    <row r="2" spans="2:18" ht="15.75" thickBot="1" x14ac:dyDescent="0.3"/>
    <row r="3" spans="2:18" ht="15.75" thickTop="1" x14ac:dyDescent="0.25">
      <c r="B3" s="7" t="s">
        <v>2171</v>
      </c>
      <c r="C3" s="7" t="s">
        <v>2172</v>
      </c>
      <c r="G3" s="14"/>
      <c r="H3" s="20" t="s">
        <v>2183</v>
      </c>
      <c r="I3" s="15" t="s">
        <v>2185</v>
      </c>
      <c r="J3" s="15" t="s">
        <v>2187</v>
      </c>
      <c r="K3" s="15" t="s">
        <v>2189</v>
      </c>
      <c r="L3" s="15" t="s">
        <v>2191</v>
      </c>
      <c r="M3" s="15" t="s">
        <v>2191</v>
      </c>
      <c r="N3" s="15" t="s">
        <v>2194</v>
      </c>
      <c r="O3" s="15" t="s">
        <v>2195</v>
      </c>
      <c r="P3" s="15" t="s">
        <v>2197</v>
      </c>
      <c r="Q3" s="15" t="s">
        <v>2182</v>
      </c>
      <c r="R3" s="16" t="s">
        <v>9</v>
      </c>
    </row>
    <row r="4" spans="2:18" ht="15.75" thickBot="1" x14ac:dyDescent="0.3">
      <c r="B4" t="s">
        <v>0</v>
      </c>
      <c r="C4" t="s">
        <v>1</v>
      </c>
      <c r="G4" s="17" t="s">
        <v>2152</v>
      </c>
      <c r="H4" s="21" t="s">
        <v>2184</v>
      </c>
      <c r="I4" s="18" t="s">
        <v>2186</v>
      </c>
      <c r="J4" s="18" t="s">
        <v>2188</v>
      </c>
      <c r="K4" s="18" t="s">
        <v>2190</v>
      </c>
      <c r="L4" s="18" t="s">
        <v>2192</v>
      </c>
      <c r="M4" s="18" t="s">
        <v>2193</v>
      </c>
      <c r="N4" s="18" t="s">
        <v>2188</v>
      </c>
      <c r="O4" s="18" t="s">
        <v>2196</v>
      </c>
      <c r="P4" s="18" t="s">
        <v>2198</v>
      </c>
      <c r="Q4" s="18" t="s">
        <v>2199</v>
      </c>
      <c r="R4" s="19" t="s">
        <v>2186</v>
      </c>
    </row>
    <row r="5" spans="2:18" ht="15.75" thickTop="1" x14ac:dyDescent="0.25">
      <c r="B5" t="s">
        <v>2</v>
      </c>
      <c r="C5" t="s">
        <v>2217</v>
      </c>
      <c r="F5" t="s">
        <v>12</v>
      </c>
      <c r="G5" s="8" t="s">
        <v>2146</v>
      </c>
      <c r="H5" s="22">
        <f t="shared" ref="H5:R5" ca="1" si="0">SUM(INDIRECT("'"&amp;H$1&amp;"'!C:C"))</f>
        <v>1100161</v>
      </c>
      <c r="I5" s="9">
        <f t="shared" ca="1" si="0"/>
        <v>236</v>
      </c>
      <c r="J5" s="9">
        <f t="shared" ca="1" si="0"/>
        <v>2010</v>
      </c>
      <c r="K5" s="9">
        <f t="shared" ca="1" si="0"/>
        <v>1142</v>
      </c>
      <c r="L5" s="9">
        <f t="shared" ca="1" si="0"/>
        <v>188</v>
      </c>
      <c r="M5" s="9">
        <f t="shared" ca="1" si="0"/>
        <v>2</v>
      </c>
      <c r="N5" s="9">
        <f t="shared" ca="1" si="0"/>
        <v>804</v>
      </c>
      <c r="O5" s="9">
        <f t="shared" ca="1" si="0"/>
        <v>62</v>
      </c>
      <c r="P5" s="9">
        <f t="shared" ca="1" si="0"/>
        <v>80</v>
      </c>
      <c r="Q5" s="9">
        <f t="shared" ca="1" si="0"/>
        <v>38</v>
      </c>
      <c r="R5" s="10">
        <f t="shared" ca="1" si="0"/>
        <v>1602</v>
      </c>
    </row>
    <row r="6" spans="2:18" x14ac:dyDescent="0.25">
      <c r="B6" t="s">
        <v>3</v>
      </c>
      <c r="C6" t="s">
        <v>2218</v>
      </c>
      <c r="F6" t="s">
        <v>13</v>
      </c>
      <c r="G6" s="8" t="s">
        <v>2147</v>
      </c>
      <c r="H6" s="22">
        <f t="shared" ref="H6:R6" ca="1" si="1">SUM(INDIRECT("'"&amp;H$1&amp;"'!d:d"))</f>
        <v>308142</v>
      </c>
      <c r="I6" s="9">
        <f t="shared" ca="1" si="1"/>
        <v>117</v>
      </c>
      <c r="J6" s="9">
        <f t="shared" ca="1" si="1"/>
        <v>2981</v>
      </c>
      <c r="K6" s="9">
        <f t="shared" ca="1" si="1"/>
        <v>210</v>
      </c>
      <c r="L6" s="9">
        <f t="shared" ca="1" si="1"/>
        <v>1852</v>
      </c>
      <c r="M6" s="9">
        <f t="shared" ca="1" si="1"/>
        <v>311</v>
      </c>
      <c r="N6" s="9">
        <f t="shared" ca="1" si="1"/>
        <v>45</v>
      </c>
      <c r="O6" s="9">
        <f t="shared" ca="1" si="1"/>
        <v>0</v>
      </c>
      <c r="P6" s="9">
        <f t="shared" ca="1" si="1"/>
        <v>135</v>
      </c>
      <c r="Q6" s="9">
        <f t="shared" ca="1" si="1"/>
        <v>732</v>
      </c>
      <c r="R6" s="10">
        <f t="shared" ca="1" si="1"/>
        <v>90</v>
      </c>
    </row>
    <row r="7" spans="2:18" ht="15.75" thickBot="1" x14ac:dyDescent="0.3">
      <c r="B7" t="s">
        <v>4</v>
      </c>
      <c r="C7" t="s">
        <v>5</v>
      </c>
      <c r="F7" t="s">
        <v>14</v>
      </c>
      <c r="G7" s="8" t="s">
        <v>2148</v>
      </c>
      <c r="H7" s="22">
        <f t="shared" ref="H7:R7" ca="1" si="2">SUM(INDIRECT("'"&amp;H$1&amp;"'!e:e"))</f>
        <v>126878</v>
      </c>
      <c r="I7" s="9">
        <f t="shared" ca="1" si="2"/>
        <v>1</v>
      </c>
      <c r="J7" s="9">
        <f t="shared" ca="1" si="2"/>
        <v>1121</v>
      </c>
      <c r="K7" s="9">
        <f t="shared" ca="1" si="2"/>
        <v>119</v>
      </c>
      <c r="L7" s="9">
        <f t="shared" ca="1" si="2"/>
        <v>827</v>
      </c>
      <c r="M7" s="9">
        <f t="shared" ca="1" si="2"/>
        <v>1395</v>
      </c>
      <c r="N7" s="9">
        <f t="shared" ca="1" si="2"/>
        <v>266</v>
      </c>
      <c r="O7" s="9">
        <f t="shared" ca="1" si="2"/>
        <v>432</v>
      </c>
      <c r="P7" s="9">
        <f t="shared" ca="1" si="2"/>
        <v>2</v>
      </c>
      <c r="Q7" s="9">
        <f t="shared" ca="1" si="2"/>
        <v>140</v>
      </c>
      <c r="R7" s="10">
        <f t="shared" ca="1" si="2"/>
        <v>439</v>
      </c>
    </row>
    <row r="8" spans="2:18" ht="15.75" thickBot="1" x14ac:dyDescent="0.3">
      <c r="B8" t="s">
        <v>6</v>
      </c>
      <c r="C8" t="s">
        <v>7</v>
      </c>
      <c r="G8" s="38" t="s">
        <v>2200</v>
      </c>
      <c r="H8" s="27">
        <f ca="1">SUM(H5:H7)</f>
        <v>1535181</v>
      </c>
      <c r="I8" s="28">
        <f t="shared" ref="I8:R8" ca="1" si="3">SUM(I5:I7)</f>
        <v>354</v>
      </c>
      <c r="J8" s="28">
        <f t="shared" ca="1" si="3"/>
        <v>6112</v>
      </c>
      <c r="K8" s="28">
        <f t="shared" ca="1" si="3"/>
        <v>1471</v>
      </c>
      <c r="L8" s="28">
        <f t="shared" ca="1" si="3"/>
        <v>2867</v>
      </c>
      <c r="M8" s="28">
        <f t="shared" ca="1" si="3"/>
        <v>1708</v>
      </c>
      <c r="N8" s="28">
        <f t="shared" ca="1" si="3"/>
        <v>1115</v>
      </c>
      <c r="O8" s="28">
        <f t="shared" ca="1" si="3"/>
        <v>494</v>
      </c>
      <c r="P8" s="28">
        <f t="shared" ca="1" si="3"/>
        <v>217</v>
      </c>
      <c r="Q8" s="28">
        <f t="shared" ca="1" si="3"/>
        <v>910</v>
      </c>
      <c r="R8" s="29">
        <f t="shared" ca="1" si="3"/>
        <v>2131</v>
      </c>
    </row>
    <row r="9" spans="2:18" ht="15.75" thickBot="1" x14ac:dyDescent="0.3">
      <c r="B9" t="s">
        <v>9</v>
      </c>
      <c r="C9" t="s">
        <v>8</v>
      </c>
      <c r="F9" t="s">
        <v>15</v>
      </c>
      <c r="G9" s="39" t="s">
        <v>2149</v>
      </c>
      <c r="H9" s="24">
        <f t="shared" ref="H9:R9" ca="1" si="4">SUM(INDIRECT("'"&amp;H$1&amp;"'!f:f"))</f>
        <v>5488643413</v>
      </c>
      <c r="I9" s="25">
        <f t="shared" ca="1" si="4"/>
        <v>2386535</v>
      </c>
      <c r="J9" s="25">
        <f t="shared" ca="1" si="4"/>
        <v>10453631</v>
      </c>
      <c r="K9" s="25">
        <f t="shared" ca="1" si="4"/>
        <v>3768906</v>
      </c>
      <c r="L9" s="25">
        <f t="shared" ca="1" si="4"/>
        <v>7697701</v>
      </c>
      <c r="M9" s="25">
        <f t="shared" ca="1" si="4"/>
        <v>30670034</v>
      </c>
      <c r="N9" s="25">
        <f t="shared" ca="1" si="4"/>
        <v>2614708</v>
      </c>
      <c r="O9" s="25">
        <f t="shared" ca="1" si="4"/>
        <v>7248012</v>
      </c>
      <c r="P9" s="25">
        <f t="shared" ca="1" si="4"/>
        <v>16403600</v>
      </c>
      <c r="Q9" s="25">
        <f t="shared" ca="1" si="4"/>
        <v>1423872</v>
      </c>
      <c r="R9" s="26">
        <f t="shared" ca="1" si="4"/>
        <v>5252941</v>
      </c>
    </row>
    <row r="10" spans="2:18" x14ac:dyDescent="0.25">
      <c r="F10" t="s">
        <v>16</v>
      </c>
      <c r="G10" s="30" t="s">
        <v>2150</v>
      </c>
      <c r="H10" s="31">
        <f t="shared" ref="H10:R10" ca="1" si="5">SUM(INDIRECT("'"&amp;H$1&amp;"'!g:g"))</f>
        <v>2194384372</v>
      </c>
      <c r="I10" s="32">
        <f t="shared" ca="1" si="5"/>
        <v>433164</v>
      </c>
      <c r="J10" s="32">
        <f t="shared" ca="1" si="5"/>
        <v>5045396</v>
      </c>
      <c r="K10" s="32">
        <f t="shared" ca="1" si="5"/>
        <v>2814187</v>
      </c>
      <c r="L10" s="32">
        <f t="shared" ca="1" si="5"/>
        <v>531860</v>
      </c>
      <c r="M10" s="32">
        <f t="shared" ca="1" si="5"/>
        <v>18537</v>
      </c>
      <c r="N10" s="32">
        <f t="shared" ca="1" si="5"/>
        <v>1704803</v>
      </c>
      <c r="O10" s="32">
        <f t="shared" ca="1" si="5"/>
        <v>14658</v>
      </c>
      <c r="P10" s="32">
        <f t="shared" ca="1" si="5"/>
        <v>218269</v>
      </c>
      <c r="Q10" s="32">
        <f t="shared" ca="1" si="5"/>
        <v>29893</v>
      </c>
      <c r="R10" s="33">
        <f t="shared" ca="1" si="5"/>
        <v>2832827</v>
      </c>
    </row>
    <row r="11" spans="2:18" x14ac:dyDescent="0.25">
      <c r="F11" t="s">
        <v>17</v>
      </c>
      <c r="G11" s="34" t="s">
        <v>2151</v>
      </c>
      <c r="H11" s="35">
        <f t="shared" ref="H11:R11" ca="1" si="6">SUM(INDIRECT("'"&amp;H$1&amp;"'!h:h"))</f>
        <v>725817415</v>
      </c>
      <c r="I11" s="36">
        <f t="shared" ca="1" si="6"/>
        <v>47224</v>
      </c>
      <c r="J11" s="36">
        <f t="shared" ca="1" si="6"/>
        <v>1596720</v>
      </c>
      <c r="K11" s="36">
        <f t="shared" ca="1" si="6"/>
        <v>182751</v>
      </c>
      <c r="L11" s="36">
        <f t="shared" ca="1" si="6"/>
        <v>1634013</v>
      </c>
      <c r="M11" s="36">
        <f t="shared" ca="1" si="6"/>
        <v>6559302</v>
      </c>
      <c r="N11" s="36">
        <f t="shared" ca="1" si="6"/>
        <v>48727</v>
      </c>
      <c r="O11" s="36">
        <f t="shared" ca="1" si="6"/>
        <v>0</v>
      </c>
      <c r="P11" s="36">
        <f t="shared" ca="1" si="6"/>
        <v>109801</v>
      </c>
      <c r="Q11" s="36">
        <f t="shared" ca="1" si="6"/>
        <v>291381</v>
      </c>
      <c r="R11" s="37">
        <f t="shared" ca="1" si="6"/>
        <v>54781</v>
      </c>
    </row>
    <row r="12" spans="2:18" x14ac:dyDescent="0.25">
      <c r="B12" s="7" t="s">
        <v>2152</v>
      </c>
      <c r="C12" s="7" t="s">
        <v>2153</v>
      </c>
      <c r="F12" t="s">
        <v>18</v>
      </c>
      <c r="G12" s="8" t="s">
        <v>2154</v>
      </c>
      <c r="H12" s="22">
        <f t="shared" ref="H12:R12" ca="1" si="7">SUM(INDIRECT("'"&amp;H$1&amp;"'!i:i"))</f>
        <v>586057198</v>
      </c>
      <c r="I12" s="9">
        <f t="shared" ca="1" si="7"/>
        <v>1672918</v>
      </c>
      <c r="J12" s="9">
        <f t="shared" ca="1" si="7"/>
        <v>2874425</v>
      </c>
      <c r="K12" s="9">
        <f t="shared" ca="1" si="7"/>
        <v>459797</v>
      </c>
      <c r="L12" s="9">
        <f t="shared" ca="1" si="7"/>
        <v>2385248</v>
      </c>
      <c r="M12" s="9">
        <f t="shared" ca="1" si="7"/>
        <v>10722676</v>
      </c>
      <c r="N12" s="9">
        <f t="shared" ca="1" si="7"/>
        <v>516139</v>
      </c>
      <c r="O12" s="9">
        <f t="shared" ca="1" si="7"/>
        <v>6141549</v>
      </c>
      <c r="P12" s="9">
        <f t="shared" ca="1" si="7"/>
        <v>2152776</v>
      </c>
      <c r="Q12" s="9">
        <f t="shared" ca="1" si="7"/>
        <v>206427</v>
      </c>
      <c r="R12" s="10">
        <f t="shared" ca="1" si="7"/>
        <v>1528580</v>
      </c>
    </row>
    <row r="13" spans="2:18" x14ac:dyDescent="0.25">
      <c r="B13" s="2" t="s">
        <v>2155</v>
      </c>
      <c r="C13">
        <v>1.5</v>
      </c>
      <c r="F13" t="s">
        <v>19</v>
      </c>
      <c r="G13" s="8" t="s">
        <v>2156</v>
      </c>
      <c r="H13" s="22">
        <f t="shared" ref="H13:R13" ca="1" si="8">SUM(INDIRECT("'"&amp;H$1&amp;"'!j:j"))</f>
        <v>794738903</v>
      </c>
      <c r="I13" s="9">
        <f t="shared" ca="1" si="8"/>
        <v>5221</v>
      </c>
      <c r="J13" s="9">
        <f t="shared" ca="1" si="8"/>
        <v>570690</v>
      </c>
      <c r="K13" s="9">
        <f t="shared" ca="1" si="8"/>
        <v>81325</v>
      </c>
      <c r="L13" s="9">
        <f t="shared" ca="1" si="8"/>
        <v>2002589</v>
      </c>
      <c r="M13" s="9">
        <f t="shared" ca="1" si="8"/>
        <v>3367444</v>
      </c>
      <c r="N13" s="9">
        <f t="shared" ca="1" si="8"/>
        <v>202042</v>
      </c>
      <c r="O13" s="9">
        <f t="shared" ca="1" si="8"/>
        <v>19978</v>
      </c>
      <c r="P13" s="9">
        <f t="shared" ca="1" si="8"/>
        <v>1086461</v>
      </c>
      <c r="Q13" s="9">
        <f t="shared" ca="1" si="8"/>
        <v>596585</v>
      </c>
      <c r="R13" s="10">
        <f t="shared" ca="1" si="8"/>
        <v>440524</v>
      </c>
    </row>
    <row r="14" spans="2:18" x14ac:dyDescent="0.25">
      <c r="B14" s="2" t="s">
        <v>2157</v>
      </c>
      <c r="C14">
        <v>3.5</v>
      </c>
      <c r="F14" t="s">
        <v>20</v>
      </c>
      <c r="G14" s="8" t="s">
        <v>2158</v>
      </c>
      <c r="H14" s="22">
        <f t="shared" ref="H14:R14" ca="1" si="9">SUM(INDIRECT("'"&amp;H$1&amp;"'!k:k"))</f>
        <v>100117495</v>
      </c>
      <c r="I14" s="9">
        <f t="shared" ca="1" si="9"/>
        <v>5018</v>
      </c>
      <c r="J14" s="9">
        <f t="shared" ca="1" si="9"/>
        <v>221233</v>
      </c>
      <c r="K14" s="9">
        <f t="shared" ca="1" si="9"/>
        <v>35831</v>
      </c>
      <c r="L14" s="9">
        <f t="shared" ca="1" si="9"/>
        <v>194890</v>
      </c>
      <c r="M14" s="9">
        <f t="shared" ca="1" si="9"/>
        <v>920422</v>
      </c>
      <c r="N14" s="9">
        <f t="shared" ca="1" si="9"/>
        <v>7830</v>
      </c>
      <c r="O14" s="9">
        <f t="shared" ca="1" si="9"/>
        <v>111878</v>
      </c>
      <c r="P14" s="9">
        <f t="shared" ca="1" si="9"/>
        <v>7581497</v>
      </c>
      <c r="Q14" s="9">
        <f t="shared" ca="1" si="9"/>
        <v>74912</v>
      </c>
      <c r="R14" s="10">
        <f t="shared" ca="1" si="9"/>
        <v>298409</v>
      </c>
    </row>
    <row r="15" spans="2:18" x14ac:dyDescent="0.25">
      <c r="B15" s="2" t="s">
        <v>2159</v>
      </c>
      <c r="C15">
        <v>1.8</v>
      </c>
      <c r="F15" t="s">
        <v>21</v>
      </c>
      <c r="G15" s="8" t="s">
        <v>2160</v>
      </c>
      <c r="H15" s="22">
        <f t="shared" ref="H15:R15" ca="1" si="10">SUM(INDIRECT("'"&amp;H$1&amp;"'!l:l"))</f>
        <v>264715468</v>
      </c>
      <c r="I15" s="9">
        <f t="shared" ca="1" si="10"/>
        <v>220345</v>
      </c>
      <c r="J15" s="9">
        <f t="shared" ca="1" si="10"/>
        <v>0</v>
      </c>
      <c r="K15" s="9">
        <f t="shared" ca="1" si="10"/>
        <v>91192</v>
      </c>
      <c r="L15" s="9">
        <f t="shared" ca="1" si="10"/>
        <v>0</v>
      </c>
      <c r="M15" s="9">
        <f t="shared" ca="1" si="10"/>
        <v>1463652</v>
      </c>
      <c r="N15" s="9">
        <f t="shared" ca="1" si="10"/>
        <v>0</v>
      </c>
      <c r="O15" s="9">
        <f t="shared" ca="1" si="10"/>
        <v>27952</v>
      </c>
      <c r="P15" s="9">
        <f t="shared" ca="1" si="10"/>
        <v>3227897</v>
      </c>
      <c r="Q15" s="9">
        <f t="shared" ca="1" si="10"/>
        <v>142021</v>
      </c>
      <c r="R15" s="10">
        <f t="shared" ca="1" si="10"/>
        <v>2125</v>
      </c>
    </row>
    <row r="16" spans="2:18" x14ac:dyDescent="0.25">
      <c r="B16" s="2" t="s">
        <v>2161</v>
      </c>
      <c r="C16">
        <v>9.92</v>
      </c>
      <c r="F16" t="s">
        <v>22</v>
      </c>
      <c r="G16" s="8" t="s">
        <v>2162</v>
      </c>
      <c r="H16" s="22">
        <f t="shared" ref="H16:R16" ca="1" si="11">SUM(INDIRECT("'"&amp;H$1&amp;"'!m:m"))</f>
        <v>77097205</v>
      </c>
      <c r="I16" s="9">
        <f t="shared" ca="1" si="11"/>
        <v>0</v>
      </c>
      <c r="J16" s="9">
        <f t="shared" ca="1" si="11"/>
        <v>0</v>
      </c>
      <c r="K16" s="9">
        <f t="shared" ca="1" si="11"/>
        <v>0</v>
      </c>
      <c r="L16" s="9">
        <f t="shared" ca="1" si="11"/>
        <v>40051</v>
      </c>
      <c r="M16" s="9">
        <f t="shared" ca="1" si="11"/>
        <v>1407217</v>
      </c>
      <c r="N16" s="9">
        <f t="shared" ca="1" si="11"/>
        <v>0</v>
      </c>
      <c r="O16" s="9">
        <f t="shared" ca="1" si="11"/>
        <v>172735</v>
      </c>
      <c r="P16" s="9">
        <f t="shared" ca="1" si="11"/>
        <v>2234</v>
      </c>
      <c r="Q16" s="9">
        <f t="shared" ca="1" si="11"/>
        <v>0</v>
      </c>
      <c r="R16" s="10">
        <f t="shared" ca="1" si="11"/>
        <v>19590</v>
      </c>
    </row>
    <row r="17" spans="2:18" x14ac:dyDescent="0.25">
      <c r="B17" s="2" t="s">
        <v>2163</v>
      </c>
      <c r="C17">
        <v>10</v>
      </c>
      <c r="F17" t="s">
        <v>23</v>
      </c>
      <c r="G17" s="8" t="s">
        <v>2164</v>
      </c>
      <c r="H17" s="22">
        <f t="shared" ref="H17:R17" ca="1" si="12">SUM(INDIRECT("'"&amp;H$1&amp;"'!n:n"))</f>
        <v>135670187</v>
      </c>
      <c r="I17" s="9">
        <f t="shared" ca="1" si="12"/>
        <v>0</v>
      </c>
      <c r="J17" s="9">
        <f t="shared" ca="1" si="12"/>
        <v>0</v>
      </c>
      <c r="K17" s="9">
        <f t="shared" ca="1" si="12"/>
        <v>5537</v>
      </c>
      <c r="L17" s="9">
        <f t="shared" ca="1" si="12"/>
        <v>58422</v>
      </c>
      <c r="M17" s="9">
        <f t="shared" ca="1" si="12"/>
        <v>1379059</v>
      </c>
      <c r="N17" s="9">
        <f t="shared" ca="1" si="12"/>
        <v>97128</v>
      </c>
      <c r="O17" s="9">
        <f t="shared" ca="1" si="12"/>
        <v>0</v>
      </c>
      <c r="P17" s="9">
        <f t="shared" ca="1" si="12"/>
        <v>258754</v>
      </c>
      <c r="Q17" s="9">
        <f t="shared" ca="1" si="12"/>
        <v>0</v>
      </c>
      <c r="R17" s="10">
        <f t="shared" ca="1" si="12"/>
        <v>2601</v>
      </c>
    </row>
    <row r="18" spans="2:18" x14ac:dyDescent="0.25">
      <c r="F18" t="s">
        <v>24</v>
      </c>
      <c r="G18" s="8" t="s">
        <v>2165</v>
      </c>
      <c r="H18" s="22">
        <f t="shared" ref="H18:R18" ca="1" si="13">SUM(INDIRECT("'"&amp;H$1&amp;"'!o:o"))</f>
        <v>289167376</v>
      </c>
      <c r="I18" s="9">
        <f t="shared" ca="1" si="13"/>
        <v>0</v>
      </c>
      <c r="J18" s="9">
        <f t="shared" ca="1" si="13"/>
        <v>16413</v>
      </c>
      <c r="K18" s="9">
        <f t="shared" ca="1" si="13"/>
        <v>26433</v>
      </c>
      <c r="L18" s="9">
        <f t="shared" ca="1" si="13"/>
        <v>538792</v>
      </c>
      <c r="M18" s="9">
        <f t="shared" ca="1" si="13"/>
        <v>4279626</v>
      </c>
      <c r="N18" s="9">
        <f t="shared" ca="1" si="13"/>
        <v>18220</v>
      </c>
      <c r="O18" s="9">
        <f t="shared" ca="1" si="13"/>
        <v>712193</v>
      </c>
      <c r="P18" s="9">
        <f t="shared" ca="1" si="13"/>
        <v>346330</v>
      </c>
      <c r="Q18" s="9">
        <f t="shared" ca="1" si="13"/>
        <v>0</v>
      </c>
      <c r="R18" s="10">
        <f t="shared" ca="1" si="13"/>
        <v>32906</v>
      </c>
    </row>
    <row r="19" spans="2:18" x14ac:dyDescent="0.25">
      <c r="F19" t="s">
        <v>25</v>
      </c>
      <c r="G19" s="40" t="s">
        <v>2166</v>
      </c>
      <c r="H19" s="41">
        <f t="shared" ref="H19:R19" ca="1" si="14">SUM(INDIRECT("'"&amp;H$1&amp;"'!p:p"))</f>
        <v>168629350</v>
      </c>
      <c r="I19" s="4">
        <f t="shared" ca="1" si="14"/>
        <v>0</v>
      </c>
      <c r="J19" s="4">
        <f t="shared" ca="1" si="14"/>
        <v>23951</v>
      </c>
      <c r="K19" s="4">
        <f t="shared" ca="1" si="14"/>
        <v>37039</v>
      </c>
      <c r="L19" s="4">
        <f t="shared" ca="1" si="14"/>
        <v>22038</v>
      </c>
      <c r="M19" s="4">
        <f t="shared" ca="1" si="14"/>
        <v>10337</v>
      </c>
      <c r="N19" s="4">
        <f t="shared" ca="1" si="14"/>
        <v>6278</v>
      </c>
      <c r="O19" s="4">
        <f t="shared" ca="1" si="14"/>
        <v>5381</v>
      </c>
      <c r="P19" s="4">
        <f t="shared" ca="1" si="14"/>
        <v>1390484</v>
      </c>
      <c r="Q19" s="4">
        <f t="shared" ca="1" si="14"/>
        <v>0</v>
      </c>
      <c r="R19" s="42">
        <f t="shared" ca="1" si="14"/>
        <v>17434</v>
      </c>
    </row>
    <row r="20" spans="2:18" x14ac:dyDescent="0.25">
      <c r="F20" t="s">
        <v>26</v>
      </c>
      <c r="G20" s="8" t="s">
        <v>2167</v>
      </c>
      <c r="H20" s="22">
        <f t="shared" ref="H20:R20" ca="1" si="15">SUM(INDIRECT("'"&amp;H$1&amp;"'!q:q"))</f>
        <v>126168458</v>
      </c>
      <c r="I20" s="9">
        <f t="shared" ca="1" si="15"/>
        <v>0</v>
      </c>
      <c r="J20" s="9">
        <f t="shared" ca="1" si="15"/>
        <v>78783</v>
      </c>
      <c r="K20" s="9">
        <f t="shared" ca="1" si="15"/>
        <v>21187</v>
      </c>
      <c r="L20" s="9">
        <f t="shared" ca="1" si="15"/>
        <v>274594</v>
      </c>
      <c r="M20" s="9">
        <f t="shared" ca="1" si="15"/>
        <v>537997</v>
      </c>
      <c r="N20" s="9">
        <f t="shared" ca="1" si="15"/>
        <v>2518</v>
      </c>
      <c r="O20" s="9">
        <f t="shared" ca="1" si="15"/>
        <v>41688</v>
      </c>
      <c r="P20" s="9">
        <f t="shared" ca="1" si="15"/>
        <v>29097</v>
      </c>
      <c r="Q20" s="9">
        <f t="shared" ca="1" si="15"/>
        <v>73332</v>
      </c>
      <c r="R20" s="10">
        <f t="shared" ca="1" si="15"/>
        <v>22609</v>
      </c>
    </row>
    <row r="21" spans="2:18" x14ac:dyDescent="0.25">
      <c r="F21" t="s">
        <v>27</v>
      </c>
      <c r="G21" s="8" t="s">
        <v>2168</v>
      </c>
      <c r="H21" s="22">
        <f t="shared" ref="H21:R21" ca="1" si="16">SUM(INDIRECT("'"&amp;H$1&amp;"'!r:r"))</f>
        <v>18510807</v>
      </c>
      <c r="I21" s="9">
        <f t="shared" ca="1" si="16"/>
        <v>0</v>
      </c>
      <c r="J21" s="9">
        <f t="shared" ca="1" si="16"/>
        <v>0</v>
      </c>
      <c r="K21" s="9">
        <f t="shared" ca="1" si="16"/>
        <v>4800</v>
      </c>
      <c r="L21" s="9">
        <f t="shared" ca="1" si="16"/>
        <v>0</v>
      </c>
      <c r="M21" s="9">
        <f t="shared" ca="1" si="16"/>
        <v>0</v>
      </c>
      <c r="N21" s="9">
        <f t="shared" ca="1" si="16"/>
        <v>2598</v>
      </c>
      <c r="O21" s="9">
        <f t="shared" ca="1" si="16"/>
        <v>0</v>
      </c>
      <c r="P21" s="9">
        <f t="shared" ca="1" si="16"/>
        <v>0</v>
      </c>
      <c r="Q21" s="9">
        <f t="shared" ca="1" si="16"/>
        <v>0</v>
      </c>
      <c r="R21" s="10">
        <f t="shared" ca="1" si="16"/>
        <v>0</v>
      </c>
    </row>
    <row r="22" spans="2:18" x14ac:dyDescent="0.25">
      <c r="F22" t="s">
        <v>28</v>
      </c>
      <c r="G22" s="8" t="s">
        <v>2169</v>
      </c>
      <c r="H22" s="22">
        <f t="shared" ref="H22:R22" ca="1" si="17">SUM(INDIRECT("'"&amp;H$1&amp;"'!s:s"))</f>
        <v>5978704</v>
      </c>
      <c r="I22" s="9">
        <f t="shared" ca="1" si="17"/>
        <v>0</v>
      </c>
      <c r="J22" s="9">
        <f t="shared" ca="1" si="17"/>
        <v>12929</v>
      </c>
      <c r="K22" s="9">
        <f t="shared" ca="1" si="17"/>
        <v>6335</v>
      </c>
      <c r="L22" s="9">
        <f t="shared" ca="1" si="17"/>
        <v>13346</v>
      </c>
      <c r="M22" s="9">
        <f t="shared" ca="1" si="17"/>
        <v>0</v>
      </c>
      <c r="N22" s="9">
        <f t="shared" ca="1" si="17"/>
        <v>8425</v>
      </c>
      <c r="O22" s="9">
        <f t="shared" ca="1" si="17"/>
        <v>0</v>
      </c>
      <c r="P22" s="9">
        <f t="shared" ca="1" si="17"/>
        <v>0</v>
      </c>
      <c r="Q22" s="9">
        <f t="shared" ca="1" si="17"/>
        <v>0</v>
      </c>
      <c r="R22" s="10">
        <f t="shared" ca="1" si="17"/>
        <v>555</v>
      </c>
    </row>
    <row r="23" spans="2:18" ht="15.75" thickBot="1" x14ac:dyDescent="0.3">
      <c r="F23" t="s">
        <v>29</v>
      </c>
      <c r="G23" s="11" t="s">
        <v>2170</v>
      </c>
      <c r="H23" s="23">
        <f t="shared" ref="H23:R23" ca="1" si="18">SUM(INDIRECT("'"&amp;H$1&amp;"'!t:t"))</f>
        <v>1590475</v>
      </c>
      <c r="I23" s="12">
        <f t="shared" ca="1" si="18"/>
        <v>2645</v>
      </c>
      <c r="J23" s="12">
        <f t="shared" ca="1" si="18"/>
        <v>13091</v>
      </c>
      <c r="K23" s="12">
        <f t="shared" ca="1" si="18"/>
        <v>2492</v>
      </c>
      <c r="L23" s="12">
        <f t="shared" ca="1" si="18"/>
        <v>1858</v>
      </c>
      <c r="M23" s="12">
        <f t="shared" ca="1" si="18"/>
        <v>3765</v>
      </c>
      <c r="N23" s="12">
        <f t="shared" ca="1" si="18"/>
        <v>0</v>
      </c>
      <c r="O23" s="12">
        <f t="shared" ca="1" si="18"/>
        <v>0</v>
      </c>
      <c r="P23" s="12">
        <f t="shared" ca="1" si="18"/>
        <v>0</v>
      </c>
      <c r="Q23" s="12">
        <f t="shared" ca="1" si="18"/>
        <v>9321</v>
      </c>
      <c r="R23" s="13">
        <f t="shared" ca="1" si="18"/>
        <v>0</v>
      </c>
    </row>
    <row r="24" spans="2:18" ht="15.75" thickTop="1" x14ac:dyDescent="0.25"/>
    <row r="25" spans="2:18" ht="15.75" thickBot="1" x14ac:dyDescent="0.3">
      <c r="G25" s="77" t="s">
        <v>2215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2:18" ht="15.75" thickTop="1" x14ac:dyDescent="0.25">
      <c r="G26" s="14"/>
      <c r="H26" s="20" t="s">
        <v>2183</v>
      </c>
      <c r="I26" s="15" t="s">
        <v>2185</v>
      </c>
      <c r="J26" s="15" t="s">
        <v>2187</v>
      </c>
      <c r="K26" s="15" t="s">
        <v>2189</v>
      </c>
      <c r="L26" s="15" t="s">
        <v>2191</v>
      </c>
      <c r="M26" s="15" t="s">
        <v>2191</v>
      </c>
      <c r="N26" s="15" t="s">
        <v>2194</v>
      </c>
      <c r="O26" s="15" t="s">
        <v>2195</v>
      </c>
      <c r="P26" s="15" t="s">
        <v>2197</v>
      </c>
      <c r="Q26" s="15" t="s">
        <v>2182</v>
      </c>
      <c r="R26" s="16" t="s">
        <v>9</v>
      </c>
    </row>
    <row r="27" spans="2:18" ht="15.75" thickBot="1" x14ac:dyDescent="0.3">
      <c r="G27" s="17" t="s">
        <v>2206</v>
      </c>
      <c r="H27" s="21" t="s">
        <v>2184</v>
      </c>
      <c r="I27" s="18" t="s">
        <v>2186</v>
      </c>
      <c r="J27" s="18" t="s">
        <v>2188</v>
      </c>
      <c r="K27" s="18" t="s">
        <v>2190</v>
      </c>
      <c r="L27" s="18" t="s">
        <v>2192</v>
      </c>
      <c r="M27" s="18" t="s">
        <v>2193</v>
      </c>
      <c r="N27" s="18" t="s">
        <v>2188</v>
      </c>
      <c r="O27" s="18" t="s">
        <v>2196</v>
      </c>
      <c r="P27" s="18" t="s">
        <v>2198</v>
      </c>
      <c r="Q27" s="18" t="s">
        <v>2199</v>
      </c>
      <c r="R27" s="19" t="s">
        <v>2186</v>
      </c>
    </row>
    <row r="28" spans="2:18" ht="15.75" thickTop="1" x14ac:dyDescent="0.25">
      <c r="G28" s="78" t="s">
        <v>2204</v>
      </c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80"/>
    </row>
    <row r="29" spans="2:18" x14ac:dyDescent="0.25">
      <c r="G29" s="49" t="s">
        <v>2201</v>
      </c>
      <c r="H29" s="41">
        <f ca="1">SUM(INDIRECT("'"&amp;H$1&amp;"'!C:C"))</f>
        <v>1100161</v>
      </c>
      <c r="I29" s="69"/>
      <c r="J29" s="4">
        <f ca="1">SUM(INDIRECT("'"&amp;J$1&amp;"'!C:C"))</f>
        <v>2010</v>
      </c>
      <c r="K29" s="4">
        <f ca="1">SUM(INDIRECT("'"&amp;K$1&amp;"'!C:C"))</f>
        <v>1142</v>
      </c>
      <c r="L29" s="4">
        <f ca="1">SUM(INDIRECT("'"&amp;L$1&amp;"'!C:C"))</f>
        <v>188</v>
      </c>
      <c r="M29" s="4">
        <f ca="1">SUM(INDIRECT("'"&amp;M$1&amp;"'!C:C"))</f>
        <v>2</v>
      </c>
      <c r="N29" s="4">
        <f ca="1">SUM(INDIRECT("'"&amp;N$1&amp;"'!C:C"))</f>
        <v>804</v>
      </c>
      <c r="O29" s="69"/>
      <c r="P29" s="69"/>
      <c r="Q29" s="69"/>
      <c r="R29" s="76">
        <v>800</v>
      </c>
    </row>
    <row r="30" spans="2:18" x14ac:dyDescent="0.25">
      <c r="G30" s="43" t="s">
        <v>2202</v>
      </c>
      <c r="H30" s="22">
        <f ca="1">SUM(INDIRECT("'"&amp;H$1&amp;"'!d:d"))</f>
        <v>308142</v>
      </c>
      <c r="I30" s="68"/>
      <c r="J30" s="9">
        <f ca="1">SUM(INDIRECT("'"&amp;J$1&amp;"'!d:d"))</f>
        <v>2981</v>
      </c>
      <c r="K30" s="9">
        <f ca="1">SUM(INDIRECT("'"&amp;K$1&amp;"'!d:d"))</f>
        <v>210</v>
      </c>
      <c r="L30" s="9">
        <f ca="1">SUM(INDIRECT("'"&amp;L$1&amp;"'!d:d"))</f>
        <v>1852</v>
      </c>
      <c r="M30" s="9">
        <f ca="1">SUM(INDIRECT("'"&amp;M$1&amp;"'!d:d"))</f>
        <v>311</v>
      </c>
      <c r="N30" s="9">
        <f ca="1">SUM(INDIRECT("'"&amp;N$1&amp;"'!d:d"))</f>
        <v>45</v>
      </c>
      <c r="O30" s="68"/>
      <c r="P30" s="68"/>
      <c r="Q30" s="68"/>
      <c r="R30" s="74"/>
    </row>
    <row r="31" spans="2:18" x14ac:dyDescent="0.25">
      <c r="G31" s="44" t="s">
        <v>2203</v>
      </c>
      <c r="H31" s="35">
        <f ca="1">SUM(INDIRECT("'"&amp;H$1&amp;"'!e:e"))</f>
        <v>126878</v>
      </c>
      <c r="I31" s="70"/>
      <c r="J31" s="36">
        <f ca="1">SUM(INDIRECT("'"&amp;J$1&amp;"'!e:e"))</f>
        <v>1121</v>
      </c>
      <c r="K31" s="36">
        <f ca="1">SUM(INDIRECT("'"&amp;K$1&amp;"'!e:e"))</f>
        <v>119</v>
      </c>
      <c r="L31" s="36">
        <f ca="1">SUM(INDIRECT("'"&amp;L$1&amp;"'!e:e"))</f>
        <v>827</v>
      </c>
      <c r="M31" s="36">
        <f ca="1">SUM(INDIRECT("'"&amp;M$1&amp;"'!e:e"))</f>
        <v>1395</v>
      </c>
      <c r="N31" s="36">
        <f ca="1">SUM(INDIRECT("'"&amp;N$1&amp;"'!e:e"))</f>
        <v>266</v>
      </c>
      <c r="O31" s="70"/>
      <c r="P31" s="70"/>
      <c r="Q31" s="70"/>
      <c r="R31" s="75"/>
    </row>
    <row r="32" spans="2:18" ht="15.75" thickBot="1" x14ac:dyDescent="0.3">
      <c r="G32" s="45" t="s">
        <v>2200</v>
      </c>
      <c r="H32" s="46">
        <f ca="1">SUM(H29:H31)</f>
        <v>1535181</v>
      </c>
      <c r="I32" s="47">
        <f t="shared" ref="I32" si="19">SUM(I29:I31)</f>
        <v>0</v>
      </c>
      <c r="J32" s="47">
        <f t="shared" ref="J32" ca="1" si="20">SUM(J29:J31)</f>
        <v>6112</v>
      </c>
      <c r="K32" s="47">
        <f t="shared" ref="K32" ca="1" si="21">SUM(K29:K31)</f>
        <v>1471</v>
      </c>
      <c r="L32" s="47">
        <f t="shared" ref="L32" ca="1" si="22">SUM(L29:L31)</f>
        <v>2867</v>
      </c>
      <c r="M32" s="47">
        <f t="shared" ref="M32" ca="1" si="23">SUM(M29:M31)</f>
        <v>1708</v>
      </c>
      <c r="N32" s="47">
        <f t="shared" ref="N32" ca="1" si="24">SUM(N29:N31)</f>
        <v>1115</v>
      </c>
      <c r="O32" s="47">
        <f t="shared" ref="O32" si="25">SUM(O29:O31)</f>
        <v>0</v>
      </c>
      <c r="P32" s="47">
        <f t="shared" ref="P32" si="26">SUM(P29:P31)</f>
        <v>0</v>
      </c>
      <c r="Q32" s="47">
        <f t="shared" ref="Q32" si="27">SUM(Q29:Q31)</f>
        <v>0</v>
      </c>
      <c r="R32" s="48">
        <f t="shared" ref="R32" si="28">SUM(R29:R31)</f>
        <v>800</v>
      </c>
    </row>
    <row r="33" spans="7:18" ht="15.75" thickTop="1" x14ac:dyDescent="0.25">
      <c r="G33" s="78" t="s">
        <v>2205</v>
      </c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80"/>
    </row>
    <row r="34" spans="7:18" x14ac:dyDescent="0.25">
      <c r="G34" s="43" t="s">
        <v>2207</v>
      </c>
      <c r="H34" s="22">
        <f t="shared" ref="H34:M34" ca="1" si="29">H12/1000</f>
        <v>586057.19799999997</v>
      </c>
      <c r="I34" s="68"/>
      <c r="J34" s="9">
        <f t="shared" ca="1" si="29"/>
        <v>2874.4250000000002</v>
      </c>
      <c r="K34" s="9">
        <f t="shared" ca="1" si="29"/>
        <v>459.79700000000003</v>
      </c>
      <c r="L34" s="9">
        <f t="shared" ca="1" si="29"/>
        <v>2385.248</v>
      </c>
      <c r="M34" s="9">
        <f t="shared" ca="1" si="29"/>
        <v>10722.675999999999</v>
      </c>
      <c r="N34" s="68"/>
      <c r="O34" s="68"/>
      <c r="P34" s="68"/>
      <c r="Q34" s="68"/>
      <c r="R34" s="74"/>
    </row>
    <row r="35" spans="7:18" x14ac:dyDescent="0.25">
      <c r="G35" s="43" t="s">
        <v>2208</v>
      </c>
      <c r="H35" s="22">
        <f t="shared" ref="H35:O35" ca="1" si="30">H13/1000</f>
        <v>794738.90300000005</v>
      </c>
      <c r="I35" s="68"/>
      <c r="J35" s="9">
        <f t="shared" ca="1" si="30"/>
        <v>570.69000000000005</v>
      </c>
      <c r="K35" s="9">
        <f t="shared" ca="1" si="30"/>
        <v>81.325000000000003</v>
      </c>
      <c r="L35" s="9">
        <f t="shared" ca="1" si="30"/>
        <v>2002.5889999999999</v>
      </c>
      <c r="M35" s="9">
        <f t="shared" ca="1" si="30"/>
        <v>3367.444</v>
      </c>
      <c r="N35" s="68"/>
      <c r="O35" s="9">
        <f t="shared" ca="1" si="30"/>
        <v>19.978000000000002</v>
      </c>
      <c r="P35" s="68"/>
      <c r="Q35" s="68"/>
      <c r="R35" s="74"/>
    </row>
    <row r="36" spans="7:18" x14ac:dyDescent="0.25">
      <c r="G36" s="43" t="s">
        <v>2209</v>
      </c>
      <c r="H36" s="22">
        <f t="shared" ref="H36:R36" ca="1" si="31">H14/1000</f>
        <v>100117.495</v>
      </c>
      <c r="I36" s="68">
        <f ca="1">SUM(I12:I15)/1000</f>
        <v>1903.502</v>
      </c>
      <c r="J36" s="9">
        <f t="shared" ca="1" si="31"/>
        <v>221.233</v>
      </c>
      <c r="K36" s="9">
        <f t="shared" ca="1" si="31"/>
        <v>35.831000000000003</v>
      </c>
      <c r="L36" s="9">
        <f t="shared" ca="1" si="31"/>
        <v>194.89</v>
      </c>
      <c r="M36" s="9">
        <f t="shared" ca="1" si="31"/>
        <v>920.42200000000003</v>
      </c>
      <c r="N36" s="9">
        <f t="shared" ca="1" si="31"/>
        <v>7.83</v>
      </c>
      <c r="O36" s="9">
        <f t="shared" ca="1" si="31"/>
        <v>111.878</v>
      </c>
      <c r="P36" s="9">
        <v>2000</v>
      </c>
      <c r="Q36" s="9">
        <v>1100</v>
      </c>
      <c r="R36" s="10">
        <f t="shared" ca="1" si="31"/>
        <v>298.40899999999999</v>
      </c>
    </row>
    <row r="37" spans="7:18" x14ac:dyDescent="0.25">
      <c r="G37" s="43" t="s">
        <v>2210</v>
      </c>
      <c r="H37" s="22">
        <f t="shared" ref="H37:R37" ca="1" si="32">H15/1000</f>
        <v>264715.46799999999</v>
      </c>
      <c r="I37" s="68"/>
      <c r="J37" s="9">
        <f t="shared" ca="1" si="32"/>
        <v>0</v>
      </c>
      <c r="K37" s="9">
        <f t="shared" ca="1" si="32"/>
        <v>91.191999999999993</v>
      </c>
      <c r="L37" s="9">
        <f t="shared" ca="1" si="32"/>
        <v>0</v>
      </c>
      <c r="M37" s="9">
        <f t="shared" ca="1" si="32"/>
        <v>1463.652</v>
      </c>
      <c r="N37" s="9">
        <f t="shared" ca="1" si="32"/>
        <v>0</v>
      </c>
      <c r="O37" s="9">
        <f t="shared" ca="1" si="32"/>
        <v>27.952000000000002</v>
      </c>
      <c r="P37" s="68"/>
      <c r="Q37" s="68"/>
      <c r="R37" s="10">
        <f t="shared" ca="1" si="32"/>
        <v>2.125</v>
      </c>
    </row>
    <row r="38" spans="7:18" x14ac:dyDescent="0.25">
      <c r="G38" s="43" t="s">
        <v>2211</v>
      </c>
      <c r="H38" s="22">
        <f t="shared" ref="H38:R38" ca="1" si="33">H16/1000</f>
        <v>77097.205000000002</v>
      </c>
      <c r="I38" s="68"/>
      <c r="J38" s="9">
        <f t="shared" ca="1" si="33"/>
        <v>0</v>
      </c>
      <c r="K38" s="9">
        <f t="shared" ca="1" si="33"/>
        <v>0</v>
      </c>
      <c r="L38" s="9">
        <f t="shared" ca="1" si="33"/>
        <v>40.051000000000002</v>
      </c>
      <c r="M38" s="9">
        <f t="shared" ca="1" si="33"/>
        <v>1407.2170000000001</v>
      </c>
      <c r="N38" s="9">
        <f t="shared" ca="1" si="33"/>
        <v>0</v>
      </c>
      <c r="O38" s="68"/>
      <c r="P38" s="68"/>
      <c r="Q38" s="68"/>
      <c r="R38" s="10">
        <f t="shared" ca="1" si="33"/>
        <v>19.59</v>
      </c>
    </row>
    <row r="39" spans="7:18" x14ac:dyDescent="0.25">
      <c r="G39" s="43" t="s">
        <v>2212</v>
      </c>
      <c r="H39" s="22">
        <f t="shared" ref="H39:R39" ca="1" si="34">H17/1000</f>
        <v>135670.18700000001</v>
      </c>
      <c r="I39" s="68"/>
      <c r="J39" s="9">
        <f t="shared" ca="1" si="34"/>
        <v>0</v>
      </c>
      <c r="K39" s="9">
        <f t="shared" ca="1" si="34"/>
        <v>5.5369999999999999</v>
      </c>
      <c r="L39" s="9">
        <f t="shared" ca="1" si="34"/>
        <v>58.421999999999997</v>
      </c>
      <c r="M39" s="9">
        <f t="shared" ca="1" si="34"/>
        <v>1379.059</v>
      </c>
      <c r="N39" s="9">
        <f t="shared" ca="1" si="34"/>
        <v>97.128</v>
      </c>
      <c r="O39" s="9">
        <f t="shared" ca="1" si="34"/>
        <v>0</v>
      </c>
      <c r="P39" s="68"/>
      <c r="Q39" s="68"/>
      <c r="R39" s="10">
        <f t="shared" ca="1" si="34"/>
        <v>2.601</v>
      </c>
    </row>
    <row r="40" spans="7:18" x14ac:dyDescent="0.25">
      <c r="G40" s="43" t="s">
        <v>2213</v>
      </c>
      <c r="H40" s="22">
        <f t="shared" ref="H40:R40" ca="1" si="35">H18/1000</f>
        <v>289167.37599999999</v>
      </c>
      <c r="I40" s="68"/>
      <c r="J40" s="9">
        <f t="shared" ca="1" si="35"/>
        <v>16.413</v>
      </c>
      <c r="K40" s="9">
        <f t="shared" ca="1" si="35"/>
        <v>26.433</v>
      </c>
      <c r="L40" s="9">
        <f t="shared" ca="1" si="35"/>
        <v>538.79200000000003</v>
      </c>
      <c r="M40" s="9">
        <f t="shared" ca="1" si="35"/>
        <v>4279.6260000000002</v>
      </c>
      <c r="N40" s="9">
        <f t="shared" ca="1" si="35"/>
        <v>18.22</v>
      </c>
      <c r="O40" s="9">
        <f t="shared" ca="1" si="35"/>
        <v>712.19299999999998</v>
      </c>
      <c r="P40" s="68"/>
      <c r="Q40" s="68"/>
      <c r="R40" s="10">
        <f t="shared" ca="1" si="35"/>
        <v>32.905999999999999</v>
      </c>
    </row>
    <row r="41" spans="7:18" ht="15.75" thickBot="1" x14ac:dyDescent="0.3">
      <c r="G41" s="53" t="s">
        <v>2214</v>
      </c>
      <c r="H41" s="54">
        <f ca="1">SUM(H34:H40)</f>
        <v>2247563.8319999999</v>
      </c>
      <c r="I41" s="55">
        <f t="shared" ref="I41:R41" ca="1" si="36">SUM(I34:I40)</f>
        <v>1903.502</v>
      </c>
      <c r="J41" s="55">
        <f t="shared" ca="1" si="36"/>
        <v>3682.7610000000004</v>
      </c>
      <c r="K41" s="55">
        <f t="shared" ca="1" si="36"/>
        <v>700.11500000000012</v>
      </c>
      <c r="L41" s="55">
        <f t="shared" ca="1" si="36"/>
        <v>5219.9920000000002</v>
      </c>
      <c r="M41" s="55">
        <f t="shared" ca="1" si="36"/>
        <v>23540.096000000001</v>
      </c>
      <c r="N41" s="55">
        <f t="shared" ca="1" si="36"/>
        <v>123.178</v>
      </c>
      <c r="O41" s="55">
        <f t="shared" ca="1" si="36"/>
        <v>872.00099999999998</v>
      </c>
      <c r="P41" s="55">
        <f t="shared" si="36"/>
        <v>2000</v>
      </c>
      <c r="Q41" s="55">
        <f t="shared" si="36"/>
        <v>1100</v>
      </c>
      <c r="R41" s="56">
        <f t="shared" ca="1" si="36"/>
        <v>355.63099999999997</v>
      </c>
    </row>
    <row r="42" spans="7:18" ht="15.75" thickTop="1" x14ac:dyDescent="0.25">
      <c r="H42" s="57"/>
    </row>
    <row r="43" spans="7:18" ht="15.75" thickBot="1" x14ac:dyDescent="0.3">
      <c r="G43" s="77" t="s">
        <v>2216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</row>
    <row r="44" spans="7:18" ht="15.75" thickTop="1" x14ac:dyDescent="0.25">
      <c r="G44" s="14"/>
      <c r="H44" s="20" t="s">
        <v>2183</v>
      </c>
      <c r="I44" s="15" t="s">
        <v>2185</v>
      </c>
      <c r="J44" s="15" t="s">
        <v>2187</v>
      </c>
      <c r="K44" s="15" t="s">
        <v>2189</v>
      </c>
      <c r="L44" s="15" t="s">
        <v>2191</v>
      </c>
      <c r="M44" s="15" t="s">
        <v>2191</v>
      </c>
      <c r="N44" s="15" t="s">
        <v>2194</v>
      </c>
      <c r="O44" s="15" t="s">
        <v>2195</v>
      </c>
      <c r="P44" s="15" t="s">
        <v>2197</v>
      </c>
      <c r="Q44" s="15" t="s">
        <v>2182</v>
      </c>
      <c r="R44" s="16" t="s">
        <v>9</v>
      </c>
    </row>
    <row r="45" spans="7:18" ht="15.75" thickBot="1" x14ac:dyDescent="0.3">
      <c r="G45" s="17" t="s">
        <v>2206</v>
      </c>
      <c r="H45" s="21" t="s">
        <v>2184</v>
      </c>
      <c r="I45" s="18" t="s">
        <v>2186</v>
      </c>
      <c r="J45" s="18" t="s">
        <v>2188</v>
      </c>
      <c r="K45" s="18" t="s">
        <v>2190</v>
      </c>
      <c r="L45" s="18" t="s">
        <v>2192</v>
      </c>
      <c r="M45" s="18" t="s">
        <v>2193</v>
      </c>
      <c r="N45" s="18" t="s">
        <v>2188</v>
      </c>
      <c r="O45" s="18" t="s">
        <v>2196</v>
      </c>
      <c r="P45" s="18" t="s">
        <v>2198</v>
      </c>
      <c r="Q45" s="18" t="s">
        <v>2199</v>
      </c>
      <c r="R45" s="19" t="s">
        <v>2186</v>
      </c>
    </row>
    <row r="46" spans="7:18" ht="15.75" thickTop="1" x14ac:dyDescent="0.25">
      <c r="G46" s="78" t="s">
        <v>2204</v>
      </c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80"/>
    </row>
    <row r="47" spans="7:18" x14ac:dyDescent="0.25">
      <c r="G47" s="49" t="s">
        <v>2201</v>
      </c>
      <c r="H47" s="58">
        <f ca="1">H29/H$32</f>
        <v>0.71663276186977298</v>
      </c>
      <c r="I47" s="71"/>
      <c r="J47" s="3">
        <f t="shared" ref="J47:R47" ca="1" si="37">J29/J$32</f>
        <v>0.3288612565445026</v>
      </c>
      <c r="K47" s="3">
        <f t="shared" ca="1" si="37"/>
        <v>0.77634262406526178</v>
      </c>
      <c r="L47" s="3">
        <f t="shared" ca="1" si="37"/>
        <v>6.5573770491803282E-2</v>
      </c>
      <c r="M47" s="3">
        <f t="shared" ca="1" si="37"/>
        <v>1.17096018735363E-3</v>
      </c>
      <c r="N47" s="3">
        <f t="shared" ca="1" si="37"/>
        <v>0.7210762331838565</v>
      </c>
      <c r="O47" s="71"/>
      <c r="P47" s="71"/>
      <c r="Q47" s="71"/>
      <c r="R47" s="59">
        <f t="shared" si="37"/>
        <v>1</v>
      </c>
    </row>
    <row r="48" spans="7:18" x14ac:dyDescent="0.25">
      <c r="G48" s="43" t="s">
        <v>2202</v>
      </c>
      <c r="H48" s="60">
        <f t="shared" ref="H48:R48" ca="1" si="38">H30/H$32</f>
        <v>0.20072030594438051</v>
      </c>
      <c r="I48" s="72"/>
      <c r="J48" s="5">
        <f t="shared" ca="1" si="38"/>
        <v>0.48772905759162305</v>
      </c>
      <c r="K48" s="5">
        <f t="shared" ca="1" si="38"/>
        <v>0.14276002719238612</v>
      </c>
      <c r="L48" s="5">
        <f t="shared" ca="1" si="38"/>
        <v>0.64597139867457276</v>
      </c>
      <c r="M48" s="5">
        <f t="shared" ca="1" si="38"/>
        <v>0.18208430913348947</v>
      </c>
      <c r="N48" s="5">
        <f t="shared" ca="1" si="38"/>
        <v>4.0358744394618833E-2</v>
      </c>
      <c r="O48" s="72"/>
      <c r="P48" s="72"/>
      <c r="Q48" s="72"/>
      <c r="R48" s="61">
        <f t="shared" si="38"/>
        <v>0</v>
      </c>
    </row>
    <row r="49" spans="7:18" x14ac:dyDescent="0.25">
      <c r="G49" s="44" t="s">
        <v>2203</v>
      </c>
      <c r="H49" s="62">
        <f t="shared" ref="H49:R49" ca="1" si="39">H31/H$32</f>
        <v>8.2646932185846483E-2</v>
      </c>
      <c r="I49" s="73"/>
      <c r="J49" s="63">
        <f t="shared" ca="1" si="39"/>
        <v>0.18340968586387435</v>
      </c>
      <c r="K49" s="63">
        <f t="shared" ca="1" si="39"/>
        <v>8.0897348742352146E-2</v>
      </c>
      <c r="L49" s="63">
        <f t="shared" ca="1" si="39"/>
        <v>0.288454830833624</v>
      </c>
      <c r="M49" s="63">
        <f t="shared" ca="1" si="39"/>
        <v>0.81674473067915687</v>
      </c>
      <c r="N49" s="63">
        <f t="shared" ca="1" si="39"/>
        <v>0.23856502242152466</v>
      </c>
      <c r="O49" s="73"/>
      <c r="P49" s="73"/>
      <c r="Q49" s="73"/>
      <c r="R49" s="64">
        <f t="shared" si="39"/>
        <v>0</v>
      </c>
    </row>
    <row r="50" spans="7:18" ht="15.75" thickBot="1" x14ac:dyDescent="0.3">
      <c r="G50" s="45" t="s">
        <v>2200</v>
      </c>
      <c r="H50" s="65">
        <f ca="1">H32</f>
        <v>1535181</v>
      </c>
      <c r="I50" s="66">
        <f t="shared" ref="I50:R50" si="40">I32</f>
        <v>0</v>
      </c>
      <c r="J50" s="66">
        <f t="shared" ca="1" si="40"/>
        <v>6112</v>
      </c>
      <c r="K50" s="66">
        <f t="shared" ca="1" si="40"/>
        <v>1471</v>
      </c>
      <c r="L50" s="66">
        <f t="shared" ca="1" si="40"/>
        <v>2867</v>
      </c>
      <c r="M50" s="66">
        <f t="shared" ca="1" si="40"/>
        <v>1708</v>
      </c>
      <c r="N50" s="66">
        <f t="shared" ca="1" si="40"/>
        <v>1115</v>
      </c>
      <c r="O50" s="66">
        <f t="shared" si="40"/>
        <v>0</v>
      </c>
      <c r="P50" s="66">
        <f t="shared" si="40"/>
        <v>0</v>
      </c>
      <c r="Q50" s="66">
        <f t="shared" si="40"/>
        <v>0</v>
      </c>
      <c r="R50" s="67">
        <f t="shared" si="40"/>
        <v>800</v>
      </c>
    </row>
    <row r="51" spans="7:18" ht="15.75" thickTop="1" x14ac:dyDescent="0.25">
      <c r="G51" s="78" t="s">
        <v>2205</v>
      </c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80"/>
    </row>
    <row r="52" spans="7:18" x14ac:dyDescent="0.25">
      <c r="G52" s="43" t="s">
        <v>2207</v>
      </c>
      <c r="H52" s="60">
        <f ca="1">H34/H$41</f>
        <v>0.26075219295484731</v>
      </c>
      <c r="I52" s="5">
        <f t="shared" ref="I52:R52" ca="1" si="41">I34/I$41</f>
        <v>0</v>
      </c>
      <c r="J52" s="5">
        <f t="shared" ca="1" si="41"/>
        <v>0.78050815678780128</v>
      </c>
      <c r="K52" s="5">
        <f t="shared" ca="1" si="41"/>
        <v>0.65674496332745325</v>
      </c>
      <c r="L52" s="5">
        <f t="shared" ca="1" si="41"/>
        <v>0.4569447616011672</v>
      </c>
      <c r="M52" s="5">
        <f t="shared" ca="1" si="41"/>
        <v>0.45550689342983136</v>
      </c>
      <c r="N52" s="5">
        <f t="shared" ca="1" si="41"/>
        <v>0</v>
      </c>
      <c r="O52" s="5">
        <f t="shared" ca="1" si="41"/>
        <v>0</v>
      </c>
      <c r="P52" s="5">
        <f t="shared" si="41"/>
        <v>0</v>
      </c>
      <c r="Q52" s="5">
        <f t="shared" si="41"/>
        <v>0</v>
      </c>
      <c r="R52" s="61">
        <f t="shared" ca="1" si="41"/>
        <v>0</v>
      </c>
    </row>
    <row r="53" spans="7:18" x14ac:dyDescent="0.25">
      <c r="G53" s="43" t="s">
        <v>2208</v>
      </c>
      <c r="H53" s="60">
        <f t="shared" ref="H53:R53" ca="1" si="42">H35/H$41</f>
        <v>0.35360014771762888</v>
      </c>
      <c r="I53" s="5">
        <f t="shared" ca="1" si="42"/>
        <v>0</v>
      </c>
      <c r="J53" s="5">
        <f t="shared" ca="1" si="42"/>
        <v>0.15496254033319024</v>
      </c>
      <c r="K53" s="5">
        <f t="shared" ca="1" si="42"/>
        <v>0.11615948808410045</v>
      </c>
      <c r="L53" s="5">
        <f t="shared" ca="1" si="42"/>
        <v>0.38363832741506115</v>
      </c>
      <c r="M53" s="5">
        <f t="shared" ca="1" si="42"/>
        <v>0.14305141321428766</v>
      </c>
      <c r="N53" s="5">
        <f t="shared" ca="1" si="42"/>
        <v>0</v>
      </c>
      <c r="O53" s="5">
        <f t="shared" ca="1" si="42"/>
        <v>2.291052418517869E-2</v>
      </c>
      <c r="P53" s="5">
        <f t="shared" si="42"/>
        <v>0</v>
      </c>
      <c r="Q53" s="5">
        <f t="shared" si="42"/>
        <v>0</v>
      </c>
      <c r="R53" s="61">
        <f t="shared" ca="1" si="42"/>
        <v>0</v>
      </c>
    </row>
    <row r="54" spans="7:18" x14ac:dyDescent="0.25">
      <c r="G54" s="43" t="s">
        <v>2209</v>
      </c>
      <c r="H54" s="60">
        <f t="shared" ref="H54:R54" ca="1" si="43">H36/H$41</f>
        <v>4.4544895043497033E-2</v>
      </c>
      <c r="I54" s="5">
        <f t="shared" ca="1" si="43"/>
        <v>1</v>
      </c>
      <c r="J54" s="5">
        <f t="shared" ca="1" si="43"/>
        <v>6.0072592275197866E-2</v>
      </c>
      <c r="K54" s="5">
        <f t="shared" ca="1" si="43"/>
        <v>5.1178734922119933E-2</v>
      </c>
      <c r="L54" s="5">
        <f t="shared" ca="1" si="43"/>
        <v>3.7335306261005757E-2</v>
      </c>
      <c r="M54" s="5">
        <f t="shared" ca="1" si="43"/>
        <v>3.9100180390088467E-2</v>
      </c>
      <c r="N54" s="5">
        <f t="shared" ca="1" si="43"/>
        <v>6.356654597411876E-2</v>
      </c>
      <c r="O54" s="5">
        <f t="shared" ca="1" si="43"/>
        <v>0.1283003115822115</v>
      </c>
      <c r="P54" s="5">
        <f t="shared" si="43"/>
        <v>1</v>
      </c>
      <c r="Q54" s="5">
        <f t="shared" si="43"/>
        <v>1</v>
      </c>
      <c r="R54" s="61">
        <f t="shared" ca="1" si="43"/>
        <v>0.83909726654875427</v>
      </c>
    </row>
    <row r="55" spans="7:18" x14ac:dyDescent="0.25">
      <c r="G55" s="43" t="s">
        <v>2210</v>
      </c>
      <c r="H55" s="60">
        <f t="shared" ref="H55:R55" ca="1" si="44">H37/H$41</f>
        <v>0.11777884313276314</v>
      </c>
      <c r="I55" s="5">
        <f t="shared" ca="1" si="44"/>
        <v>0</v>
      </c>
      <c r="J55" s="5">
        <f t="shared" ca="1" si="44"/>
        <v>0</v>
      </c>
      <c r="K55" s="5">
        <f t="shared" ca="1" si="44"/>
        <v>0.1302528870257029</v>
      </c>
      <c r="L55" s="5">
        <f t="shared" ca="1" si="44"/>
        <v>0</v>
      </c>
      <c r="M55" s="5">
        <f t="shared" ca="1" si="44"/>
        <v>6.2176976678429856E-2</v>
      </c>
      <c r="N55" s="5">
        <f t="shared" ca="1" si="44"/>
        <v>0</v>
      </c>
      <c r="O55" s="5">
        <f t="shared" ca="1" si="44"/>
        <v>3.2055009111228085E-2</v>
      </c>
      <c r="P55" s="5">
        <f t="shared" si="44"/>
        <v>0</v>
      </c>
      <c r="Q55" s="5">
        <f t="shared" si="44"/>
        <v>0</v>
      </c>
      <c r="R55" s="61">
        <f t="shared" ca="1" si="44"/>
        <v>5.9752946171734191E-3</v>
      </c>
    </row>
    <row r="56" spans="7:18" x14ac:dyDescent="0.25">
      <c r="G56" s="43" t="s">
        <v>2211</v>
      </c>
      <c r="H56" s="60">
        <f t="shared" ref="H56:R56" ca="1" si="45">H38/H$41</f>
        <v>3.4302565249679638E-2</v>
      </c>
      <c r="I56" s="5">
        <f t="shared" ca="1" si="45"/>
        <v>0</v>
      </c>
      <c r="J56" s="5">
        <f t="shared" ca="1" si="45"/>
        <v>0</v>
      </c>
      <c r="K56" s="5">
        <f t="shared" ca="1" si="45"/>
        <v>0</v>
      </c>
      <c r="L56" s="5">
        <f t="shared" ca="1" si="45"/>
        <v>7.6726171227848626E-3</v>
      </c>
      <c r="M56" s="5">
        <f t="shared" ca="1" si="45"/>
        <v>5.9779577789317424E-2</v>
      </c>
      <c r="N56" s="5">
        <f t="shared" ca="1" si="45"/>
        <v>0</v>
      </c>
      <c r="O56" s="5">
        <f t="shared" ca="1" si="45"/>
        <v>0</v>
      </c>
      <c r="P56" s="5">
        <f t="shared" si="45"/>
        <v>0</v>
      </c>
      <c r="Q56" s="5">
        <f t="shared" si="45"/>
        <v>0</v>
      </c>
      <c r="R56" s="61">
        <f t="shared" ca="1" si="45"/>
        <v>5.5085186611965778E-2</v>
      </c>
    </row>
    <row r="57" spans="7:18" x14ac:dyDescent="0.25">
      <c r="G57" s="43" t="s">
        <v>2212</v>
      </c>
      <c r="H57" s="60">
        <f t="shared" ref="H57:R57" ca="1" si="46">H39/H$41</f>
        <v>6.0363218640724241E-2</v>
      </c>
      <c r="I57" s="5">
        <f t="shared" ca="1" si="46"/>
        <v>0</v>
      </c>
      <c r="J57" s="5">
        <f t="shared" ca="1" si="46"/>
        <v>0</v>
      </c>
      <c r="K57" s="5">
        <f t="shared" ca="1" si="46"/>
        <v>7.908700713454217E-3</v>
      </c>
      <c r="L57" s="5">
        <f t="shared" ca="1" si="46"/>
        <v>1.119197117543475E-2</v>
      </c>
      <c r="M57" s="5">
        <f t="shared" ca="1" si="46"/>
        <v>5.8583405947027566E-2</v>
      </c>
      <c r="N57" s="5">
        <f t="shared" ca="1" si="46"/>
        <v>0.78851743006056274</v>
      </c>
      <c r="O57" s="5">
        <f t="shared" ca="1" si="46"/>
        <v>0</v>
      </c>
      <c r="P57" s="5">
        <f t="shared" si="46"/>
        <v>0</v>
      </c>
      <c r="Q57" s="5">
        <f t="shared" si="46"/>
        <v>0</v>
      </c>
      <c r="R57" s="61">
        <f t="shared" ca="1" si="46"/>
        <v>7.313760611420265E-3</v>
      </c>
    </row>
    <row r="58" spans="7:18" x14ac:dyDescent="0.25">
      <c r="G58" s="43" t="s">
        <v>2213</v>
      </c>
      <c r="H58" s="60">
        <f t="shared" ref="H58:R58" ca="1" si="47">H40/H$41</f>
        <v>0.12865813726085978</v>
      </c>
      <c r="I58" s="5">
        <f t="shared" ca="1" si="47"/>
        <v>0</v>
      </c>
      <c r="J58" s="5">
        <f t="shared" ca="1" si="47"/>
        <v>4.4567106038105649E-3</v>
      </c>
      <c r="K58" s="5">
        <f t="shared" ca="1" si="47"/>
        <v>3.7755225927169102E-2</v>
      </c>
      <c r="L58" s="5">
        <f t="shared" ca="1" si="47"/>
        <v>0.10321701642454624</v>
      </c>
      <c r="M58" s="5">
        <f t="shared" ca="1" si="47"/>
        <v>0.18180155255101763</v>
      </c>
      <c r="N58" s="5">
        <f t="shared" ca="1" si="47"/>
        <v>0.14791602396531847</v>
      </c>
      <c r="O58" s="5">
        <f t="shared" ca="1" si="47"/>
        <v>0.8167341551213817</v>
      </c>
      <c r="P58" s="5">
        <f t="shared" si="47"/>
        <v>0</v>
      </c>
      <c r="Q58" s="5">
        <f t="shared" si="47"/>
        <v>0</v>
      </c>
      <c r="R58" s="61">
        <f t="shared" ca="1" si="47"/>
        <v>9.2528491610686367E-2</v>
      </c>
    </row>
    <row r="59" spans="7:18" ht="15.75" thickBot="1" x14ac:dyDescent="0.3">
      <c r="G59" s="53" t="s">
        <v>2214</v>
      </c>
      <c r="H59" s="54">
        <f ca="1">H41</f>
        <v>2247563.8319999999</v>
      </c>
      <c r="I59" s="55">
        <f t="shared" ref="I59:R59" ca="1" si="48">I41</f>
        <v>1903.502</v>
      </c>
      <c r="J59" s="55">
        <f t="shared" ca="1" si="48"/>
        <v>3682.7610000000004</v>
      </c>
      <c r="K59" s="55">
        <f t="shared" ca="1" si="48"/>
        <v>700.11500000000012</v>
      </c>
      <c r="L59" s="55">
        <f t="shared" ca="1" si="48"/>
        <v>5219.9920000000002</v>
      </c>
      <c r="M59" s="55">
        <f t="shared" ca="1" si="48"/>
        <v>23540.096000000001</v>
      </c>
      <c r="N59" s="55">
        <f t="shared" ca="1" si="48"/>
        <v>123.178</v>
      </c>
      <c r="O59" s="55">
        <f t="shared" ca="1" si="48"/>
        <v>872.00099999999998</v>
      </c>
      <c r="P59" s="55">
        <f t="shared" si="48"/>
        <v>2000</v>
      </c>
      <c r="Q59" s="55">
        <f t="shared" si="48"/>
        <v>1100</v>
      </c>
      <c r="R59" s="56">
        <f t="shared" ca="1" si="48"/>
        <v>355.63099999999997</v>
      </c>
    </row>
    <row r="60" spans="7:18" ht="15.75" thickTop="1" x14ac:dyDescent="0.25"/>
  </sheetData>
  <mergeCells count="6">
    <mergeCell ref="G25:R25"/>
    <mergeCell ref="G43:R43"/>
    <mergeCell ref="G46:R46"/>
    <mergeCell ref="G51:R51"/>
    <mergeCell ref="G28:R28"/>
    <mergeCell ref="G33:R33"/>
  </mergeCells>
  <conditionalFormatting sqref="H10:H23">
    <cfRule type="colorScale" priority="59">
      <colorScale>
        <cfvo type="min"/>
        <cfvo type="max"/>
        <color rgb="FFFCFCFF"/>
        <color rgb="FF63BE7B"/>
      </colorScale>
    </cfRule>
  </conditionalFormatting>
  <conditionalFormatting sqref="H29:H31">
    <cfRule type="colorScale" priority="37">
      <colorScale>
        <cfvo type="min"/>
        <cfvo type="max"/>
        <color rgb="FFFCFCFF"/>
        <color rgb="FF63BE7B"/>
      </colorScale>
    </cfRule>
  </conditionalFormatting>
  <conditionalFormatting sqref="H34:H40 H42">
    <cfRule type="colorScale" priority="71">
      <colorScale>
        <cfvo type="min"/>
        <cfvo type="max"/>
        <color rgb="FFFCFCFF"/>
        <color rgb="FF63BE7B"/>
      </colorScale>
    </cfRule>
  </conditionalFormatting>
  <conditionalFormatting sqref="H47:R49">
    <cfRule type="colorScale" priority="4">
      <colorScale>
        <cfvo type="min"/>
        <cfvo type="max"/>
        <color rgb="FFFCFCFF"/>
        <color rgb="FF63BE7B"/>
      </colorScale>
    </cfRule>
  </conditionalFormatting>
  <conditionalFormatting sqref="H52:R58">
    <cfRule type="colorScale" priority="2">
      <colorScale>
        <cfvo type="min"/>
        <cfvo type="max"/>
        <color rgb="FFFCFCFF"/>
        <color rgb="FF63BE7B"/>
      </colorScale>
    </cfRule>
  </conditionalFormatting>
  <conditionalFormatting sqref="I10:I23">
    <cfRule type="colorScale" priority="58">
      <colorScale>
        <cfvo type="min"/>
        <cfvo type="max"/>
        <color rgb="FFFCFCFF"/>
        <color rgb="FF63BE7B"/>
      </colorScale>
    </cfRule>
  </conditionalFormatting>
  <conditionalFormatting sqref="I29:I31">
    <cfRule type="colorScale" priority="36">
      <colorScale>
        <cfvo type="min"/>
        <cfvo type="max"/>
        <color rgb="FFFCFCFF"/>
        <color rgb="FF63BE7B"/>
      </colorScale>
    </cfRule>
  </conditionalFormatting>
  <conditionalFormatting sqref="I34:I40">
    <cfRule type="colorScale" priority="72">
      <colorScale>
        <cfvo type="min"/>
        <cfvo type="max"/>
        <color rgb="FFFCFCFF"/>
        <color rgb="FF63BE7B"/>
      </colorScale>
    </cfRule>
  </conditionalFormatting>
  <conditionalFormatting sqref="I50:R50">
    <cfRule type="colorScale" priority="3">
      <colorScale>
        <cfvo type="min"/>
        <cfvo type="max"/>
        <color rgb="FFFFEF9C"/>
        <color rgb="FF63BE7B"/>
      </colorScale>
    </cfRule>
  </conditionalFormatting>
  <conditionalFormatting sqref="I59:R59">
    <cfRule type="colorScale" priority="1">
      <colorScale>
        <cfvo type="min"/>
        <cfvo type="max"/>
        <color rgb="FFFFEF9C"/>
        <color rgb="FF63BE7B"/>
      </colorScale>
    </cfRule>
  </conditionalFormatting>
  <conditionalFormatting sqref="J10:J23">
    <cfRule type="colorScale" priority="57">
      <colorScale>
        <cfvo type="min"/>
        <cfvo type="max"/>
        <color rgb="FFFCFCFF"/>
        <color rgb="FF63BE7B"/>
      </colorScale>
    </cfRule>
  </conditionalFormatting>
  <conditionalFormatting sqref="J29:J31">
    <cfRule type="colorScale" priority="35">
      <colorScale>
        <cfvo type="min"/>
        <cfvo type="max"/>
        <color rgb="FFFCFCFF"/>
        <color rgb="FF63BE7B"/>
      </colorScale>
    </cfRule>
  </conditionalFormatting>
  <conditionalFormatting sqref="J34:J40">
    <cfRule type="colorScale" priority="73">
      <colorScale>
        <cfvo type="min"/>
        <cfvo type="max"/>
        <color rgb="FFFCFCFF"/>
        <color rgb="FF63BE7B"/>
      </colorScale>
    </cfRule>
  </conditionalFormatting>
  <conditionalFormatting sqref="K10:K23">
    <cfRule type="colorScale" priority="56">
      <colorScale>
        <cfvo type="min"/>
        <cfvo type="max"/>
        <color rgb="FFFCFCFF"/>
        <color rgb="FF63BE7B"/>
      </colorScale>
    </cfRule>
  </conditionalFormatting>
  <conditionalFormatting sqref="K29:K31">
    <cfRule type="colorScale" priority="34">
      <colorScale>
        <cfvo type="min"/>
        <cfvo type="max"/>
        <color rgb="FFFCFCFF"/>
        <color rgb="FF63BE7B"/>
      </colorScale>
    </cfRule>
  </conditionalFormatting>
  <conditionalFormatting sqref="K34:K40">
    <cfRule type="colorScale" priority="74">
      <colorScale>
        <cfvo type="min"/>
        <cfvo type="max"/>
        <color rgb="FFFCFCFF"/>
        <color rgb="FF63BE7B"/>
      </colorScale>
    </cfRule>
  </conditionalFormatting>
  <conditionalFormatting sqref="L10:L23">
    <cfRule type="colorScale" priority="55">
      <colorScale>
        <cfvo type="min"/>
        <cfvo type="max"/>
        <color rgb="FFFCFCFF"/>
        <color rgb="FF63BE7B"/>
      </colorScale>
    </cfRule>
  </conditionalFormatting>
  <conditionalFormatting sqref="L29:L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L34:L40">
    <cfRule type="colorScale" priority="75">
      <colorScale>
        <cfvo type="min"/>
        <cfvo type="max"/>
        <color rgb="FFFCFCFF"/>
        <color rgb="FF63BE7B"/>
      </colorScale>
    </cfRule>
  </conditionalFormatting>
  <conditionalFormatting sqref="M10:M23">
    <cfRule type="colorScale" priority="54">
      <colorScale>
        <cfvo type="min"/>
        <cfvo type="max"/>
        <color rgb="FFFCFCFF"/>
        <color rgb="FF63BE7B"/>
      </colorScale>
    </cfRule>
  </conditionalFormatting>
  <conditionalFormatting sqref="M29:M31">
    <cfRule type="colorScale" priority="32">
      <colorScale>
        <cfvo type="min"/>
        <cfvo type="max"/>
        <color rgb="FFFCFCFF"/>
        <color rgb="FF63BE7B"/>
      </colorScale>
    </cfRule>
  </conditionalFormatting>
  <conditionalFormatting sqref="M34:M40">
    <cfRule type="colorScale" priority="76">
      <colorScale>
        <cfvo type="min"/>
        <cfvo type="max"/>
        <color rgb="FFFCFCFF"/>
        <color rgb="FF63BE7B"/>
      </colorScale>
    </cfRule>
  </conditionalFormatting>
  <conditionalFormatting sqref="N10:N23">
    <cfRule type="colorScale" priority="53">
      <colorScale>
        <cfvo type="min"/>
        <cfvo type="max"/>
        <color rgb="FFFCFCFF"/>
        <color rgb="FF63BE7B"/>
      </colorScale>
    </cfRule>
  </conditionalFormatting>
  <conditionalFormatting sqref="N29:N31">
    <cfRule type="colorScale" priority="31">
      <colorScale>
        <cfvo type="min"/>
        <cfvo type="max"/>
        <color rgb="FFFCFCFF"/>
        <color rgb="FF63BE7B"/>
      </colorScale>
    </cfRule>
  </conditionalFormatting>
  <conditionalFormatting sqref="N34:N40">
    <cfRule type="colorScale" priority="77">
      <colorScale>
        <cfvo type="min"/>
        <cfvo type="max"/>
        <color rgb="FFFCFCFF"/>
        <color rgb="FF63BE7B"/>
      </colorScale>
    </cfRule>
  </conditionalFormatting>
  <conditionalFormatting sqref="O10:O23">
    <cfRule type="colorScale" priority="52">
      <colorScale>
        <cfvo type="min"/>
        <cfvo type="max"/>
        <color rgb="FFFCFCFF"/>
        <color rgb="FF63BE7B"/>
      </colorScale>
    </cfRule>
  </conditionalFormatting>
  <conditionalFormatting sqref="O29:O31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4:O40">
    <cfRule type="colorScale" priority="78">
      <colorScale>
        <cfvo type="min"/>
        <cfvo type="max"/>
        <color rgb="FFFCFCFF"/>
        <color rgb="FF63BE7B"/>
      </colorScale>
    </cfRule>
  </conditionalFormatting>
  <conditionalFormatting sqref="P10:P23">
    <cfRule type="colorScale" priority="51">
      <colorScale>
        <cfvo type="min"/>
        <cfvo type="max"/>
        <color rgb="FFFCFCFF"/>
        <color rgb="FF63BE7B"/>
      </colorScale>
    </cfRule>
  </conditionalFormatting>
  <conditionalFormatting sqref="P29:P31">
    <cfRule type="colorScale" priority="29">
      <colorScale>
        <cfvo type="min"/>
        <cfvo type="max"/>
        <color rgb="FFFCFCFF"/>
        <color rgb="FF63BE7B"/>
      </colorScale>
    </cfRule>
  </conditionalFormatting>
  <conditionalFormatting sqref="P34:P40">
    <cfRule type="colorScale" priority="79">
      <colorScale>
        <cfvo type="min"/>
        <cfvo type="max"/>
        <color rgb="FFFCFCFF"/>
        <color rgb="FF63BE7B"/>
      </colorScale>
    </cfRule>
  </conditionalFormatting>
  <conditionalFormatting sqref="Q10:Q23">
    <cfRule type="colorScale" priority="50">
      <colorScale>
        <cfvo type="min"/>
        <cfvo type="max"/>
        <color rgb="FFFCFCFF"/>
        <color rgb="FF63BE7B"/>
      </colorScale>
    </cfRule>
  </conditionalFormatting>
  <conditionalFormatting sqref="Q29:Q31">
    <cfRule type="colorScale" priority="28">
      <colorScale>
        <cfvo type="min"/>
        <cfvo type="max"/>
        <color rgb="FFFCFCFF"/>
        <color rgb="FF63BE7B"/>
      </colorScale>
    </cfRule>
  </conditionalFormatting>
  <conditionalFormatting sqref="Q34:Q40">
    <cfRule type="colorScale" priority="80">
      <colorScale>
        <cfvo type="min"/>
        <cfvo type="max"/>
        <color rgb="FFFCFCFF"/>
        <color rgb="FF63BE7B"/>
      </colorScale>
    </cfRule>
  </conditionalFormatting>
  <conditionalFormatting sqref="R10:R23">
    <cfRule type="colorScale" priority="49">
      <colorScale>
        <cfvo type="min"/>
        <cfvo type="max"/>
        <color rgb="FFFCFCFF"/>
        <color rgb="FF63BE7B"/>
      </colorScale>
    </cfRule>
  </conditionalFormatting>
  <conditionalFormatting sqref="R29:R31">
    <cfRule type="colorScale" priority="27">
      <colorScale>
        <cfvo type="min"/>
        <cfvo type="max"/>
        <color rgb="FFFCFCFF"/>
        <color rgb="FF63BE7B"/>
      </colorScale>
    </cfRule>
  </conditionalFormatting>
  <conditionalFormatting sqref="R34:R40">
    <cfRule type="colorScale" priority="8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E284-53E3-402E-BBB3-8DBA65130EC3}">
  <dimension ref="A1:X2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120530415011</v>
      </c>
      <c r="B2" s="1" t="s">
        <v>710</v>
      </c>
      <c r="C2" s="1">
        <v>804</v>
      </c>
      <c r="D2" s="1">
        <v>45</v>
      </c>
      <c r="E2" s="1">
        <v>266</v>
      </c>
      <c r="F2" s="1">
        <v>2614708</v>
      </c>
      <c r="G2" s="1">
        <v>1704803</v>
      </c>
      <c r="H2" s="1">
        <v>48727</v>
      </c>
      <c r="I2" s="1">
        <v>516139</v>
      </c>
      <c r="J2" s="1">
        <v>202042</v>
      </c>
      <c r="K2" s="1">
        <v>7830</v>
      </c>
      <c r="L2" s="1">
        <v>0</v>
      </c>
      <c r="M2" s="1">
        <v>0</v>
      </c>
      <c r="N2" s="1">
        <v>97128</v>
      </c>
      <c r="O2" s="1">
        <v>18220</v>
      </c>
      <c r="P2" s="1">
        <v>6278</v>
      </c>
      <c r="Q2" s="1">
        <v>2518</v>
      </c>
      <c r="R2" s="1">
        <v>2598</v>
      </c>
      <c r="S2" s="1">
        <v>8425</v>
      </c>
      <c r="T2" s="1">
        <v>0</v>
      </c>
      <c r="U2" s="1">
        <v>0</v>
      </c>
      <c r="V2" s="1" t="s">
        <v>2141</v>
      </c>
      <c r="W2" s="1">
        <v>6</v>
      </c>
      <c r="X2" s="1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E512-E865-4A10-A309-D4E3777AF109}">
  <dimension ref="A1:X2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120570053011</v>
      </c>
      <c r="B2" s="1" t="s">
        <v>647</v>
      </c>
      <c r="C2" s="1">
        <v>62</v>
      </c>
      <c r="D2" s="1">
        <v>0</v>
      </c>
      <c r="E2" s="1">
        <v>432</v>
      </c>
      <c r="F2" s="1">
        <v>7248012</v>
      </c>
      <c r="G2" s="1">
        <v>14658</v>
      </c>
      <c r="H2" s="1">
        <v>0</v>
      </c>
      <c r="I2" s="1">
        <v>6141549</v>
      </c>
      <c r="J2" s="1">
        <v>19978</v>
      </c>
      <c r="K2" s="1">
        <v>111878</v>
      </c>
      <c r="L2" s="1">
        <v>27952</v>
      </c>
      <c r="M2" s="1">
        <v>172735</v>
      </c>
      <c r="N2" s="1">
        <v>0</v>
      </c>
      <c r="O2" s="1">
        <v>712193</v>
      </c>
      <c r="P2" s="1">
        <v>5381</v>
      </c>
      <c r="Q2" s="1">
        <v>41688</v>
      </c>
      <c r="R2" s="1">
        <v>0</v>
      </c>
      <c r="S2" s="1">
        <v>0</v>
      </c>
      <c r="T2" s="1">
        <v>0</v>
      </c>
      <c r="U2" s="1">
        <v>0</v>
      </c>
      <c r="V2" s="1" t="s">
        <v>2137</v>
      </c>
      <c r="W2" s="1">
        <v>7</v>
      </c>
      <c r="X2" s="1" t="s">
        <v>2140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CF9B-8FBC-44A8-8B35-83D6332BE9E9}">
  <dimension ref="A1:X2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120570026002</v>
      </c>
      <c r="B2" s="1" t="s">
        <v>1954</v>
      </c>
      <c r="C2" s="1">
        <v>80</v>
      </c>
      <c r="D2" s="1">
        <v>135</v>
      </c>
      <c r="E2" s="1">
        <v>2</v>
      </c>
      <c r="F2" s="1">
        <v>16403600</v>
      </c>
      <c r="G2" s="1">
        <v>218269</v>
      </c>
      <c r="H2" s="1">
        <v>109801</v>
      </c>
      <c r="I2" s="1">
        <v>2152776</v>
      </c>
      <c r="J2" s="1">
        <v>1086461</v>
      </c>
      <c r="K2" s="1">
        <v>7581497</v>
      </c>
      <c r="L2" s="1">
        <v>3227897</v>
      </c>
      <c r="M2" s="1">
        <v>2234</v>
      </c>
      <c r="N2" s="1">
        <v>258754</v>
      </c>
      <c r="O2" s="1">
        <v>346330</v>
      </c>
      <c r="P2" s="1">
        <v>1390484</v>
      </c>
      <c r="Q2" s="1">
        <v>29097</v>
      </c>
      <c r="R2" s="1">
        <v>0</v>
      </c>
      <c r="S2" s="1">
        <v>0</v>
      </c>
      <c r="T2" s="1">
        <v>0</v>
      </c>
      <c r="U2" s="1">
        <v>0</v>
      </c>
      <c r="V2" s="1" t="s">
        <v>2137</v>
      </c>
      <c r="W2" s="1">
        <v>8</v>
      </c>
      <c r="X2" s="1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E273-185F-4341-B1C9-B69829D35300}">
  <dimension ref="A1:X2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121030216001</v>
      </c>
      <c r="B2" s="1" t="s">
        <v>626</v>
      </c>
      <c r="C2" s="1">
        <v>38</v>
      </c>
      <c r="D2" s="1">
        <v>732</v>
      </c>
      <c r="E2" s="1">
        <v>140</v>
      </c>
      <c r="F2" s="1">
        <v>1423872</v>
      </c>
      <c r="G2" s="1">
        <v>29893</v>
      </c>
      <c r="H2" s="1">
        <v>291381</v>
      </c>
      <c r="I2" s="1">
        <v>206427</v>
      </c>
      <c r="J2" s="1">
        <v>596585</v>
      </c>
      <c r="K2" s="1">
        <v>74912</v>
      </c>
      <c r="L2" s="1">
        <v>142021</v>
      </c>
      <c r="M2" s="1">
        <v>0</v>
      </c>
      <c r="N2" s="1">
        <v>0</v>
      </c>
      <c r="O2" s="1">
        <v>0</v>
      </c>
      <c r="P2" s="1">
        <v>0</v>
      </c>
      <c r="Q2" s="1">
        <v>73332</v>
      </c>
      <c r="R2" s="1">
        <v>0</v>
      </c>
      <c r="S2" s="1">
        <v>0</v>
      </c>
      <c r="T2" s="1">
        <v>9321</v>
      </c>
      <c r="U2" s="1">
        <v>0</v>
      </c>
      <c r="V2" s="1" t="s">
        <v>2137</v>
      </c>
      <c r="W2" s="1">
        <v>9</v>
      </c>
      <c r="X2" s="1" t="s">
        <v>2139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CA65-32A0-4518-9CB1-F73E39D21B8C}">
  <dimension ref="A1:X3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120530416001</v>
      </c>
      <c r="B2" s="1" t="s">
        <v>484</v>
      </c>
      <c r="C2" s="1">
        <v>1198</v>
      </c>
      <c r="D2" s="1">
        <v>90</v>
      </c>
      <c r="E2" s="1">
        <v>60</v>
      </c>
      <c r="F2" s="1">
        <v>1672024</v>
      </c>
      <c r="G2" s="1">
        <v>1541052</v>
      </c>
      <c r="H2" s="1">
        <v>49139</v>
      </c>
      <c r="I2" s="1">
        <v>36420</v>
      </c>
      <c r="J2" s="1">
        <v>1529</v>
      </c>
      <c r="K2" s="1">
        <v>4016</v>
      </c>
      <c r="L2" s="1">
        <v>0</v>
      </c>
      <c r="M2" s="1">
        <v>0</v>
      </c>
      <c r="N2" s="1">
        <v>0</v>
      </c>
      <c r="O2" s="1">
        <v>15256</v>
      </c>
      <c r="P2" s="1">
        <v>3258</v>
      </c>
      <c r="Q2" s="1">
        <v>20799</v>
      </c>
      <c r="R2" s="1">
        <v>0</v>
      </c>
      <c r="S2" s="1">
        <v>555</v>
      </c>
      <c r="T2" s="1">
        <v>0</v>
      </c>
      <c r="U2" s="1">
        <v>0</v>
      </c>
      <c r="V2" s="1" t="s">
        <v>2137</v>
      </c>
      <c r="W2" s="1">
        <v>10</v>
      </c>
      <c r="X2" s="1" t="s">
        <v>2138</v>
      </c>
    </row>
    <row r="3" spans="1:24" x14ac:dyDescent="0.25">
      <c r="A3" s="1">
        <v>120530415021</v>
      </c>
      <c r="B3" s="1" t="s">
        <v>1704</v>
      </c>
      <c r="C3" s="1">
        <v>404</v>
      </c>
      <c r="D3" s="1">
        <v>0</v>
      </c>
      <c r="E3" s="1">
        <v>379</v>
      </c>
      <c r="F3" s="1">
        <v>3580917</v>
      </c>
      <c r="G3" s="1">
        <v>1291775</v>
      </c>
      <c r="H3" s="1">
        <v>5642</v>
      </c>
      <c r="I3" s="1">
        <v>1492160</v>
      </c>
      <c r="J3" s="1">
        <v>438995</v>
      </c>
      <c r="K3" s="1">
        <v>294393</v>
      </c>
      <c r="L3" s="1">
        <v>2125</v>
      </c>
      <c r="M3" s="1">
        <v>19590</v>
      </c>
      <c r="N3" s="1">
        <v>2601</v>
      </c>
      <c r="O3" s="1">
        <v>17650</v>
      </c>
      <c r="P3" s="1">
        <v>14176</v>
      </c>
      <c r="Q3" s="1">
        <v>1810</v>
      </c>
      <c r="R3" s="1">
        <v>0</v>
      </c>
      <c r="S3" s="1">
        <v>0</v>
      </c>
      <c r="T3" s="1">
        <v>0</v>
      </c>
      <c r="U3" s="1">
        <v>0</v>
      </c>
      <c r="V3" s="1" t="s">
        <v>2137</v>
      </c>
      <c r="W3" s="1">
        <v>10</v>
      </c>
      <c r="X3" s="1" t="s">
        <v>2138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DC9B-7D6A-4019-BDFF-369F88269FE0}">
  <sheetPr>
    <tabColor theme="0" tint="-0.249977111117893"/>
  </sheetPr>
  <dimension ref="A1:X21"/>
  <sheetViews>
    <sheetView zoomScale="85" zoomScaleNormal="85" workbookViewId="0">
      <selection activeCell="X10" sqref="X10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120570001021</v>
      </c>
      <c r="B2" s="1" t="s">
        <v>506</v>
      </c>
      <c r="C2" s="1">
        <v>236</v>
      </c>
      <c r="D2" s="1">
        <v>117</v>
      </c>
      <c r="E2" s="1">
        <v>1</v>
      </c>
      <c r="F2" s="1">
        <v>2386535</v>
      </c>
      <c r="G2" s="1">
        <v>433164</v>
      </c>
      <c r="H2" s="1">
        <v>47224</v>
      </c>
      <c r="I2" s="1">
        <v>1672918</v>
      </c>
      <c r="J2" s="1">
        <v>5221</v>
      </c>
      <c r="K2" s="1">
        <v>5018</v>
      </c>
      <c r="L2" s="1">
        <v>220345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2645</v>
      </c>
      <c r="U2" s="1">
        <v>0</v>
      </c>
      <c r="V2" s="1" t="s">
        <v>2137</v>
      </c>
      <c r="W2" s="1">
        <v>1</v>
      </c>
      <c r="X2" s="1" t="s">
        <v>0</v>
      </c>
    </row>
    <row r="3" spans="1:24" x14ac:dyDescent="0.25">
      <c r="A3" s="1">
        <v>121030260011</v>
      </c>
      <c r="B3" s="1" t="s">
        <v>1077</v>
      </c>
      <c r="C3" s="1">
        <v>229</v>
      </c>
      <c r="D3" s="1">
        <v>348</v>
      </c>
      <c r="E3" s="1">
        <v>175</v>
      </c>
      <c r="F3" s="1">
        <v>965838</v>
      </c>
      <c r="G3" s="1">
        <v>921891</v>
      </c>
      <c r="H3" s="1">
        <v>42628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1319</v>
      </c>
      <c r="U3" s="1">
        <v>0</v>
      </c>
      <c r="V3" s="1" t="s">
        <v>2141</v>
      </c>
      <c r="W3" s="1">
        <v>2</v>
      </c>
      <c r="X3" s="1" t="s">
        <v>2144</v>
      </c>
    </row>
    <row r="4" spans="1:24" x14ac:dyDescent="0.25">
      <c r="A4" s="1">
        <v>121030260013</v>
      </c>
      <c r="B4" s="1" t="s">
        <v>1114</v>
      </c>
      <c r="C4" s="1">
        <v>84</v>
      </c>
      <c r="D4" s="1">
        <v>597</v>
      </c>
      <c r="E4" s="1">
        <v>149</v>
      </c>
      <c r="F4" s="1">
        <v>814390</v>
      </c>
      <c r="G4" s="1">
        <v>346865</v>
      </c>
      <c r="H4" s="1">
        <v>196570</v>
      </c>
      <c r="I4" s="1">
        <v>92289</v>
      </c>
      <c r="J4" s="1">
        <v>14491</v>
      </c>
      <c r="K4" s="1">
        <v>147762</v>
      </c>
      <c r="L4" s="1">
        <v>0</v>
      </c>
      <c r="M4" s="1">
        <v>0</v>
      </c>
      <c r="N4" s="1">
        <v>0</v>
      </c>
      <c r="O4" s="1">
        <v>16413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 t="s">
        <v>2141</v>
      </c>
      <c r="W4" s="1">
        <v>2</v>
      </c>
      <c r="X4" s="1" t="s">
        <v>2144</v>
      </c>
    </row>
    <row r="5" spans="1:24" x14ac:dyDescent="0.25">
      <c r="A5" s="1">
        <v>121030260023</v>
      </c>
      <c r="B5" s="1" t="s">
        <v>1307</v>
      </c>
      <c r="C5" s="1">
        <v>263</v>
      </c>
      <c r="D5" s="1">
        <v>890</v>
      </c>
      <c r="E5" s="1">
        <v>297</v>
      </c>
      <c r="F5" s="1">
        <v>2428058</v>
      </c>
      <c r="G5" s="1">
        <v>864671</v>
      </c>
      <c r="H5" s="1">
        <v>106663</v>
      </c>
      <c r="I5" s="1">
        <v>1213943</v>
      </c>
      <c r="J5" s="1">
        <v>152731</v>
      </c>
      <c r="K5" s="1">
        <v>44316</v>
      </c>
      <c r="L5" s="1">
        <v>0</v>
      </c>
      <c r="M5" s="1">
        <v>0</v>
      </c>
      <c r="N5" s="1">
        <v>0</v>
      </c>
      <c r="O5" s="1">
        <v>0</v>
      </c>
      <c r="P5" s="1">
        <v>18681</v>
      </c>
      <c r="Q5" s="1">
        <v>22396</v>
      </c>
      <c r="R5" s="1">
        <v>0</v>
      </c>
      <c r="S5" s="1">
        <v>0</v>
      </c>
      <c r="T5" s="1">
        <v>4657</v>
      </c>
      <c r="U5" s="1">
        <v>0</v>
      </c>
      <c r="V5" s="1" t="s">
        <v>2141</v>
      </c>
      <c r="W5" s="1">
        <v>2</v>
      </c>
      <c r="X5" s="1" t="s">
        <v>2144</v>
      </c>
    </row>
    <row r="6" spans="1:24" x14ac:dyDescent="0.25">
      <c r="A6" s="1">
        <v>121030260022</v>
      </c>
      <c r="B6" s="1" t="s">
        <v>1563</v>
      </c>
      <c r="C6" s="1">
        <v>37</v>
      </c>
      <c r="D6" s="1">
        <v>523</v>
      </c>
      <c r="E6" s="1">
        <v>99</v>
      </c>
      <c r="F6" s="1">
        <v>2341054</v>
      </c>
      <c r="G6" s="1">
        <v>132034</v>
      </c>
      <c r="H6" s="1">
        <v>540600</v>
      </c>
      <c r="I6" s="1">
        <v>1381156</v>
      </c>
      <c r="J6" s="1">
        <v>196070</v>
      </c>
      <c r="K6" s="1">
        <v>29155</v>
      </c>
      <c r="L6" s="1">
        <v>0</v>
      </c>
      <c r="M6" s="1">
        <v>0</v>
      </c>
      <c r="N6" s="1">
        <v>0</v>
      </c>
      <c r="O6" s="1">
        <v>0</v>
      </c>
      <c r="P6" s="1">
        <v>5270</v>
      </c>
      <c r="Q6" s="1">
        <v>43840</v>
      </c>
      <c r="R6" s="1">
        <v>0</v>
      </c>
      <c r="S6" s="1">
        <v>12929</v>
      </c>
      <c r="T6" s="1">
        <v>0</v>
      </c>
      <c r="U6" s="1">
        <v>0</v>
      </c>
      <c r="V6" s="1" t="s">
        <v>2141</v>
      </c>
      <c r="W6" s="1">
        <v>2</v>
      </c>
      <c r="X6" s="1" t="s">
        <v>2144</v>
      </c>
    </row>
    <row r="7" spans="1:24" x14ac:dyDescent="0.25">
      <c r="A7" s="1">
        <v>121030260012</v>
      </c>
      <c r="B7" s="1" t="s">
        <v>1623</v>
      </c>
      <c r="C7" s="1">
        <v>311</v>
      </c>
      <c r="D7" s="1">
        <v>172</v>
      </c>
      <c r="E7" s="1">
        <v>260</v>
      </c>
      <c r="F7" s="1">
        <v>1071483</v>
      </c>
      <c r="G7" s="1">
        <v>995992</v>
      </c>
      <c r="H7" s="1">
        <v>64576</v>
      </c>
      <c r="I7" s="1">
        <v>0</v>
      </c>
      <c r="J7" s="1">
        <v>7735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3180</v>
      </c>
      <c r="U7" s="1">
        <v>0</v>
      </c>
      <c r="V7" s="1" t="s">
        <v>2141</v>
      </c>
      <c r="W7" s="1">
        <v>2</v>
      </c>
      <c r="X7" s="1" t="s">
        <v>2144</v>
      </c>
    </row>
    <row r="8" spans="1:24" x14ac:dyDescent="0.25">
      <c r="A8" s="1">
        <v>121030260021</v>
      </c>
      <c r="B8" s="1" t="s">
        <v>1758</v>
      </c>
      <c r="C8" s="1">
        <v>585</v>
      </c>
      <c r="D8" s="1">
        <v>451</v>
      </c>
      <c r="E8" s="1">
        <v>39</v>
      </c>
      <c r="F8" s="1">
        <v>2609207</v>
      </c>
      <c r="G8" s="1">
        <v>1647778</v>
      </c>
      <c r="H8" s="1">
        <v>645683</v>
      </c>
      <c r="I8" s="1">
        <v>110887</v>
      </c>
      <c r="J8" s="1">
        <v>199663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3019</v>
      </c>
      <c r="R8" s="1">
        <v>0</v>
      </c>
      <c r="S8" s="1">
        <v>0</v>
      </c>
      <c r="T8" s="1">
        <v>2177</v>
      </c>
      <c r="U8" s="1">
        <v>0</v>
      </c>
      <c r="V8" s="1" t="s">
        <v>2141</v>
      </c>
      <c r="W8" s="1">
        <v>2</v>
      </c>
      <c r="X8" s="1" t="s">
        <v>2144</v>
      </c>
    </row>
    <row r="9" spans="1:24" x14ac:dyDescent="0.25">
      <c r="A9" s="1">
        <v>121030271064</v>
      </c>
      <c r="B9" s="1" t="s">
        <v>1931</v>
      </c>
      <c r="C9" s="1">
        <v>501</v>
      </c>
      <c r="D9" s="1">
        <v>0</v>
      </c>
      <c r="E9" s="1">
        <v>102</v>
      </c>
      <c r="F9" s="1">
        <v>223601</v>
      </c>
      <c r="G9" s="1">
        <v>136165</v>
      </c>
      <c r="H9" s="1">
        <v>0</v>
      </c>
      <c r="I9" s="1">
        <v>76150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9528</v>
      </c>
      <c r="R9" s="1">
        <v>0</v>
      </c>
      <c r="S9" s="1">
        <v>0</v>
      </c>
      <c r="T9" s="1">
        <v>1758</v>
      </c>
      <c r="U9" s="1">
        <v>0</v>
      </c>
      <c r="V9" s="1" t="s">
        <v>2141</v>
      </c>
      <c r="W9" s="1">
        <v>2</v>
      </c>
      <c r="X9" s="1" t="s">
        <v>2144</v>
      </c>
    </row>
    <row r="10" spans="1:24" x14ac:dyDescent="0.25">
      <c r="A10" s="1">
        <v>120174505004</v>
      </c>
      <c r="B10" s="1" t="s">
        <v>1271</v>
      </c>
      <c r="C10" s="1">
        <v>820</v>
      </c>
      <c r="D10" s="1">
        <v>184</v>
      </c>
      <c r="E10" s="1">
        <v>110</v>
      </c>
      <c r="F10" s="1">
        <v>1989344</v>
      </c>
      <c r="G10" s="1">
        <v>1678656</v>
      </c>
      <c r="H10" s="1">
        <v>44431</v>
      </c>
      <c r="I10" s="1">
        <v>99337</v>
      </c>
      <c r="J10" s="1">
        <v>11448</v>
      </c>
      <c r="K10" s="1">
        <v>25573</v>
      </c>
      <c r="L10" s="1">
        <v>82939</v>
      </c>
      <c r="M10" s="1">
        <v>0</v>
      </c>
      <c r="N10" s="1">
        <v>5537</v>
      </c>
      <c r="O10" s="1">
        <v>8279</v>
      </c>
      <c r="P10" s="1">
        <v>4617</v>
      </c>
      <c r="Q10" s="1">
        <v>19468</v>
      </c>
      <c r="R10" s="1">
        <v>4800</v>
      </c>
      <c r="S10" s="1">
        <v>2559</v>
      </c>
      <c r="T10" s="1">
        <v>1700</v>
      </c>
      <c r="U10" s="1">
        <v>0</v>
      </c>
      <c r="V10" s="1" t="s">
        <v>2137</v>
      </c>
      <c r="W10" s="1">
        <v>3</v>
      </c>
      <c r="X10" s="1" t="s">
        <v>2145</v>
      </c>
    </row>
    <row r="11" spans="1:24" x14ac:dyDescent="0.25">
      <c r="A11" s="1">
        <v>120174505003</v>
      </c>
      <c r="B11" s="1" t="s">
        <v>2032</v>
      </c>
      <c r="C11" s="1">
        <v>322</v>
      </c>
      <c r="D11" s="1">
        <v>26</v>
      </c>
      <c r="E11" s="1">
        <v>9</v>
      </c>
      <c r="F11" s="1">
        <v>1779562</v>
      </c>
      <c r="G11" s="1">
        <v>1135531</v>
      </c>
      <c r="H11" s="1">
        <v>138320</v>
      </c>
      <c r="I11" s="1">
        <v>360460</v>
      </c>
      <c r="J11" s="1">
        <v>69877</v>
      </c>
      <c r="K11" s="1">
        <v>10258</v>
      </c>
      <c r="L11" s="1">
        <v>8253</v>
      </c>
      <c r="M11" s="1">
        <v>0</v>
      </c>
      <c r="N11" s="1">
        <v>0</v>
      </c>
      <c r="O11" s="1">
        <v>18154</v>
      </c>
      <c r="P11" s="1">
        <v>32422</v>
      </c>
      <c r="Q11" s="1">
        <v>1719</v>
      </c>
      <c r="R11" s="1">
        <v>0</v>
      </c>
      <c r="S11" s="1">
        <v>3776</v>
      </c>
      <c r="T11" s="1">
        <v>792</v>
      </c>
      <c r="U11" s="1">
        <v>0</v>
      </c>
      <c r="V11" s="1" t="s">
        <v>2137</v>
      </c>
      <c r="W11" s="1">
        <v>3</v>
      </c>
      <c r="X11" s="1" t="s">
        <v>2145</v>
      </c>
    </row>
    <row r="12" spans="1:24" x14ac:dyDescent="0.25">
      <c r="A12" s="1">
        <v>121030215003</v>
      </c>
      <c r="B12" s="1" t="s">
        <v>749</v>
      </c>
      <c r="C12" s="1">
        <v>42</v>
      </c>
      <c r="D12" s="1">
        <v>778</v>
      </c>
      <c r="E12" s="1">
        <v>638</v>
      </c>
      <c r="F12" s="1">
        <v>1862151</v>
      </c>
      <c r="G12" s="1">
        <v>211620</v>
      </c>
      <c r="H12" s="1">
        <v>148019</v>
      </c>
      <c r="I12" s="1">
        <v>784277</v>
      </c>
      <c r="J12" s="1">
        <v>345283</v>
      </c>
      <c r="K12" s="1">
        <v>37331</v>
      </c>
      <c r="L12" s="1">
        <v>0</v>
      </c>
      <c r="M12" s="1">
        <v>40051</v>
      </c>
      <c r="N12" s="1">
        <v>0</v>
      </c>
      <c r="O12" s="1">
        <v>49029</v>
      </c>
      <c r="P12" s="1">
        <v>22038</v>
      </c>
      <c r="Q12" s="1">
        <v>224503</v>
      </c>
      <c r="R12" s="1">
        <v>0</v>
      </c>
      <c r="S12" s="1">
        <v>0</v>
      </c>
      <c r="T12" s="1">
        <v>0</v>
      </c>
      <c r="U12" s="1">
        <v>0</v>
      </c>
      <c r="V12" s="1" t="s">
        <v>2141</v>
      </c>
      <c r="W12" s="1">
        <v>4</v>
      </c>
      <c r="X12" s="1" t="s">
        <v>2142</v>
      </c>
    </row>
    <row r="13" spans="1:24" x14ac:dyDescent="0.25">
      <c r="A13" s="1">
        <v>121030215002</v>
      </c>
      <c r="B13" s="1" t="s">
        <v>1177</v>
      </c>
      <c r="C13" s="1">
        <v>96</v>
      </c>
      <c r="D13" s="1">
        <v>265</v>
      </c>
      <c r="E13" s="1">
        <v>54</v>
      </c>
      <c r="F13" s="1">
        <v>2195456</v>
      </c>
      <c r="G13" s="1">
        <v>147561</v>
      </c>
      <c r="H13" s="1">
        <v>564248</v>
      </c>
      <c r="I13" s="1">
        <v>478944</v>
      </c>
      <c r="J13" s="1">
        <v>730451</v>
      </c>
      <c r="K13" s="1">
        <v>16478</v>
      </c>
      <c r="L13" s="1">
        <v>0</v>
      </c>
      <c r="M13" s="1">
        <v>0</v>
      </c>
      <c r="N13" s="1">
        <v>31000</v>
      </c>
      <c r="O13" s="1">
        <v>226774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 t="s">
        <v>2141</v>
      </c>
      <c r="W13" s="1">
        <v>4</v>
      </c>
      <c r="X13" s="1" t="s">
        <v>2142</v>
      </c>
    </row>
    <row r="14" spans="1:24" x14ac:dyDescent="0.25">
      <c r="A14" s="1">
        <v>121030215001</v>
      </c>
      <c r="B14" s="1" t="s">
        <v>1851</v>
      </c>
      <c r="C14" s="1">
        <v>50</v>
      </c>
      <c r="D14" s="1">
        <v>809</v>
      </c>
      <c r="E14" s="1">
        <v>135</v>
      </c>
      <c r="F14" s="1">
        <v>3640094</v>
      </c>
      <c r="G14" s="1">
        <v>172679</v>
      </c>
      <c r="H14" s="1">
        <v>921746</v>
      </c>
      <c r="I14" s="1">
        <v>1122027</v>
      </c>
      <c r="J14" s="1">
        <v>926855</v>
      </c>
      <c r="K14" s="1">
        <v>141081</v>
      </c>
      <c r="L14" s="1">
        <v>0</v>
      </c>
      <c r="M14" s="1">
        <v>0</v>
      </c>
      <c r="N14" s="1">
        <v>27422</v>
      </c>
      <c r="O14" s="1">
        <v>262989</v>
      </c>
      <c r="P14" s="1">
        <v>0</v>
      </c>
      <c r="Q14" s="1">
        <v>50091</v>
      </c>
      <c r="R14" s="1">
        <v>0</v>
      </c>
      <c r="S14" s="1">
        <v>13346</v>
      </c>
      <c r="T14" s="1">
        <v>1858</v>
      </c>
      <c r="U14" s="1">
        <v>0</v>
      </c>
      <c r="V14" s="1" t="s">
        <v>2141</v>
      </c>
      <c r="W14" s="1">
        <v>4</v>
      </c>
      <c r="X14" s="1" t="s">
        <v>2142</v>
      </c>
    </row>
    <row r="15" spans="1:24" x14ac:dyDescent="0.25">
      <c r="A15" s="1">
        <v>120570051011</v>
      </c>
      <c r="B15" s="1" t="s">
        <v>892</v>
      </c>
      <c r="C15" s="1">
        <v>2</v>
      </c>
      <c r="D15" s="1">
        <v>311</v>
      </c>
      <c r="E15" s="1">
        <v>1395</v>
      </c>
      <c r="F15" s="1">
        <v>30670034</v>
      </c>
      <c r="G15" s="1">
        <v>18537</v>
      </c>
      <c r="H15" s="1">
        <v>6559302</v>
      </c>
      <c r="I15" s="1">
        <v>10722676</v>
      </c>
      <c r="J15" s="1">
        <v>3367444</v>
      </c>
      <c r="K15" s="1">
        <v>920422</v>
      </c>
      <c r="L15" s="1">
        <v>1463652</v>
      </c>
      <c r="M15" s="1">
        <v>1407217</v>
      </c>
      <c r="N15" s="1">
        <v>1379059</v>
      </c>
      <c r="O15" s="1">
        <v>4279626</v>
      </c>
      <c r="P15" s="1">
        <v>10337</v>
      </c>
      <c r="Q15" s="1">
        <v>537997</v>
      </c>
      <c r="R15" s="1">
        <v>0</v>
      </c>
      <c r="S15" s="1">
        <v>0</v>
      </c>
      <c r="T15" s="1">
        <v>3765</v>
      </c>
      <c r="U15" s="1">
        <v>0</v>
      </c>
      <c r="V15" s="1" t="s">
        <v>2141</v>
      </c>
      <c r="W15" s="1">
        <v>5</v>
      </c>
      <c r="X15" s="1" t="s">
        <v>2143</v>
      </c>
    </row>
    <row r="16" spans="1:24" x14ac:dyDescent="0.25">
      <c r="A16" s="1">
        <v>120530415011</v>
      </c>
      <c r="B16" s="1" t="s">
        <v>710</v>
      </c>
      <c r="C16" s="1">
        <v>804</v>
      </c>
      <c r="D16" s="1">
        <v>45</v>
      </c>
      <c r="E16" s="1">
        <v>266</v>
      </c>
      <c r="F16" s="1">
        <v>2614708</v>
      </c>
      <c r="G16" s="1">
        <v>1704803</v>
      </c>
      <c r="H16" s="1">
        <v>48727</v>
      </c>
      <c r="I16" s="1">
        <v>516139</v>
      </c>
      <c r="J16" s="1">
        <v>202042</v>
      </c>
      <c r="K16" s="1">
        <v>7830</v>
      </c>
      <c r="L16" s="1">
        <v>0</v>
      </c>
      <c r="M16" s="1">
        <v>0</v>
      </c>
      <c r="N16" s="1">
        <v>97128</v>
      </c>
      <c r="O16" s="1">
        <v>18220</v>
      </c>
      <c r="P16" s="1">
        <v>6278</v>
      </c>
      <c r="Q16" s="1">
        <v>2518</v>
      </c>
      <c r="R16" s="1">
        <v>2598</v>
      </c>
      <c r="S16" s="1">
        <v>8425</v>
      </c>
      <c r="T16" s="1">
        <v>0</v>
      </c>
      <c r="U16" s="1">
        <v>0</v>
      </c>
      <c r="V16" s="1" t="s">
        <v>2141</v>
      </c>
      <c r="W16" s="1">
        <v>6</v>
      </c>
      <c r="X16" s="1" t="s">
        <v>2</v>
      </c>
    </row>
    <row r="17" spans="1:24" x14ac:dyDescent="0.25">
      <c r="A17" s="1">
        <v>120570053011</v>
      </c>
      <c r="B17" s="1" t="s">
        <v>647</v>
      </c>
      <c r="C17" s="1">
        <v>62</v>
      </c>
      <c r="D17" s="1">
        <v>0</v>
      </c>
      <c r="E17" s="1">
        <v>432</v>
      </c>
      <c r="F17" s="1">
        <v>7248012</v>
      </c>
      <c r="G17" s="1">
        <v>14658</v>
      </c>
      <c r="H17" s="1">
        <v>0</v>
      </c>
      <c r="I17" s="1">
        <v>6141549</v>
      </c>
      <c r="J17" s="1">
        <v>19978</v>
      </c>
      <c r="K17" s="1">
        <v>111878</v>
      </c>
      <c r="L17" s="1">
        <v>27952</v>
      </c>
      <c r="M17" s="1">
        <v>172735</v>
      </c>
      <c r="N17" s="1">
        <v>0</v>
      </c>
      <c r="O17" s="1">
        <v>712193</v>
      </c>
      <c r="P17" s="1">
        <v>5381</v>
      </c>
      <c r="Q17" s="1">
        <v>41688</v>
      </c>
      <c r="R17" s="1">
        <v>0</v>
      </c>
      <c r="S17" s="1">
        <v>0</v>
      </c>
      <c r="T17" s="1">
        <v>0</v>
      </c>
      <c r="U17" s="1">
        <v>0</v>
      </c>
      <c r="V17" s="1" t="s">
        <v>2137</v>
      </c>
      <c r="W17" s="1">
        <v>7</v>
      </c>
      <c r="X17" s="1" t="s">
        <v>2140</v>
      </c>
    </row>
    <row r="18" spans="1:24" x14ac:dyDescent="0.25">
      <c r="A18" s="1">
        <v>120570026002</v>
      </c>
      <c r="B18" s="1" t="s">
        <v>1954</v>
      </c>
      <c r="C18" s="1">
        <v>80</v>
      </c>
      <c r="D18" s="1">
        <v>135</v>
      </c>
      <c r="E18" s="1">
        <v>2</v>
      </c>
      <c r="F18" s="1">
        <v>16403600</v>
      </c>
      <c r="G18" s="1">
        <v>218269</v>
      </c>
      <c r="H18" s="1">
        <v>109801</v>
      </c>
      <c r="I18" s="1">
        <v>2152776</v>
      </c>
      <c r="J18" s="1">
        <v>1086461</v>
      </c>
      <c r="K18" s="1">
        <v>7581497</v>
      </c>
      <c r="L18" s="1">
        <v>3227897</v>
      </c>
      <c r="M18" s="1">
        <v>2234</v>
      </c>
      <c r="N18" s="1">
        <v>258754</v>
      </c>
      <c r="O18" s="1">
        <v>346330</v>
      </c>
      <c r="P18" s="1">
        <v>1390484</v>
      </c>
      <c r="Q18" s="1">
        <v>29097</v>
      </c>
      <c r="R18" s="1">
        <v>0</v>
      </c>
      <c r="S18" s="1">
        <v>0</v>
      </c>
      <c r="T18" s="1">
        <v>0</v>
      </c>
      <c r="U18" s="1">
        <v>0</v>
      </c>
      <c r="V18" s="1" t="s">
        <v>2137</v>
      </c>
      <c r="W18" s="1">
        <v>8</v>
      </c>
      <c r="X18" s="1" t="s">
        <v>4</v>
      </c>
    </row>
    <row r="19" spans="1:24" x14ac:dyDescent="0.25">
      <c r="A19" s="1">
        <v>121030216001</v>
      </c>
      <c r="B19" s="1" t="s">
        <v>626</v>
      </c>
      <c r="C19" s="1">
        <v>38</v>
      </c>
      <c r="D19" s="1">
        <v>732</v>
      </c>
      <c r="E19" s="1">
        <v>140</v>
      </c>
      <c r="F19" s="1">
        <v>1423872</v>
      </c>
      <c r="G19" s="1">
        <v>29893</v>
      </c>
      <c r="H19" s="1">
        <v>291381</v>
      </c>
      <c r="I19" s="1">
        <v>206427</v>
      </c>
      <c r="J19" s="1">
        <v>596585</v>
      </c>
      <c r="K19" s="1">
        <v>74912</v>
      </c>
      <c r="L19" s="1">
        <v>142021</v>
      </c>
      <c r="M19" s="1">
        <v>0</v>
      </c>
      <c r="N19" s="1">
        <v>0</v>
      </c>
      <c r="O19" s="1">
        <v>0</v>
      </c>
      <c r="P19" s="1">
        <v>0</v>
      </c>
      <c r="Q19" s="1">
        <v>73332</v>
      </c>
      <c r="R19" s="1">
        <v>0</v>
      </c>
      <c r="S19" s="1">
        <v>0</v>
      </c>
      <c r="T19" s="1">
        <v>9321</v>
      </c>
      <c r="U19" s="1">
        <v>0</v>
      </c>
      <c r="V19" s="1" t="s">
        <v>2137</v>
      </c>
      <c r="W19" s="1">
        <v>9</v>
      </c>
      <c r="X19" s="1" t="s">
        <v>2139</v>
      </c>
    </row>
    <row r="20" spans="1:24" x14ac:dyDescent="0.25">
      <c r="A20" s="1">
        <v>120530416001</v>
      </c>
      <c r="B20" s="1" t="s">
        <v>484</v>
      </c>
      <c r="C20" s="1">
        <v>1198</v>
      </c>
      <c r="D20" s="1">
        <v>90</v>
      </c>
      <c r="E20" s="1">
        <v>60</v>
      </c>
      <c r="F20" s="1">
        <v>1672024</v>
      </c>
      <c r="G20" s="1">
        <v>1541052</v>
      </c>
      <c r="H20" s="1">
        <v>49139</v>
      </c>
      <c r="I20" s="1">
        <v>36420</v>
      </c>
      <c r="J20" s="1">
        <v>1529</v>
      </c>
      <c r="K20" s="1">
        <v>4016</v>
      </c>
      <c r="L20" s="1">
        <v>0</v>
      </c>
      <c r="M20" s="1">
        <v>0</v>
      </c>
      <c r="N20" s="1">
        <v>0</v>
      </c>
      <c r="O20" s="1">
        <v>15256</v>
      </c>
      <c r="P20" s="1">
        <v>3258</v>
      </c>
      <c r="Q20" s="1">
        <v>20799</v>
      </c>
      <c r="R20" s="1">
        <v>0</v>
      </c>
      <c r="S20" s="1">
        <v>555</v>
      </c>
      <c r="T20" s="1">
        <v>0</v>
      </c>
      <c r="U20" s="1">
        <v>0</v>
      </c>
      <c r="V20" s="1" t="s">
        <v>2137</v>
      </c>
      <c r="W20" s="1">
        <v>10</v>
      </c>
      <c r="X20" s="1" t="s">
        <v>2138</v>
      </c>
    </row>
    <row r="21" spans="1:24" x14ac:dyDescent="0.25">
      <c r="A21" s="1">
        <v>120530415021</v>
      </c>
      <c r="B21" s="1" t="s">
        <v>1704</v>
      </c>
      <c r="C21" s="1">
        <v>404</v>
      </c>
      <c r="D21" s="1">
        <v>0</v>
      </c>
      <c r="E21" s="1">
        <v>379</v>
      </c>
      <c r="F21" s="1">
        <v>3580917</v>
      </c>
      <c r="G21" s="1">
        <v>1291775</v>
      </c>
      <c r="H21" s="1">
        <v>5642</v>
      </c>
      <c r="I21" s="1">
        <v>1492160</v>
      </c>
      <c r="J21" s="1">
        <v>438995</v>
      </c>
      <c r="K21" s="1">
        <v>294393</v>
      </c>
      <c r="L21" s="1">
        <v>2125</v>
      </c>
      <c r="M21" s="1">
        <v>19590</v>
      </c>
      <c r="N21" s="1">
        <v>2601</v>
      </c>
      <c r="O21" s="1">
        <v>17650</v>
      </c>
      <c r="P21" s="1">
        <v>14176</v>
      </c>
      <c r="Q21" s="1">
        <v>1810</v>
      </c>
      <c r="R21" s="1">
        <v>0</v>
      </c>
      <c r="S21" s="1">
        <v>0</v>
      </c>
      <c r="T21" s="1">
        <v>0</v>
      </c>
      <c r="U21" s="1">
        <v>0</v>
      </c>
      <c r="V21" s="1" t="s">
        <v>2137</v>
      </c>
      <c r="W21" s="1">
        <v>10</v>
      </c>
      <c r="X21" s="1" t="s">
        <v>2138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BFF6-AAA1-4275-8D19-0226B2E7554F}">
  <sheetPr>
    <tabColor rgb="FFFFFF00"/>
  </sheetPr>
  <dimension ref="A1:N21"/>
  <sheetViews>
    <sheetView tabSelected="1" workbookViewId="0">
      <selection activeCell="N26" sqref="N26"/>
    </sheetView>
  </sheetViews>
  <sheetFormatPr defaultRowHeight="15" x14ac:dyDescent="0.25"/>
  <cols>
    <col min="1" max="1" width="28.7109375" customWidth="1"/>
    <col min="2" max="2" width="20" customWidth="1"/>
    <col min="3" max="3" width="16.42578125" customWidth="1"/>
    <col min="4" max="4" width="9.140625" customWidth="1"/>
    <col min="12" max="12" width="21.85546875" customWidth="1"/>
    <col min="13" max="13" width="14.42578125" customWidth="1"/>
  </cols>
  <sheetData>
    <row r="1" spans="1:14" x14ac:dyDescent="0.25">
      <c r="A1" t="s">
        <v>2227</v>
      </c>
      <c r="B1" t="s">
        <v>2183</v>
      </c>
      <c r="C1" t="s">
        <v>0</v>
      </c>
      <c r="D1" t="s">
        <v>2219</v>
      </c>
      <c r="E1" t="s">
        <v>2220</v>
      </c>
      <c r="F1" t="s">
        <v>2142</v>
      </c>
      <c r="G1" t="s">
        <v>2143</v>
      </c>
      <c r="H1" t="s">
        <v>2</v>
      </c>
      <c r="I1" t="s">
        <v>3</v>
      </c>
      <c r="J1" t="s">
        <v>4</v>
      </c>
      <c r="K1" t="s">
        <v>6</v>
      </c>
      <c r="L1" t="s">
        <v>2221</v>
      </c>
      <c r="M1" t="s">
        <v>2228</v>
      </c>
      <c r="N1" t="s">
        <v>2223</v>
      </c>
    </row>
    <row r="2" spans="1:14" x14ac:dyDescent="0.25">
      <c r="A2" t="s">
        <v>2201</v>
      </c>
      <c r="B2">
        <v>1100161</v>
      </c>
      <c r="D2">
        <v>2010</v>
      </c>
      <c r="E2">
        <v>1142</v>
      </c>
      <c r="F2">
        <v>188</v>
      </c>
      <c r="G2">
        <v>2</v>
      </c>
      <c r="H2">
        <v>804</v>
      </c>
      <c r="L2">
        <v>800</v>
      </c>
      <c r="M2" t="s">
        <v>2225</v>
      </c>
      <c r="N2" t="s">
        <v>2222</v>
      </c>
    </row>
    <row r="3" spans="1:14" x14ac:dyDescent="0.25">
      <c r="A3" t="s">
        <v>2202</v>
      </c>
      <c r="B3">
        <v>308142</v>
      </c>
      <c r="D3">
        <v>2981</v>
      </c>
      <c r="E3">
        <v>210</v>
      </c>
      <c r="F3">
        <v>1852</v>
      </c>
      <c r="G3">
        <v>311</v>
      </c>
      <c r="H3">
        <v>45</v>
      </c>
      <c r="M3" t="s">
        <v>2225</v>
      </c>
      <c r="N3" t="s">
        <v>2222</v>
      </c>
    </row>
    <row r="4" spans="1:14" x14ac:dyDescent="0.25">
      <c r="A4" t="s">
        <v>2203</v>
      </c>
      <c r="B4">
        <v>126878</v>
      </c>
      <c r="D4">
        <v>1121</v>
      </c>
      <c r="E4">
        <v>119</v>
      </c>
      <c r="F4">
        <v>827</v>
      </c>
      <c r="G4">
        <v>1395</v>
      </c>
      <c r="H4">
        <v>266</v>
      </c>
      <c r="M4" t="s">
        <v>2225</v>
      </c>
      <c r="N4" t="s">
        <v>2222</v>
      </c>
    </row>
    <row r="5" spans="1:14" x14ac:dyDescent="0.25">
      <c r="A5" t="s">
        <v>2207</v>
      </c>
      <c r="B5">
        <v>586057.19799999997</v>
      </c>
      <c r="D5">
        <v>2874.4250000000002</v>
      </c>
      <c r="E5">
        <v>459.79700000000003</v>
      </c>
      <c r="F5">
        <v>2385.248</v>
      </c>
      <c r="G5">
        <v>10722.675999999999</v>
      </c>
      <c r="M5" t="s">
        <v>2225</v>
      </c>
      <c r="N5" t="s">
        <v>2224</v>
      </c>
    </row>
    <row r="6" spans="1:14" x14ac:dyDescent="0.25">
      <c r="A6" t="s">
        <v>2208</v>
      </c>
      <c r="B6">
        <v>794738.90300000005</v>
      </c>
      <c r="D6">
        <v>570.69000000000005</v>
      </c>
      <c r="E6">
        <v>81.325000000000003</v>
      </c>
      <c r="F6">
        <v>2002.5889999999999</v>
      </c>
      <c r="G6">
        <v>3367.444</v>
      </c>
      <c r="I6">
        <v>19.978000000000002</v>
      </c>
      <c r="M6" t="s">
        <v>2225</v>
      </c>
      <c r="N6" t="s">
        <v>2224</v>
      </c>
    </row>
    <row r="7" spans="1:14" x14ac:dyDescent="0.25">
      <c r="A7" t="s">
        <v>2209</v>
      </c>
      <c r="B7">
        <v>100117.495</v>
      </c>
      <c r="C7">
        <v>1903.502</v>
      </c>
      <c r="D7">
        <v>221.233</v>
      </c>
      <c r="E7">
        <v>35.831000000000003</v>
      </c>
      <c r="F7">
        <v>194.89</v>
      </c>
      <c r="G7">
        <v>920.42200000000003</v>
      </c>
      <c r="H7">
        <v>7.83</v>
      </c>
      <c r="I7">
        <v>111.878</v>
      </c>
      <c r="J7">
        <v>2000</v>
      </c>
      <c r="K7">
        <v>1100</v>
      </c>
      <c r="L7">
        <v>298.40899999999999</v>
      </c>
      <c r="M7" t="s">
        <v>2225</v>
      </c>
      <c r="N7" t="s">
        <v>2224</v>
      </c>
    </row>
    <row r="8" spans="1:14" x14ac:dyDescent="0.25">
      <c r="A8" t="s">
        <v>2210</v>
      </c>
      <c r="B8">
        <v>264715.46799999999</v>
      </c>
      <c r="D8">
        <v>0</v>
      </c>
      <c r="E8">
        <v>91.191999999999993</v>
      </c>
      <c r="F8">
        <v>0</v>
      </c>
      <c r="G8">
        <v>1463.652</v>
      </c>
      <c r="H8">
        <v>0</v>
      </c>
      <c r="I8">
        <v>27.952000000000002</v>
      </c>
      <c r="L8">
        <v>2.125</v>
      </c>
      <c r="M8" t="s">
        <v>2225</v>
      </c>
      <c r="N8" t="s">
        <v>2224</v>
      </c>
    </row>
    <row r="9" spans="1:14" x14ac:dyDescent="0.25">
      <c r="A9" t="s">
        <v>2211</v>
      </c>
      <c r="B9">
        <v>77097.205000000002</v>
      </c>
      <c r="D9">
        <v>0</v>
      </c>
      <c r="E9">
        <v>0</v>
      </c>
      <c r="F9">
        <v>40.051000000000002</v>
      </c>
      <c r="G9">
        <v>1407.2170000000001</v>
      </c>
      <c r="H9">
        <v>0</v>
      </c>
      <c r="L9">
        <v>19.59</v>
      </c>
      <c r="M9" t="s">
        <v>2225</v>
      </c>
      <c r="N9" t="s">
        <v>2224</v>
      </c>
    </row>
    <row r="10" spans="1:14" x14ac:dyDescent="0.25">
      <c r="A10" t="s">
        <v>2212</v>
      </c>
      <c r="B10">
        <v>135670.18700000001</v>
      </c>
      <c r="D10">
        <v>0</v>
      </c>
      <c r="E10">
        <v>5.5369999999999999</v>
      </c>
      <c r="F10">
        <v>58.421999999999997</v>
      </c>
      <c r="G10">
        <v>1379.059</v>
      </c>
      <c r="H10">
        <v>97.128</v>
      </c>
      <c r="I10">
        <v>0</v>
      </c>
      <c r="L10">
        <v>2.601</v>
      </c>
      <c r="M10" t="s">
        <v>2225</v>
      </c>
      <c r="N10" t="s">
        <v>2224</v>
      </c>
    </row>
    <row r="11" spans="1:14" x14ac:dyDescent="0.25">
      <c r="A11" t="s">
        <v>2213</v>
      </c>
      <c r="B11">
        <v>289167.37599999999</v>
      </c>
      <c r="D11">
        <v>16.413</v>
      </c>
      <c r="E11">
        <v>26.433</v>
      </c>
      <c r="F11">
        <v>538.79200000000003</v>
      </c>
      <c r="G11">
        <v>4279.6260000000002</v>
      </c>
      <c r="H11">
        <v>18.22</v>
      </c>
      <c r="I11">
        <v>712.19299999999998</v>
      </c>
      <c r="L11">
        <v>32.905999999999999</v>
      </c>
      <c r="M11" t="s">
        <v>2225</v>
      </c>
      <c r="N11" t="s">
        <v>2224</v>
      </c>
    </row>
    <row r="12" spans="1:14" x14ac:dyDescent="0.25">
      <c r="A12" t="s">
        <v>2201</v>
      </c>
      <c r="B12">
        <v>0.71663276186977298</v>
      </c>
      <c r="D12">
        <v>0.3288612565445026</v>
      </c>
      <c r="E12">
        <v>0.77634262406526178</v>
      </c>
      <c r="F12">
        <v>6.5573770491803282E-2</v>
      </c>
      <c r="G12">
        <v>1.17096018735363E-3</v>
      </c>
      <c r="H12">
        <v>0.7210762331838565</v>
      </c>
      <c r="L12">
        <v>1</v>
      </c>
      <c r="M12" t="s">
        <v>2226</v>
      </c>
      <c r="N12" t="s">
        <v>2222</v>
      </c>
    </row>
    <row r="13" spans="1:14" x14ac:dyDescent="0.25">
      <c r="A13" t="s">
        <v>2202</v>
      </c>
      <c r="B13">
        <v>0.20072030594438051</v>
      </c>
      <c r="D13">
        <v>0.48772905759162305</v>
      </c>
      <c r="E13">
        <v>0.14276002719238612</v>
      </c>
      <c r="F13">
        <v>0.64597139867457276</v>
      </c>
      <c r="G13">
        <v>0.18208430913348947</v>
      </c>
      <c r="H13">
        <v>4.0358744394618833E-2</v>
      </c>
      <c r="L13">
        <v>0</v>
      </c>
      <c r="M13" t="s">
        <v>2226</v>
      </c>
      <c r="N13" t="s">
        <v>2222</v>
      </c>
    </row>
    <row r="14" spans="1:14" x14ac:dyDescent="0.25">
      <c r="A14" t="s">
        <v>2203</v>
      </c>
      <c r="B14">
        <v>8.2646932185846483E-2</v>
      </c>
      <c r="D14">
        <v>0.18340968586387435</v>
      </c>
      <c r="E14">
        <v>8.0897348742352146E-2</v>
      </c>
      <c r="F14">
        <v>0.288454830833624</v>
      </c>
      <c r="G14">
        <v>0.81674473067915687</v>
      </c>
      <c r="H14">
        <v>0.23856502242152466</v>
      </c>
      <c r="L14">
        <v>0</v>
      </c>
      <c r="M14" t="s">
        <v>2226</v>
      </c>
      <c r="N14" t="s">
        <v>2222</v>
      </c>
    </row>
    <row r="15" spans="1:14" x14ac:dyDescent="0.25">
      <c r="A15" t="s">
        <v>2207</v>
      </c>
      <c r="B15">
        <v>0.26075219295484731</v>
      </c>
      <c r="C15">
        <v>0</v>
      </c>
      <c r="D15">
        <v>0.78050815678780128</v>
      </c>
      <c r="E15">
        <v>0.65674496332745325</v>
      </c>
      <c r="F15">
        <v>0.4569447616011672</v>
      </c>
      <c r="G15">
        <v>0.45550689342983136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2226</v>
      </c>
      <c r="N15" t="s">
        <v>2224</v>
      </c>
    </row>
    <row r="16" spans="1:14" x14ac:dyDescent="0.25">
      <c r="A16" t="s">
        <v>2208</v>
      </c>
      <c r="B16">
        <v>0.35360014771762888</v>
      </c>
      <c r="C16">
        <v>0</v>
      </c>
      <c r="D16">
        <v>0.15496254033319024</v>
      </c>
      <c r="E16">
        <v>0.11615948808410045</v>
      </c>
      <c r="F16">
        <v>0.38363832741506115</v>
      </c>
      <c r="G16">
        <v>0.14305141321428766</v>
      </c>
      <c r="H16">
        <v>0</v>
      </c>
      <c r="I16">
        <v>2.291052418517869E-2</v>
      </c>
      <c r="J16">
        <v>0</v>
      </c>
      <c r="K16">
        <v>0</v>
      </c>
      <c r="L16">
        <v>0</v>
      </c>
      <c r="M16" t="s">
        <v>2226</v>
      </c>
      <c r="N16" t="s">
        <v>2224</v>
      </c>
    </row>
    <row r="17" spans="1:14" x14ac:dyDescent="0.25">
      <c r="A17" t="s">
        <v>2209</v>
      </c>
      <c r="B17">
        <v>4.4544895043497033E-2</v>
      </c>
      <c r="C17">
        <v>1</v>
      </c>
      <c r="D17">
        <v>6.0072592275197866E-2</v>
      </c>
      <c r="E17">
        <v>5.1178734922119933E-2</v>
      </c>
      <c r="F17">
        <v>3.7335306261005757E-2</v>
      </c>
      <c r="G17">
        <v>3.9100180390088467E-2</v>
      </c>
      <c r="H17">
        <v>6.356654597411876E-2</v>
      </c>
      <c r="I17">
        <v>0.1283003115822115</v>
      </c>
      <c r="J17">
        <v>1</v>
      </c>
      <c r="K17">
        <v>1</v>
      </c>
      <c r="L17">
        <v>0.83909726654875427</v>
      </c>
      <c r="M17" t="s">
        <v>2226</v>
      </c>
      <c r="N17" t="s">
        <v>2224</v>
      </c>
    </row>
    <row r="18" spans="1:14" x14ac:dyDescent="0.25">
      <c r="A18" t="s">
        <v>2210</v>
      </c>
      <c r="B18">
        <v>0.11777884313276314</v>
      </c>
      <c r="C18">
        <v>0</v>
      </c>
      <c r="D18">
        <v>0</v>
      </c>
      <c r="E18">
        <v>0.1302528870257029</v>
      </c>
      <c r="F18">
        <v>0</v>
      </c>
      <c r="G18">
        <v>6.2176976678429856E-2</v>
      </c>
      <c r="H18">
        <v>0</v>
      </c>
      <c r="I18">
        <v>3.2055009111228085E-2</v>
      </c>
      <c r="J18">
        <v>0</v>
      </c>
      <c r="K18">
        <v>0</v>
      </c>
      <c r="L18">
        <v>5.9752946171734191E-3</v>
      </c>
      <c r="M18" t="s">
        <v>2226</v>
      </c>
      <c r="N18" t="s">
        <v>2224</v>
      </c>
    </row>
    <row r="19" spans="1:14" x14ac:dyDescent="0.25">
      <c r="A19" t="s">
        <v>2211</v>
      </c>
      <c r="B19">
        <v>3.4302565249679638E-2</v>
      </c>
      <c r="C19">
        <v>0</v>
      </c>
      <c r="D19">
        <v>0</v>
      </c>
      <c r="E19">
        <v>0</v>
      </c>
      <c r="F19">
        <v>7.6726171227848626E-3</v>
      </c>
      <c r="G19">
        <v>5.9779577789317424E-2</v>
      </c>
      <c r="H19">
        <v>0</v>
      </c>
      <c r="I19">
        <v>0</v>
      </c>
      <c r="J19">
        <v>0</v>
      </c>
      <c r="K19">
        <v>0</v>
      </c>
      <c r="L19">
        <v>5.5085186611965778E-2</v>
      </c>
      <c r="M19" t="s">
        <v>2226</v>
      </c>
      <c r="N19" t="s">
        <v>2224</v>
      </c>
    </row>
    <row r="20" spans="1:14" x14ac:dyDescent="0.25">
      <c r="A20" t="s">
        <v>2212</v>
      </c>
      <c r="B20">
        <v>6.0363218640724241E-2</v>
      </c>
      <c r="C20">
        <v>0</v>
      </c>
      <c r="D20">
        <v>0</v>
      </c>
      <c r="E20">
        <v>7.908700713454217E-3</v>
      </c>
      <c r="F20">
        <v>1.119197117543475E-2</v>
      </c>
      <c r="G20">
        <v>5.8583405947027566E-2</v>
      </c>
      <c r="H20">
        <v>0.78851743006056274</v>
      </c>
      <c r="I20">
        <v>0</v>
      </c>
      <c r="J20">
        <v>0</v>
      </c>
      <c r="K20">
        <v>0</v>
      </c>
      <c r="L20">
        <v>7.313760611420265E-3</v>
      </c>
      <c r="M20" t="s">
        <v>2226</v>
      </c>
      <c r="N20" t="s">
        <v>2224</v>
      </c>
    </row>
    <row r="21" spans="1:14" x14ac:dyDescent="0.25">
      <c r="A21" t="s">
        <v>2213</v>
      </c>
      <c r="B21">
        <v>0.12865813726085978</v>
      </c>
      <c r="C21">
        <v>0</v>
      </c>
      <c r="D21">
        <v>4.4567106038105649E-3</v>
      </c>
      <c r="E21">
        <v>3.7755225927169102E-2</v>
      </c>
      <c r="F21">
        <v>0.10321701642454624</v>
      </c>
      <c r="G21">
        <v>0.18180155255101763</v>
      </c>
      <c r="H21">
        <v>0.14791602396531847</v>
      </c>
      <c r="I21">
        <v>0.8167341551213817</v>
      </c>
      <c r="J21">
        <v>0</v>
      </c>
      <c r="K21">
        <v>0</v>
      </c>
      <c r="L21">
        <v>9.2528491610686367E-2</v>
      </c>
      <c r="M21" t="s">
        <v>2226</v>
      </c>
      <c r="N21" t="s">
        <v>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6FDD-4F95-439E-9DEE-320E0E858A94}">
  <sheetPr>
    <tabColor rgb="FFFFFF00"/>
  </sheetPr>
  <dimension ref="B1:R75"/>
  <sheetViews>
    <sheetView topLeftCell="A12" zoomScale="70" zoomScaleNormal="70" workbookViewId="0">
      <selection activeCell="I28" sqref="I28"/>
    </sheetView>
  </sheetViews>
  <sheetFormatPr defaultRowHeight="15" x14ac:dyDescent="0.25"/>
  <cols>
    <col min="1" max="1" width="3.7109375" customWidth="1"/>
    <col min="2" max="2" width="28.5703125" customWidth="1"/>
    <col min="3" max="3" width="40.140625" bestFit="1" customWidth="1"/>
    <col min="4" max="5" width="3.7109375" customWidth="1"/>
    <col min="6" max="6" width="11.5703125" bestFit="1" customWidth="1"/>
    <col min="7" max="7" width="41.7109375" bestFit="1" customWidth="1"/>
    <col min="8" max="18" width="12.7109375" customWidth="1"/>
    <col min="19" max="19" width="3.7109375" customWidth="1"/>
  </cols>
  <sheetData>
    <row r="1" spans="2:18" x14ac:dyDescent="0.25">
      <c r="H1" t="s">
        <v>2173</v>
      </c>
      <c r="I1" t="s">
        <v>2174</v>
      </c>
      <c r="J1" t="s">
        <v>2175</v>
      </c>
      <c r="K1" t="s">
        <v>2176</v>
      </c>
      <c r="L1" t="s">
        <v>2177</v>
      </c>
      <c r="M1" t="s">
        <v>2178</v>
      </c>
      <c r="N1" t="s">
        <v>2179</v>
      </c>
      <c r="O1" t="s">
        <v>2180</v>
      </c>
      <c r="P1" t="s">
        <v>2181</v>
      </c>
      <c r="Q1" t="s">
        <v>2182</v>
      </c>
      <c r="R1" t="s">
        <v>9</v>
      </c>
    </row>
    <row r="2" spans="2:18" ht="15.75" thickBot="1" x14ac:dyDescent="0.3"/>
    <row r="3" spans="2:18" ht="15.75" thickTop="1" x14ac:dyDescent="0.25">
      <c r="B3" s="7" t="s">
        <v>2171</v>
      </c>
      <c r="C3" s="7" t="s">
        <v>2172</v>
      </c>
      <c r="G3" s="14"/>
      <c r="H3" s="20" t="s">
        <v>2183</v>
      </c>
      <c r="I3" s="15" t="s">
        <v>2185</v>
      </c>
      <c r="J3" s="15" t="s">
        <v>2187</v>
      </c>
      <c r="K3" s="15" t="s">
        <v>2189</v>
      </c>
      <c r="L3" s="15" t="s">
        <v>2191</v>
      </c>
      <c r="M3" s="15" t="s">
        <v>2191</v>
      </c>
      <c r="N3" s="15" t="s">
        <v>2194</v>
      </c>
      <c r="O3" s="15" t="s">
        <v>2195</v>
      </c>
      <c r="P3" s="15" t="s">
        <v>2197</v>
      </c>
      <c r="Q3" s="15" t="s">
        <v>2182</v>
      </c>
      <c r="R3" s="16" t="s">
        <v>9</v>
      </c>
    </row>
    <row r="4" spans="2:18" ht="15.75" thickBot="1" x14ac:dyDescent="0.3">
      <c r="B4" t="s">
        <v>0</v>
      </c>
      <c r="C4" t="s">
        <v>1</v>
      </c>
      <c r="G4" s="17" t="s">
        <v>2152</v>
      </c>
      <c r="H4" s="21" t="s">
        <v>2184</v>
      </c>
      <c r="I4" s="18" t="s">
        <v>2186</v>
      </c>
      <c r="J4" s="18" t="s">
        <v>2188</v>
      </c>
      <c r="K4" s="18" t="s">
        <v>2190</v>
      </c>
      <c r="L4" s="18" t="s">
        <v>2192</v>
      </c>
      <c r="M4" s="18" t="s">
        <v>2193</v>
      </c>
      <c r="N4" s="18" t="s">
        <v>2188</v>
      </c>
      <c r="O4" s="18" t="s">
        <v>2196</v>
      </c>
      <c r="P4" s="18" t="s">
        <v>2198</v>
      </c>
      <c r="Q4" s="18" t="s">
        <v>2199</v>
      </c>
      <c r="R4" s="19" t="s">
        <v>2186</v>
      </c>
    </row>
    <row r="5" spans="2:18" ht="15.75" thickTop="1" x14ac:dyDescent="0.25">
      <c r="B5" t="s">
        <v>2</v>
      </c>
      <c r="C5" t="s">
        <v>2217</v>
      </c>
      <c r="F5" t="s">
        <v>12</v>
      </c>
      <c r="G5" s="8" t="s">
        <v>2146</v>
      </c>
      <c r="H5" s="22">
        <f t="shared" ref="H5:R5" ca="1" si="0">SUM(INDIRECT("'"&amp;H$1&amp;"'!C:C"))</f>
        <v>1100161</v>
      </c>
      <c r="I5" s="9">
        <f t="shared" ca="1" si="0"/>
        <v>236</v>
      </c>
      <c r="J5" s="9">
        <f t="shared" ca="1" si="0"/>
        <v>2010</v>
      </c>
      <c r="K5" s="9">
        <f t="shared" ca="1" si="0"/>
        <v>1142</v>
      </c>
      <c r="L5" s="9">
        <f t="shared" ca="1" si="0"/>
        <v>188</v>
      </c>
      <c r="M5" s="9">
        <f t="shared" ca="1" si="0"/>
        <v>2</v>
      </c>
      <c r="N5" s="9">
        <f t="shared" ca="1" si="0"/>
        <v>804</v>
      </c>
      <c r="O5" s="9">
        <f t="shared" ca="1" si="0"/>
        <v>62</v>
      </c>
      <c r="P5" s="9">
        <f t="shared" ca="1" si="0"/>
        <v>80</v>
      </c>
      <c r="Q5" s="9">
        <f t="shared" ca="1" si="0"/>
        <v>38</v>
      </c>
      <c r="R5" s="10">
        <f t="shared" ca="1" si="0"/>
        <v>1602</v>
      </c>
    </row>
    <row r="6" spans="2:18" x14ac:dyDescent="0.25">
      <c r="B6" t="s">
        <v>3</v>
      </c>
      <c r="C6" t="s">
        <v>2218</v>
      </c>
      <c r="F6" t="s">
        <v>13</v>
      </c>
      <c r="G6" s="8" t="s">
        <v>2147</v>
      </c>
      <c r="H6" s="22">
        <f t="shared" ref="H6:R6" ca="1" si="1">SUM(INDIRECT("'"&amp;H$1&amp;"'!d:d"))</f>
        <v>308142</v>
      </c>
      <c r="I6" s="9">
        <f t="shared" ca="1" si="1"/>
        <v>117</v>
      </c>
      <c r="J6" s="9">
        <f t="shared" ca="1" si="1"/>
        <v>2981</v>
      </c>
      <c r="K6" s="9">
        <f t="shared" ca="1" si="1"/>
        <v>210</v>
      </c>
      <c r="L6" s="9">
        <f t="shared" ca="1" si="1"/>
        <v>1852</v>
      </c>
      <c r="M6" s="9">
        <f t="shared" ca="1" si="1"/>
        <v>311</v>
      </c>
      <c r="N6" s="9">
        <f t="shared" ca="1" si="1"/>
        <v>45</v>
      </c>
      <c r="O6" s="9">
        <f t="shared" ca="1" si="1"/>
        <v>0</v>
      </c>
      <c r="P6" s="9">
        <f t="shared" ca="1" si="1"/>
        <v>135</v>
      </c>
      <c r="Q6" s="9">
        <f t="shared" ca="1" si="1"/>
        <v>732</v>
      </c>
      <c r="R6" s="10">
        <f t="shared" ca="1" si="1"/>
        <v>90</v>
      </c>
    </row>
    <row r="7" spans="2:18" ht="15.75" thickBot="1" x14ac:dyDescent="0.3">
      <c r="B7" t="s">
        <v>4</v>
      </c>
      <c r="C7" t="s">
        <v>5</v>
      </c>
      <c r="F7" t="s">
        <v>14</v>
      </c>
      <c r="G7" s="8" t="s">
        <v>2148</v>
      </c>
      <c r="H7" s="22">
        <f t="shared" ref="H7:R7" ca="1" si="2">SUM(INDIRECT("'"&amp;H$1&amp;"'!e:e"))</f>
        <v>126878</v>
      </c>
      <c r="I7" s="9">
        <f t="shared" ca="1" si="2"/>
        <v>1</v>
      </c>
      <c r="J7" s="9">
        <f t="shared" ca="1" si="2"/>
        <v>1121</v>
      </c>
      <c r="K7" s="9">
        <f t="shared" ca="1" si="2"/>
        <v>119</v>
      </c>
      <c r="L7" s="9">
        <f t="shared" ca="1" si="2"/>
        <v>827</v>
      </c>
      <c r="M7" s="9">
        <f t="shared" ca="1" si="2"/>
        <v>1395</v>
      </c>
      <c r="N7" s="9">
        <f t="shared" ca="1" si="2"/>
        <v>266</v>
      </c>
      <c r="O7" s="9">
        <f t="shared" ca="1" si="2"/>
        <v>432</v>
      </c>
      <c r="P7" s="9">
        <f t="shared" ca="1" si="2"/>
        <v>2</v>
      </c>
      <c r="Q7" s="9">
        <f t="shared" ca="1" si="2"/>
        <v>140</v>
      </c>
      <c r="R7" s="10">
        <f t="shared" ca="1" si="2"/>
        <v>439</v>
      </c>
    </row>
    <row r="8" spans="2:18" ht="15.75" thickBot="1" x14ac:dyDescent="0.3">
      <c r="B8" t="s">
        <v>6</v>
      </c>
      <c r="C8" t="s">
        <v>7</v>
      </c>
      <c r="G8" s="38" t="s">
        <v>2200</v>
      </c>
      <c r="H8" s="27">
        <f ca="1">SUM(H5:H7)</f>
        <v>1535181</v>
      </c>
      <c r="I8" s="28">
        <f t="shared" ref="I8:R8" ca="1" si="3">SUM(I5:I7)</f>
        <v>354</v>
      </c>
      <c r="J8" s="28">
        <f t="shared" ca="1" si="3"/>
        <v>6112</v>
      </c>
      <c r="K8" s="28">
        <f t="shared" ca="1" si="3"/>
        <v>1471</v>
      </c>
      <c r="L8" s="28">
        <f t="shared" ca="1" si="3"/>
        <v>2867</v>
      </c>
      <c r="M8" s="28">
        <f t="shared" ca="1" si="3"/>
        <v>1708</v>
      </c>
      <c r="N8" s="28">
        <f t="shared" ca="1" si="3"/>
        <v>1115</v>
      </c>
      <c r="O8" s="28">
        <f t="shared" ca="1" si="3"/>
        <v>494</v>
      </c>
      <c r="P8" s="28">
        <f t="shared" ca="1" si="3"/>
        <v>217</v>
      </c>
      <c r="Q8" s="28">
        <f t="shared" ca="1" si="3"/>
        <v>910</v>
      </c>
      <c r="R8" s="29">
        <f t="shared" ca="1" si="3"/>
        <v>2131</v>
      </c>
    </row>
    <row r="9" spans="2:18" ht="15.75" thickBot="1" x14ac:dyDescent="0.3">
      <c r="B9" t="s">
        <v>9</v>
      </c>
      <c r="C9" t="s">
        <v>8</v>
      </c>
      <c r="F9" t="s">
        <v>15</v>
      </c>
      <c r="G9" s="39" t="s">
        <v>2149</v>
      </c>
      <c r="H9" s="24">
        <f t="shared" ref="H9:R9" ca="1" si="4">SUM(INDIRECT("'"&amp;H$1&amp;"'!f:f"))</f>
        <v>5488643413</v>
      </c>
      <c r="I9" s="25">
        <f t="shared" ca="1" si="4"/>
        <v>2386535</v>
      </c>
      <c r="J9" s="25">
        <f t="shared" ca="1" si="4"/>
        <v>10453631</v>
      </c>
      <c r="K9" s="25">
        <f t="shared" ca="1" si="4"/>
        <v>3768906</v>
      </c>
      <c r="L9" s="25">
        <f t="shared" ca="1" si="4"/>
        <v>7697701</v>
      </c>
      <c r="M9" s="25">
        <f t="shared" ca="1" si="4"/>
        <v>30670034</v>
      </c>
      <c r="N9" s="25">
        <f t="shared" ca="1" si="4"/>
        <v>2614708</v>
      </c>
      <c r="O9" s="25">
        <f t="shared" ca="1" si="4"/>
        <v>7248012</v>
      </c>
      <c r="P9" s="25">
        <f t="shared" ca="1" si="4"/>
        <v>16403600</v>
      </c>
      <c r="Q9" s="25">
        <f t="shared" ca="1" si="4"/>
        <v>1423872</v>
      </c>
      <c r="R9" s="26">
        <f t="shared" ca="1" si="4"/>
        <v>5252941</v>
      </c>
    </row>
    <row r="10" spans="2:18" x14ac:dyDescent="0.25">
      <c r="F10" t="s">
        <v>16</v>
      </c>
      <c r="G10" s="30" t="s">
        <v>2150</v>
      </c>
      <c r="H10" s="31">
        <f t="shared" ref="H10:R10" ca="1" si="5">SUM(INDIRECT("'"&amp;H$1&amp;"'!g:g"))</f>
        <v>2194384372</v>
      </c>
      <c r="I10" s="32">
        <f t="shared" ca="1" si="5"/>
        <v>433164</v>
      </c>
      <c r="J10" s="32">
        <f t="shared" ca="1" si="5"/>
        <v>5045396</v>
      </c>
      <c r="K10" s="32">
        <f t="shared" ca="1" si="5"/>
        <v>2814187</v>
      </c>
      <c r="L10" s="32">
        <f t="shared" ca="1" si="5"/>
        <v>531860</v>
      </c>
      <c r="M10" s="32">
        <f t="shared" ca="1" si="5"/>
        <v>18537</v>
      </c>
      <c r="N10" s="32">
        <f t="shared" ca="1" si="5"/>
        <v>1704803</v>
      </c>
      <c r="O10" s="32">
        <f t="shared" ca="1" si="5"/>
        <v>14658</v>
      </c>
      <c r="P10" s="32">
        <f t="shared" ca="1" si="5"/>
        <v>218269</v>
      </c>
      <c r="Q10" s="32">
        <f t="shared" ca="1" si="5"/>
        <v>29893</v>
      </c>
      <c r="R10" s="33">
        <f t="shared" ca="1" si="5"/>
        <v>2832827</v>
      </c>
    </row>
    <row r="11" spans="2:18" x14ac:dyDescent="0.25">
      <c r="F11" t="s">
        <v>17</v>
      </c>
      <c r="G11" s="34" t="s">
        <v>2151</v>
      </c>
      <c r="H11" s="35">
        <f t="shared" ref="H11:R11" ca="1" si="6">SUM(INDIRECT("'"&amp;H$1&amp;"'!h:h"))</f>
        <v>725817415</v>
      </c>
      <c r="I11" s="36">
        <f t="shared" ca="1" si="6"/>
        <v>47224</v>
      </c>
      <c r="J11" s="36">
        <f t="shared" ca="1" si="6"/>
        <v>1596720</v>
      </c>
      <c r="K11" s="36">
        <f t="shared" ca="1" si="6"/>
        <v>182751</v>
      </c>
      <c r="L11" s="36">
        <f t="shared" ca="1" si="6"/>
        <v>1634013</v>
      </c>
      <c r="M11" s="36">
        <f t="shared" ca="1" si="6"/>
        <v>6559302</v>
      </c>
      <c r="N11" s="36">
        <f t="shared" ca="1" si="6"/>
        <v>48727</v>
      </c>
      <c r="O11" s="36">
        <f t="shared" ca="1" si="6"/>
        <v>0</v>
      </c>
      <c r="P11" s="36">
        <f t="shared" ca="1" si="6"/>
        <v>109801</v>
      </c>
      <c r="Q11" s="36">
        <f t="shared" ca="1" si="6"/>
        <v>291381</v>
      </c>
      <c r="R11" s="37">
        <f t="shared" ca="1" si="6"/>
        <v>54781</v>
      </c>
    </row>
    <row r="12" spans="2:18" x14ac:dyDescent="0.25">
      <c r="B12" s="7" t="s">
        <v>2152</v>
      </c>
      <c r="C12" s="7" t="s">
        <v>2153</v>
      </c>
      <c r="F12" t="s">
        <v>18</v>
      </c>
      <c r="G12" s="8" t="s">
        <v>2154</v>
      </c>
      <c r="H12" s="22">
        <f t="shared" ref="H12:R12" ca="1" si="7">SUM(INDIRECT("'"&amp;H$1&amp;"'!i:i"))</f>
        <v>586057198</v>
      </c>
      <c r="I12" s="9">
        <f t="shared" ca="1" si="7"/>
        <v>1672918</v>
      </c>
      <c r="J12" s="9">
        <f t="shared" ca="1" si="7"/>
        <v>2874425</v>
      </c>
      <c r="K12" s="9">
        <f t="shared" ca="1" si="7"/>
        <v>459797</v>
      </c>
      <c r="L12" s="9">
        <f t="shared" ca="1" si="7"/>
        <v>2385248</v>
      </c>
      <c r="M12" s="9">
        <f t="shared" ca="1" si="7"/>
        <v>10722676</v>
      </c>
      <c r="N12" s="9">
        <f t="shared" ca="1" si="7"/>
        <v>516139</v>
      </c>
      <c r="O12" s="9">
        <f t="shared" ca="1" si="7"/>
        <v>6141549</v>
      </c>
      <c r="P12" s="9">
        <f t="shared" ca="1" si="7"/>
        <v>2152776</v>
      </c>
      <c r="Q12" s="9">
        <f t="shared" ca="1" si="7"/>
        <v>206427</v>
      </c>
      <c r="R12" s="10">
        <f t="shared" ca="1" si="7"/>
        <v>1528580</v>
      </c>
    </row>
    <row r="13" spans="2:18" x14ac:dyDescent="0.25">
      <c r="B13" s="2" t="s">
        <v>2155</v>
      </c>
      <c r="C13">
        <v>1.5</v>
      </c>
      <c r="F13" t="s">
        <v>19</v>
      </c>
      <c r="G13" s="8" t="s">
        <v>2156</v>
      </c>
      <c r="H13" s="22">
        <f t="shared" ref="H13:R13" ca="1" si="8">SUM(INDIRECT("'"&amp;H$1&amp;"'!j:j"))</f>
        <v>794738903</v>
      </c>
      <c r="I13" s="9">
        <f t="shared" ca="1" si="8"/>
        <v>5221</v>
      </c>
      <c r="J13" s="9">
        <f t="shared" ca="1" si="8"/>
        <v>570690</v>
      </c>
      <c r="K13" s="9">
        <f t="shared" ca="1" si="8"/>
        <v>81325</v>
      </c>
      <c r="L13" s="9">
        <f t="shared" ca="1" si="8"/>
        <v>2002589</v>
      </c>
      <c r="M13" s="9">
        <f t="shared" ca="1" si="8"/>
        <v>3367444</v>
      </c>
      <c r="N13" s="9">
        <f t="shared" ca="1" si="8"/>
        <v>202042</v>
      </c>
      <c r="O13" s="9">
        <f t="shared" ca="1" si="8"/>
        <v>19978</v>
      </c>
      <c r="P13" s="9">
        <f t="shared" ca="1" si="8"/>
        <v>1086461</v>
      </c>
      <c r="Q13" s="9">
        <f t="shared" ca="1" si="8"/>
        <v>596585</v>
      </c>
      <c r="R13" s="10">
        <f t="shared" ca="1" si="8"/>
        <v>440524</v>
      </c>
    </row>
    <row r="14" spans="2:18" x14ac:dyDescent="0.25">
      <c r="B14" s="2" t="s">
        <v>2157</v>
      </c>
      <c r="C14">
        <v>3.5</v>
      </c>
      <c r="F14" t="s">
        <v>20</v>
      </c>
      <c r="G14" s="8" t="s">
        <v>2158</v>
      </c>
      <c r="H14" s="22">
        <f t="shared" ref="H14:R14" ca="1" si="9">SUM(INDIRECT("'"&amp;H$1&amp;"'!k:k"))</f>
        <v>100117495</v>
      </c>
      <c r="I14" s="9">
        <f t="shared" ca="1" si="9"/>
        <v>5018</v>
      </c>
      <c r="J14" s="9">
        <f t="shared" ca="1" si="9"/>
        <v>221233</v>
      </c>
      <c r="K14" s="9">
        <f t="shared" ca="1" si="9"/>
        <v>35831</v>
      </c>
      <c r="L14" s="9">
        <f t="shared" ca="1" si="9"/>
        <v>194890</v>
      </c>
      <c r="M14" s="9">
        <f t="shared" ca="1" si="9"/>
        <v>920422</v>
      </c>
      <c r="N14" s="9">
        <f t="shared" ca="1" si="9"/>
        <v>7830</v>
      </c>
      <c r="O14" s="9">
        <f t="shared" ca="1" si="9"/>
        <v>111878</v>
      </c>
      <c r="P14" s="9">
        <f t="shared" ca="1" si="9"/>
        <v>7581497</v>
      </c>
      <c r="Q14" s="9">
        <f t="shared" ca="1" si="9"/>
        <v>74912</v>
      </c>
      <c r="R14" s="10">
        <f t="shared" ca="1" si="9"/>
        <v>298409</v>
      </c>
    </row>
    <row r="15" spans="2:18" x14ac:dyDescent="0.25">
      <c r="B15" s="2" t="s">
        <v>2159</v>
      </c>
      <c r="C15">
        <v>1.8</v>
      </c>
      <c r="F15" t="s">
        <v>21</v>
      </c>
      <c r="G15" s="8" t="s">
        <v>2160</v>
      </c>
      <c r="H15" s="22">
        <f t="shared" ref="H15:R15" ca="1" si="10">SUM(INDIRECT("'"&amp;H$1&amp;"'!l:l"))</f>
        <v>264715468</v>
      </c>
      <c r="I15" s="9">
        <f t="shared" ca="1" si="10"/>
        <v>220345</v>
      </c>
      <c r="J15" s="9">
        <f t="shared" ca="1" si="10"/>
        <v>0</v>
      </c>
      <c r="K15" s="9">
        <f t="shared" ca="1" si="10"/>
        <v>91192</v>
      </c>
      <c r="L15" s="9">
        <f t="shared" ca="1" si="10"/>
        <v>0</v>
      </c>
      <c r="M15" s="9">
        <f t="shared" ca="1" si="10"/>
        <v>1463652</v>
      </c>
      <c r="N15" s="9">
        <f t="shared" ca="1" si="10"/>
        <v>0</v>
      </c>
      <c r="O15" s="9">
        <f t="shared" ca="1" si="10"/>
        <v>27952</v>
      </c>
      <c r="P15" s="9">
        <f t="shared" ca="1" si="10"/>
        <v>3227897</v>
      </c>
      <c r="Q15" s="9">
        <f t="shared" ca="1" si="10"/>
        <v>142021</v>
      </c>
      <c r="R15" s="10">
        <f t="shared" ca="1" si="10"/>
        <v>2125</v>
      </c>
    </row>
    <row r="16" spans="2:18" x14ac:dyDescent="0.25">
      <c r="B16" s="2" t="s">
        <v>2161</v>
      </c>
      <c r="C16">
        <v>9.92</v>
      </c>
      <c r="F16" t="s">
        <v>22</v>
      </c>
      <c r="G16" s="8" t="s">
        <v>2162</v>
      </c>
      <c r="H16" s="22">
        <f t="shared" ref="H16:R16" ca="1" si="11">SUM(INDIRECT("'"&amp;H$1&amp;"'!m:m"))</f>
        <v>77097205</v>
      </c>
      <c r="I16" s="9">
        <f t="shared" ca="1" si="11"/>
        <v>0</v>
      </c>
      <c r="J16" s="9">
        <f t="shared" ca="1" si="11"/>
        <v>0</v>
      </c>
      <c r="K16" s="9">
        <f t="shared" ca="1" si="11"/>
        <v>0</v>
      </c>
      <c r="L16" s="9">
        <f t="shared" ca="1" si="11"/>
        <v>40051</v>
      </c>
      <c r="M16" s="9">
        <f t="shared" ca="1" si="11"/>
        <v>1407217</v>
      </c>
      <c r="N16" s="9">
        <f t="shared" ca="1" si="11"/>
        <v>0</v>
      </c>
      <c r="O16" s="9">
        <f t="shared" ca="1" si="11"/>
        <v>172735</v>
      </c>
      <c r="P16" s="9">
        <f t="shared" ca="1" si="11"/>
        <v>2234</v>
      </c>
      <c r="Q16" s="9">
        <f t="shared" ca="1" si="11"/>
        <v>0</v>
      </c>
      <c r="R16" s="10">
        <f t="shared" ca="1" si="11"/>
        <v>19590</v>
      </c>
    </row>
    <row r="17" spans="2:18" x14ac:dyDescent="0.25">
      <c r="B17" s="2" t="s">
        <v>2163</v>
      </c>
      <c r="C17">
        <v>10</v>
      </c>
      <c r="F17" t="s">
        <v>23</v>
      </c>
      <c r="G17" s="8" t="s">
        <v>2164</v>
      </c>
      <c r="H17" s="22">
        <f t="shared" ref="H17:R17" ca="1" si="12">SUM(INDIRECT("'"&amp;H$1&amp;"'!n:n"))</f>
        <v>135670187</v>
      </c>
      <c r="I17" s="9">
        <f t="shared" ca="1" si="12"/>
        <v>0</v>
      </c>
      <c r="J17" s="9">
        <f t="shared" ca="1" si="12"/>
        <v>0</v>
      </c>
      <c r="K17" s="9">
        <f t="shared" ca="1" si="12"/>
        <v>5537</v>
      </c>
      <c r="L17" s="9">
        <f t="shared" ca="1" si="12"/>
        <v>58422</v>
      </c>
      <c r="M17" s="9">
        <f t="shared" ca="1" si="12"/>
        <v>1379059</v>
      </c>
      <c r="N17" s="9">
        <f t="shared" ca="1" si="12"/>
        <v>97128</v>
      </c>
      <c r="O17" s="9">
        <f t="shared" ca="1" si="12"/>
        <v>0</v>
      </c>
      <c r="P17" s="9">
        <f t="shared" ca="1" si="12"/>
        <v>258754</v>
      </c>
      <c r="Q17" s="9">
        <f t="shared" ca="1" si="12"/>
        <v>0</v>
      </c>
      <c r="R17" s="10">
        <f t="shared" ca="1" si="12"/>
        <v>2601</v>
      </c>
    </row>
    <row r="18" spans="2:18" x14ac:dyDescent="0.25">
      <c r="F18" t="s">
        <v>24</v>
      </c>
      <c r="G18" s="8" t="s">
        <v>2165</v>
      </c>
      <c r="H18" s="22">
        <f t="shared" ref="H18:R18" ca="1" si="13">SUM(INDIRECT("'"&amp;H$1&amp;"'!o:o"))</f>
        <v>289167376</v>
      </c>
      <c r="I18" s="9">
        <f t="shared" ca="1" si="13"/>
        <v>0</v>
      </c>
      <c r="J18" s="9">
        <f t="shared" ca="1" si="13"/>
        <v>16413</v>
      </c>
      <c r="K18" s="9">
        <f t="shared" ca="1" si="13"/>
        <v>26433</v>
      </c>
      <c r="L18" s="9">
        <f t="shared" ca="1" si="13"/>
        <v>538792</v>
      </c>
      <c r="M18" s="9">
        <f t="shared" ca="1" si="13"/>
        <v>4279626</v>
      </c>
      <c r="N18" s="9">
        <f t="shared" ca="1" si="13"/>
        <v>18220</v>
      </c>
      <c r="O18" s="9">
        <f t="shared" ca="1" si="13"/>
        <v>712193</v>
      </c>
      <c r="P18" s="9">
        <f t="shared" ca="1" si="13"/>
        <v>346330</v>
      </c>
      <c r="Q18" s="9">
        <f t="shared" ca="1" si="13"/>
        <v>0</v>
      </c>
      <c r="R18" s="10">
        <f t="shared" ca="1" si="13"/>
        <v>32906</v>
      </c>
    </row>
    <row r="19" spans="2:18" x14ac:dyDescent="0.25">
      <c r="F19" t="s">
        <v>25</v>
      </c>
      <c r="G19" s="40" t="s">
        <v>2166</v>
      </c>
      <c r="H19" s="41">
        <f t="shared" ref="H19:R19" ca="1" si="14">SUM(INDIRECT("'"&amp;H$1&amp;"'!p:p"))</f>
        <v>168629350</v>
      </c>
      <c r="I19" s="4">
        <f t="shared" ca="1" si="14"/>
        <v>0</v>
      </c>
      <c r="J19" s="4">
        <f t="shared" ca="1" si="14"/>
        <v>23951</v>
      </c>
      <c r="K19" s="4">
        <f t="shared" ca="1" si="14"/>
        <v>37039</v>
      </c>
      <c r="L19" s="4">
        <f t="shared" ca="1" si="14"/>
        <v>22038</v>
      </c>
      <c r="M19" s="4">
        <f t="shared" ca="1" si="14"/>
        <v>10337</v>
      </c>
      <c r="N19" s="4">
        <f t="shared" ca="1" si="14"/>
        <v>6278</v>
      </c>
      <c r="O19" s="4">
        <f t="shared" ca="1" si="14"/>
        <v>5381</v>
      </c>
      <c r="P19" s="4">
        <f t="shared" ca="1" si="14"/>
        <v>1390484</v>
      </c>
      <c r="Q19" s="4">
        <f t="shared" ca="1" si="14"/>
        <v>0</v>
      </c>
      <c r="R19" s="42">
        <f t="shared" ca="1" si="14"/>
        <v>17434</v>
      </c>
    </row>
    <row r="20" spans="2:18" x14ac:dyDescent="0.25">
      <c r="F20" t="s">
        <v>26</v>
      </c>
      <c r="G20" s="8" t="s">
        <v>2167</v>
      </c>
      <c r="H20" s="22">
        <f t="shared" ref="H20:R20" ca="1" si="15">SUM(INDIRECT("'"&amp;H$1&amp;"'!q:q"))</f>
        <v>126168458</v>
      </c>
      <c r="I20" s="9">
        <f t="shared" ca="1" si="15"/>
        <v>0</v>
      </c>
      <c r="J20" s="9">
        <f t="shared" ca="1" si="15"/>
        <v>78783</v>
      </c>
      <c r="K20" s="9">
        <f t="shared" ca="1" si="15"/>
        <v>21187</v>
      </c>
      <c r="L20" s="9">
        <f t="shared" ca="1" si="15"/>
        <v>274594</v>
      </c>
      <c r="M20" s="9">
        <f t="shared" ca="1" si="15"/>
        <v>537997</v>
      </c>
      <c r="N20" s="9">
        <f t="shared" ca="1" si="15"/>
        <v>2518</v>
      </c>
      <c r="O20" s="9">
        <f t="shared" ca="1" si="15"/>
        <v>41688</v>
      </c>
      <c r="P20" s="9">
        <f t="shared" ca="1" si="15"/>
        <v>29097</v>
      </c>
      <c r="Q20" s="9">
        <f t="shared" ca="1" si="15"/>
        <v>73332</v>
      </c>
      <c r="R20" s="10">
        <f t="shared" ca="1" si="15"/>
        <v>22609</v>
      </c>
    </row>
    <row r="21" spans="2:18" x14ac:dyDescent="0.25">
      <c r="F21" t="s">
        <v>27</v>
      </c>
      <c r="G21" s="8" t="s">
        <v>2168</v>
      </c>
      <c r="H21" s="22">
        <f t="shared" ref="H21:R21" ca="1" si="16">SUM(INDIRECT("'"&amp;H$1&amp;"'!r:r"))</f>
        <v>18510807</v>
      </c>
      <c r="I21" s="9">
        <f t="shared" ca="1" si="16"/>
        <v>0</v>
      </c>
      <c r="J21" s="9">
        <f t="shared" ca="1" si="16"/>
        <v>0</v>
      </c>
      <c r="K21" s="9">
        <f t="shared" ca="1" si="16"/>
        <v>4800</v>
      </c>
      <c r="L21" s="9">
        <f t="shared" ca="1" si="16"/>
        <v>0</v>
      </c>
      <c r="M21" s="9">
        <f t="shared" ca="1" si="16"/>
        <v>0</v>
      </c>
      <c r="N21" s="9">
        <f t="shared" ca="1" si="16"/>
        <v>2598</v>
      </c>
      <c r="O21" s="9">
        <f t="shared" ca="1" si="16"/>
        <v>0</v>
      </c>
      <c r="P21" s="9">
        <f t="shared" ca="1" si="16"/>
        <v>0</v>
      </c>
      <c r="Q21" s="9">
        <f t="shared" ca="1" si="16"/>
        <v>0</v>
      </c>
      <c r="R21" s="10">
        <f t="shared" ca="1" si="16"/>
        <v>0</v>
      </c>
    </row>
    <row r="22" spans="2:18" x14ac:dyDescent="0.25">
      <c r="F22" t="s">
        <v>28</v>
      </c>
      <c r="G22" s="8" t="s">
        <v>2169</v>
      </c>
      <c r="H22" s="22">
        <f t="shared" ref="H22:R22" ca="1" si="17">SUM(INDIRECT("'"&amp;H$1&amp;"'!s:s"))</f>
        <v>5978704</v>
      </c>
      <c r="I22" s="9">
        <f t="shared" ca="1" si="17"/>
        <v>0</v>
      </c>
      <c r="J22" s="9">
        <f t="shared" ca="1" si="17"/>
        <v>12929</v>
      </c>
      <c r="K22" s="9">
        <f t="shared" ca="1" si="17"/>
        <v>6335</v>
      </c>
      <c r="L22" s="9">
        <f t="shared" ca="1" si="17"/>
        <v>13346</v>
      </c>
      <c r="M22" s="9">
        <f t="shared" ca="1" si="17"/>
        <v>0</v>
      </c>
      <c r="N22" s="9">
        <f t="shared" ca="1" si="17"/>
        <v>8425</v>
      </c>
      <c r="O22" s="9">
        <f t="shared" ca="1" si="17"/>
        <v>0</v>
      </c>
      <c r="P22" s="9">
        <f t="shared" ca="1" si="17"/>
        <v>0</v>
      </c>
      <c r="Q22" s="9">
        <f t="shared" ca="1" si="17"/>
        <v>0</v>
      </c>
      <c r="R22" s="10">
        <f t="shared" ca="1" si="17"/>
        <v>555</v>
      </c>
    </row>
    <row r="23" spans="2:18" ht="15.75" thickBot="1" x14ac:dyDescent="0.3">
      <c r="F23" t="s">
        <v>29</v>
      </c>
      <c r="G23" s="11" t="s">
        <v>2170</v>
      </c>
      <c r="H23" s="23">
        <f t="shared" ref="H23:R23" ca="1" si="18">SUM(INDIRECT("'"&amp;H$1&amp;"'!t:t"))</f>
        <v>1590475</v>
      </c>
      <c r="I23" s="12">
        <f t="shared" ca="1" si="18"/>
        <v>2645</v>
      </c>
      <c r="J23" s="12">
        <f t="shared" ca="1" si="18"/>
        <v>13091</v>
      </c>
      <c r="K23" s="12">
        <f t="shared" ca="1" si="18"/>
        <v>2492</v>
      </c>
      <c r="L23" s="12">
        <f t="shared" ca="1" si="18"/>
        <v>1858</v>
      </c>
      <c r="M23" s="12">
        <f t="shared" ca="1" si="18"/>
        <v>3765</v>
      </c>
      <c r="N23" s="12">
        <f t="shared" ca="1" si="18"/>
        <v>0</v>
      </c>
      <c r="O23" s="12">
        <f t="shared" ca="1" si="18"/>
        <v>0</v>
      </c>
      <c r="P23" s="12">
        <f t="shared" ca="1" si="18"/>
        <v>0</v>
      </c>
      <c r="Q23" s="12">
        <f t="shared" ca="1" si="18"/>
        <v>9321</v>
      </c>
      <c r="R23" s="13">
        <f t="shared" ca="1" si="18"/>
        <v>0</v>
      </c>
    </row>
    <row r="24" spans="2:18" ht="15.75" thickTop="1" x14ac:dyDescent="0.25">
      <c r="G24" s="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18" ht="15.75" thickBot="1" x14ac:dyDescent="0.3">
      <c r="G26" s="77" t="s">
        <v>2215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</row>
    <row r="27" spans="2:18" ht="15.75" thickTop="1" x14ac:dyDescent="0.25">
      <c r="G27" s="14"/>
      <c r="H27" s="20" t="s">
        <v>2183</v>
      </c>
      <c r="I27" s="15" t="s">
        <v>2185</v>
      </c>
      <c r="J27" s="15" t="s">
        <v>2187</v>
      </c>
      <c r="K27" s="15" t="s">
        <v>2189</v>
      </c>
      <c r="L27" s="15" t="s">
        <v>2191</v>
      </c>
      <c r="M27" s="15" t="s">
        <v>2191</v>
      </c>
      <c r="N27" s="15" t="s">
        <v>2194</v>
      </c>
      <c r="O27" s="15" t="s">
        <v>2195</v>
      </c>
      <c r="P27" s="15" t="s">
        <v>2197</v>
      </c>
      <c r="Q27" s="15" t="s">
        <v>2182</v>
      </c>
      <c r="R27" s="16" t="s">
        <v>9</v>
      </c>
    </row>
    <row r="28" spans="2:18" ht="15.75" thickBot="1" x14ac:dyDescent="0.3">
      <c r="G28" s="17" t="s">
        <v>2206</v>
      </c>
      <c r="H28" s="21" t="s">
        <v>2184</v>
      </c>
      <c r="I28" s="18" t="s">
        <v>2186</v>
      </c>
      <c r="J28" s="18" t="s">
        <v>2188</v>
      </c>
      <c r="K28" s="18" t="s">
        <v>2190</v>
      </c>
      <c r="L28" s="18" t="s">
        <v>2192</v>
      </c>
      <c r="M28" s="18" t="s">
        <v>2193</v>
      </c>
      <c r="N28" s="18" t="s">
        <v>2188</v>
      </c>
      <c r="O28" s="18" t="s">
        <v>2196</v>
      </c>
      <c r="P28" s="18" t="s">
        <v>2198</v>
      </c>
      <c r="Q28" s="18" t="s">
        <v>2199</v>
      </c>
      <c r="R28" s="19" t="s">
        <v>2186</v>
      </c>
    </row>
    <row r="29" spans="2:18" ht="15.75" thickTop="1" x14ac:dyDescent="0.25">
      <c r="G29" s="78" t="s">
        <v>2204</v>
      </c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80"/>
    </row>
    <row r="30" spans="2:18" x14ac:dyDescent="0.25">
      <c r="G30" s="49" t="s">
        <v>2201</v>
      </c>
      <c r="H30" s="41">
        <f ca="1">SUM(INDIRECT("'"&amp;H$1&amp;"'!C:C"))</f>
        <v>1100161</v>
      </c>
      <c r="I30" s="69"/>
      <c r="J30" s="4">
        <f ca="1">SUM(INDIRECT("'"&amp;J$1&amp;"'!C:C"))</f>
        <v>2010</v>
      </c>
      <c r="K30" s="4">
        <f ca="1">SUM(INDIRECT("'"&amp;K$1&amp;"'!C:C"))</f>
        <v>1142</v>
      </c>
      <c r="L30" s="4">
        <f ca="1">SUM(INDIRECT("'"&amp;L$1&amp;"'!C:C"))</f>
        <v>188</v>
      </c>
      <c r="M30" s="4">
        <f ca="1">SUM(INDIRECT("'"&amp;M$1&amp;"'!C:C"))</f>
        <v>2</v>
      </c>
      <c r="N30" s="4">
        <f ca="1">SUM(INDIRECT("'"&amp;N$1&amp;"'!C:C"))</f>
        <v>804</v>
      </c>
      <c r="O30" s="69"/>
      <c r="P30" s="69"/>
      <c r="Q30" s="69"/>
      <c r="R30" s="76">
        <v>800</v>
      </c>
    </row>
    <row r="31" spans="2:18" x14ac:dyDescent="0.25">
      <c r="G31" s="43" t="s">
        <v>2202</v>
      </c>
      <c r="H31" s="22">
        <f ca="1">SUM(INDIRECT("'"&amp;H$1&amp;"'!d:d"))</f>
        <v>308142</v>
      </c>
      <c r="I31" s="68"/>
      <c r="J31" s="9">
        <f ca="1">SUM(INDIRECT("'"&amp;J$1&amp;"'!d:d"))</f>
        <v>2981</v>
      </c>
      <c r="K31" s="9">
        <f ca="1">SUM(INDIRECT("'"&amp;K$1&amp;"'!d:d"))</f>
        <v>210</v>
      </c>
      <c r="L31" s="9">
        <f ca="1">SUM(INDIRECT("'"&amp;L$1&amp;"'!d:d"))</f>
        <v>1852</v>
      </c>
      <c r="M31" s="9">
        <f ca="1">SUM(INDIRECT("'"&amp;M$1&amp;"'!d:d"))</f>
        <v>311</v>
      </c>
      <c r="N31" s="9">
        <f ca="1">SUM(INDIRECT("'"&amp;N$1&amp;"'!d:d"))</f>
        <v>45</v>
      </c>
      <c r="O31" s="68"/>
      <c r="P31" s="68"/>
      <c r="Q31" s="68"/>
      <c r="R31" s="74"/>
    </row>
    <row r="32" spans="2:18" x14ac:dyDescent="0.25">
      <c r="G32" s="44" t="s">
        <v>2203</v>
      </c>
      <c r="H32" s="35">
        <f ca="1">SUM(INDIRECT("'"&amp;H$1&amp;"'!e:e"))</f>
        <v>126878</v>
      </c>
      <c r="I32" s="70"/>
      <c r="J32" s="36">
        <f ca="1">SUM(INDIRECT("'"&amp;J$1&amp;"'!e:e"))</f>
        <v>1121</v>
      </c>
      <c r="K32" s="36">
        <f ca="1">SUM(INDIRECT("'"&amp;K$1&amp;"'!e:e"))</f>
        <v>119</v>
      </c>
      <c r="L32" s="36">
        <f ca="1">SUM(INDIRECT("'"&amp;L$1&amp;"'!e:e"))</f>
        <v>827</v>
      </c>
      <c r="M32" s="36">
        <f ca="1">SUM(INDIRECT("'"&amp;M$1&amp;"'!e:e"))</f>
        <v>1395</v>
      </c>
      <c r="N32" s="36">
        <f ca="1">SUM(INDIRECT("'"&amp;N$1&amp;"'!e:e"))</f>
        <v>266</v>
      </c>
      <c r="O32" s="70"/>
      <c r="P32" s="70"/>
      <c r="Q32" s="70"/>
      <c r="R32" s="75"/>
    </row>
    <row r="33" spans="7:18" ht="15.75" thickBot="1" x14ac:dyDescent="0.3">
      <c r="G33" s="45" t="s">
        <v>2200</v>
      </c>
      <c r="H33" s="46">
        <f ca="1">SUM(H30:H32)</f>
        <v>1535181</v>
      </c>
      <c r="I33" s="47">
        <f t="shared" ref="I33:R33" si="19">SUM(I30:I32)</f>
        <v>0</v>
      </c>
      <c r="J33" s="47">
        <f t="shared" ca="1" si="19"/>
        <v>6112</v>
      </c>
      <c r="K33" s="47">
        <f t="shared" ca="1" si="19"/>
        <v>1471</v>
      </c>
      <c r="L33" s="47">
        <f t="shared" ca="1" si="19"/>
        <v>2867</v>
      </c>
      <c r="M33" s="47">
        <f t="shared" ca="1" si="19"/>
        <v>1708</v>
      </c>
      <c r="N33" s="47">
        <f t="shared" ca="1" si="19"/>
        <v>1115</v>
      </c>
      <c r="O33" s="47">
        <f t="shared" si="19"/>
        <v>0</v>
      </c>
      <c r="P33" s="47">
        <f t="shared" si="19"/>
        <v>0</v>
      </c>
      <c r="Q33" s="47">
        <f t="shared" si="19"/>
        <v>0</v>
      </c>
      <c r="R33" s="48">
        <f t="shared" si="19"/>
        <v>800</v>
      </c>
    </row>
    <row r="36" spans="7:18" ht="15.75" thickBot="1" x14ac:dyDescent="0.3">
      <c r="G36" s="77" t="s">
        <v>2215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7:18" ht="15.75" thickTop="1" x14ac:dyDescent="0.25">
      <c r="G37" s="14"/>
      <c r="H37" s="20" t="s">
        <v>2183</v>
      </c>
      <c r="I37" s="15" t="s">
        <v>2185</v>
      </c>
      <c r="J37" s="15" t="s">
        <v>2187</v>
      </c>
      <c r="K37" s="15" t="s">
        <v>2189</v>
      </c>
      <c r="L37" s="15" t="s">
        <v>2191</v>
      </c>
      <c r="M37" s="15" t="s">
        <v>2191</v>
      </c>
      <c r="N37" s="15" t="s">
        <v>2194</v>
      </c>
      <c r="O37" s="15" t="s">
        <v>2195</v>
      </c>
      <c r="P37" s="15" t="s">
        <v>2197</v>
      </c>
      <c r="Q37" s="15" t="s">
        <v>2182</v>
      </c>
      <c r="R37" s="16" t="s">
        <v>9</v>
      </c>
    </row>
    <row r="38" spans="7:18" ht="15.75" thickBot="1" x14ac:dyDescent="0.3">
      <c r="G38" s="17" t="s">
        <v>2206</v>
      </c>
      <c r="H38" s="21" t="s">
        <v>2184</v>
      </c>
      <c r="I38" s="18" t="s">
        <v>2186</v>
      </c>
      <c r="J38" s="18" t="s">
        <v>2188</v>
      </c>
      <c r="K38" s="18" t="s">
        <v>2190</v>
      </c>
      <c r="L38" s="18" t="s">
        <v>2192</v>
      </c>
      <c r="M38" s="18" t="s">
        <v>2193</v>
      </c>
      <c r="N38" s="18" t="s">
        <v>2188</v>
      </c>
      <c r="O38" s="18" t="s">
        <v>2196</v>
      </c>
      <c r="P38" s="18" t="s">
        <v>2198</v>
      </c>
      <c r="Q38" s="18" t="s">
        <v>2199</v>
      </c>
      <c r="R38" s="19" t="s">
        <v>2186</v>
      </c>
    </row>
    <row r="39" spans="7:18" ht="15.75" thickTop="1" x14ac:dyDescent="0.25">
      <c r="G39" s="78" t="s">
        <v>2205</v>
      </c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80"/>
    </row>
    <row r="40" spans="7:18" x14ac:dyDescent="0.25">
      <c r="G40" s="43" t="s">
        <v>2207</v>
      </c>
      <c r="H40" s="22">
        <f t="shared" ref="H40:H46" ca="1" si="20">H12/1000</f>
        <v>586057.19799999997</v>
      </c>
      <c r="I40" s="68"/>
      <c r="J40" s="9">
        <f t="shared" ref="J40:M46" ca="1" si="21">J12/1000</f>
        <v>2874.4250000000002</v>
      </c>
      <c r="K40" s="9">
        <f t="shared" ca="1" si="21"/>
        <v>459.79700000000003</v>
      </c>
      <c r="L40" s="9">
        <f t="shared" ca="1" si="21"/>
        <v>2385.248</v>
      </c>
      <c r="M40" s="9">
        <f t="shared" ca="1" si="21"/>
        <v>10722.675999999999</v>
      </c>
      <c r="N40" s="68"/>
      <c r="O40" s="68"/>
      <c r="P40" s="68"/>
      <c r="Q40" s="68"/>
      <c r="R40" s="74"/>
    </row>
    <row r="41" spans="7:18" x14ac:dyDescent="0.25">
      <c r="G41" s="43" t="s">
        <v>2208</v>
      </c>
      <c r="H41" s="22">
        <f t="shared" ca="1" si="20"/>
        <v>794738.90300000005</v>
      </c>
      <c r="I41" s="68"/>
      <c r="J41" s="9">
        <f t="shared" ca="1" si="21"/>
        <v>570.69000000000005</v>
      </c>
      <c r="K41" s="9">
        <f t="shared" ca="1" si="21"/>
        <v>81.325000000000003</v>
      </c>
      <c r="L41" s="9">
        <f t="shared" ca="1" si="21"/>
        <v>2002.5889999999999</v>
      </c>
      <c r="M41" s="9">
        <f t="shared" ca="1" si="21"/>
        <v>3367.444</v>
      </c>
      <c r="N41" s="68"/>
      <c r="O41" s="9">
        <f ca="1">O13/1000</f>
        <v>19.978000000000002</v>
      </c>
      <c r="P41" s="68"/>
      <c r="Q41" s="68"/>
      <c r="R41" s="74"/>
    </row>
    <row r="42" spans="7:18" x14ac:dyDescent="0.25">
      <c r="G42" s="43" t="s">
        <v>2209</v>
      </c>
      <c r="H42" s="22">
        <f t="shared" ca="1" si="20"/>
        <v>100117.495</v>
      </c>
      <c r="I42" s="68">
        <f ca="1">SUM(I12:I15)/1000</f>
        <v>1903.502</v>
      </c>
      <c r="J42" s="9">
        <f t="shared" ca="1" si="21"/>
        <v>221.233</v>
      </c>
      <c r="K42" s="9">
        <f t="shared" ca="1" si="21"/>
        <v>35.831000000000003</v>
      </c>
      <c r="L42" s="9">
        <f t="shared" ca="1" si="21"/>
        <v>194.89</v>
      </c>
      <c r="M42" s="9">
        <f t="shared" ca="1" si="21"/>
        <v>920.42200000000003</v>
      </c>
      <c r="N42" s="9">
        <f ca="1">N14/1000</f>
        <v>7.83</v>
      </c>
      <c r="O42" s="9">
        <f ca="1">O14/1000</f>
        <v>111.878</v>
      </c>
      <c r="P42" s="9">
        <v>2000</v>
      </c>
      <c r="Q42" s="9">
        <v>1100</v>
      </c>
      <c r="R42" s="10">
        <f ca="1">R14/1000</f>
        <v>298.40899999999999</v>
      </c>
    </row>
    <row r="43" spans="7:18" x14ac:dyDescent="0.25">
      <c r="G43" s="43" t="s">
        <v>2210</v>
      </c>
      <c r="H43" s="22">
        <f t="shared" ca="1" si="20"/>
        <v>264715.46799999999</v>
      </c>
      <c r="I43" s="68"/>
      <c r="J43" s="9">
        <f t="shared" ca="1" si="21"/>
        <v>0</v>
      </c>
      <c r="K43" s="9">
        <f t="shared" ca="1" si="21"/>
        <v>91.191999999999993</v>
      </c>
      <c r="L43" s="9">
        <f t="shared" ca="1" si="21"/>
        <v>0</v>
      </c>
      <c r="M43" s="9">
        <f t="shared" ca="1" si="21"/>
        <v>1463.652</v>
      </c>
      <c r="N43" s="9">
        <f ca="1">N15/1000</f>
        <v>0</v>
      </c>
      <c r="O43" s="9">
        <f ca="1">O15/1000</f>
        <v>27.952000000000002</v>
      </c>
      <c r="P43" s="68"/>
      <c r="Q43" s="68"/>
      <c r="R43" s="10">
        <f ca="1">R15/1000</f>
        <v>2.125</v>
      </c>
    </row>
    <row r="44" spans="7:18" x14ac:dyDescent="0.25">
      <c r="G44" s="43" t="s">
        <v>2211</v>
      </c>
      <c r="H44" s="22">
        <f t="shared" ca="1" si="20"/>
        <v>77097.205000000002</v>
      </c>
      <c r="I44" s="68"/>
      <c r="J44" s="9">
        <f t="shared" ca="1" si="21"/>
        <v>0</v>
      </c>
      <c r="K44" s="9">
        <f t="shared" ca="1" si="21"/>
        <v>0</v>
      </c>
      <c r="L44" s="9">
        <f t="shared" ca="1" si="21"/>
        <v>40.051000000000002</v>
      </c>
      <c r="M44" s="9">
        <f t="shared" ca="1" si="21"/>
        <v>1407.2170000000001</v>
      </c>
      <c r="N44" s="9">
        <f ca="1">N16/1000</f>
        <v>0</v>
      </c>
      <c r="O44" s="68"/>
      <c r="P44" s="68"/>
      <c r="Q44" s="68"/>
      <c r="R44" s="10">
        <f ca="1">R16/1000</f>
        <v>19.59</v>
      </c>
    </row>
    <row r="45" spans="7:18" x14ac:dyDescent="0.25">
      <c r="G45" s="43" t="s">
        <v>2212</v>
      </c>
      <c r="H45" s="22">
        <f t="shared" ca="1" si="20"/>
        <v>135670.18700000001</v>
      </c>
      <c r="I45" s="68"/>
      <c r="J45" s="9">
        <f t="shared" ca="1" si="21"/>
        <v>0</v>
      </c>
      <c r="K45" s="9">
        <f t="shared" ca="1" si="21"/>
        <v>5.5369999999999999</v>
      </c>
      <c r="L45" s="9">
        <f t="shared" ca="1" si="21"/>
        <v>58.421999999999997</v>
      </c>
      <c r="M45" s="9">
        <f t="shared" ca="1" si="21"/>
        <v>1379.059</v>
      </c>
      <c r="N45" s="9">
        <f ca="1">N17/1000</f>
        <v>97.128</v>
      </c>
      <c r="O45" s="9">
        <f ca="1">O17/1000</f>
        <v>0</v>
      </c>
      <c r="P45" s="68"/>
      <c r="Q45" s="68"/>
      <c r="R45" s="10">
        <f ca="1">R17/1000</f>
        <v>2.601</v>
      </c>
    </row>
    <row r="46" spans="7:18" x14ac:dyDescent="0.25">
      <c r="G46" s="43" t="s">
        <v>2213</v>
      </c>
      <c r="H46" s="22">
        <f t="shared" ca="1" si="20"/>
        <v>289167.37599999999</v>
      </c>
      <c r="I46" s="68"/>
      <c r="J46" s="9">
        <f t="shared" ca="1" si="21"/>
        <v>16.413</v>
      </c>
      <c r="K46" s="9">
        <f t="shared" ca="1" si="21"/>
        <v>26.433</v>
      </c>
      <c r="L46" s="9">
        <f t="shared" ca="1" si="21"/>
        <v>538.79200000000003</v>
      </c>
      <c r="M46" s="9">
        <f t="shared" ca="1" si="21"/>
        <v>4279.6260000000002</v>
      </c>
      <c r="N46" s="9">
        <f ca="1">N18/1000</f>
        <v>18.22</v>
      </c>
      <c r="O46" s="9">
        <f ca="1">O18/1000</f>
        <v>712.19299999999998</v>
      </c>
      <c r="P46" s="68"/>
      <c r="Q46" s="68"/>
      <c r="R46" s="10">
        <f ca="1">R18/1000</f>
        <v>32.905999999999999</v>
      </c>
    </row>
    <row r="47" spans="7:18" ht="15.75" thickBot="1" x14ac:dyDescent="0.3">
      <c r="G47" s="53" t="s">
        <v>2214</v>
      </c>
      <c r="H47" s="54">
        <f ca="1">SUM(H40:H46)</f>
        <v>2247563.8319999999</v>
      </c>
      <c r="I47" s="55">
        <f t="shared" ref="I47:R47" ca="1" si="22">SUM(I40:I46)</f>
        <v>1903.502</v>
      </c>
      <c r="J47" s="55">
        <f t="shared" ca="1" si="22"/>
        <v>3682.7610000000004</v>
      </c>
      <c r="K47" s="55">
        <f t="shared" ca="1" si="22"/>
        <v>700.11500000000012</v>
      </c>
      <c r="L47" s="55">
        <f t="shared" ca="1" si="22"/>
        <v>5219.9920000000002</v>
      </c>
      <c r="M47" s="55">
        <f t="shared" ca="1" si="22"/>
        <v>23540.096000000001</v>
      </c>
      <c r="N47" s="55">
        <f t="shared" ca="1" si="22"/>
        <v>123.178</v>
      </c>
      <c r="O47" s="55">
        <f t="shared" ca="1" si="22"/>
        <v>872.00099999999998</v>
      </c>
      <c r="P47" s="55">
        <f t="shared" si="22"/>
        <v>2000</v>
      </c>
      <c r="Q47" s="55">
        <f t="shared" si="22"/>
        <v>1100</v>
      </c>
      <c r="R47" s="56">
        <f t="shared" ca="1" si="22"/>
        <v>355.63099999999997</v>
      </c>
    </row>
    <row r="48" spans="7:18" ht="15.75" thickTop="1" x14ac:dyDescent="0.25"/>
    <row r="52" spans="7:18" ht="15.75" thickBot="1" x14ac:dyDescent="0.3">
      <c r="G52" s="77" t="s">
        <v>2216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</row>
    <row r="53" spans="7:18" ht="15.75" thickTop="1" x14ac:dyDescent="0.25">
      <c r="G53" s="14"/>
      <c r="H53" s="20" t="s">
        <v>2183</v>
      </c>
      <c r="I53" s="15" t="s">
        <v>2185</v>
      </c>
      <c r="J53" s="15" t="s">
        <v>2187</v>
      </c>
      <c r="K53" s="15" t="s">
        <v>2189</v>
      </c>
      <c r="L53" s="15" t="s">
        <v>2191</v>
      </c>
      <c r="M53" s="15" t="s">
        <v>2191</v>
      </c>
      <c r="N53" s="15" t="s">
        <v>2194</v>
      </c>
      <c r="O53" s="15" t="s">
        <v>2195</v>
      </c>
      <c r="P53" s="15" t="s">
        <v>2197</v>
      </c>
      <c r="Q53" s="15" t="s">
        <v>2182</v>
      </c>
      <c r="R53" s="16" t="s">
        <v>9</v>
      </c>
    </row>
    <row r="54" spans="7:18" ht="15.75" thickBot="1" x14ac:dyDescent="0.3">
      <c r="G54" s="17" t="s">
        <v>2206</v>
      </c>
      <c r="H54" s="21" t="s">
        <v>2184</v>
      </c>
      <c r="I54" s="18" t="s">
        <v>2186</v>
      </c>
      <c r="J54" s="18" t="s">
        <v>2188</v>
      </c>
      <c r="K54" s="18" t="s">
        <v>2190</v>
      </c>
      <c r="L54" s="18" t="s">
        <v>2192</v>
      </c>
      <c r="M54" s="18" t="s">
        <v>2193</v>
      </c>
      <c r="N54" s="18" t="s">
        <v>2188</v>
      </c>
      <c r="O54" s="18" t="s">
        <v>2196</v>
      </c>
      <c r="P54" s="18" t="s">
        <v>2198</v>
      </c>
      <c r="Q54" s="18" t="s">
        <v>2199</v>
      </c>
      <c r="R54" s="19" t="s">
        <v>2186</v>
      </c>
    </row>
    <row r="55" spans="7:18" ht="15.75" thickTop="1" x14ac:dyDescent="0.25">
      <c r="G55" s="78" t="s">
        <v>2204</v>
      </c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80"/>
    </row>
    <row r="56" spans="7:18" x14ac:dyDescent="0.25">
      <c r="G56" s="49" t="s">
        <v>2201</v>
      </c>
      <c r="H56" s="58">
        <f ca="1">H30/H$33</f>
        <v>0.71663276186977298</v>
      </c>
      <c r="I56" s="71"/>
      <c r="J56" s="3">
        <f t="shared" ref="J56:N58" ca="1" si="23">J30/J$33</f>
        <v>0.3288612565445026</v>
      </c>
      <c r="K56" s="3">
        <f t="shared" ca="1" si="23"/>
        <v>0.77634262406526178</v>
      </c>
      <c r="L56" s="3">
        <f t="shared" ca="1" si="23"/>
        <v>6.5573770491803282E-2</v>
      </c>
      <c r="M56" s="3">
        <f t="shared" ca="1" si="23"/>
        <v>1.17096018735363E-3</v>
      </c>
      <c r="N56" s="3">
        <f t="shared" ca="1" si="23"/>
        <v>0.7210762331838565</v>
      </c>
      <c r="O56" s="71"/>
      <c r="P56" s="71"/>
      <c r="Q56" s="71"/>
      <c r="R56" s="59">
        <f>R30/R$33</f>
        <v>1</v>
      </c>
    </row>
    <row r="57" spans="7:18" x14ac:dyDescent="0.25">
      <c r="G57" s="43" t="s">
        <v>2202</v>
      </c>
      <c r="H57" s="60">
        <f ca="1">H31/H$33</f>
        <v>0.20072030594438051</v>
      </c>
      <c r="I57" s="72"/>
      <c r="J57" s="5">
        <f t="shared" ca="1" si="23"/>
        <v>0.48772905759162305</v>
      </c>
      <c r="K57" s="5">
        <f t="shared" ca="1" si="23"/>
        <v>0.14276002719238612</v>
      </c>
      <c r="L57" s="5">
        <f t="shared" ca="1" si="23"/>
        <v>0.64597139867457276</v>
      </c>
      <c r="M57" s="5">
        <f t="shared" ca="1" si="23"/>
        <v>0.18208430913348947</v>
      </c>
      <c r="N57" s="5">
        <f t="shared" ca="1" si="23"/>
        <v>4.0358744394618833E-2</v>
      </c>
      <c r="O57" s="72"/>
      <c r="P57" s="72"/>
      <c r="Q57" s="72"/>
      <c r="R57" s="61">
        <f>R31/R$33</f>
        <v>0</v>
      </c>
    </row>
    <row r="58" spans="7:18" x14ac:dyDescent="0.25">
      <c r="G58" s="44" t="s">
        <v>2203</v>
      </c>
      <c r="H58" s="62">
        <f ca="1">H32/H$33</f>
        <v>8.2646932185846483E-2</v>
      </c>
      <c r="I58" s="73"/>
      <c r="J58" s="63">
        <f t="shared" ca="1" si="23"/>
        <v>0.18340968586387435</v>
      </c>
      <c r="K58" s="63">
        <f t="shared" ca="1" si="23"/>
        <v>8.0897348742352146E-2</v>
      </c>
      <c r="L58" s="63">
        <f t="shared" ca="1" si="23"/>
        <v>0.288454830833624</v>
      </c>
      <c r="M58" s="63">
        <f t="shared" ca="1" si="23"/>
        <v>0.81674473067915687</v>
      </c>
      <c r="N58" s="63">
        <f t="shared" ca="1" si="23"/>
        <v>0.23856502242152466</v>
      </c>
      <c r="O58" s="73"/>
      <c r="P58" s="73"/>
      <c r="Q58" s="73"/>
      <c r="R58" s="64">
        <f>R32/R$33</f>
        <v>0</v>
      </c>
    </row>
    <row r="59" spans="7:18" ht="15.75" thickBot="1" x14ac:dyDescent="0.3">
      <c r="G59" s="45" t="s">
        <v>2200</v>
      </c>
      <c r="H59" s="65">
        <f t="shared" ref="H59:R59" ca="1" si="24">H33</f>
        <v>1535181</v>
      </c>
      <c r="I59" s="66">
        <f t="shared" si="24"/>
        <v>0</v>
      </c>
      <c r="J59" s="66">
        <f t="shared" ca="1" si="24"/>
        <v>6112</v>
      </c>
      <c r="K59" s="66">
        <f t="shared" ca="1" si="24"/>
        <v>1471</v>
      </c>
      <c r="L59" s="66">
        <f t="shared" ca="1" si="24"/>
        <v>2867</v>
      </c>
      <c r="M59" s="66">
        <f t="shared" ca="1" si="24"/>
        <v>1708</v>
      </c>
      <c r="N59" s="66">
        <f t="shared" ca="1" si="24"/>
        <v>1115</v>
      </c>
      <c r="O59" s="66">
        <f t="shared" si="24"/>
        <v>0</v>
      </c>
      <c r="P59" s="66">
        <f t="shared" si="24"/>
        <v>0</v>
      </c>
      <c r="Q59" s="66">
        <f t="shared" si="24"/>
        <v>0</v>
      </c>
      <c r="R59" s="67">
        <f t="shared" si="24"/>
        <v>800</v>
      </c>
    </row>
    <row r="63" spans="7:18" ht="15.75" thickBot="1" x14ac:dyDescent="0.3">
      <c r="G63" s="77" t="s">
        <v>2216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7:18" ht="15.75" thickTop="1" x14ac:dyDescent="0.25">
      <c r="G64" s="14"/>
      <c r="H64" s="20" t="s">
        <v>2183</v>
      </c>
      <c r="I64" s="15" t="s">
        <v>2185</v>
      </c>
      <c r="J64" s="15" t="s">
        <v>2187</v>
      </c>
      <c r="K64" s="15" t="s">
        <v>2189</v>
      </c>
      <c r="L64" s="15" t="s">
        <v>2191</v>
      </c>
      <c r="M64" s="15" t="s">
        <v>2191</v>
      </c>
      <c r="N64" s="15" t="s">
        <v>2194</v>
      </c>
      <c r="O64" s="15" t="s">
        <v>2195</v>
      </c>
      <c r="P64" s="15" t="s">
        <v>2197</v>
      </c>
      <c r="Q64" s="15" t="s">
        <v>2182</v>
      </c>
      <c r="R64" s="16" t="s">
        <v>9</v>
      </c>
    </row>
    <row r="65" spans="7:18" ht="15.75" thickBot="1" x14ac:dyDescent="0.3">
      <c r="G65" s="17" t="s">
        <v>2206</v>
      </c>
      <c r="H65" s="21" t="s">
        <v>2184</v>
      </c>
      <c r="I65" s="18" t="s">
        <v>2186</v>
      </c>
      <c r="J65" s="18" t="s">
        <v>2188</v>
      </c>
      <c r="K65" s="18" t="s">
        <v>2190</v>
      </c>
      <c r="L65" s="18" t="s">
        <v>2192</v>
      </c>
      <c r="M65" s="18" t="s">
        <v>2193</v>
      </c>
      <c r="N65" s="18" t="s">
        <v>2188</v>
      </c>
      <c r="O65" s="18" t="s">
        <v>2196</v>
      </c>
      <c r="P65" s="18" t="s">
        <v>2198</v>
      </c>
      <c r="Q65" s="18" t="s">
        <v>2199</v>
      </c>
      <c r="R65" s="19" t="s">
        <v>2186</v>
      </c>
    </row>
    <row r="66" spans="7:18" ht="15.75" thickTop="1" x14ac:dyDescent="0.25">
      <c r="G66" s="50" t="s">
        <v>2205</v>
      </c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2"/>
    </row>
    <row r="67" spans="7:18" x14ac:dyDescent="0.25">
      <c r="G67" s="43" t="s">
        <v>2207</v>
      </c>
      <c r="H67" s="60">
        <f t="shared" ref="H67:R67" ca="1" si="25">H40/H$47</f>
        <v>0.26075219295484731</v>
      </c>
      <c r="I67" s="5">
        <f t="shared" ca="1" si="25"/>
        <v>0</v>
      </c>
      <c r="J67" s="5">
        <f t="shared" ca="1" si="25"/>
        <v>0.78050815678780128</v>
      </c>
      <c r="K67" s="5">
        <f t="shared" ca="1" si="25"/>
        <v>0.65674496332745325</v>
      </c>
      <c r="L67" s="5">
        <f t="shared" ca="1" si="25"/>
        <v>0.4569447616011672</v>
      </c>
      <c r="M67" s="5">
        <f t="shared" ca="1" si="25"/>
        <v>0.45550689342983136</v>
      </c>
      <c r="N67" s="5">
        <f t="shared" ca="1" si="25"/>
        <v>0</v>
      </c>
      <c r="O67" s="5">
        <f t="shared" ca="1" si="25"/>
        <v>0</v>
      </c>
      <c r="P67" s="5">
        <f t="shared" si="25"/>
        <v>0</v>
      </c>
      <c r="Q67" s="5">
        <f t="shared" si="25"/>
        <v>0</v>
      </c>
      <c r="R67" s="61">
        <f t="shared" ca="1" si="25"/>
        <v>0</v>
      </c>
    </row>
    <row r="68" spans="7:18" x14ac:dyDescent="0.25">
      <c r="G68" s="43" t="s">
        <v>2208</v>
      </c>
      <c r="H68" s="60">
        <f t="shared" ref="H68:R68" ca="1" si="26">H41/H$47</f>
        <v>0.35360014771762888</v>
      </c>
      <c r="I68" s="5">
        <f t="shared" ca="1" si="26"/>
        <v>0</v>
      </c>
      <c r="J68" s="5">
        <f t="shared" ca="1" si="26"/>
        <v>0.15496254033319024</v>
      </c>
      <c r="K68" s="5">
        <f t="shared" ca="1" si="26"/>
        <v>0.11615948808410045</v>
      </c>
      <c r="L68" s="5">
        <f t="shared" ca="1" si="26"/>
        <v>0.38363832741506115</v>
      </c>
      <c r="M68" s="5">
        <f t="shared" ca="1" si="26"/>
        <v>0.14305141321428766</v>
      </c>
      <c r="N68" s="5">
        <f t="shared" ca="1" si="26"/>
        <v>0</v>
      </c>
      <c r="O68" s="5">
        <f t="shared" ca="1" si="26"/>
        <v>2.291052418517869E-2</v>
      </c>
      <c r="P68" s="5">
        <f t="shared" si="26"/>
        <v>0</v>
      </c>
      <c r="Q68" s="5">
        <f t="shared" si="26"/>
        <v>0</v>
      </c>
      <c r="R68" s="61">
        <f t="shared" ca="1" si="26"/>
        <v>0</v>
      </c>
    </row>
    <row r="69" spans="7:18" x14ac:dyDescent="0.25">
      <c r="G69" s="43" t="s">
        <v>2209</v>
      </c>
      <c r="H69" s="60">
        <f t="shared" ref="H69:R69" ca="1" si="27">H42/H$47</f>
        <v>4.4544895043497033E-2</v>
      </c>
      <c r="I69" s="5">
        <f t="shared" ca="1" si="27"/>
        <v>1</v>
      </c>
      <c r="J69" s="5">
        <f t="shared" ca="1" si="27"/>
        <v>6.0072592275197866E-2</v>
      </c>
      <c r="K69" s="5">
        <f t="shared" ca="1" si="27"/>
        <v>5.1178734922119933E-2</v>
      </c>
      <c r="L69" s="5">
        <f t="shared" ca="1" si="27"/>
        <v>3.7335306261005757E-2</v>
      </c>
      <c r="M69" s="5">
        <f t="shared" ca="1" si="27"/>
        <v>3.9100180390088467E-2</v>
      </c>
      <c r="N69" s="5">
        <f t="shared" ca="1" si="27"/>
        <v>6.356654597411876E-2</v>
      </c>
      <c r="O69" s="5">
        <f t="shared" ca="1" si="27"/>
        <v>0.1283003115822115</v>
      </c>
      <c r="P69" s="5">
        <f t="shared" si="27"/>
        <v>1</v>
      </c>
      <c r="Q69" s="5">
        <f t="shared" si="27"/>
        <v>1</v>
      </c>
      <c r="R69" s="61">
        <f t="shared" ca="1" si="27"/>
        <v>0.83909726654875427</v>
      </c>
    </row>
    <row r="70" spans="7:18" x14ac:dyDescent="0.25">
      <c r="G70" s="43" t="s">
        <v>2210</v>
      </c>
      <c r="H70" s="60">
        <f t="shared" ref="H70:R70" ca="1" si="28">H43/H$47</f>
        <v>0.11777884313276314</v>
      </c>
      <c r="I70" s="5">
        <f t="shared" ca="1" si="28"/>
        <v>0</v>
      </c>
      <c r="J70" s="5">
        <f t="shared" ca="1" si="28"/>
        <v>0</v>
      </c>
      <c r="K70" s="5">
        <f t="shared" ca="1" si="28"/>
        <v>0.1302528870257029</v>
      </c>
      <c r="L70" s="5">
        <f t="shared" ca="1" si="28"/>
        <v>0</v>
      </c>
      <c r="M70" s="5">
        <f t="shared" ca="1" si="28"/>
        <v>6.2176976678429856E-2</v>
      </c>
      <c r="N70" s="5">
        <f t="shared" ca="1" si="28"/>
        <v>0</v>
      </c>
      <c r="O70" s="5">
        <f t="shared" ca="1" si="28"/>
        <v>3.2055009111228085E-2</v>
      </c>
      <c r="P70" s="5">
        <f t="shared" si="28"/>
        <v>0</v>
      </c>
      <c r="Q70" s="5">
        <f t="shared" si="28"/>
        <v>0</v>
      </c>
      <c r="R70" s="61">
        <f t="shared" ca="1" si="28"/>
        <v>5.9752946171734191E-3</v>
      </c>
    </row>
    <row r="71" spans="7:18" x14ac:dyDescent="0.25">
      <c r="G71" s="43" t="s">
        <v>2211</v>
      </c>
      <c r="H71" s="60">
        <f t="shared" ref="H71:R71" ca="1" si="29">H44/H$47</f>
        <v>3.4302565249679638E-2</v>
      </c>
      <c r="I71" s="5">
        <f t="shared" ca="1" si="29"/>
        <v>0</v>
      </c>
      <c r="J71" s="5">
        <f t="shared" ca="1" si="29"/>
        <v>0</v>
      </c>
      <c r="K71" s="5">
        <f t="shared" ca="1" si="29"/>
        <v>0</v>
      </c>
      <c r="L71" s="5">
        <f t="shared" ca="1" si="29"/>
        <v>7.6726171227848626E-3</v>
      </c>
      <c r="M71" s="5">
        <f t="shared" ca="1" si="29"/>
        <v>5.9779577789317424E-2</v>
      </c>
      <c r="N71" s="5">
        <f t="shared" ca="1" si="29"/>
        <v>0</v>
      </c>
      <c r="O71" s="5">
        <f t="shared" ca="1" si="29"/>
        <v>0</v>
      </c>
      <c r="P71" s="5">
        <f t="shared" si="29"/>
        <v>0</v>
      </c>
      <c r="Q71" s="5">
        <f t="shared" si="29"/>
        <v>0</v>
      </c>
      <c r="R71" s="61">
        <f t="shared" ca="1" si="29"/>
        <v>5.5085186611965778E-2</v>
      </c>
    </row>
    <row r="72" spans="7:18" x14ac:dyDescent="0.25">
      <c r="G72" s="43" t="s">
        <v>2212</v>
      </c>
      <c r="H72" s="60">
        <f t="shared" ref="H72:R72" ca="1" si="30">H45/H$47</f>
        <v>6.0363218640724241E-2</v>
      </c>
      <c r="I72" s="5">
        <f t="shared" ca="1" si="30"/>
        <v>0</v>
      </c>
      <c r="J72" s="5">
        <f t="shared" ca="1" si="30"/>
        <v>0</v>
      </c>
      <c r="K72" s="5">
        <f t="shared" ca="1" si="30"/>
        <v>7.908700713454217E-3</v>
      </c>
      <c r="L72" s="5">
        <f t="shared" ca="1" si="30"/>
        <v>1.119197117543475E-2</v>
      </c>
      <c r="M72" s="5">
        <f t="shared" ca="1" si="30"/>
        <v>5.8583405947027566E-2</v>
      </c>
      <c r="N72" s="5">
        <f t="shared" ca="1" si="30"/>
        <v>0.78851743006056274</v>
      </c>
      <c r="O72" s="5">
        <f t="shared" ca="1" si="30"/>
        <v>0</v>
      </c>
      <c r="P72" s="5">
        <f t="shared" si="30"/>
        <v>0</v>
      </c>
      <c r="Q72" s="5">
        <f t="shared" si="30"/>
        <v>0</v>
      </c>
      <c r="R72" s="61">
        <f t="shared" ca="1" si="30"/>
        <v>7.313760611420265E-3</v>
      </c>
    </row>
    <row r="73" spans="7:18" x14ac:dyDescent="0.25">
      <c r="G73" s="43" t="s">
        <v>2213</v>
      </c>
      <c r="H73" s="60">
        <f t="shared" ref="H73:R73" ca="1" si="31">H46/H$47</f>
        <v>0.12865813726085978</v>
      </c>
      <c r="I73" s="5">
        <f t="shared" ca="1" si="31"/>
        <v>0</v>
      </c>
      <c r="J73" s="5">
        <f t="shared" ca="1" si="31"/>
        <v>4.4567106038105649E-3</v>
      </c>
      <c r="K73" s="5">
        <f t="shared" ca="1" si="31"/>
        <v>3.7755225927169102E-2</v>
      </c>
      <c r="L73" s="5">
        <f t="shared" ca="1" si="31"/>
        <v>0.10321701642454624</v>
      </c>
      <c r="M73" s="5">
        <f t="shared" ca="1" si="31"/>
        <v>0.18180155255101763</v>
      </c>
      <c r="N73" s="5">
        <f t="shared" ca="1" si="31"/>
        <v>0.14791602396531847</v>
      </c>
      <c r="O73" s="5">
        <f t="shared" ca="1" si="31"/>
        <v>0.8167341551213817</v>
      </c>
      <c r="P73" s="5">
        <f t="shared" si="31"/>
        <v>0</v>
      </c>
      <c r="Q73" s="5">
        <f t="shared" si="31"/>
        <v>0</v>
      </c>
      <c r="R73" s="61">
        <f t="shared" ca="1" si="31"/>
        <v>9.2528491610686367E-2</v>
      </c>
    </row>
    <row r="74" spans="7:18" ht="15.75" thickBot="1" x14ac:dyDescent="0.3">
      <c r="G74" s="53" t="s">
        <v>2214</v>
      </c>
      <c r="H74" s="54">
        <f t="shared" ref="H74:R74" ca="1" si="32">H47</f>
        <v>2247563.8319999999</v>
      </c>
      <c r="I74" s="55">
        <f t="shared" ca="1" si="32"/>
        <v>1903.502</v>
      </c>
      <c r="J74" s="55">
        <f t="shared" ca="1" si="32"/>
        <v>3682.7610000000004</v>
      </c>
      <c r="K74" s="55">
        <f t="shared" ca="1" si="32"/>
        <v>700.11500000000012</v>
      </c>
      <c r="L74" s="55">
        <f t="shared" ca="1" si="32"/>
        <v>5219.9920000000002</v>
      </c>
      <c r="M74" s="55">
        <f t="shared" ca="1" si="32"/>
        <v>23540.096000000001</v>
      </c>
      <c r="N74" s="55">
        <f t="shared" ca="1" si="32"/>
        <v>123.178</v>
      </c>
      <c r="O74" s="55">
        <f t="shared" ca="1" si="32"/>
        <v>872.00099999999998</v>
      </c>
      <c r="P74" s="55">
        <f t="shared" si="32"/>
        <v>2000</v>
      </c>
      <c r="Q74" s="55">
        <f t="shared" si="32"/>
        <v>1100</v>
      </c>
      <c r="R74" s="56">
        <f t="shared" ca="1" si="32"/>
        <v>355.63099999999997</v>
      </c>
    </row>
    <row r="75" spans="7:18" ht="15.75" thickTop="1" x14ac:dyDescent="0.25"/>
  </sheetData>
  <mergeCells count="7">
    <mergeCell ref="G63:R63"/>
    <mergeCell ref="G36:R36"/>
    <mergeCell ref="G26:R26"/>
    <mergeCell ref="G29:R29"/>
    <mergeCell ref="G39:R39"/>
    <mergeCell ref="G52:R52"/>
    <mergeCell ref="G55:R55"/>
  </mergeCells>
  <conditionalFormatting sqref="H10:H24">
    <cfRule type="colorScale" priority="26">
      <colorScale>
        <cfvo type="min"/>
        <cfvo type="max"/>
        <color rgb="FFFCFCFF"/>
        <color rgb="FF63BE7B"/>
      </colorScale>
    </cfRule>
  </conditionalFormatting>
  <conditionalFormatting sqref="H30:H32">
    <cfRule type="colorScale" priority="15">
      <colorScale>
        <cfvo type="min"/>
        <cfvo type="max"/>
        <color rgb="FFFCFCFF"/>
        <color rgb="FF63BE7B"/>
      </colorScale>
    </cfRule>
  </conditionalFormatting>
  <conditionalFormatting sqref="H40:H46">
    <cfRule type="colorScale" priority="27">
      <colorScale>
        <cfvo type="min"/>
        <cfvo type="max"/>
        <color rgb="FFFCFCFF"/>
        <color rgb="FF63BE7B"/>
      </colorScale>
    </cfRule>
  </conditionalFormatting>
  <conditionalFormatting sqref="H56:R58">
    <cfRule type="colorScale" priority="4">
      <colorScale>
        <cfvo type="min"/>
        <cfvo type="max"/>
        <color rgb="FFFCFCFF"/>
        <color rgb="FF63BE7B"/>
      </colorScale>
    </cfRule>
  </conditionalFormatting>
  <conditionalFormatting sqref="H67:R73">
    <cfRule type="colorScale" priority="2">
      <colorScale>
        <cfvo type="min"/>
        <cfvo type="max"/>
        <color rgb="FFFCFCFF"/>
        <color rgb="FF63BE7B"/>
      </colorScale>
    </cfRule>
  </conditionalFormatting>
  <conditionalFormatting sqref="I10:I24">
    <cfRule type="colorScale" priority="25">
      <colorScale>
        <cfvo type="min"/>
        <cfvo type="max"/>
        <color rgb="FFFCFCFF"/>
        <color rgb="FF63BE7B"/>
      </colorScale>
    </cfRule>
  </conditionalFormatting>
  <conditionalFormatting sqref="I30:I32">
    <cfRule type="colorScale" priority="14">
      <colorScale>
        <cfvo type="min"/>
        <cfvo type="max"/>
        <color rgb="FFFCFCFF"/>
        <color rgb="FF63BE7B"/>
      </colorScale>
    </cfRule>
  </conditionalFormatting>
  <conditionalFormatting sqref="I40:I46">
    <cfRule type="colorScale" priority="28">
      <colorScale>
        <cfvo type="min"/>
        <cfvo type="max"/>
        <color rgb="FFFCFCFF"/>
        <color rgb="FF63BE7B"/>
      </colorScale>
    </cfRule>
  </conditionalFormatting>
  <conditionalFormatting sqref="I59:R59">
    <cfRule type="colorScale" priority="3">
      <colorScale>
        <cfvo type="min"/>
        <cfvo type="max"/>
        <color rgb="FFFFEF9C"/>
        <color rgb="FF63BE7B"/>
      </colorScale>
    </cfRule>
  </conditionalFormatting>
  <conditionalFormatting sqref="I74:R74">
    <cfRule type="colorScale" priority="1">
      <colorScale>
        <cfvo type="min"/>
        <cfvo type="max"/>
        <color rgb="FFFFEF9C"/>
        <color rgb="FF63BE7B"/>
      </colorScale>
    </cfRule>
  </conditionalFormatting>
  <conditionalFormatting sqref="J10:J24">
    <cfRule type="colorScale" priority="24">
      <colorScale>
        <cfvo type="min"/>
        <cfvo type="max"/>
        <color rgb="FFFCFCFF"/>
        <color rgb="FF63BE7B"/>
      </colorScale>
    </cfRule>
  </conditionalFormatting>
  <conditionalFormatting sqref="J30:J32">
    <cfRule type="colorScale" priority="13">
      <colorScale>
        <cfvo type="min"/>
        <cfvo type="max"/>
        <color rgb="FFFCFCFF"/>
        <color rgb="FF63BE7B"/>
      </colorScale>
    </cfRule>
  </conditionalFormatting>
  <conditionalFormatting sqref="J40:J46">
    <cfRule type="colorScale" priority="29">
      <colorScale>
        <cfvo type="min"/>
        <cfvo type="max"/>
        <color rgb="FFFCFCFF"/>
        <color rgb="FF63BE7B"/>
      </colorScale>
    </cfRule>
  </conditionalFormatting>
  <conditionalFormatting sqref="K10:K24">
    <cfRule type="colorScale" priority="23">
      <colorScale>
        <cfvo type="min"/>
        <cfvo type="max"/>
        <color rgb="FFFCFCFF"/>
        <color rgb="FF63BE7B"/>
      </colorScale>
    </cfRule>
  </conditionalFormatting>
  <conditionalFormatting sqref="K30:K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K40:K46">
    <cfRule type="colorScale" priority="30">
      <colorScale>
        <cfvo type="min"/>
        <cfvo type="max"/>
        <color rgb="FFFCFCFF"/>
        <color rgb="FF63BE7B"/>
      </colorScale>
    </cfRule>
  </conditionalFormatting>
  <conditionalFormatting sqref="L10:L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L30:L32">
    <cfRule type="colorScale" priority="11">
      <colorScale>
        <cfvo type="min"/>
        <cfvo type="max"/>
        <color rgb="FFFCFCFF"/>
        <color rgb="FF63BE7B"/>
      </colorScale>
    </cfRule>
  </conditionalFormatting>
  <conditionalFormatting sqref="L40:L46">
    <cfRule type="colorScale" priority="31">
      <colorScale>
        <cfvo type="min"/>
        <cfvo type="max"/>
        <color rgb="FFFCFCFF"/>
        <color rgb="FF63BE7B"/>
      </colorScale>
    </cfRule>
  </conditionalFormatting>
  <conditionalFormatting sqref="M10:M24">
    <cfRule type="colorScale" priority="21">
      <colorScale>
        <cfvo type="min"/>
        <cfvo type="max"/>
        <color rgb="FFFCFCFF"/>
        <color rgb="FF63BE7B"/>
      </colorScale>
    </cfRule>
  </conditionalFormatting>
  <conditionalFormatting sqref="M30:M32">
    <cfRule type="colorScale" priority="10">
      <colorScale>
        <cfvo type="min"/>
        <cfvo type="max"/>
        <color rgb="FFFCFCFF"/>
        <color rgb="FF63BE7B"/>
      </colorScale>
    </cfRule>
  </conditionalFormatting>
  <conditionalFormatting sqref="M40:M46">
    <cfRule type="colorScale" priority="32">
      <colorScale>
        <cfvo type="min"/>
        <cfvo type="max"/>
        <color rgb="FFFCFCFF"/>
        <color rgb="FF63BE7B"/>
      </colorScale>
    </cfRule>
  </conditionalFormatting>
  <conditionalFormatting sqref="N10:N24">
    <cfRule type="colorScale" priority="20">
      <colorScale>
        <cfvo type="min"/>
        <cfvo type="max"/>
        <color rgb="FFFCFCFF"/>
        <color rgb="FF63BE7B"/>
      </colorScale>
    </cfRule>
  </conditionalFormatting>
  <conditionalFormatting sqref="N30:N32">
    <cfRule type="colorScale" priority="9">
      <colorScale>
        <cfvo type="min"/>
        <cfvo type="max"/>
        <color rgb="FFFCFCFF"/>
        <color rgb="FF63BE7B"/>
      </colorScale>
    </cfRule>
  </conditionalFormatting>
  <conditionalFormatting sqref="N40:N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O10:O24">
    <cfRule type="colorScale" priority="19">
      <colorScale>
        <cfvo type="min"/>
        <cfvo type="max"/>
        <color rgb="FFFCFCFF"/>
        <color rgb="FF63BE7B"/>
      </colorScale>
    </cfRule>
  </conditionalFormatting>
  <conditionalFormatting sqref="O30:O32">
    <cfRule type="colorScale" priority="8">
      <colorScale>
        <cfvo type="min"/>
        <cfvo type="max"/>
        <color rgb="FFFCFCFF"/>
        <color rgb="FF63BE7B"/>
      </colorScale>
    </cfRule>
  </conditionalFormatting>
  <conditionalFormatting sqref="O40:O46">
    <cfRule type="colorScale" priority="34">
      <colorScale>
        <cfvo type="min"/>
        <cfvo type="max"/>
        <color rgb="FFFCFCFF"/>
        <color rgb="FF63BE7B"/>
      </colorScale>
    </cfRule>
  </conditionalFormatting>
  <conditionalFormatting sqref="P10:P24">
    <cfRule type="colorScale" priority="18">
      <colorScale>
        <cfvo type="min"/>
        <cfvo type="max"/>
        <color rgb="FFFCFCFF"/>
        <color rgb="FF63BE7B"/>
      </colorScale>
    </cfRule>
  </conditionalFormatting>
  <conditionalFormatting sqref="P30:P32">
    <cfRule type="colorScale" priority="7">
      <colorScale>
        <cfvo type="min"/>
        <cfvo type="max"/>
        <color rgb="FFFCFCFF"/>
        <color rgb="FF63BE7B"/>
      </colorScale>
    </cfRule>
  </conditionalFormatting>
  <conditionalFormatting sqref="P40:P46">
    <cfRule type="colorScale" priority="35">
      <colorScale>
        <cfvo type="min"/>
        <cfvo type="max"/>
        <color rgb="FFFCFCFF"/>
        <color rgb="FF63BE7B"/>
      </colorScale>
    </cfRule>
  </conditionalFormatting>
  <conditionalFormatting sqref="Q10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30:Q32">
    <cfRule type="colorScale" priority="6">
      <colorScale>
        <cfvo type="min"/>
        <cfvo type="max"/>
        <color rgb="FFFCFCFF"/>
        <color rgb="FF63BE7B"/>
      </colorScale>
    </cfRule>
  </conditionalFormatting>
  <conditionalFormatting sqref="Q40:Q46">
    <cfRule type="colorScale" priority="36">
      <colorScale>
        <cfvo type="min"/>
        <cfvo type="max"/>
        <color rgb="FFFCFCFF"/>
        <color rgb="FF63BE7B"/>
      </colorScale>
    </cfRule>
  </conditionalFormatting>
  <conditionalFormatting sqref="R10:R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R30:R32">
    <cfRule type="colorScale" priority="5">
      <colorScale>
        <cfvo type="min"/>
        <cfvo type="max"/>
        <color rgb="FFFCFCFF"/>
        <color rgb="FF63BE7B"/>
      </colorScale>
    </cfRule>
  </conditionalFormatting>
  <conditionalFormatting sqref="R40:R46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3E39-34D7-48E1-BE42-608A0FB3C2F0}">
  <sheetPr>
    <tabColor rgb="FF00B0F0"/>
  </sheetPr>
  <dimension ref="A1:T2104"/>
  <sheetViews>
    <sheetView zoomScale="85" zoomScaleNormal="85" workbookViewId="0">
      <selection activeCell="C1" sqref="C1:T1"/>
    </sheetView>
  </sheetViews>
  <sheetFormatPr defaultRowHeight="15" x14ac:dyDescent="0.25"/>
  <cols>
    <col min="1" max="1" width="18.7109375" style="1" customWidth="1"/>
    <col min="2" max="2" width="80.7109375" style="1" customWidth="1"/>
    <col min="3" max="20" width="9.7109375" style="1" customWidth="1"/>
  </cols>
  <sheetData>
    <row r="1" spans="1:20" x14ac:dyDescent="0.25">
      <c r="A1" s="1" t="s">
        <v>10</v>
      </c>
      <c r="B1" s="1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</row>
    <row r="2" spans="1:20" x14ac:dyDescent="0.25">
      <c r="A2" s="1">
        <v>121010315073</v>
      </c>
      <c r="B2" s="1" t="s">
        <v>30</v>
      </c>
      <c r="C2" s="1">
        <v>663</v>
      </c>
      <c r="D2" s="1">
        <v>6</v>
      </c>
      <c r="E2" s="1">
        <v>6</v>
      </c>
      <c r="F2" s="1">
        <v>2207338</v>
      </c>
      <c r="G2" s="1">
        <v>1991000</v>
      </c>
      <c r="H2" s="1">
        <v>5243</v>
      </c>
      <c r="I2" s="1">
        <v>90382</v>
      </c>
      <c r="J2" s="1">
        <v>109918</v>
      </c>
      <c r="K2" s="1">
        <v>0</v>
      </c>
      <c r="L2" s="1">
        <v>0</v>
      </c>
      <c r="M2" s="1">
        <v>8279</v>
      </c>
      <c r="N2" s="1">
        <v>0</v>
      </c>
      <c r="O2" s="1">
        <v>2516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25">
      <c r="A3" s="1">
        <v>120570122102</v>
      </c>
      <c r="B3" s="1" t="s">
        <v>31</v>
      </c>
      <c r="C3" s="1">
        <v>383</v>
      </c>
      <c r="D3" s="1">
        <v>0</v>
      </c>
      <c r="E3" s="1">
        <v>0</v>
      </c>
      <c r="F3" s="1">
        <v>937899</v>
      </c>
      <c r="G3" s="1">
        <v>667736</v>
      </c>
      <c r="H3" s="1">
        <v>0</v>
      </c>
      <c r="I3" s="1">
        <v>19983</v>
      </c>
      <c r="J3" s="1">
        <v>0</v>
      </c>
      <c r="K3" s="1">
        <v>229404</v>
      </c>
      <c r="L3" s="1">
        <v>0</v>
      </c>
      <c r="M3" s="1">
        <v>0</v>
      </c>
      <c r="N3" s="1">
        <v>0</v>
      </c>
      <c r="O3" s="1">
        <v>20776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25">
      <c r="A4" s="1">
        <v>120570134111</v>
      </c>
      <c r="B4" s="1" t="s">
        <v>32</v>
      </c>
      <c r="C4" s="1">
        <v>1249</v>
      </c>
      <c r="D4" s="1">
        <v>51</v>
      </c>
      <c r="E4" s="1">
        <v>8</v>
      </c>
      <c r="F4" s="1">
        <v>2632198</v>
      </c>
      <c r="G4" s="1">
        <v>2072095</v>
      </c>
      <c r="H4" s="1">
        <v>51529</v>
      </c>
      <c r="I4" s="1">
        <v>190113</v>
      </c>
      <c r="J4" s="1">
        <v>151948</v>
      </c>
      <c r="K4" s="1">
        <v>56548</v>
      </c>
      <c r="L4" s="1">
        <v>0</v>
      </c>
      <c r="M4" s="1">
        <v>0</v>
      </c>
      <c r="N4" s="1">
        <v>66061</v>
      </c>
      <c r="O4" s="1">
        <v>40205</v>
      </c>
      <c r="P4" s="1">
        <v>0</v>
      </c>
      <c r="Q4" s="1">
        <v>0</v>
      </c>
      <c r="R4" s="1">
        <v>575</v>
      </c>
      <c r="S4" s="1">
        <v>0</v>
      </c>
      <c r="T4" s="1">
        <v>3124</v>
      </c>
    </row>
    <row r="5" spans="1:20" x14ac:dyDescent="0.25">
      <c r="A5" s="1">
        <v>121010330122</v>
      </c>
      <c r="B5" s="1" t="s">
        <v>33</v>
      </c>
      <c r="C5" s="1">
        <v>474</v>
      </c>
      <c r="D5" s="1">
        <v>462</v>
      </c>
      <c r="E5" s="1">
        <v>46</v>
      </c>
      <c r="F5" s="1">
        <v>978141</v>
      </c>
      <c r="G5" s="1">
        <v>888459</v>
      </c>
      <c r="H5" s="1">
        <v>58186</v>
      </c>
      <c r="I5" s="1">
        <v>16799</v>
      </c>
      <c r="J5" s="1">
        <v>0</v>
      </c>
      <c r="K5" s="1">
        <v>0</v>
      </c>
      <c r="L5" s="1">
        <v>9125</v>
      </c>
      <c r="M5" s="1">
        <v>0</v>
      </c>
      <c r="N5" s="1">
        <v>0</v>
      </c>
      <c r="O5" s="1">
        <v>750</v>
      </c>
      <c r="P5" s="1">
        <v>2777</v>
      </c>
      <c r="Q5" s="1">
        <v>0</v>
      </c>
      <c r="R5" s="1">
        <v>0</v>
      </c>
      <c r="S5" s="1">
        <v>2045</v>
      </c>
      <c r="T5" s="1">
        <v>0</v>
      </c>
    </row>
    <row r="6" spans="1:20" x14ac:dyDescent="0.25">
      <c r="A6" s="1">
        <v>120570017004</v>
      </c>
      <c r="B6" s="1" t="s">
        <v>34</v>
      </c>
      <c r="C6" s="1">
        <v>434</v>
      </c>
      <c r="D6" s="1">
        <v>48</v>
      </c>
      <c r="E6" s="1">
        <v>1</v>
      </c>
      <c r="F6" s="1">
        <v>755787</v>
      </c>
      <c r="G6" s="1">
        <v>624967</v>
      </c>
      <c r="H6" s="1">
        <v>34624</v>
      </c>
      <c r="I6" s="1">
        <v>90053</v>
      </c>
      <c r="J6" s="1">
        <v>4634</v>
      </c>
      <c r="K6" s="1">
        <v>0</v>
      </c>
      <c r="L6" s="1">
        <v>0</v>
      </c>
      <c r="M6" s="1">
        <v>0</v>
      </c>
      <c r="N6" s="1">
        <v>0</v>
      </c>
      <c r="O6" s="1">
        <v>1509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5">
      <c r="A7" s="1">
        <v>121030272022</v>
      </c>
      <c r="B7" s="1" t="s">
        <v>35</v>
      </c>
      <c r="C7" s="1">
        <v>455</v>
      </c>
      <c r="D7" s="1">
        <v>52</v>
      </c>
      <c r="E7" s="1">
        <v>15</v>
      </c>
      <c r="F7" s="1">
        <v>1640657</v>
      </c>
      <c r="G7" s="1">
        <v>1193047</v>
      </c>
      <c r="H7" s="1">
        <v>81331</v>
      </c>
      <c r="I7" s="1">
        <v>53271</v>
      </c>
      <c r="J7" s="1">
        <v>9322</v>
      </c>
      <c r="K7" s="1">
        <v>0</v>
      </c>
      <c r="L7" s="1">
        <v>4523</v>
      </c>
      <c r="M7" s="1">
        <v>0</v>
      </c>
      <c r="N7" s="1">
        <v>104744</v>
      </c>
      <c r="O7" s="1">
        <v>9054</v>
      </c>
      <c r="P7" s="1">
        <v>115683</v>
      </c>
      <c r="Q7" s="1">
        <v>0</v>
      </c>
      <c r="R7" s="1">
        <v>0</v>
      </c>
      <c r="S7" s="1">
        <v>1178</v>
      </c>
      <c r="T7" s="1">
        <v>68504</v>
      </c>
    </row>
    <row r="8" spans="1:20" x14ac:dyDescent="0.25">
      <c r="A8" s="1">
        <v>120570134121</v>
      </c>
      <c r="B8" s="1" t="s">
        <v>36</v>
      </c>
      <c r="C8" s="1">
        <v>805</v>
      </c>
      <c r="D8" s="1">
        <v>0</v>
      </c>
      <c r="E8" s="1">
        <v>9</v>
      </c>
      <c r="F8" s="1">
        <v>1298251</v>
      </c>
      <c r="G8" s="1">
        <v>1131858</v>
      </c>
      <c r="H8" s="1">
        <v>0</v>
      </c>
      <c r="I8" s="1">
        <v>127361</v>
      </c>
      <c r="J8" s="1">
        <v>0</v>
      </c>
      <c r="K8" s="1">
        <v>0</v>
      </c>
      <c r="L8" s="1">
        <v>2788</v>
      </c>
      <c r="M8" s="1">
        <v>0</v>
      </c>
      <c r="N8" s="1">
        <v>0</v>
      </c>
      <c r="O8" s="1">
        <v>28311</v>
      </c>
      <c r="P8" s="1">
        <v>940</v>
      </c>
      <c r="Q8" s="1">
        <v>5680</v>
      </c>
      <c r="R8" s="1">
        <v>846</v>
      </c>
      <c r="S8" s="1">
        <v>467</v>
      </c>
      <c r="T8" s="1">
        <v>0</v>
      </c>
    </row>
    <row r="9" spans="1:20" x14ac:dyDescent="0.25">
      <c r="A9" s="1">
        <v>121010309042</v>
      </c>
      <c r="B9" s="1" t="s">
        <v>37</v>
      </c>
      <c r="C9" s="1">
        <v>391</v>
      </c>
      <c r="D9" s="1">
        <v>378</v>
      </c>
      <c r="E9" s="1">
        <v>48</v>
      </c>
      <c r="F9" s="1">
        <v>1154907</v>
      </c>
      <c r="G9" s="1">
        <v>799887</v>
      </c>
      <c r="H9" s="1">
        <v>25387</v>
      </c>
      <c r="I9" s="1">
        <v>53776</v>
      </c>
      <c r="J9" s="1">
        <v>257228</v>
      </c>
      <c r="K9" s="1">
        <v>0</v>
      </c>
      <c r="L9" s="1">
        <v>7044</v>
      </c>
      <c r="M9" s="1">
        <v>0</v>
      </c>
      <c r="N9" s="1">
        <v>0</v>
      </c>
      <c r="O9" s="1">
        <v>0</v>
      </c>
      <c r="P9" s="1">
        <v>0</v>
      </c>
      <c r="Q9" s="1">
        <v>10652</v>
      </c>
      <c r="R9" s="1">
        <v>0</v>
      </c>
      <c r="S9" s="1">
        <v>933</v>
      </c>
      <c r="T9" s="1">
        <v>0</v>
      </c>
    </row>
    <row r="10" spans="1:20" x14ac:dyDescent="0.25">
      <c r="A10" s="1">
        <v>120570112043</v>
      </c>
      <c r="B10" s="1" t="s">
        <v>38</v>
      </c>
      <c r="C10" s="1">
        <v>515</v>
      </c>
      <c r="D10" s="1">
        <v>208</v>
      </c>
      <c r="E10" s="1">
        <v>4</v>
      </c>
      <c r="F10" s="1">
        <v>876593</v>
      </c>
      <c r="G10" s="1">
        <v>328324</v>
      </c>
      <c r="H10" s="1">
        <v>83203</v>
      </c>
      <c r="I10" s="1">
        <v>246586</v>
      </c>
      <c r="J10" s="1">
        <v>30050</v>
      </c>
      <c r="K10" s="1">
        <v>109779</v>
      </c>
      <c r="L10" s="1">
        <v>24916</v>
      </c>
      <c r="M10" s="1">
        <v>0</v>
      </c>
      <c r="N10" s="1">
        <v>14435</v>
      </c>
      <c r="O10" s="1">
        <v>38145</v>
      </c>
      <c r="P10" s="1">
        <v>0</v>
      </c>
      <c r="Q10" s="1">
        <v>0</v>
      </c>
      <c r="R10" s="1">
        <v>0</v>
      </c>
      <c r="S10" s="1">
        <v>1155</v>
      </c>
      <c r="T10" s="1">
        <v>0</v>
      </c>
    </row>
    <row r="11" spans="1:20" x14ac:dyDescent="0.25">
      <c r="A11" s="1">
        <v>120570115121</v>
      </c>
      <c r="B11" s="1" t="s">
        <v>39</v>
      </c>
      <c r="C11" s="1">
        <v>556</v>
      </c>
      <c r="D11" s="1">
        <v>0</v>
      </c>
      <c r="E11" s="1">
        <v>0</v>
      </c>
      <c r="F11" s="1">
        <v>2055979</v>
      </c>
      <c r="G11" s="1">
        <v>1946774</v>
      </c>
      <c r="H11" s="1">
        <v>53820</v>
      </c>
      <c r="I11" s="1">
        <v>9306</v>
      </c>
      <c r="J11" s="1">
        <v>7289</v>
      </c>
      <c r="K11" s="1">
        <v>0</v>
      </c>
      <c r="L11" s="1">
        <v>910</v>
      </c>
      <c r="M11" s="1">
        <v>0</v>
      </c>
      <c r="N11" s="1">
        <v>29555</v>
      </c>
      <c r="O11" s="1">
        <v>0</v>
      </c>
      <c r="P11" s="1">
        <v>2449</v>
      </c>
      <c r="Q11" s="1">
        <v>0</v>
      </c>
      <c r="R11" s="1">
        <v>4690</v>
      </c>
      <c r="S11" s="1">
        <v>0</v>
      </c>
      <c r="T11" s="1">
        <v>1186</v>
      </c>
    </row>
    <row r="12" spans="1:20" x14ac:dyDescent="0.25">
      <c r="A12" s="1">
        <v>120570069005</v>
      </c>
      <c r="B12" s="1" t="s">
        <v>40</v>
      </c>
      <c r="C12" s="1">
        <v>332</v>
      </c>
      <c r="D12" s="1">
        <v>34</v>
      </c>
      <c r="E12" s="1">
        <v>2</v>
      </c>
      <c r="F12" s="1">
        <v>680447</v>
      </c>
      <c r="G12" s="1">
        <v>620072</v>
      </c>
      <c r="H12" s="1">
        <v>37372</v>
      </c>
      <c r="I12" s="1">
        <v>13910</v>
      </c>
      <c r="J12" s="1">
        <v>1487</v>
      </c>
      <c r="K12" s="1">
        <v>0</v>
      </c>
      <c r="L12" s="1">
        <v>0</v>
      </c>
      <c r="M12" s="1">
        <v>0</v>
      </c>
      <c r="N12" s="1">
        <v>5044</v>
      </c>
      <c r="O12" s="1">
        <v>0</v>
      </c>
      <c r="P12" s="1">
        <v>0</v>
      </c>
      <c r="Q12" s="1">
        <v>2562</v>
      </c>
      <c r="R12" s="1">
        <v>0</v>
      </c>
      <c r="S12" s="1">
        <v>0</v>
      </c>
      <c r="T12" s="1">
        <v>0</v>
      </c>
    </row>
    <row r="13" spans="1:20" x14ac:dyDescent="0.25">
      <c r="A13" s="1">
        <v>120570119042</v>
      </c>
      <c r="B13" s="1" t="s">
        <v>41</v>
      </c>
      <c r="C13" s="1">
        <v>8</v>
      </c>
      <c r="D13" s="1">
        <v>486</v>
      </c>
      <c r="E13" s="1">
        <v>0</v>
      </c>
      <c r="F13" s="1">
        <v>574878</v>
      </c>
      <c r="G13" s="1">
        <v>11947</v>
      </c>
      <c r="H13" s="1">
        <v>267035</v>
      </c>
      <c r="I13" s="1">
        <v>88932</v>
      </c>
      <c r="J13" s="1">
        <v>0</v>
      </c>
      <c r="K13" s="1">
        <v>9774</v>
      </c>
      <c r="L13" s="1">
        <v>0</v>
      </c>
      <c r="M13" s="1">
        <v>0</v>
      </c>
      <c r="N13" s="1">
        <v>0</v>
      </c>
      <c r="O13" s="1">
        <v>27245</v>
      </c>
      <c r="P13" s="1">
        <v>0</v>
      </c>
      <c r="Q13" s="1">
        <v>167921</v>
      </c>
      <c r="R13" s="1">
        <v>0</v>
      </c>
      <c r="S13" s="1">
        <v>2024</v>
      </c>
      <c r="T13" s="1">
        <v>0</v>
      </c>
    </row>
    <row r="14" spans="1:20" x14ac:dyDescent="0.25">
      <c r="A14" s="1">
        <v>120570137041</v>
      </c>
      <c r="B14" s="1" t="s">
        <v>42</v>
      </c>
      <c r="C14" s="1">
        <v>2611</v>
      </c>
      <c r="D14" s="1">
        <v>576</v>
      </c>
      <c r="E14" s="1">
        <v>15</v>
      </c>
      <c r="F14" s="1">
        <v>5732185</v>
      </c>
      <c r="G14" s="1">
        <v>4018743</v>
      </c>
      <c r="H14" s="1">
        <v>471929</v>
      </c>
      <c r="I14" s="1">
        <v>354354</v>
      </c>
      <c r="J14" s="1">
        <v>665506</v>
      </c>
      <c r="K14" s="1">
        <v>49187</v>
      </c>
      <c r="L14" s="1">
        <v>64325</v>
      </c>
      <c r="M14" s="1">
        <v>5580</v>
      </c>
      <c r="N14" s="1">
        <v>56776</v>
      </c>
      <c r="O14" s="1">
        <v>37666</v>
      </c>
      <c r="P14" s="1">
        <v>8119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5">
      <c r="A15" s="1">
        <v>120570110073</v>
      </c>
      <c r="B15" s="1" t="s">
        <v>43</v>
      </c>
      <c r="C15" s="1">
        <v>158</v>
      </c>
      <c r="D15" s="1">
        <v>0</v>
      </c>
      <c r="E15" s="1">
        <v>2</v>
      </c>
      <c r="F15" s="1">
        <v>809760</v>
      </c>
      <c r="G15" s="1">
        <v>742594</v>
      </c>
      <c r="H15" s="1">
        <v>4870</v>
      </c>
      <c r="I15" s="1">
        <v>0</v>
      </c>
      <c r="J15" s="1">
        <v>0</v>
      </c>
      <c r="K15" s="1">
        <v>0</v>
      </c>
      <c r="L15" s="1">
        <v>3461</v>
      </c>
      <c r="M15" s="1">
        <v>0</v>
      </c>
      <c r="N15" s="1">
        <v>45487</v>
      </c>
      <c r="O15" s="1">
        <v>12352</v>
      </c>
      <c r="P15" s="1">
        <v>0</v>
      </c>
      <c r="Q15" s="1">
        <v>0</v>
      </c>
      <c r="R15" s="1">
        <v>0</v>
      </c>
      <c r="S15" s="1">
        <v>996</v>
      </c>
      <c r="T15" s="1">
        <v>0</v>
      </c>
    </row>
    <row r="16" spans="1:20" x14ac:dyDescent="0.25">
      <c r="A16" s="1">
        <v>121010310141</v>
      </c>
      <c r="B16" s="1" t="s">
        <v>44</v>
      </c>
      <c r="C16" s="1">
        <v>766</v>
      </c>
      <c r="D16" s="1">
        <v>0</v>
      </c>
      <c r="E16" s="1">
        <v>6</v>
      </c>
      <c r="F16" s="1">
        <v>1323333</v>
      </c>
      <c r="G16" s="1">
        <v>1308912</v>
      </c>
      <c r="H16" s="1">
        <v>0</v>
      </c>
      <c r="I16" s="1">
        <v>0</v>
      </c>
      <c r="J16" s="1">
        <v>7524</v>
      </c>
      <c r="K16" s="1">
        <v>0</v>
      </c>
      <c r="L16" s="1">
        <v>2928</v>
      </c>
      <c r="M16" s="1">
        <v>0</v>
      </c>
      <c r="N16" s="1">
        <v>0</v>
      </c>
      <c r="O16" s="1">
        <v>3126</v>
      </c>
      <c r="P16" s="1">
        <v>0</v>
      </c>
      <c r="Q16" s="1">
        <v>0</v>
      </c>
      <c r="R16" s="1">
        <v>0</v>
      </c>
      <c r="S16" s="1">
        <v>843</v>
      </c>
      <c r="T16" s="1">
        <v>0</v>
      </c>
    </row>
    <row r="17" spans="1:20" x14ac:dyDescent="0.25">
      <c r="A17" s="1">
        <v>121030261011</v>
      </c>
      <c r="B17" s="1" t="s">
        <v>45</v>
      </c>
      <c r="C17" s="1">
        <v>101</v>
      </c>
      <c r="D17" s="1">
        <v>58</v>
      </c>
      <c r="E17" s="1">
        <v>2</v>
      </c>
      <c r="F17" s="1">
        <v>630836</v>
      </c>
      <c r="G17" s="1">
        <v>438642</v>
      </c>
      <c r="H17" s="1">
        <v>83211</v>
      </c>
      <c r="I17" s="1">
        <v>86495</v>
      </c>
      <c r="J17" s="1">
        <v>15641</v>
      </c>
      <c r="K17" s="1">
        <v>5630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1217</v>
      </c>
      <c r="R17" s="1">
        <v>0</v>
      </c>
      <c r="S17" s="1">
        <v>0</v>
      </c>
      <c r="T17" s="1">
        <v>0</v>
      </c>
    </row>
    <row r="18" spans="1:20" x14ac:dyDescent="0.25">
      <c r="A18" s="1">
        <v>121010303012</v>
      </c>
      <c r="B18" s="1" t="s">
        <v>46</v>
      </c>
      <c r="C18" s="1">
        <v>283</v>
      </c>
      <c r="D18" s="1">
        <v>232</v>
      </c>
      <c r="E18" s="1">
        <v>17</v>
      </c>
      <c r="F18" s="1">
        <v>822121</v>
      </c>
      <c r="G18" s="1">
        <v>487690</v>
      </c>
      <c r="H18" s="1">
        <v>170165</v>
      </c>
      <c r="I18" s="1">
        <v>56303</v>
      </c>
      <c r="J18" s="1">
        <v>28854</v>
      </c>
      <c r="K18" s="1">
        <v>67142</v>
      </c>
      <c r="L18" s="1">
        <v>1703</v>
      </c>
      <c r="M18" s="1">
        <v>0</v>
      </c>
      <c r="N18" s="1">
        <v>6233</v>
      </c>
      <c r="O18" s="1">
        <v>0</v>
      </c>
      <c r="P18" s="1">
        <v>3268</v>
      </c>
      <c r="Q18" s="1">
        <v>0</v>
      </c>
      <c r="R18" s="1">
        <v>0</v>
      </c>
      <c r="S18" s="1">
        <v>763</v>
      </c>
      <c r="T18" s="1">
        <v>0</v>
      </c>
    </row>
    <row r="19" spans="1:20" x14ac:dyDescent="0.25">
      <c r="A19" s="1">
        <v>120570035003</v>
      </c>
      <c r="B19" s="1" t="s">
        <v>47</v>
      </c>
      <c r="C19" s="1">
        <v>270</v>
      </c>
      <c r="D19" s="1">
        <v>64</v>
      </c>
      <c r="E19" s="1">
        <v>0</v>
      </c>
      <c r="F19" s="1">
        <v>346639</v>
      </c>
      <c r="G19" s="1">
        <v>295146</v>
      </c>
      <c r="H19" s="1">
        <v>38447</v>
      </c>
      <c r="I19" s="1">
        <v>2313</v>
      </c>
      <c r="J19" s="1">
        <v>0</v>
      </c>
      <c r="K19" s="1">
        <v>0</v>
      </c>
      <c r="L19" s="1">
        <v>3956</v>
      </c>
      <c r="M19" s="1">
        <v>0</v>
      </c>
      <c r="N19" s="1">
        <v>0</v>
      </c>
      <c r="O19" s="1">
        <v>3797</v>
      </c>
      <c r="P19" s="1">
        <v>0</v>
      </c>
      <c r="Q19" s="1">
        <v>2980</v>
      </c>
      <c r="R19" s="1">
        <v>0</v>
      </c>
      <c r="S19" s="1">
        <v>0</v>
      </c>
      <c r="T19" s="1">
        <v>0</v>
      </c>
    </row>
    <row r="20" spans="1:20" x14ac:dyDescent="0.25">
      <c r="A20" s="1">
        <v>121030221003</v>
      </c>
      <c r="B20" s="1" t="s">
        <v>48</v>
      </c>
      <c r="C20" s="1">
        <v>256</v>
      </c>
      <c r="D20" s="1">
        <v>117</v>
      </c>
      <c r="E20" s="1">
        <v>11</v>
      </c>
      <c r="F20" s="1">
        <v>613777</v>
      </c>
      <c r="G20" s="1">
        <v>339556</v>
      </c>
      <c r="H20" s="1">
        <v>121607</v>
      </c>
      <c r="I20" s="1">
        <v>87021</v>
      </c>
      <c r="J20" s="1">
        <v>55798</v>
      </c>
      <c r="K20" s="1">
        <v>0</v>
      </c>
      <c r="L20" s="1">
        <v>0</v>
      </c>
      <c r="M20" s="1">
        <v>0</v>
      </c>
      <c r="N20" s="1">
        <v>0</v>
      </c>
      <c r="O20" s="1">
        <v>8882</v>
      </c>
      <c r="P20" s="1">
        <v>0</v>
      </c>
      <c r="Q20" s="1">
        <v>0</v>
      </c>
      <c r="R20" s="1">
        <v>0</v>
      </c>
      <c r="S20" s="1">
        <v>913</v>
      </c>
      <c r="T20" s="1">
        <v>0</v>
      </c>
    </row>
    <row r="21" spans="1:20" x14ac:dyDescent="0.25">
      <c r="A21" s="1">
        <v>120570133133</v>
      </c>
      <c r="B21" s="1" t="s">
        <v>49</v>
      </c>
      <c r="C21" s="1">
        <v>334</v>
      </c>
      <c r="D21" s="1">
        <v>2</v>
      </c>
      <c r="E21" s="1">
        <v>9</v>
      </c>
      <c r="F21" s="1">
        <v>1097010</v>
      </c>
      <c r="G21" s="1">
        <v>912069</v>
      </c>
      <c r="H21" s="1">
        <v>7038</v>
      </c>
      <c r="I21" s="1">
        <v>15454</v>
      </c>
      <c r="J21" s="1">
        <v>10307</v>
      </c>
      <c r="K21" s="1">
        <v>3220</v>
      </c>
      <c r="L21" s="1">
        <v>0</v>
      </c>
      <c r="M21" s="1">
        <v>3398</v>
      </c>
      <c r="N21" s="1">
        <v>106333</v>
      </c>
      <c r="O21" s="1">
        <v>0</v>
      </c>
      <c r="P21" s="1">
        <v>2923</v>
      </c>
      <c r="Q21" s="1">
        <v>36268</v>
      </c>
      <c r="R21" s="1">
        <v>0</v>
      </c>
      <c r="S21" s="1">
        <v>0</v>
      </c>
      <c r="T21" s="1">
        <v>0</v>
      </c>
    </row>
    <row r="22" spans="1:20" x14ac:dyDescent="0.25">
      <c r="A22" s="1">
        <v>121030241004</v>
      </c>
      <c r="B22" s="1" t="s">
        <v>50</v>
      </c>
      <c r="C22" s="1">
        <v>300</v>
      </c>
      <c r="D22" s="1">
        <v>515</v>
      </c>
      <c r="E22" s="1">
        <v>29</v>
      </c>
      <c r="F22" s="1">
        <v>981307</v>
      </c>
      <c r="G22" s="1">
        <v>544114</v>
      </c>
      <c r="H22" s="1">
        <v>82015</v>
      </c>
      <c r="I22" s="1">
        <v>121041</v>
      </c>
      <c r="J22" s="1">
        <v>179878</v>
      </c>
      <c r="K22" s="1">
        <v>27573</v>
      </c>
      <c r="L22" s="1">
        <v>0</v>
      </c>
      <c r="M22" s="1">
        <v>5092</v>
      </c>
      <c r="N22" s="1">
        <v>0</v>
      </c>
      <c r="O22" s="1">
        <v>17254</v>
      </c>
      <c r="P22" s="1">
        <v>3434</v>
      </c>
      <c r="Q22" s="1">
        <v>0</v>
      </c>
      <c r="R22" s="1">
        <v>0</v>
      </c>
      <c r="S22" s="1">
        <v>906</v>
      </c>
      <c r="T22" s="1">
        <v>0</v>
      </c>
    </row>
    <row r="23" spans="1:20" x14ac:dyDescent="0.25">
      <c r="A23" s="1">
        <v>121030201071</v>
      </c>
      <c r="B23" s="1" t="s">
        <v>51</v>
      </c>
      <c r="C23" s="1">
        <v>196</v>
      </c>
      <c r="D23" s="1">
        <v>202</v>
      </c>
      <c r="E23" s="1">
        <v>120</v>
      </c>
      <c r="F23" s="1">
        <v>1158608</v>
      </c>
      <c r="G23" s="1">
        <v>1045861</v>
      </c>
      <c r="H23" s="1">
        <v>112747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1">
        <v>121030249052</v>
      </c>
      <c r="B24" s="1" t="s">
        <v>52</v>
      </c>
      <c r="C24" s="1">
        <v>925</v>
      </c>
      <c r="D24" s="1">
        <v>98</v>
      </c>
      <c r="E24" s="1">
        <v>128</v>
      </c>
      <c r="F24" s="1">
        <v>1548675</v>
      </c>
      <c r="G24" s="1">
        <v>1300607</v>
      </c>
      <c r="H24" s="1">
        <v>69203</v>
      </c>
      <c r="I24" s="1">
        <v>70637</v>
      </c>
      <c r="J24" s="1">
        <v>2171</v>
      </c>
      <c r="K24" s="1">
        <v>0</v>
      </c>
      <c r="L24" s="1">
        <v>5316</v>
      </c>
      <c r="M24" s="1">
        <v>55229</v>
      </c>
      <c r="N24" s="1">
        <v>33130</v>
      </c>
      <c r="O24" s="1">
        <v>10212</v>
      </c>
      <c r="P24" s="1">
        <v>0</v>
      </c>
      <c r="Q24" s="1">
        <v>0</v>
      </c>
      <c r="R24" s="1">
        <v>0</v>
      </c>
      <c r="S24" s="1">
        <v>2170</v>
      </c>
      <c r="T24" s="1">
        <v>0</v>
      </c>
    </row>
    <row r="25" spans="1:20" x14ac:dyDescent="0.25">
      <c r="A25" s="1">
        <v>121030234001</v>
      </c>
      <c r="B25" s="1" t="s">
        <v>53</v>
      </c>
      <c r="C25" s="1">
        <v>198</v>
      </c>
      <c r="D25" s="1">
        <v>233</v>
      </c>
      <c r="E25" s="1">
        <v>5</v>
      </c>
      <c r="F25" s="1">
        <v>685367</v>
      </c>
      <c r="G25" s="1">
        <v>321794</v>
      </c>
      <c r="H25" s="1">
        <v>187375</v>
      </c>
      <c r="I25" s="1">
        <v>79292</v>
      </c>
      <c r="J25" s="1">
        <v>72172</v>
      </c>
      <c r="K25" s="1">
        <v>0</v>
      </c>
      <c r="L25" s="1">
        <v>3473</v>
      </c>
      <c r="M25" s="1">
        <v>0</v>
      </c>
      <c r="N25" s="1">
        <v>0</v>
      </c>
      <c r="O25" s="1">
        <v>20182</v>
      </c>
      <c r="P25" s="1">
        <v>0</v>
      </c>
      <c r="Q25" s="1">
        <v>0</v>
      </c>
      <c r="R25" s="1">
        <v>0</v>
      </c>
      <c r="S25" s="1">
        <v>1079</v>
      </c>
      <c r="T25" s="1">
        <v>0</v>
      </c>
    </row>
    <row r="26" spans="1:20" x14ac:dyDescent="0.25">
      <c r="A26" s="1">
        <v>121010329032</v>
      </c>
      <c r="B26" s="1" t="s">
        <v>54</v>
      </c>
      <c r="C26" s="1">
        <v>432</v>
      </c>
      <c r="D26" s="1">
        <v>371</v>
      </c>
      <c r="E26" s="1">
        <v>101</v>
      </c>
      <c r="F26" s="1">
        <v>1420355</v>
      </c>
      <c r="G26" s="1">
        <v>1091388</v>
      </c>
      <c r="H26" s="1">
        <v>213351</v>
      </c>
      <c r="I26" s="1">
        <v>25793</v>
      </c>
      <c r="J26" s="1">
        <v>2461</v>
      </c>
      <c r="K26" s="1">
        <v>0</v>
      </c>
      <c r="L26" s="1">
        <v>0</v>
      </c>
      <c r="M26" s="1">
        <v>0</v>
      </c>
      <c r="N26" s="1">
        <v>56363</v>
      </c>
      <c r="O26" s="1">
        <v>30318</v>
      </c>
      <c r="P26" s="1">
        <v>566</v>
      </c>
      <c r="Q26" s="1">
        <v>0</v>
      </c>
      <c r="R26" s="1">
        <v>0</v>
      </c>
      <c r="S26" s="1">
        <v>115</v>
      </c>
      <c r="T26" s="1">
        <v>0</v>
      </c>
    </row>
    <row r="27" spans="1:20" x14ac:dyDescent="0.25">
      <c r="A27" s="1">
        <v>120570060003</v>
      </c>
      <c r="B27" s="1" t="s">
        <v>55</v>
      </c>
      <c r="C27" s="1">
        <v>434</v>
      </c>
      <c r="D27" s="1">
        <v>11</v>
      </c>
      <c r="E27" s="1">
        <v>4</v>
      </c>
      <c r="F27" s="1">
        <v>992768</v>
      </c>
      <c r="G27" s="1">
        <v>917325</v>
      </c>
      <c r="H27" s="1">
        <v>23799</v>
      </c>
      <c r="I27" s="1">
        <v>40469</v>
      </c>
      <c r="J27" s="1">
        <v>3298</v>
      </c>
      <c r="K27" s="1">
        <v>0</v>
      </c>
      <c r="L27" s="1">
        <v>0</v>
      </c>
      <c r="M27" s="1">
        <v>0</v>
      </c>
      <c r="N27" s="1">
        <v>0</v>
      </c>
      <c r="O27" s="1">
        <v>7877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A28" s="1">
        <v>121030268173</v>
      </c>
      <c r="B28" s="1" t="s">
        <v>56</v>
      </c>
      <c r="C28" s="1">
        <v>464</v>
      </c>
      <c r="D28" s="1">
        <v>130</v>
      </c>
      <c r="E28" s="1">
        <v>98</v>
      </c>
      <c r="F28" s="1">
        <v>1328050</v>
      </c>
      <c r="G28" s="1">
        <v>1038684</v>
      </c>
      <c r="H28" s="1">
        <v>95330</v>
      </c>
      <c r="I28" s="1">
        <v>85788</v>
      </c>
      <c r="J28" s="1">
        <v>2021</v>
      </c>
      <c r="K28" s="1">
        <v>0</v>
      </c>
      <c r="L28" s="1">
        <v>1515</v>
      </c>
      <c r="M28" s="1">
        <v>0</v>
      </c>
      <c r="N28" s="1">
        <v>82958</v>
      </c>
      <c r="O28" s="1">
        <v>21754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5">
      <c r="A29" s="1">
        <v>121030253051</v>
      </c>
      <c r="B29" s="1" t="s">
        <v>57</v>
      </c>
      <c r="C29" s="1">
        <v>279</v>
      </c>
      <c r="D29" s="1">
        <v>204</v>
      </c>
      <c r="E29" s="1">
        <v>408</v>
      </c>
      <c r="F29" s="1">
        <v>2106286</v>
      </c>
      <c r="G29" s="1">
        <v>122136</v>
      </c>
      <c r="H29" s="1">
        <v>1338080</v>
      </c>
      <c r="I29" s="1">
        <v>389153</v>
      </c>
      <c r="J29" s="1">
        <v>39803</v>
      </c>
      <c r="K29" s="1">
        <v>0</v>
      </c>
      <c r="L29" s="1">
        <v>71965</v>
      </c>
      <c r="M29" s="1">
        <v>15469</v>
      </c>
      <c r="N29" s="1">
        <v>0</v>
      </c>
      <c r="O29" s="1">
        <v>129680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25">
      <c r="A30" s="1">
        <v>120570061014</v>
      </c>
      <c r="B30" s="1" t="s">
        <v>58</v>
      </c>
      <c r="C30" s="1">
        <v>365</v>
      </c>
      <c r="D30" s="1">
        <v>283</v>
      </c>
      <c r="E30" s="1">
        <v>2</v>
      </c>
      <c r="F30" s="1">
        <v>1053983</v>
      </c>
      <c r="G30" s="1">
        <v>619301</v>
      </c>
      <c r="H30" s="1">
        <v>294510</v>
      </c>
      <c r="I30" s="1">
        <v>73143</v>
      </c>
      <c r="J30" s="1">
        <v>56679</v>
      </c>
      <c r="K30" s="1">
        <v>3949</v>
      </c>
      <c r="L30" s="1">
        <v>4257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2144</v>
      </c>
      <c r="T30" s="1">
        <v>0</v>
      </c>
    </row>
    <row r="31" spans="1:20" x14ac:dyDescent="0.25">
      <c r="A31" s="1">
        <v>120570122103</v>
      </c>
      <c r="B31" s="1" t="s">
        <v>59</v>
      </c>
      <c r="C31" s="1">
        <v>1450</v>
      </c>
      <c r="D31" s="1">
        <v>96</v>
      </c>
      <c r="E31" s="1">
        <v>8</v>
      </c>
      <c r="F31" s="1">
        <v>2895366</v>
      </c>
      <c r="G31" s="1">
        <v>1579540</v>
      </c>
      <c r="H31" s="1">
        <v>44945</v>
      </c>
      <c r="I31" s="1">
        <v>289899</v>
      </c>
      <c r="J31" s="1">
        <v>287181</v>
      </c>
      <c r="K31" s="1">
        <v>0</v>
      </c>
      <c r="L31" s="1">
        <v>650997</v>
      </c>
      <c r="M31" s="1">
        <v>0</v>
      </c>
      <c r="N31" s="1">
        <v>13920</v>
      </c>
      <c r="O31" s="1">
        <v>21101</v>
      </c>
      <c r="P31" s="1">
        <v>0</v>
      </c>
      <c r="Q31" s="1">
        <v>0</v>
      </c>
      <c r="R31" s="1">
        <v>7783</v>
      </c>
      <c r="S31" s="1">
        <v>0</v>
      </c>
      <c r="T31" s="1">
        <v>0</v>
      </c>
    </row>
    <row r="32" spans="1:20" x14ac:dyDescent="0.25">
      <c r="A32" s="1">
        <v>121010313013</v>
      </c>
      <c r="B32" s="1" t="s">
        <v>60</v>
      </c>
      <c r="C32" s="1">
        <v>829</v>
      </c>
      <c r="D32" s="1">
        <v>0</v>
      </c>
      <c r="E32" s="1">
        <v>102</v>
      </c>
      <c r="F32" s="1">
        <v>1283651</v>
      </c>
      <c r="G32" s="1">
        <v>1238890</v>
      </c>
      <c r="H32" s="1">
        <v>0</v>
      </c>
      <c r="I32" s="1">
        <v>0</v>
      </c>
      <c r="J32" s="1">
        <v>9358</v>
      </c>
      <c r="K32" s="1">
        <v>0</v>
      </c>
      <c r="L32" s="1">
        <v>0</v>
      </c>
      <c r="M32" s="1">
        <v>0</v>
      </c>
      <c r="N32" s="1">
        <v>8322</v>
      </c>
      <c r="O32" s="1">
        <v>11120</v>
      </c>
      <c r="P32" s="1">
        <v>0</v>
      </c>
      <c r="Q32" s="1">
        <v>12841</v>
      </c>
      <c r="R32" s="1">
        <v>0</v>
      </c>
      <c r="S32" s="1">
        <v>3120</v>
      </c>
      <c r="T32" s="1">
        <v>0</v>
      </c>
    </row>
    <row r="33" spans="1:20" x14ac:dyDescent="0.25">
      <c r="A33" s="1">
        <v>120570006013</v>
      </c>
      <c r="B33" s="1" t="s">
        <v>61</v>
      </c>
      <c r="C33" s="1">
        <v>526</v>
      </c>
      <c r="D33" s="1">
        <v>418</v>
      </c>
      <c r="E33" s="1">
        <v>379</v>
      </c>
      <c r="F33" s="1">
        <v>5261127</v>
      </c>
      <c r="G33" s="1">
        <v>113191</v>
      </c>
      <c r="H33" s="1">
        <v>4925372</v>
      </c>
      <c r="I33" s="1">
        <v>131802</v>
      </c>
      <c r="J33" s="1">
        <v>82231</v>
      </c>
      <c r="K33" s="1">
        <v>0</v>
      </c>
      <c r="L33" s="1">
        <v>0</v>
      </c>
      <c r="M33" s="1">
        <v>0</v>
      </c>
      <c r="N33" s="1">
        <v>8531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5">
      <c r="A34" s="1">
        <v>121030253071</v>
      </c>
      <c r="B34" s="1" t="s">
        <v>62</v>
      </c>
      <c r="C34" s="1">
        <v>515</v>
      </c>
      <c r="D34" s="1">
        <v>116</v>
      </c>
      <c r="E34" s="1">
        <v>29</v>
      </c>
      <c r="F34" s="1">
        <v>1401650</v>
      </c>
      <c r="G34" s="1">
        <v>1105905</v>
      </c>
      <c r="H34" s="1">
        <v>197849</v>
      </c>
      <c r="I34" s="1">
        <v>27583</v>
      </c>
      <c r="J34" s="1">
        <v>0</v>
      </c>
      <c r="K34" s="1">
        <v>10531</v>
      </c>
      <c r="L34" s="1">
        <v>0</v>
      </c>
      <c r="M34" s="1">
        <v>0</v>
      </c>
      <c r="N34" s="1">
        <v>0</v>
      </c>
      <c r="O34" s="1">
        <v>57222</v>
      </c>
      <c r="P34" s="1">
        <v>0</v>
      </c>
      <c r="Q34" s="1">
        <v>2560</v>
      </c>
      <c r="R34" s="1">
        <v>0</v>
      </c>
      <c r="S34" s="1">
        <v>0</v>
      </c>
      <c r="T34" s="1">
        <v>0</v>
      </c>
    </row>
    <row r="35" spans="1:20" x14ac:dyDescent="0.25">
      <c r="A35" s="1">
        <v>121030279012</v>
      </c>
      <c r="B35" s="1" t="s">
        <v>63</v>
      </c>
      <c r="C35" s="1">
        <v>67</v>
      </c>
      <c r="D35" s="1">
        <v>534</v>
      </c>
      <c r="E35" s="1">
        <v>121</v>
      </c>
      <c r="F35" s="1">
        <v>928536</v>
      </c>
      <c r="G35" s="1">
        <v>252797</v>
      </c>
      <c r="H35" s="1">
        <v>153426</v>
      </c>
      <c r="I35" s="1">
        <v>362483</v>
      </c>
      <c r="J35" s="1">
        <v>84040</v>
      </c>
      <c r="K35" s="1">
        <v>19207</v>
      </c>
      <c r="L35" s="1">
        <v>0</v>
      </c>
      <c r="M35" s="1">
        <v>4603</v>
      </c>
      <c r="N35" s="1">
        <v>0</v>
      </c>
      <c r="O35" s="1">
        <v>30299</v>
      </c>
      <c r="P35" s="1">
        <v>17764</v>
      </c>
      <c r="Q35" s="1">
        <v>3082</v>
      </c>
      <c r="R35" s="1">
        <v>0</v>
      </c>
      <c r="S35" s="1">
        <v>0</v>
      </c>
      <c r="T35" s="1">
        <v>835</v>
      </c>
    </row>
    <row r="36" spans="1:20" x14ac:dyDescent="0.25">
      <c r="A36" s="1">
        <v>121010321041</v>
      </c>
      <c r="B36" s="1" t="s">
        <v>64</v>
      </c>
      <c r="C36" s="1">
        <v>790</v>
      </c>
      <c r="D36" s="1">
        <v>6</v>
      </c>
      <c r="E36" s="1">
        <v>12</v>
      </c>
      <c r="F36" s="1">
        <v>2372271</v>
      </c>
      <c r="G36" s="1">
        <v>1975678</v>
      </c>
      <c r="H36" s="1">
        <v>8851</v>
      </c>
      <c r="I36" s="1">
        <v>193968</v>
      </c>
      <c r="J36" s="1">
        <v>86358</v>
      </c>
      <c r="K36" s="1">
        <v>4884</v>
      </c>
      <c r="L36" s="1">
        <v>0</v>
      </c>
      <c r="M36" s="1">
        <v>2086</v>
      </c>
      <c r="N36" s="1">
        <v>5410</v>
      </c>
      <c r="O36" s="1">
        <v>13016</v>
      </c>
      <c r="P36" s="1">
        <v>0</v>
      </c>
      <c r="Q36" s="1">
        <v>51428</v>
      </c>
      <c r="R36" s="1">
        <v>27611</v>
      </c>
      <c r="S36" s="1">
        <v>2981</v>
      </c>
      <c r="T36" s="1">
        <v>0</v>
      </c>
    </row>
    <row r="37" spans="1:20" x14ac:dyDescent="0.25">
      <c r="A37" s="1">
        <v>120570110084</v>
      </c>
      <c r="B37" s="1" t="s">
        <v>65</v>
      </c>
      <c r="C37" s="1">
        <v>301</v>
      </c>
      <c r="D37" s="1">
        <v>1</v>
      </c>
      <c r="E37" s="1">
        <v>2</v>
      </c>
      <c r="F37" s="1">
        <v>1818516</v>
      </c>
      <c r="G37" s="1">
        <v>1703333</v>
      </c>
      <c r="H37" s="1">
        <v>26529</v>
      </c>
      <c r="I37" s="1">
        <v>8265</v>
      </c>
      <c r="J37" s="1">
        <v>67782</v>
      </c>
      <c r="K37" s="1">
        <v>0</v>
      </c>
      <c r="L37" s="1">
        <v>0</v>
      </c>
      <c r="M37" s="1">
        <v>3166</v>
      </c>
      <c r="N37" s="1">
        <v>0</v>
      </c>
      <c r="O37" s="1">
        <v>8111</v>
      </c>
      <c r="P37" s="1">
        <v>0</v>
      </c>
      <c r="Q37" s="1">
        <v>0</v>
      </c>
      <c r="R37" s="1">
        <v>0</v>
      </c>
      <c r="S37" s="1">
        <v>1330</v>
      </c>
      <c r="T37" s="1">
        <v>0</v>
      </c>
    </row>
    <row r="38" spans="1:20" x14ac:dyDescent="0.25">
      <c r="A38" s="1">
        <v>120570137031</v>
      </c>
      <c r="B38" s="1" t="s">
        <v>66</v>
      </c>
      <c r="C38" s="1">
        <v>1773</v>
      </c>
      <c r="D38" s="1">
        <v>290</v>
      </c>
      <c r="E38" s="1">
        <v>348</v>
      </c>
      <c r="F38" s="1">
        <v>12814098</v>
      </c>
      <c r="G38" s="1">
        <v>3732905</v>
      </c>
      <c r="H38" s="1">
        <v>288620</v>
      </c>
      <c r="I38" s="1">
        <v>269512</v>
      </c>
      <c r="J38" s="1">
        <v>72134</v>
      </c>
      <c r="K38" s="1">
        <v>8059113</v>
      </c>
      <c r="L38" s="1">
        <v>40133</v>
      </c>
      <c r="M38" s="1">
        <v>0</v>
      </c>
      <c r="N38" s="1">
        <v>335675</v>
      </c>
      <c r="O38" s="1">
        <v>6568</v>
      </c>
      <c r="P38" s="1">
        <v>0</v>
      </c>
      <c r="Q38" s="1">
        <v>4913</v>
      </c>
      <c r="R38" s="1">
        <v>0</v>
      </c>
      <c r="S38" s="1">
        <v>0</v>
      </c>
      <c r="T38" s="1">
        <v>4525</v>
      </c>
    </row>
    <row r="39" spans="1:20" x14ac:dyDescent="0.25">
      <c r="A39" s="1">
        <v>121030268121</v>
      </c>
      <c r="B39" s="1" t="s">
        <v>67</v>
      </c>
      <c r="C39" s="1">
        <v>943</v>
      </c>
      <c r="D39" s="1">
        <v>306</v>
      </c>
      <c r="E39" s="1">
        <v>306</v>
      </c>
      <c r="F39" s="1">
        <v>3313197</v>
      </c>
      <c r="G39" s="1">
        <v>1211802</v>
      </c>
      <c r="H39" s="1">
        <v>229140</v>
      </c>
      <c r="I39" s="1">
        <v>1560444</v>
      </c>
      <c r="J39" s="1">
        <v>40922</v>
      </c>
      <c r="K39" s="1">
        <v>20801</v>
      </c>
      <c r="L39" s="1">
        <v>0</v>
      </c>
      <c r="M39" s="1">
        <v>28677</v>
      </c>
      <c r="N39" s="1">
        <v>128595</v>
      </c>
      <c r="O39" s="1">
        <v>92816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s="1">
        <v>121030281042</v>
      </c>
      <c r="B40" s="1" t="s">
        <v>68</v>
      </c>
      <c r="C40" s="1">
        <v>29</v>
      </c>
      <c r="D40" s="1">
        <v>973</v>
      </c>
      <c r="E40" s="1">
        <v>72</v>
      </c>
      <c r="F40" s="1">
        <v>1398095</v>
      </c>
      <c r="G40" s="1">
        <v>167862</v>
      </c>
      <c r="H40" s="1">
        <v>1032764</v>
      </c>
      <c r="I40" s="1">
        <v>74586</v>
      </c>
      <c r="J40" s="1">
        <v>89043</v>
      </c>
      <c r="K40" s="1">
        <v>16847</v>
      </c>
      <c r="L40" s="1">
        <v>10364</v>
      </c>
      <c r="M40" s="1">
        <v>0</v>
      </c>
      <c r="N40" s="1">
        <v>0</v>
      </c>
      <c r="O40" s="1">
        <v>6629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1">
        <v>120570019001</v>
      </c>
      <c r="B41" s="1" t="s">
        <v>69</v>
      </c>
      <c r="C41" s="1">
        <v>229</v>
      </c>
      <c r="D41" s="1">
        <v>26</v>
      </c>
      <c r="E41" s="1">
        <v>2</v>
      </c>
      <c r="F41" s="1">
        <v>1596100</v>
      </c>
      <c r="G41" s="1">
        <v>404153</v>
      </c>
      <c r="H41" s="1">
        <v>13100</v>
      </c>
      <c r="I41" s="1">
        <v>500680</v>
      </c>
      <c r="J41" s="1">
        <v>215382</v>
      </c>
      <c r="K41" s="1">
        <v>0</v>
      </c>
      <c r="L41" s="1">
        <v>209874</v>
      </c>
      <c r="M41" s="1">
        <v>15042</v>
      </c>
      <c r="N41" s="1">
        <v>193349</v>
      </c>
      <c r="O41" s="1">
        <v>38932</v>
      </c>
      <c r="P41" s="1">
        <v>0</v>
      </c>
      <c r="Q41" s="1">
        <v>2205</v>
      </c>
      <c r="R41" s="1">
        <v>0</v>
      </c>
      <c r="S41" s="1">
        <v>3383</v>
      </c>
      <c r="T41" s="1">
        <v>0</v>
      </c>
    </row>
    <row r="42" spans="1:20" x14ac:dyDescent="0.25">
      <c r="A42" s="1">
        <v>120570102032</v>
      </c>
      <c r="B42" s="1" t="s">
        <v>70</v>
      </c>
      <c r="C42" s="1">
        <v>340</v>
      </c>
      <c r="D42" s="1">
        <v>142</v>
      </c>
      <c r="E42" s="1">
        <v>4</v>
      </c>
      <c r="F42" s="1">
        <v>1732742</v>
      </c>
      <c r="G42" s="1">
        <v>536186</v>
      </c>
      <c r="H42" s="1">
        <v>107206</v>
      </c>
      <c r="I42" s="1">
        <v>85557</v>
      </c>
      <c r="J42" s="1">
        <v>793574</v>
      </c>
      <c r="K42" s="1">
        <v>23268</v>
      </c>
      <c r="L42" s="1">
        <v>123762</v>
      </c>
      <c r="M42" s="1">
        <v>0</v>
      </c>
      <c r="N42" s="1">
        <v>50540</v>
      </c>
      <c r="O42" s="1">
        <v>0</v>
      </c>
      <c r="P42" s="1">
        <v>0</v>
      </c>
      <c r="Q42" s="1">
        <v>0</v>
      </c>
      <c r="R42" s="1">
        <v>12230</v>
      </c>
      <c r="S42" s="1">
        <v>0</v>
      </c>
      <c r="T42" s="1">
        <v>419</v>
      </c>
    </row>
    <row r="43" spans="1:20" x14ac:dyDescent="0.25">
      <c r="A43" s="1">
        <v>121010302041</v>
      </c>
      <c r="B43" s="1" t="s">
        <v>71</v>
      </c>
      <c r="C43" s="1">
        <v>556</v>
      </c>
      <c r="D43" s="1">
        <v>175</v>
      </c>
      <c r="E43" s="1">
        <v>64</v>
      </c>
      <c r="F43" s="1">
        <v>2749867</v>
      </c>
      <c r="G43" s="1">
        <v>997196</v>
      </c>
      <c r="H43" s="1">
        <v>197101</v>
      </c>
      <c r="I43" s="1">
        <v>1318681</v>
      </c>
      <c r="J43" s="1">
        <v>64548</v>
      </c>
      <c r="K43" s="1">
        <v>55688</v>
      </c>
      <c r="L43" s="1">
        <v>91915</v>
      </c>
      <c r="M43" s="1">
        <v>0</v>
      </c>
      <c r="N43" s="1">
        <v>3898</v>
      </c>
      <c r="O43" s="1">
        <v>8129</v>
      </c>
      <c r="P43" s="1">
        <v>0</v>
      </c>
      <c r="Q43" s="1">
        <v>11654</v>
      </c>
      <c r="R43" s="1">
        <v>0</v>
      </c>
      <c r="S43" s="1">
        <v>1057</v>
      </c>
      <c r="T43" s="1">
        <v>0</v>
      </c>
    </row>
    <row r="44" spans="1:20" x14ac:dyDescent="0.25">
      <c r="A44" s="1">
        <v>120570115182</v>
      </c>
      <c r="B44" s="1" t="s">
        <v>72</v>
      </c>
      <c r="C44" s="1">
        <v>455</v>
      </c>
      <c r="D44" s="1">
        <v>0</v>
      </c>
      <c r="E44" s="1">
        <v>0</v>
      </c>
      <c r="F44" s="1">
        <v>1844816</v>
      </c>
      <c r="G44" s="1">
        <v>1698759</v>
      </c>
      <c r="H44" s="1">
        <v>0</v>
      </c>
      <c r="I44" s="1">
        <v>9573</v>
      </c>
      <c r="J44" s="1">
        <v>0</v>
      </c>
      <c r="K44" s="1">
        <v>0</v>
      </c>
      <c r="L44" s="1">
        <v>1986</v>
      </c>
      <c r="M44" s="1">
        <v>0</v>
      </c>
      <c r="N44" s="1">
        <v>0</v>
      </c>
      <c r="O44" s="1">
        <v>39712</v>
      </c>
      <c r="P44" s="1">
        <v>0</v>
      </c>
      <c r="Q44" s="1">
        <v>0</v>
      </c>
      <c r="R44" s="1">
        <v>91433</v>
      </c>
      <c r="S44" s="1">
        <v>0</v>
      </c>
      <c r="T44" s="1">
        <v>3353</v>
      </c>
    </row>
    <row r="45" spans="1:20" x14ac:dyDescent="0.25">
      <c r="A45" s="1">
        <v>120570139132</v>
      </c>
      <c r="B45" s="1" t="s">
        <v>73</v>
      </c>
      <c r="C45" s="1">
        <v>1092</v>
      </c>
      <c r="D45" s="1">
        <v>2</v>
      </c>
      <c r="E45" s="1">
        <v>12</v>
      </c>
      <c r="F45" s="1">
        <v>5827651</v>
      </c>
      <c r="G45" s="1">
        <v>722384</v>
      </c>
      <c r="H45" s="1">
        <v>3816469</v>
      </c>
      <c r="I45" s="1">
        <v>76679</v>
      </c>
      <c r="J45" s="1">
        <v>1099973</v>
      </c>
      <c r="K45" s="1">
        <v>0</v>
      </c>
      <c r="L45" s="1">
        <v>3862</v>
      </c>
      <c r="M45" s="1">
        <v>0</v>
      </c>
      <c r="N45" s="1">
        <v>0</v>
      </c>
      <c r="O45" s="1">
        <v>76389</v>
      </c>
      <c r="P45" s="1">
        <v>6413</v>
      </c>
      <c r="Q45" s="1">
        <v>0</v>
      </c>
      <c r="R45" s="1">
        <v>3819</v>
      </c>
      <c r="S45" s="1">
        <v>1266</v>
      </c>
      <c r="T45" s="1">
        <v>20397</v>
      </c>
    </row>
    <row r="46" spans="1:20" x14ac:dyDescent="0.25">
      <c r="A46" s="1">
        <v>121030267026</v>
      </c>
      <c r="B46" s="1" t="s">
        <v>74</v>
      </c>
      <c r="C46" s="1">
        <v>0</v>
      </c>
      <c r="D46" s="1">
        <v>674</v>
      </c>
      <c r="E46" s="1">
        <v>0</v>
      </c>
      <c r="F46" s="1">
        <v>349856</v>
      </c>
      <c r="G46" s="1">
        <v>0</v>
      </c>
      <c r="H46" s="1">
        <v>331951</v>
      </c>
      <c r="I46" s="1">
        <v>17905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1">
        <v>121010312053</v>
      </c>
      <c r="B47" s="1" t="s">
        <v>75</v>
      </c>
      <c r="C47" s="1">
        <v>538</v>
      </c>
      <c r="D47" s="1">
        <v>64</v>
      </c>
      <c r="E47" s="1">
        <v>10</v>
      </c>
      <c r="F47" s="1">
        <v>1433661</v>
      </c>
      <c r="G47" s="1">
        <v>1031068</v>
      </c>
      <c r="H47" s="1">
        <v>22617</v>
      </c>
      <c r="I47" s="1">
        <v>119918</v>
      </c>
      <c r="J47" s="1">
        <v>13866</v>
      </c>
      <c r="K47" s="1">
        <v>6854</v>
      </c>
      <c r="L47" s="1">
        <v>57265</v>
      </c>
      <c r="M47" s="1">
        <v>0</v>
      </c>
      <c r="N47" s="1">
        <v>146949</v>
      </c>
      <c r="O47" s="1">
        <v>19577</v>
      </c>
      <c r="P47" s="1">
        <v>0</v>
      </c>
      <c r="Q47" s="1">
        <v>0</v>
      </c>
      <c r="R47" s="1">
        <v>11233</v>
      </c>
      <c r="S47" s="1">
        <v>4314</v>
      </c>
      <c r="T47" s="1">
        <v>0</v>
      </c>
    </row>
    <row r="48" spans="1:20" x14ac:dyDescent="0.25">
      <c r="A48" s="1">
        <v>120570135033</v>
      </c>
      <c r="B48" s="1" t="s">
        <v>76</v>
      </c>
      <c r="C48" s="1">
        <v>314</v>
      </c>
      <c r="D48" s="1">
        <v>24</v>
      </c>
      <c r="E48" s="1">
        <v>2</v>
      </c>
      <c r="F48" s="1">
        <v>894961</v>
      </c>
      <c r="G48" s="1">
        <v>612317</v>
      </c>
      <c r="H48" s="1">
        <v>54804</v>
      </c>
      <c r="I48" s="1">
        <v>48059</v>
      </c>
      <c r="J48" s="1">
        <v>9621</v>
      </c>
      <c r="K48" s="1">
        <v>0</v>
      </c>
      <c r="L48" s="1">
        <v>0</v>
      </c>
      <c r="M48" s="1">
        <v>0</v>
      </c>
      <c r="N48" s="1">
        <v>112099</v>
      </c>
      <c r="O48" s="1">
        <v>38316</v>
      </c>
      <c r="P48" s="1">
        <v>0</v>
      </c>
      <c r="Q48" s="1">
        <v>19745</v>
      </c>
      <c r="R48" s="1">
        <v>0</v>
      </c>
      <c r="S48" s="1">
        <v>0</v>
      </c>
      <c r="T48" s="1">
        <v>0</v>
      </c>
    </row>
    <row r="49" spans="1:20" x14ac:dyDescent="0.25">
      <c r="A49" s="1">
        <v>120570115041</v>
      </c>
      <c r="B49" s="1" t="s">
        <v>77</v>
      </c>
      <c r="C49" s="1">
        <v>288</v>
      </c>
      <c r="D49" s="1">
        <v>1</v>
      </c>
      <c r="E49" s="1">
        <v>4</v>
      </c>
      <c r="F49" s="1">
        <v>1482189</v>
      </c>
      <c r="G49" s="1">
        <v>1225934</v>
      </c>
      <c r="H49" s="1">
        <v>1540</v>
      </c>
      <c r="I49" s="1">
        <v>58294</v>
      </c>
      <c r="J49" s="1">
        <v>2468</v>
      </c>
      <c r="K49" s="1">
        <v>13695</v>
      </c>
      <c r="L49" s="1">
        <v>1038</v>
      </c>
      <c r="M49" s="1">
        <v>0</v>
      </c>
      <c r="N49" s="1">
        <v>0</v>
      </c>
      <c r="O49" s="1">
        <v>47055</v>
      </c>
      <c r="P49" s="1">
        <v>0</v>
      </c>
      <c r="Q49" s="1">
        <v>4625</v>
      </c>
      <c r="R49" s="1">
        <v>121930</v>
      </c>
      <c r="S49" s="1">
        <v>330</v>
      </c>
      <c r="T49" s="1">
        <v>5280</v>
      </c>
    </row>
    <row r="50" spans="1:20" x14ac:dyDescent="0.25">
      <c r="A50" s="1">
        <v>120570139071</v>
      </c>
      <c r="B50" s="1" t="s">
        <v>78</v>
      </c>
      <c r="C50" s="1">
        <v>453</v>
      </c>
      <c r="D50" s="1">
        <v>4</v>
      </c>
      <c r="E50" s="1">
        <v>0</v>
      </c>
      <c r="F50" s="1">
        <v>1621425</v>
      </c>
      <c r="G50" s="1">
        <v>1135204</v>
      </c>
      <c r="H50" s="1">
        <v>828</v>
      </c>
      <c r="I50" s="1">
        <v>34864</v>
      </c>
      <c r="J50" s="1">
        <v>0</v>
      </c>
      <c r="K50" s="1">
        <v>0</v>
      </c>
      <c r="L50" s="1">
        <v>35066</v>
      </c>
      <c r="M50" s="1">
        <v>0</v>
      </c>
      <c r="N50" s="1">
        <v>39698</v>
      </c>
      <c r="O50" s="1">
        <v>108629</v>
      </c>
      <c r="P50" s="1">
        <v>1741</v>
      </c>
      <c r="Q50" s="1">
        <v>10245</v>
      </c>
      <c r="R50" s="1">
        <v>250202</v>
      </c>
      <c r="S50" s="1">
        <v>4948</v>
      </c>
      <c r="T50" s="1">
        <v>0</v>
      </c>
    </row>
    <row r="51" spans="1:20" x14ac:dyDescent="0.25">
      <c r="A51" s="1">
        <v>121030268163</v>
      </c>
      <c r="B51" s="1" t="s">
        <v>79</v>
      </c>
      <c r="C51" s="1">
        <v>228</v>
      </c>
      <c r="D51" s="1">
        <v>127</v>
      </c>
      <c r="E51" s="1">
        <v>12</v>
      </c>
      <c r="F51" s="1">
        <v>818523</v>
      </c>
      <c r="G51" s="1">
        <v>376146</v>
      </c>
      <c r="H51" s="1">
        <v>58727</v>
      </c>
      <c r="I51" s="1">
        <v>181653</v>
      </c>
      <c r="J51" s="1">
        <v>72324</v>
      </c>
      <c r="K51" s="1">
        <v>12258</v>
      </c>
      <c r="L51" s="1">
        <v>10456</v>
      </c>
      <c r="M51" s="1">
        <v>0</v>
      </c>
      <c r="N51" s="1">
        <v>0</v>
      </c>
      <c r="O51" s="1">
        <v>67347</v>
      </c>
      <c r="P51" s="1">
        <v>34920</v>
      </c>
      <c r="Q51" s="1">
        <v>3994</v>
      </c>
      <c r="R51" s="1">
        <v>0</v>
      </c>
      <c r="S51" s="1">
        <v>698</v>
      </c>
      <c r="T51" s="1">
        <v>0</v>
      </c>
    </row>
    <row r="52" spans="1:20" x14ac:dyDescent="0.25">
      <c r="A52" s="1">
        <v>120579900000</v>
      </c>
      <c r="B52" s="1" t="s">
        <v>80</v>
      </c>
      <c r="C52" s="1">
        <v>2</v>
      </c>
      <c r="D52" s="1">
        <v>0</v>
      </c>
      <c r="E52" s="1">
        <v>0</v>
      </c>
      <c r="F52" s="1">
        <v>809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809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s="1">
        <v>121030280024</v>
      </c>
      <c r="B53" s="1" t="s">
        <v>81</v>
      </c>
      <c r="C53" s="1">
        <v>662</v>
      </c>
      <c r="D53" s="1">
        <v>119</v>
      </c>
      <c r="E53" s="1">
        <v>15</v>
      </c>
      <c r="F53" s="1">
        <v>1914151</v>
      </c>
      <c r="G53" s="1">
        <v>1779579</v>
      </c>
      <c r="H53" s="1">
        <v>99606</v>
      </c>
      <c r="I53" s="1">
        <v>0</v>
      </c>
      <c r="J53" s="1">
        <v>3585</v>
      </c>
      <c r="K53" s="1">
        <v>0</v>
      </c>
      <c r="L53" s="1">
        <v>0</v>
      </c>
      <c r="M53" s="1">
        <v>0</v>
      </c>
      <c r="N53" s="1">
        <v>0</v>
      </c>
      <c r="O53" s="1">
        <v>2185</v>
      </c>
      <c r="P53" s="1">
        <v>26115</v>
      </c>
      <c r="Q53" s="1">
        <v>841</v>
      </c>
      <c r="R53" s="1">
        <v>0</v>
      </c>
      <c r="S53" s="1">
        <v>2014</v>
      </c>
      <c r="T53" s="1">
        <v>226</v>
      </c>
    </row>
    <row r="54" spans="1:20" x14ac:dyDescent="0.25">
      <c r="A54" s="1">
        <v>120570015001</v>
      </c>
      <c r="B54" s="1" t="s">
        <v>82</v>
      </c>
      <c r="C54" s="1">
        <v>350</v>
      </c>
      <c r="D54" s="1">
        <v>9</v>
      </c>
      <c r="E54" s="1">
        <v>2</v>
      </c>
      <c r="F54" s="1">
        <v>546709</v>
      </c>
      <c r="G54" s="1">
        <v>492978</v>
      </c>
      <c r="H54" s="1">
        <v>13153</v>
      </c>
      <c r="I54" s="1">
        <v>27258</v>
      </c>
      <c r="J54" s="1">
        <v>6478</v>
      </c>
      <c r="K54" s="1">
        <v>4922</v>
      </c>
      <c r="L54" s="1">
        <v>0</v>
      </c>
      <c r="M54" s="1">
        <v>0</v>
      </c>
      <c r="N54" s="1">
        <v>0</v>
      </c>
      <c r="O54" s="1">
        <v>1193</v>
      </c>
      <c r="P54" s="1">
        <v>0</v>
      </c>
      <c r="Q54" s="1">
        <v>0</v>
      </c>
      <c r="R54" s="1">
        <v>0</v>
      </c>
      <c r="S54" s="1">
        <v>0</v>
      </c>
      <c r="T54" s="1">
        <v>727</v>
      </c>
    </row>
    <row r="55" spans="1:20" x14ac:dyDescent="0.25">
      <c r="A55" s="1">
        <v>120570119011</v>
      </c>
      <c r="B55" s="1" t="s">
        <v>83</v>
      </c>
      <c r="C55" s="1">
        <v>14</v>
      </c>
      <c r="D55" s="1">
        <v>1126</v>
      </c>
      <c r="E55" s="1">
        <v>233</v>
      </c>
      <c r="F55" s="1">
        <v>4614286</v>
      </c>
      <c r="G55" s="1">
        <v>16603</v>
      </c>
      <c r="H55" s="1">
        <v>3901939</v>
      </c>
      <c r="I55" s="1">
        <v>271265</v>
      </c>
      <c r="J55" s="1">
        <v>168947</v>
      </c>
      <c r="K55" s="1">
        <v>17142</v>
      </c>
      <c r="L55" s="1">
        <v>19991</v>
      </c>
      <c r="M55" s="1">
        <v>0</v>
      </c>
      <c r="N55" s="1">
        <v>183897</v>
      </c>
      <c r="O55" s="1">
        <v>32764</v>
      </c>
      <c r="P55" s="1">
        <v>1738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 s="1">
        <v>121010316043</v>
      </c>
      <c r="B56" s="1" t="s">
        <v>84</v>
      </c>
      <c r="C56" s="1">
        <v>968</v>
      </c>
      <c r="D56" s="1">
        <v>18</v>
      </c>
      <c r="E56" s="1">
        <v>13</v>
      </c>
      <c r="F56" s="1">
        <v>3669914</v>
      </c>
      <c r="G56" s="1">
        <v>3450257</v>
      </c>
      <c r="H56" s="1">
        <v>19479</v>
      </c>
      <c r="I56" s="1">
        <v>42787</v>
      </c>
      <c r="J56" s="1">
        <v>63700</v>
      </c>
      <c r="K56" s="1">
        <v>6504</v>
      </c>
      <c r="L56" s="1">
        <v>29788</v>
      </c>
      <c r="M56" s="1">
        <v>0</v>
      </c>
      <c r="N56" s="1">
        <v>17798</v>
      </c>
      <c r="O56" s="1">
        <v>13472</v>
      </c>
      <c r="P56" s="1">
        <v>541</v>
      </c>
      <c r="Q56" s="1">
        <v>0</v>
      </c>
      <c r="R56" s="1">
        <v>13959</v>
      </c>
      <c r="S56" s="1">
        <v>11629</v>
      </c>
      <c r="T56" s="1">
        <v>0</v>
      </c>
    </row>
    <row r="57" spans="1:20" x14ac:dyDescent="0.25">
      <c r="A57" s="1">
        <v>120570024001</v>
      </c>
      <c r="B57" s="1" t="s">
        <v>85</v>
      </c>
      <c r="C57" s="1">
        <v>254</v>
      </c>
      <c r="D57" s="1">
        <v>10</v>
      </c>
      <c r="E57" s="1">
        <v>2</v>
      </c>
      <c r="F57" s="1">
        <v>1972638</v>
      </c>
      <c r="G57" s="1">
        <v>413204</v>
      </c>
      <c r="H57" s="1">
        <v>3217</v>
      </c>
      <c r="I57" s="1">
        <v>90826</v>
      </c>
      <c r="J57" s="1">
        <v>848455</v>
      </c>
      <c r="K57" s="1">
        <v>34886</v>
      </c>
      <c r="L57" s="1">
        <v>160076</v>
      </c>
      <c r="M57" s="1">
        <v>94544</v>
      </c>
      <c r="N57" s="1">
        <v>127582</v>
      </c>
      <c r="O57" s="1">
        <v>196656</v>
      </c>
      <c r="P57" s="1">
        <v>0</v>
      </c>
      <c r="Q57" s="1">
        <v>2319</v>
      </c>
      <c r="R57" s="1">
        <v>0</v>
      </c>
      <c r="S57" s="1">
        <v>0</v>
      </c>
      <c r="T57" s="1">
        <v>873</v>
      </c>
    </row>
    <row r="58" spans="1:20" x14ac:dyDescent="0.25">
      <c r="A58" s="1">
        <v>121030261012</v>
      </c>
      <c r="B58" s="1" t="s">
        <v>86</v>
      </c>
      <c r="C58" s="1">
        <v>114</v>
      </c>
      <c r="D58" s="1">
        <v>142</v>
      </c>
      <c r="E58" s="1">
        <v>8</v>
      </c>
      <c r="F58" s="1">
        <v>511983</v>
      </c>
      <c r="G58" s="1">
        <v>145815</v>
      </c>
      <c r="H58" s="1">
        <v>136114</v>
      </c>
      <c r="I58" s="1">
        <v>76287</v>
      </c>
      <c r="J58" s="1">
        <v>45847</v>
      </c>
      <c r="K58" s="1">
        <v>8242</v>
      </c>
      <c r="L58" s="1">
        <v>35562</v>
      </c>
      <c r="M58" s="1">
        <v>0</v>
      </c>
      <c r="N58" s="1">
        <v>19329</v>
      </c>
      <c r="O58" s="1">
        <v>37668</v>
      </c>
      <c r="P58" s="1">
        <v>0</v>
      </c>
      <c r="Q58" s="1">
        <v>1161</v>
      </c>
      <c r="R58" s="1">
        <v>0</v>
      </c>
      <c r="S58" s="1">
        <v>5958</v>
      </c>
      <c r="T58" s="1">
        <v>0</v>
      </c>
    </row>
    <row r="59" spans="1:20" x14ac:dyDescent="0.25">
      <c r="A59" s="1">
        <v>121030268211</v>
      </c>
      <c r="B59" s="1" t="s">
        <v>87</v>
      </c>
      <c r="C59" s="1">
        <v>966</v>
      </c>
      <c r="D59" s="1">
        <v>261</v>
      </c>
      <c r="E59" s="1">
        <v>34</v>
      </c>
      <c r="F59" s="1">
        <v>2549981</v>
      </c>
      <c r="G59" s="1">
        <v>2267508</v>
      </c>
      <c r="H59" s="1">
        <v>99380</v>
      </c>
      <c r="I59" s="1">
        <v>109154</v>
      </c>
      <c r="J59" s="1">
        <v>24815</v>
      </c>
      <c r="K59" s="1">
        <v>0</v>
      </c>
      <c r="L59" s="1">
        <v>9843</v>
      </c>
      <c r="M59" s="1">
        <v>0</v>
      </c>
      <c r="N59" s="1">
        <v>11859</v>
      </c>
      <c r="O59" s="1">
        <v>0</v>
      </c>
      <c r="P59" s="1">
        <v>27422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25">
      <c r="A60" s="1">
        <v>120570059003</v>
      </c>
      <c r="B60" s="1" t="s">
        <v>88</v>
      </c>
      <c r="C60" s="1">
        <v>482</v>
      </c>
      <c r="D60" s="1">
        <v>0</v>
      </c>
      <c r="E60" s="1">
        <v>4</v>
      </c>
      <c r="F60" s="1">
        <v>1456086</v>
      </c>
      <c r="G60" s="1">
        <v>1443118</v>
      </c>
      <c r="H60" s="1">
        <v>0</v>
      </c>
      <c r="I60" s="1">
        <v>0</v>
      </c>
      <c r="J60" s="1">
        <v>5900</v>
      </c>
      <c r="K60" s="1">
        <v>0</v>
      </c>
      <c r="L60" s="1">
        <v>6058</v>
      </c>
      <c r="M60" s="1">
        <v>0</v>
      </c>
      <c r="N60" s="1">
        <v>0</v>
      </c>
      <c r="O60" s="1">
        <v>1010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5">
      <c r="A61" s="1">
        <v>120174503041</v>
      </c>
      <c r="B61" s="1" t="s">
        <v>89</v>
      </c>
      <c r="C61" s="1">
        <v>1778</v>
      </c>
      <c r="D61" s="1">
        <v>0</v>
      </c>
      <c r="E61" s="1">
        <v>6</v>
      </c>
      <c r="F61" s="1">
        <v>6382455</v>
      </c>
      <c r="G61" s="1">
        <v>6309850</v>
      </c>
      <c r="H61" s="1">
        <v>1798</v>
      </c>
      <c r="I61" s="1">
        <v>0</v>
      </c>
      <c r="J61" s="1">
        <v>34354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9951</v>
      </c>
      <c r="R61" s="1">
        <v>15677</v>
      </c>
      <c r="S61" s="1">
        <v>10825</v>
      </c>
      <c r="T61" s="1">
        <v>0</v>
      </c>
    </row>
    <row r="62" spans="1:20" x14ac:dyDescent="0.25">
      <c r="A62" s="1">
        <v>121010310072</v>
      </c>
      <c r="B62" s="1" t="s">
        <v>90</v>
      </c>
      <c r="C62" s="1">
        <v>827</v>
      </c>
      <c r="D62" s="1">
        <v>557</v>
      </c>
      <c r="E62" s="1">
        <v>86</v>
      </c>
      <c r="F62" s="1">
        <v>2289377</v>
      </c>
      <c r="G62" s="1">
        <v>1392484</v>
      </c>
      <c r="H62" s="1">
        <v>226215</v>
      </c>
      <c r="I62" s="1">
        <v>265428</v>
      </c>
      <c r="J62" s="1">
        <v>123682</v>
      </c>
      <c r="K62" s="1">
        <v>105898</v>
      </c>
      <c r="L62" s="1">
        <v>109298</v>
      </c>
      <c r="M62" s="1">
        <v>0</v>
      </c>
      <c r="N62" s="1">
        <v>0</v>
      </c>
      <c r="O62" s="1">
        <v>63878</v>
      </c>
      <c r="P62" s="1">
        <v>642</v>
      </c>
      <c r="Q62" s="1">
        <v>0</v>
      </c>
      <c r="R62" s="1">
        <v>0</v>
      </c>
      <c r="S62" s="1">
        <v>1852</v>
      </c>
      <c r="T62" s="1">
        <v>0</v>
      </c>
    </row>
    <row r="63" spans="1:20" x14ac:dyDescent="0.25">
      <c r="A63" s="1">
        <v>121030202012</v>
      </c>
      <c r="B63" s="1" t="s">
        <v>91</v>
      </c>
      <c r="C63" s="1">
        <v>576</v>
      </c>
      <c r="D63" s="1">
        <v>154</v>
      </c>
      <c r="E63" s="1">
        <v>76</v>
      </c>
      <c r="F63" s="1">
        <v>1640162</v>
      </c>
      <c r="G63" s="1">
        <v>1258015</v>
      </c>
      <c r="H63" s="1">
        <v>46200</v>
      </c>
      <c r="I63" s="1">
        <v>28699</v>
      </c>
      <c r="J63" s="1">
        <v>30816</v>
      </c>
      <c r="K63" s="1">
        <v>39234</v>
      </c>
      <c r="L63" s="1">
        <v>0</v>
      </c>
      <c r="M63" s="1">
        <v>81826</v>
      </c>
      <c r="N63" s="1">
        <v>100226</v>
      </c>
      <c r="O63" s="1">
        <v>26644</v>
      </c>
      <c r="P63" s="1">
        <v>1075</v>
      </c>
      <c r="Q63" s="1">
        <v>25500</v>
      </c>
      <c r="R63" s="1">
        <v>0</v>
      </c>
      <c r="S63" s="1">
        <v>1927</v>
      </c>
      <c r="T63" s="1">
        <v>0</v>
      </c>
    </row>
    <row r="64" spans="1:20" x14ac:dyDescent="0.25">
      <c r="A64" s="1">
        <v>120570103031</v>
      </c>
      <c r="B64" s="1" t="s">
        <v>92</v>
      </c>
      <c r="C64" s="1">
        <v>696</v>
      </c>
      <c r="D64" s="1">
        <v>14</v>
      </c>
      <c r="E64" s="1">
        <v>8</v>
      </c>
      <c r="F64" s="1">
        <v>2290050</v>
      </c>
      <c r="G64" s="1">
        <v>427682</v>
      </c>
      <c r="H64" s="1">
        <v>2284</v>
      </c>
      <c r="I64" s="1">
        <v>250708</v>
      </c>
      <c r="J64" s="1">
        <v>0</v>
      </c>
      <c r="K64" s="1">
        <v>0</v>
      </c>
      <c r="L64" s="1">
        <v>1582947</v>
      </c>
      <c r="M64" s="1">
        <v>0</v>
      </c>
      <c r="N64" s="1">
        <v>0</v>
      </c>
      <c r="O64" s="1">
        <v>9890</v>
      </c>
      <c r="P64" s="1">
        <v>13858</v>
      </c>
      <c r="Q64" s="1">
        <v>0</v>
      </c>
      <c r="R64" s="1">
        <v>2681</v>
      </c>
      <c r="S64" s="1">
        <v>0</v>
      </c>
      <c r="T64" s="1">
        <v>0</v>
      </c>
    </row>
    <row r="65" spans="1:20" x14ac:dyDescent="0.25">
      <c r="A65" s="1">
        <v>120570116153</v>
      </c>
      <c r="B65" s="1" t="s">
        <v>93</v>
      </c>
      <c r="C65" s="1">
        <v>43</v>
      </c>
      <c r="D65" s="1">
        <v>79</v>
      </c>
      <c r="E65" s="1">
        <v>0</v>
      </c>
      <c r="F65" s="1">
        <v>83941</v>
      </c>
      <c r="G65" s="1">
        <v>19523</v>
      </c>
      <c r="H65" s="1">
        <v>57162</v>
      </c>
      <c r="I65" s="1">
        <v>4045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3211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25">
      <c r="A66" s="1">
        <v>120570138021</v>
      </c>
      <c r="B66" s="1" t="s">
        <v>94</v>
      </c>
      <c r="C66" s="1">
        <v>966</v>
      </c>
      <c r="D66" s="1">
        <v>28</v>
      </c>
      <c r="E66" s="1">
        <v>10</v>
      </c>
      <c r="F66" s="1">
        <v>1444391</v>
      </c>
      <c r="G66" s="1">
        <v>1032862</v>
      </c>
      <c r="H66" s="1">
        <v>25969</v>
      </c>
      <c r="I66" s="1">
        <v>297623</v>
      </c>
      <c r="J66" s="1">
        <v>0</v>
      </c>
      <c r="K66" s="1">
        <v>28190</v>
      </c>
      <c r="L66" s="1">
        <v>12551</v>
      </c>
      <c r="M66" s="1">
        <v>0</v>
      </c>
      <c r="N66" s="1">
        <v>0</v>
      </c>
      <c r="O66" s="1">
        <v>25961</v>
      </c>
      <c r="P66" s="1">
        <v>0</v>
      </c>
      <c r="Q66" s="1">
        <v>20285</v>
      </c>
      <c r="R66" s="1">
        <v>950</v>
      </c>
      <c r="S66" s="1">
        <v>0</v>
      </c>
      <c r="T66" s="1">
        <v>0</v>
      </c>
    </row>
    <row r="67" spans="1:20" x14ac:dyDescent="0.25">
      <c r="A67" s="1">
        <v>121030270002</v>
      </c>
      <c r="B67" s="1" t="s">
        <v>95</v>
      </c>
      <c r="C67" s="1">
        <v>303</v>
      </c>
      <c r="D67" s="1">
        <v>400</v>
      </c>
      <c r="E67" s="1">
        <v>17</v>
      </c>
      <c r="F67" s="1">
        <v>1098473</v>
      </c>
      <c r="G67" s="1">
        <v>526380</v>
      </c>
      <c r="H67" s="1">
        <v>251431</v>
      </c>
      <c r="I67" s="1">
        <v>30445</v>
      </c>
      <c r="J67" s="1">
        <v>18449</v>
      </c>
      <c r="K67" s="1">
        <v>8163</v>
      </c>
      <c r="L67" s="1">
        <v>1474</v>
      </c>
      <c r="M67" s="1">
        <v>0</v>
      </c>
      <c r="N67" s="1">
        <v>17317</v>
      </c>
      <c r="O67" s="1">
        <v>237113</v>
      </c>
      <c r="P67" s="1">
        <v>0</v>
      </c>
      <c r="Q67" s="1">
        <v>7701</v>
      </c>
      <c r="R67" s="1">
        <v>0</v>
      </c>
      <c r="S67" s="1">
        <v>0</v>
      </c>
      <c r="T67" s="1">
        <v>0</v>
      </c>
    </row>
    <row r="68" spans="1:20" x14ac:dyDescent="0.25">
      <c r="A68" s="1">
        <v>121010330133</v>
      </c>
      <c r="B68" s="1" t="s">
        <v>96</v>
      </c>
      <c r="C68" s="1">
        <v>251</v>
      </c>
      <c r="D68" s="1">
        <v>159</v>
      </c>
      <c r="E68" s="1">
        <v>8</v>
      </c>
      <c r="F68" s="1">
        <v>650783</v>
      </c>
      <c r="G68" s="1">
        <v>482721</v>
      </c>
      <c r="H68" s="1">
        <v>23001</v>
      </c>
      <c r="I68" s="1">
        <v>80788</v>
      </c>
      <c r="J68" s="1">
        <v>6203</v>
      </c>
      <c r="K68" s="1">
        <v>0</v>
      </c>
      <c r="L68" s="1">
        <v>26645</v>
      </c>
      <c r="M68" s="1">
        <v>0</v>
      </c>
      <c r="N68" s="1">
        <v>0</v>
      </c>
      <c r="O68" s="1">
        <v>13319</v>
      </c>
      <c r="P68" s="1">
        <v>0</v>
      </c>
      <c r="Q68" s="1">
        <v>17639</v>
      </c>
      <c r="R68" s="1">
        <v>0</v>
      </c>
      <c r="S68" s="1">
        <v>467</v>
      </c>
      <c r="T68" s="1">
        <v>0</v>
      </c>
    </row>
    <row r="69" spans="1:20" x14ac:dyDescent="0.25">
      <c r="A69" s="1">
        <v>120570139122</v>
      </c>
      <c r="B69" s="1" t="s">
        <v>97</v>
      </c>
      <c r="C69" s="1">
        <v>571</v>
      </c>
      <c r="D69" s="1">
        <v>0</v>
      </c>
      <c r="E69" s="1">
        <v>4</v>
      </c>
      <c r="F69" s="1">
        <v>4045021</v>
      </c>
      <c r="G69" s="1">
        <v>3907027</v>
      </c>
      <c r="H69" s="1">
        <v>0</v>
      </c>
      <c r="I69" s="1">
        <v>0</v>
      </c>
      <c r="J69" s="1">
        <v>10530</v>
      </c>
      <c r="K69" s="1">
        <v>0</v>
      </c>
      <c r="L69" s="1">
        <v>2136</v>
      </c>
      <c r="M69" s="1">
        <v>0</v>
      </c>
      <c r="N69" s="1">
        <v>33462</v>
      </c>
      <c r="O69" s="1">
        <v>21136</v>
      </c>
      <c r="P69" s="1">
        <v>21214</v>
      </c>
      <c r="Q69" s="1">
        <v>16166</v>
      </c>
      <c r="R69" s="1">
        <v>27656</v>
      </c>
      <c r="S69" s="1">
        <v>2496</v>
      </c>
      <c r="T69" s="1">
        <v>3198</v>
      </c>
    </row>
    <row r="70" spans="1:20" x14ac:dyDescent="0.25">
      <c r="A70" s="1">
        <v>120570023001</v>
      </c>
      <c r="B70" s="1" t="s">
        <v>98</v>
      </c>
      <c r="C70" s="1">
        <v>489</v>
      </c>
      <c r="D70" s="1">
        <v>21</v>
      </c>
      <c r="E70" s="1">
        <v>53</v>
      </c>
      <c r="F70" s="1">
        <v>1233619</v>
      </c>
      <c r="G70" s="1">
        <v>759136</v>
      </c>
      <c r="H70" s="1">
        <v>195059</v>
      </c>
      <c r="I70" s="1">
        <v>82434</v>
      </c>
      <c r="J70" s="1">
        <v>32680</v>
      </c>
      <c r="K70" s="1">
        <v>5029</v>
      </c>
      <c r="L70" s="1">
        <v>9607</v>
      </c>
      <c r="M70" s="1">
        <v>0</v>
      </c>
      <c r="N70" s="1">
        <v>0</v>
      </c>
      <c r="O70" s="1">
        <v>146354</v>
      </c>
      <c r="P70" s="1">
        <v>0</v>
      </c>
      <c r="Q70" s="1">
        <v>2504</v>
      </c>
      <c r="R70" s="1">
        <v>0</v>
      </c>
      <c r="S70" s="1">
        <v>0</v>
      </c>
      <c r="T70" s="1">
        <v>816</v>
      </c>
    </row>
    <row r="71" spans="1:20" x14ac:dyDescent="0.25">
      <c r="A71" s="1">
        <v>121010330052</v>
      </c>
      <c r="B71" s="1" t="s">
        <v>99</v>
      </c>
      <c r="C71" s="1">
        <v>209</v>
      </c>
      <c r="D71" s="1">
        <v>18</v>
      </c>
      <c r="E71" s="1">
        <v>0</v>
      </c>
      <c r="F71" s="1">
        <v>487499</v>
      </c>
      <c r="G71" s="1">
        <v>436731</v>
      </c>
      <c r="H71" s="1">
        <v>29471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14746</v>
      </c>
      <c r="P71" s="1">
        <v>0</v>
      </c>
      <c r="Q71" s="1">
        <v>0</v>
      </c>
      <c r="R71" s="1">
        <v>6551</v>
      </c>
      <c r="S71" s="1">
        <v>0</v>
      </c>
      <c r="T71" s="1">
        <v>0</v>
      </c>
    </row>
    <row r="72" spans="1:20" x14ac:dyDescent="0.25">
      <c r="A72" s="1">
        <v>120570118032</v>
      </c>
      <c r="B72" s="1" t="s">
        <v>100</v>
      </c>
      <c r="C72" s="1">
        <v>27</v>
      </c>
      <c r="D72" s="1">
        <v>209</v>
      </c>
      <c r="E72" s="1">
        <v>0</v>
      </c>
      <c r="F72" s="1">
        <v>271269</v>
      </c>
      <c r="G72" s="1">
        <v>85138</v>
      </c>
      <c r="H72" s="1">
        <v>170610</v>
      </c>
      <c r="I72" s="1">
        <v>4864</v>
      </c>
      <c r="J72" s="1">
        <v>10657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0" x14ac:dyDescent="0.25">
      <c r="A73" s="1">
        <v>121030230001</v>
      </c>
      <c r="B73" s="1" t="s">
        <v>101</v>
      </c>
      <c r="C73" s="1">
        <v>515</v>
      </c>
      <c r="D73" s="1">
        <v>118</v>
      </c>
      <c r="E73" s="1">
        <v>26</v>
      </c>
      <c r="F73" s="1">
        <v>983292</v>
      </c>
      <c r="G73" s="1">
        <v>707205</v>
      </c>
      <c r="H73" s="1">
        <v>22583</v>
      </c>
      <c r="I73" s="1">
        <v>55378</v>
      </c>
      <c r="J73" s="1">
        <v>28799</v>
      </c>
      <c r="K73" s="1">
        <v>15282</v>
      </c>
      <c r="L73" s="1">
        <v>148535</v>
      </c>
      <c r="M73" s="1">
        <v>0</v>
      </c>
      <c r="N73" s="1">
        <v>0</v>
      </c>
      <c r="O73" s="1">
        <v>3512</v>
      </c>
      <c r="P73" s="1">
        <v>0</v>
      </c>
      <c r="Q73" s="1">
        <v>0</v>
      </c>
      <c r="R73" s="1">
        <v>0</v>
      </c>
      <c r="S73" s="1">
        <v>1998</v>
      </c>
      <c r="T73" s="1">
        <v>0</v>
      </c>
    </row>
    <row r="74" spans="1:20" x14ac:dyDescent="0.25">
      <c r="A74" s="1">
        <v>121010316022</v>
      </c>
      <c r="B74" s="1" t="s">
        <v>102</v>
      </c>
      <c r="C74" s="1">
        <v>834</v>
      </c>
      <c r="D74" s="1">
        <v>34</v>
      </c>
      <c r="E74" s="1">
        <v>6</v>
      </c>
      <c r="F74" s="1">
        <v>3430548</v>
      </c>
      <c r="G74" s="1">
        <v>2944423</v>
      </c>
      <c r="H74" s="1">
        <v>96602</v>
      </c>
      <c r="I74" s="1">
        <v>40288</v>
      </c>
      <c r="J74" s="1">
        <v>167750</v>
      </c>
      <c r="K74" s="1">
        <v>0</v>
      </c>
      <c r="L74" s="1">
        <v>28858</v>
      </c>
      <c r="M74" s="1">
        <v>0</v>
      </c>
      <c r="N74" s="1">
        <v>0</v>
      </c>
      <c r="O74" s="1">
        <v>16854</v>
      </c>
      <c r="P74" s="1">
        <v>96169</v>
      </c>
      <c r="Q74" s="1">
        <v>617</v>
      </c>
      <c r="R74" s="1">
        <v>36008</v>
      </c>
      <c r="S74" s="1">
        <v>2979</v>
      </c>
      <c r="T74" s="1">
        <v>0</v>
      </c>
    </row>
    <row r="75" spans="1:20" x14ac:dyDescent="0.25">
      <c r="A75" s="1">
        <v>120570110033</v>
      </c>
      <c r="B75" s="1" t="s">
        <v>103</v>
      </c>
      <c r="C75" s="1">
        <v>440</v>
      </c>
      <c r="D75" s="1">
        <v>32</v>
      </c>
      <c r="E75" s="1">
        <v>27</v>
      </c>
      <c r="F75" s="1">
        <v>955464</v>
      </c>
      <c r="G75" s="1">
        <v>620172</v>
      </c>
      <c r="H75" s="1">
        <v>11449</v>
      </c>
      <c r="I75" s="1">
        <v>155702</v>
      </c>
      <c r="J75" s="1">
        <v>126367</v>
      </c>
      <c r="K75" s="1">
        <v>0</v>
      </c>
      <c r="L75" s="1">
        <v>27160</v>
      </c>
      <c r="M75" s="1">
        <v>0</v>
      </c>
      <c r="N75" s="1">
        <v>0</v>
      </c>
      <c r="O75" s="1">
        <v>14614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1:20" x14ac:dyDescent="0.25">
      <c r="A76" s="1">
        <v>121030244114</v>
      </c>
      <c r="B76" s="1" t="s">
        <v>104</v>
      </c>
      <c r="C76" s="1">
        <v>279</v>
      </c>
      <c r="D76" s="1">
        <v>129</v>
      </c>
      <c r="E76" s="1">
        <v>33</v>
      </c>
      <c r="F76" s="1">
        <v>559475</v>
      </c>
      <c r="G76" s="1">
        <v>461080</v>
      </c>
      <c r="H76" s="1">
        <v>18162</v>
      </c>
      <c r="I76" s="1">
        <v>49406</v>
      </c>
      <c r="J76" s="1">
        <v>12461</v>
      </c>
      <c r="K76" s="1">
        <v>0</v>
      </c>
      <c r="L76" s="1">
        <v>5067</v>
      </c>
      <c r="M76" s="1">
        <v>0</v>
      </c>
      <c r="N76" s="1">
        <v>0</v>
      </c>
      <c r="O76" s="1">
        <v>1908</v>
      </c>
      <c r="P76" s="1">
        <v>5626</v>
      </c>
      <c r="Q76" s="1">
        <v>5765</v>
      </c>
      <c r="R76" s="1">
        <v>0</v>
      </c>
      <c r="S76" s="1">
        <v>0</v>
      </c>
      <c r="T76" s="1">
        <v>0</v>
      </c>
    </row>
    <row r="77" spans="1:20" x14ac:dyDescent="0.25">
      <c r="A77" s="1">
        <v>120570069002</v>
      </c>
      <c r="B77" s="1" t="s">
        <v>105</v>
      </c>
      <c r="C77" s="1">
        <v>459</v>
      </c>
      <c r="D77" s="1">
        <v>21</v>
      </c>
      <c r="E77" s="1">
        <v>1</v>
      </c>
      <c r="F77" s="1">
        <v>633281</v>
      </c>
      <c r="G77" s="1">
        <v>600443</v>
      </c>
      <c r="H77" s="1">
        <v>22465</v>
      </c>
      <c r="I77" s="1">
        <v>8218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2155</v>
      </c>
      <c r="R77" s="1">
        <v>0</v>
      </c>
      <c r="S77" s="1">
        <v>0</v>
      </c>
      <c r="T77" s="1">
        <v>0</v>
      </c>
    </row>
    <row r="78" spans="1:20" x14ac:dyDescent="0.25">
      <c r="A78" s="1">
        <v>120570115212</v>
      </c>
      <c r="B78" s="1" t="s">
        <v>106</v>
      </c>
      <c r="C78" s="1">
        <v>175</v>
      </c>
      <c r="D78" s="1">
        <v>2</v>
      </c>
      <c r="E78" s="1">
        <v>1715</v>
      </c>
      <c r="F78" s="1">
        <v>353019913</v>
      </c>
      <c r="G78" s="1">
        <v>427723</v>
      </c>
      <c r="H78" s="1">
        <v>4304</v>
      </c>
      <c r="I78" s="1">
        <v>0</v>
      </c>
      <c r="J78" s="1">
        <v>352481699</v>
      </c>
      <c r="K78" s="1">
        <v>0</v>
      </c>
      <c r="L78" s="1">
        <v>0</v>
      </c>
      <c r="M78" s="1">
        <v>0</v>
      </c>
      <c r="N78" s="1">
        <v>0</v>
      </c>
      <c r="O78" s="1">
        <v>106187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1:20" x14ac:dyDescent="0.25">
      <c r="A79" s="1">
        <v>121030269121</v>
      </c>
      <c r="B79" s="1" t="s">
        <v>107</v>
      </c>
      <c r="C79" s="1">
        <v>742</v>
      </c>
      <c r="D79" s="1">
        <v>0</v>
      </c>
      <c r="E79" s="1">
        <v>0</v>
      </c>
      <c r="F79" s="1">
        <v>222986</v>
      </c>
      <c r="G79" s="1">
        <v>222986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25">
      <c r="A80" s="1">
        <v>121010304102</v>
      </c>
      <c r="B80" s="1" t="s">
        <v>108</v>
      </c>
      <c r="C80" s="1">
        <v>597</v>
      </c>
      <c r="D80" s="1">
        <v>113</v>
      </c>
      <c r="E80" s="1">
        <v>10</v>
      </c>
      <c r="F80" s="1">
        <v>1004879</v>
      </c>
      <c r="G80" s="1">
        <v>668684</v>
      </c>
      <c r="H80" s="1">
        <v>263323</v>
      </c>
      <c r="I80" s="1">
        <v>54474</v>
      </c>
      <c r="J80" s="1">
        <v>8683</v>
      </c>
      <c r="K80" s="1">
        <v>0</v>
      </c>
      <c r="L80" s="1">
        <v>4753</v>
      </c>
      <c r="M80" s="1">
        <v>0</v>
      </c>
      <c r="N80" s="1">
        <v>0</v>
      </c>
      <c r="O80" s="1">
        <v>3039</v>
      </c>
      <c r="P80" s="1">
        <v>0</v>
      </c>
      <c r="Q80" s="1">
        <v>0</v>
      </c>
      <c r="R80" s="1">
        <v>1923</v>
      </c>
      <c r="S80" s="1">
        <v>0</v>
      </c>
      <c r="T80" s="1">
        <v>0</v>
      </c>
    </row>
    <row r="81" spans="1:20" x14ac:dyDescent="0.25">
      <c r="A81" s="1">
        <v>120570110123</v>
      </c>
      <c r="B81" s="1" t="s">
        <v>109</v>
      </c>
      <c r="C81" s="1">
        <v>721</v>
      </c>
      <c r="D81" s="1">
        <v>0</v>
      </c>
      <c r="E81" s="1">
        <v>6</v>
      </c>
      <c r="F81" s="1">
        <v>2093006</v>
      </c>
      <c r="G81" s="1">
        <v>1974037</v>
      </c>
      <c r="H81" s="1">
        <v>0</v>
      </c>
      <c r="I81" s="1">
        <v>22091</v>
      </c>
      <c r="J81" s="1">
        <v>4573</v>
      </c>
      <c r="K81" s="1">
        <v>0</v>
      </c>
      <c r="L81" s="1">
        <v>0</v>
      </c>
      <c r="M81" s="1">
        <v>0</v>
      </c>
      <c r="N81" s="1">
        <v>92305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1:20" x14ac:dyDescent="0.25">
      <c r="A82" s="1">
        <v>120570051021</v>
      </c>
      <c r="B82" s="1" t="s">
        <v>110</v>
      </c>
      <c r="C82" s="1">
        <v>1050</v>
      </c>
      <c r="D82" s="1">
        <v>4</v>
      </c>
      <c r="E82" s="1">
        <v>4</v>
      </c>
      <c r="F82" s="1">
        <v>3322473</v>
      </c>
      <c r="G82" s="1">
        <v>1429998</v>
      </c>
      <c r="H82" s="1">
        <v>274868</v>
      </c>
      <c r="I82" s="1">
        <v>0</v>
      </c>
      <c r="J82" s="1">
        <v>253305</v>
      </c>
      <c r="K82" s="1">
        <v>244456</v>
      </c>
      <c r="L82" s="1">
        <v>0</v>
      </c>
      <c r="M82" s="1">
        <v>806063</v>
      </c>
      <c r="N82" s="1">
        <v>0</v>
      </c>
      <c r="O82" s="1">
        <v>0</v>
      </c>
      <c r="P82" s="1">
        <v>593</v>
      </c>
      <c r="Q82" s="1">
        <v>0</v>
      </c>
      <c r="R82" s="1">
        <v>651</v>
      </c>
      <c r="S82" s="1">
        <v>254737</v>
      </c>
      <c r="T82" s="1">
        <v>57802</v>
      </c>
    </row>
    <row r="83" spans="1:20" x14ac:dyDescent="0.25">
      <c r="A83" s="1">
        <v>120174511023</v>
      </c>
      <c r="B83" s="1" t="s">
        <v>111</v>
      </c>
      <c r="C83" s="1">
        <v>961</v>
      </c>
      <c r="D83" s="1">
        <v>0</v>
      </c>
      <c r="E83" s="1">
        <v>51</v>
      </c>
      <c r="F83" s="1">
        <v>1743031</v>
      </c>
      <c r="G83" s="1">
        <v>1682261</v>
      </c>
      <c r="H83" s="1">
        <v>0</v>
      </c>
      <c r="I83" s="1">
        <v>37902</v>
      </c>
      <c r="J83" s="1">
        <v>10043</v>
      </c>
      <c r="K83" s="1">
        <v>0</v>
      </c>
      <c r="L83" s="1">
        <v>5221</v>
      </c>
      <c r="M83" s="1">
        <v>0</v>
      </c>
      <c r="N83" s="1">
        <v>0</v>
      </c>
      <c r="O83" s="1">
        <v>1826</v>
      </c>
      <c r="P83" s="1">
        <v>3005</v>
      </c>
      <c r="Q83" s="1">
        <v>0</v>
      </c>
      <c r="R83" s="1">
        <v>0</v>
      </c>
      <c r="S83" s="1">
        <v>2773</v>
      </c>
      <c r="T83" s="1">
        <v>0</v>
      </c>
    </row>
    <row r="84" spans="1:20" x14ac:dyDescent="0.25">
      <c r="A84" s="1">
        <v>120570109001</v>
      </c>
      <c r="B84" s="1" t="s">
        <v>112</v>
      </c>
      <c r="C84" s="1">
        <v>0</v>
      </c>
      <c r="D84" s="1">
        <v>0</v>
      </c>
      <c r="E84" s="1">
        <v>0</v>
      </c>
      <c r="F84" s="1">
        <v>5030057</v>
      </c>
      <c r="G84" s="1">
        <v>0</v>
      </c>
      <c r="H84" s="1">
        <v>931351</v>
      </c>
      <c r="I84" s="1">
        <v>1537264</v>
      </c>
      <c r="J84" s="1">
        <v>0</v>
      </c>
      <c r="K84" s="1">
        <v>0</v>
      </c>
      <c r="L84" s="1">
        <v>0</v>
      </c>
      <c r="M84" s="1">
        <v>0</v>
      </c>
      <c r="N84" s="1">
        <v>2560679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763</v>
      </c>
    </row>
    <row r="85" spans="1:20" x14ac:dyDescent="0.25">
      <c r="A85" s="1">
        <v>121010310081</v>
      </c>
      <c r="B85" s="1" t="s">
        <v>113</v>
      </c>
      <c r="C85" s="1">
        <v>487</v>
      </c>
      <c r="D85" s="1">
        <v>105</v>
      </c>
      <c r="E85" s="1">
        <v>12</v>
      </c>
      <c r="F85" s="1">
        <v>957241</v>
      </c>
      <c r="G85" s="1">
        <v>674677</v>
      </c>
      <c r="H85" s="1">
        <v>20654</v>
      </c>
      <c r="I85" s="1">
        <v>185015</v>
      </c>
      <c r="J85" s="1">
        <v>45431</v>
      </c>
      <c r="K85" s="1">
        <v>0</v>
      </c>
      <c r="L85" s="1">
        <v>6828</v>
      </c>
      <c r="M85" s="1">
        <v>0</v>
      </c>
      <c r="N85" s="1">
        <v>0</v>
      </c>
      <c r="O85" s="1">
        <v>21687</v>
      </c>
      <c r="P85" s="1">
        <v>0</v>
      </c>
      <c r="Q85" s="1">
        <v>0</v>
      </c>
      <c r="R85" s="1">
        <v>0</v>
      </c>
      <c r="S85" s="1">
        <v>2949</v>
      </c>
      <c r="T85" s="1">
        <v>0</v>
      </c>
    </row>
    <row r="86" spans="1:20" x14ac:dyDescent="0.25">
      <c r="A86" s="1">
        <v>120570108182</v>
      </c>
      <c r="B86" s="1" t="s">
        <v>114</v>
      </c>
      <c r="C86" s="1">
        <v>11</v>
      </c>
      <c r="D86" s="1">
        <v>300</v>
      </c>
      <c r="E86" s="1">
        <v>205</v>
      </c>
      <c r="F86" s="1">
        <v>3552010</v>
      </c>
      <c r="G86" s="1">
        <v>12663</v>
      </c>
      <c r="H86" s="1">
        <v>127802</v>
      </c>
      <c r="I86" s="1">
        <v>25422</v>
      </c>
      <c r="J86" s="1">
        <v>3343943</v>
      </c>
      <c r="K86" s="1">
        <v>0</v>
      </c>
      <c r="L86" s="1">
        <v>42180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x14ac:dyDescent="0.25">
      <c r="A87" s="1">
        <v>121030259003</v>
      </c>
      <c r="B87" s="1" t="s">
        <v>115</v>
      </c>
      <c r="C87" s="1">
        <v>134</v>
      </c>
      <c r="D87" s="1">
        <v>81</v>
      </c>
      <c r="E87" s="1">
        <v>5</v>
      </c>
      <c r="F87" s="1">
        <v>2022074</v>
      </c>
      <c r="G87" s="1">
        <v>277924</v>
      </c>
      <c r="H87" s="1">
        <v>326839</v>
      </c>
      <c r="I87" s="1">
        <v>143442</v>
      </c>
      <c r="J87" s="1">
        <v>864249</v>
      </c>
      <c r="K87" s="1">
        <v>0</v>
      </c>
      <c r="L87" s="1">
        <v>155580</v>
      </c>
      <c r="M87" s="1">
        <v>193298</v>
      </c>
      <c r="N87" s="1">
        <v>997</v>
      </c>
      <c r="O87" s="1">
        <v>57804</v>
      </c>
      <c r="P87" s="1">
        <v>1941</v>
      </c>
      <c r="Q87" s="1">
        <v>0</v>
      </c>
      <c r="R87" s="1">
        <v>0</v>
      </c>
      <c r="S87" s="1">
        <v>0</v>
      </c>
      <c r="T87" s="1">
        <v>0</v>
      </c>
    </row>
    <row r="88" spans="1:20" x14ac:dyDescent="0.25">
      <c r="A88" s="1">
        <v>120570134151</v>
      </c>
      <c r="B88" s="1" t="s">
        <v>116</v>
      </c>
      <c r="C88" s="1">
        <v>1176</v>
      </c>
      <c r="D88" s="1">
        <v>0</v>
      </c>
      <c r="E88" s="1">
        <v>2</v>
      </c>
      <c r="F88" s="1">
        <v>2644249</v>
      </c>
      <c r="G88" s="1">
        <v>2575888</v>
      </c>
      <c r="H88" s="1">
        <v>0</v>
      </c>
      <c r="I88" s="1">
        <v>0</v>
      </c>
      <c r="J88" s="1">
        <v>19176</v>
      </c>
      <c r="K88" s="1">
        <v>20628</v>
      </c>
      <c r="L88" s="1">
        <v>0</v>
      </c>
      <c r="M88" s="1">
        <v>0</v>
      </c>
      <c r="N88" s="1">
        <v>0</v>
      </c>
      <c r="O88" s="1">
        <v>28557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5">
      <c r="A89" s="1">
        <v>121030220001</v>
      </c>
      <c r="B89" s="1" t="s">
        <v>117</v>
      </c>
      <c r="C89" s="1">
        <v>307</v>
      </c>
      <c r="D89" s="1">
        <v>47</v>
      </c>
      <c r="E89" s="1">
        <v>4</v>
      </c>
      <c r="F89" s="1">
        <v>511956</v>
      </c>
      <c r="G89" s="1">
        <v>403658</v>
      </c>
      <c r="H89" s="1">
        <v>20784</v>
      </c>
      <c r="I89" s="1">
        <v>11328</v>
      </c>
      <c r="J89" s="1">
        <v>12949</v>
      </c>
      <c r="K89" s="1">
        <v>0</v>
      </c>
      <c r="L89" s="1">
        <v>58715</v>
      </c>
      <c r="M89" s="1">
        <v>0</v>
      </c>
      <c r="N89" s="1">
        <v>0</v>
      </c>
      <c r="O89" s="1">
        <v>4522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</row>
    <row r="90" spans="1:20" x14ac:dyDescent="0.25">
      <c r="A90" s="1">
        <v>121030221002</v>
      </c>
      <c r="B90" s="1" t="s">
        <v>118</v>
      </c>
      <c r="C90" s="1">
        <v>204</v>
      </c>
      <c r="D90" s="1">
        <v>61</v>
      </c>
      <c r="E90" s="1">
        <v>1</v>
      </c>
      <c r="F90" s="1">
        <v>809408</v>
      </c>
      <c r="G90" s="1">
        <v>374331</v>
      </c>
      <c r="H90" s="1">
        <v>188921</v>
      </c>
      <c r="I90" s="1">
        <v>70328</v>
      </c>
      <c r="J90" s="1">
        <v>73244</v>
      </c>
      <c r="K90" s="1">
        <v>1299</v>
      </c>
      <c r="L90" s="1">
        <v>0</v>
      </c>
      <c r="M90" s="1">
        <v>0</v>
      </c>
      <c r="N90" s="1">
        <v>10452</v>
      </c>
      <c r="O90" s="1">
        <v>89956</v>
      </c>
      <c r="P90" s="1">
        <v>0</v>
      </c>
      <c r="Q90" s="1">
        <v>0</v>
      </c>
      <c r="R90" s="1">
        <v>0</v>
      </c>
      <c r="S90" s="1">
        <v>877</v>
      </c>
      <c r="T90" s="1">
        <v>0</v>
      </c>
    </row>
    <row r="91" spans="1:20" x14ac:dyDescent="0.25">
      <c r="A91" s="1">
        <v>120570001011</v>
      </c>
      <c r="B91" s="1" t="s">
        <v>119</v>
      </c>
      <c r="C91" s="1">
        <v>594</v>
      </c>
      <c r="D91" s="1">
        <v>1000</v>
      </c>
      <c r="E91" s="1">
        <v>9</v>
      </c>
      <c r="F91" s="1">
        <v>10010322</v>
      </c>
      <c r="G91" s="1">
        <v>210954</v>
      </c>
      <c r="H91" s="1">
        <v>454651</v>
      </c>
      <c r="I91" s="1">
        <v>1187459</v>
      </c>
      <c r="J91" s="1">
        <v>649511</v>
      </c>
      <c r="K91" s="1">
        <v>1838036</v>
      </c>
      <c r="L91" s="1">
        <v>4856926</v>
      </c>
      <c r="M91" s="1">
        <v>702395</v>
      </c>
      <c r="N91" s="1">
        <v>0</v>
      </c>
      <c r="O91" s="1">
        <v>97328</v>
      </c>
      <c r="P91" s="1">
        <v>0</v>
      </c>
      <c r="Q91" s="1">
        <v>12299</v>
      </c>
      <c r="R91" s="1">
        <v>0</v>
      </c>
      <c r="S91" s="1">
        <v>0</v>
      </c>
      <c r="T91" s="1">
        <v>763</v>
      </c>
    </row>
    <row r="92" spans="1:20" x14ac:dyDescent="0.25">
      <c r="A92" s="1">
        <v>121010310034</v>
      </c>
      <c r="B92" s="1" t="s">
        <v>120</v>
      </c>
      <c r="C92" s="1">
        <v>409</v>
      </c>
      <c r="D92" s="1">
        <v>5</v>
      </c>
      <c r="E92" s="1">
        <v>5</v>
      </c>
      <c r="F92" s="1">
        <v>688626</v>
      </c>
      <c r="G92" s="1">
        <v>679788</v>
      </c>
      <c r="H92" s="1">
        <v>1766</v>
      </c>
      <c r="I92" s="1">
        <v>0</v>
      </c>
      <c r="J92" s="1">
        <v>2934</v>
      </c>
      <c r="K92" s="1">
        <v>1113</v>
      </c>
      <c r="L92" s="1">
        <v>0</v>
      </c>
      <c r="M92" s="1">
        <v>0</v>
      </c>
      <c r="N92" s="1">
        <v>0</v>
      </c>
      <c r="O92" s="1">
        <v>3025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x14ac:dyDescent="0.25">
      <c r="A93" s="1">
        <v>121030212004</v>
      </c>
      <c r="B93" s="1" t="s">
        <v>121</v>
      </c>
      <c r="C93" s="1">
        <v>82</v>
      </c>
      <c r="D93" s="1">
        <v>56</v>
      </c>
      <c r="E93" s="1">
        <v>3</v>
      </c>
      <c r="F93" s="1">
        <v>390938</v>
      </c>
      <c r="G93" s="1">
        <v>168956</v>
      </c>
      <c r="H93" s="1">
        <v>134969</v>
      </c>
      <c r="I93" s="1">
        <v>39882</v>
      </c>
      <c r="J93" s="1">
        <v>1970</v>
      </c>
      <c r="K93" s="1">
        <v>2498</v>
      </c>
      <c r="L93" s="1">
        <v>0</v>
      </c>
      <c r="M93" s="1">
        <v>31828</v>
      </c>
      <c r="N93" s="1">
        <v>0</v>
      </c>
      <c r="O93" s="1">
        <v>9940</v>
      </c>
      <c r="P93" s="1">
        <v>0</v>
      </c>
      <c r="Q93" s="1">
        <v>0</v>
      </c>
      <c r="R93" s="1">
        <v>0</v>
      </c>
      <c r="S93" s="1">
        <v>895</v>
      </c>
      <c r="T93" s="1">
        <v>0</v>
      </c>
    </row>
    <row r="94" spans="1:20" x14ac:dyDescent="0.25">
      <c r="A94" s="1">
        <v>121030246024</v>
      </c>
      <c r="B94" s="1" t="s">
        <v>122</v>
      </c>
      <c r="C94" s="1">
        <v>241</v>
      </c>
      <c r="D94" s="1">
        <v>284</v>
      </c>
      <c r="E94" s="1">
        <v>18</v>
      </c>
      <c r="F94" s="1">
        <v>2707553</v>
      </c>
      <c r="G94" s="1">
        <v>343594</v>
      </c>
      <c r="H94" s="1">
        <v>52146</v>
      </c>
      <c r="I94" s="1">
        <v>555470</v>
      </c>
      <c r="J94" s="1">
        <v>47448</v>
      </c>
      <c r="K94" s="1">
        <v>575696</v>
      </c>
      <c r="L94" s="1">
        <v>1020397</v>
      </c>
      <c r="M94" s="1">
        <v>0</v>
      </c>
      <c r="N94" s="1">
        <v>45357</v>
      </c>
      <c r="O94" s="1">
        <v>35288</v>
      </c>
      <c r="P94" s="1">
        <v>31513</v>
      </c>
      <c r="Q94" s="1">
        <v>0</v>
      </c>
      <c r="R94" s="1">
        <v>0</v>
      </c>
      <c r="S94" s="1">
        <v>644</v>
      </c>
      <c r="T94" s="1">
        <v>0</v>
      </c>
    </row>
    <row r="95" spans="1:20" x14ac:dyDescent="0.25">
      <c r="A95" s="1">
        <v>120174501013</v>
      </c>
      <c r="B95" s="1" t="s">
        <v>123</v>
      </c>
      <c r="C95" s="1">
        <v>893</v>
      </c>
      <c r="D95" s="1">
        <v>204</v>
      </c>
      <c r="E95" s="1">
        <v>0</v>
      </c>
      <c r="F95" s="1">
        <v>2839396</v>
      </c>
      <c r="G95" s="1">
        <v>2445586</v>
      </c>
      <c r="H95" s="1">
        <v>101641</v>
      </c>
      <c r="I95" s="1">
        <v>75735</v>
      </c>
      <c r="J95" s="1">
        <v>0</v>
      </c>
      <c r="K95" s="1">
        <v>0</v>
      </c>
      <c r="L95" s="1">
        <v>26386</v>
      </c>
      <c r="M95" s="1">
        <v>0</v>
      </c>
      <c r="N95" s="1">
        <v>0</v>
      </c>
      <c r="O95" s="1">
        <v>172436</v>
      </c>
      <c r="P95" s="1">
        <v>0</v>
      </c>
      <c r="Q95" s="1">
        <v>2770</v>
      </c>
      <c r="R95" s="1">
        <v>5188</v>
      </c>
      <c r="S95" s="1">
        <v>9654</v>
      </c>
      <c r="T95" s="1">
        <v>0</v>
      </c>
    </row>
    <row r="96" spans="1:20" x14ac:dyDescent="0.25">
      <c r="A96" s="1">
        <v>121030269043</v>
      </c>
      <c r="B96" s="1" t="s">
        <v>124</v>
      </c>
      <c r="C96" s="1">
        <v>415</v>
      </c>
      <c r="D96" s="1">
        <v>368</v>
      </c>
      <c r="E96" s="1">
        <v>146</v>
      </c>
      <c r="F96" s="1">
        <v>2632004</v>
      </c>
      <c r="G96" s="1">
        <v>1795321</v>
      </c>
      <c r="H96" s="1">
        <v>81810</v>
      </c>
      <c r="I96" s="1">
        <v>394501</v>
      </c>
      <c r="J96" s="1">
        <v>125791</v>
      </c>
      <c r="K96" s="1">
        <v>73721</v>
      </c>
      <c r="L96" s="1">
        <v>58883</v>
      </c>
      <c r="M96" s="1">
        <v>32403</v>
      </c>
      <c r="N96" s="1">
        <v>22008</v>
      </c>
      <c r="O96" s="1">
        <v>42717</v>
      </c>
      <c r="P96" s="1">
        <v>3834</v>
      </c>
      <c r="Q96" s="1">
        <v>0</v>
      </c>
      <c r="R96" s="1">
        <v>0</v>
      </c>
      <c r="S96" s="1">
        <v>1015</v>
      </c>
      <c r="T96" s="1">
        <v>0</v>
      </c>
    </row>
    <row r="97" spans="1:20" x14ac:dyDescent="0.25">
      <c r="A97" s="1">
        <v>121030244032</v>
      </c>
      <c r="B97" s="1" t="s">
        <v>125</v>
      </c>
      <c r="C97" s="1">
        <v>317</v>
      </c>
      <c r="D97" s="1">
        <v>651</v>
      </c>
      <c r="E97" s="1">
        <v>42</v>
      </c>
      <c r="F97" s="1">
        <v>988610</v>
      </c>
      <c r="G97" s="1">
        <v>465488</v>
      </c>
      <c r="H97" s="1">
        <v>304169</v>
      </c>
      <c r="I97" s="1">
        <v>39846</v>
      </c>
      <c r="J97" s="1">
        <v>43987</v>
      </c>
      <c r="K97" s="1">
        <v>0</v>
      </c>
      <c r="L97" s="1">
        <v>27561</v>
      </c>
      <c r="M97" s="1">
        <v>71896</v>
      </c>
      <c r="N97" s="1">
        <v>0</v>
      </c>
      <c r="O97" s="1">
        <v>28414</v>
      </c>
      <c r="P97" s="1">
        <v>7249</v>
      </c>
      <c r="Q97" s="1">
        <v>0</v>
      </c>
      <c r="R97" s="1">
        <v>0</v>
      </c>
      <c r="S97" s="1">
        <v>0</v>
      </c>
      <c r="T97" s="1">
        <v>0</v>
      </c>
    </row>
    <row r="98" spans="1:20" x14ac:dyDescent="0.25">
      <c r="A98" s="1">
        <v>120174503042</v>
      </c>
      <c r="B98" s="1" t="s">
        <v>126</v>
      </c>
      <c r="C98" s="1">
        <v>555</v>
      </c>
      <c r="D98" s="1">
        <v>2</v>
      </c>
      <c r="E98" s="1">
        <v>4</v>
      </c>
      <c r="F98" s="1">
        <v>1481449</v>
      </c>
      <c r="G98" s="1">
        <v>1437835</v>
      </c>
      <c r="H98" s="1">
        <v>12118</v>
      </c>
      <c r="I98" s="1">
        <v>2463</v>
      </c>
      <c r="J98" s="1">
        <v>1873</v>
      </c>
      <c r="K98" s="1">
        <v>0</v>
      </c>
      <c r="L98" s="1">
        <v>0</v>
      </c>
      <c r="M98" s="1">
        <v>0</v>
      </c>
      <c r="N98" s="1">
        <v>0</v>
      </c>
      <c r="O98" s="1">
        <v>6547</v>
      </c>
      <c r="P98" s="1">
        <v>0</v>
      </c>
      <c r="Q98" s="1">
        <v>0</v>
      </c>
      <c r="R98" s="1">
        <v>18957</v>
      </c>
      <c r="S98" s="1">
        <v>1656</v>
      </c>
      <c r="T98" s="1">
        <v>0</v>
      </c>
    </row>
    <row r="99" spans="1:20" x14ac:dyDescent="0.25">
      <c r="A99" s="1">
        <v>120570050003</v>
      </c>
      <c r="B99" s="1" t="s">
        <v>127</v>
      </c>
      <c r="C99" s="1">
        <v>5</v>
      </c>
      <c r="D99" s="1">
        <v>5</v>
      </c>
      <c r="E99" s="1">
        <v>46</v>
      </c>
      <c r="F99" s="1">
        <v>8603968</v>
      </c>
      <c r="G99" s="1">
        <v>48710</v>
      </c>
      <c r="H99" s="1">
        <v>58122</v>
      </c>
      <c r="I99" s="1">
        <v>1002345</v>
      </c>
      <c r="J99" s="1">
        <v>3160765</v>
      </c>
      <c r="K99" s="1">
        <v>7004</v>
      </c>
      <c r="L99" s="1">
        <v>2471276</v>
      </c>
      <c r="M99" s="1">
        <v>0</v>
      </c>
      <c r="N99" s="1">
        <v>1670962</v>
      </c>
      <c r="O99" s="1">
        <v>119136</v>
      </c>
      <c r="P99" s="1">
        <v>0</v>
      </c>
      <c r="Q99" s="1">
        <v>22046</v>
      </c>
      <c r="R99" s="1">
        <v>0</v>
      </c>
      <c r="S99" s="1">
        <v>31847</v>
      </c>
      <c r="T99" s="1">
        <v>11755</v>
      </c>
    </row>
    <row r="100" spans="1:20" x14ac:dyDescent="0.25">
      <c r="A100" s="1">
        <v>121010313022</v>
      </c>
      <c r="B100" s="1" t="s">
        <v>128</v>
      </c>
      <c r="C100" s="1">
        <v>660</v>
      </c>
      <c r="D100" s="1">
        <v>71</v>
      </c>
      <c r="E100" s="1">
        <v>30</v>
      </c>
      <c r="F100" s="1">
        <v>2307749</v>
      </c>
      <c r="G100" s="1">
        <v>2136962</v>
      </c>
      <c r="H100" s="1">
        <v>97844</v>
      </c>
      <c r="I100" s="1">
        <v>25045</v>
      </c>
      <c r="J100" s="1">
        <v>11141</v>
      </c>
      <c r="K100" s="1">
        <v>0</v>
      </c>
      <c r="L100" s="1">
        <v>0</v>
      </c>
      <c r="M100" s="1">
        <v>0</v>
      </c>
      <c r="N100" s="1">
        <v>573</v>
      </c>
      <c r="O100" s="1">
        <v>7650</v>
      </c>
      <c r="P100" s="1">
        <v>27172</v>
      </c>
      <c r="Q100" s="1">
        <v>0</v>
      </c>
      <c r="R100" s="1">
        <v>0</v>
      </c>
      <c r="S100" s="1">
        <v>1362</v>
      </c>
      <c r="T100" s="1">
        <v>0</v>
      </c>
    </row>
    <row r="101" spans="1:20" x14ac:dyDescent="0.25">
      <c r="A101" s="1">
        <v>120570057004</v>
      </c>
      <c r="B101" s="1" t="s">
        <v>129</v>
      </c>
      <c r="C101" s="1">
        <v>187</v>
      </c>
      <c r="D101" s="1">
        <v>166</v>
      </c>
      <c r="E101" s="1">
        <v>0</v>
      </c>
      <c r="F101" s="1">
        <v>920757</v>
      </c>
      <c r="G101" s="1">
        <v>401896</v>
      </c>
      <c r="H101" s="1">
        <v>206554</v>
      </c>
      <c r="I101" s="1">
        <v>81675</v>
      </c>
      <c r="J101" s="1">
        <v>146480</v>
      </c>
      <c r="K101" s="1">
        <v>5914</v>
      </c>
      <c r="L101" s="1">
        <v>10593</v>
      </c>
      <c r="M101" s="1">
        <v>30214</v>
      </c>
      <c r="N101" s="1">
        <v>7385</v>
      </c>
      <c r="O101" s="1">
        <v>28988</v>
      </c>
      <c r="P101" s="1">
        <v>0</v>
      </c>
      <c r="Q101" s="1">
        <v>0</v>
      </c>
      <c r="R101" s="1">
        <v>0</v>
      </c>
      <c r="S101" s="1">
        <v>1058</v>
      </c>
      <c r="T101" s="1">
        <v>0</v>
      </c>
    </row>
    <row r="102" spans="1:20" x14ac:dyDescent="0.25">
      <c r="A102" s="1">
        <v>121030202094</v>
      </c>
      <c r="B102" s="1" t="s">
        <v>130</v>
      </c>
      <c r="C102" s="1">
        <v>285</v>
      </c>
      <c r="D102" s="1">
        <v>54</v>
      </c>
      <c r="E102" s="1">
        <v>108</v>
      </c>
      <c r="F102" s="1">
        <v>646452</v>
      </c>
      <c r="G102" s="1">
        <v>581402</v>
      </c>
      <c r="H102" s="1">
        <v>36614</v>
      </c>
      <c r="I102" s="1">
        <v>7265</v>
      </c>
      <c r="J102" s="1">
        <v>10036</v>
      </c>
      <c r="K102" s="1">
        <v>0</v>
      </c>
      <c r="L102" s="1">
        <v>0</v>
      </c>
      <c r="M102" s="1">
        <v>0</v>
      </c>
      <c r="N102" s="1">
        <v>4828</v>
      </c>
      <c r="O102" s="1">
        <v>5182</v>
      </c>
      <c r="P102" s="1">
        <v>0</v>
      </c>
      <c r="Q102" s="1">
        <v>0</v>
      </c>
      <c r="R102" s="1">
        <v>0</v>
      </c>
      <c r="S102" s="1">
        <v>1125</v>
      </c>
      <c r="T102" s="1">
        <v>0</v>
      </c>
    </row>
    <row r="103" spans="1:20" x14ac:dyDescent="0.25">
      <c r="A103" s="1">
        <v>121030222004</v>
      </c>
      <c r="B103" s="1" t="s">
        <v>131</v>
      </c>
      <c r="C103" s="1">
        <v>254</v>
      </c>
      <c r="D103" s="1">
        <v>124</v>
      </c>
      <c r="E103" s="1">
        <v>13</v>
      </c>
      <c r="F103" s="1">
        <v>536348</v>
      </c>
      <c r="G103" s="1">
        <v>296892</v>
      </c>
      <c r="H103" s="1">
        <v>45107</v>
      </c>
      <c r="I103" s="1">
        <v>61749</v>
      </c>
      <c r="J103" s="1">
        <v>82321</v>
      </c>
      <c r="K103" s="1">
        <v>10334</v>
      </c>
      <c r="L103" s="1">
        <v>0</v>
      </c>
      <c r="M103" s="1">
        <v>6165</v>
      </c>
      <c r="N103" s="1">
        <v>18444</v>
      </c>
      <c r="O103" s="1">
        <v>3481</v>
      </c>
      <c r="P103" s="1">
        <v>0</v>
      </c>
      <c r="Q103" s="1">
        <v>11646</v>
      </c>
      <c r="R103" s="1">
        <v>0</v>
      </c>
      <c r="S103" s="1">
        <v>209</v>
      </c>
      <c r="T103" s="1">
        <v>0</v>
      </c>
    </row>
    <row r="104" spans="1:20" x14ac:dyDescent="0.25">
      <c r="A104" s="1">
        <v>120570121043</v>
      </c>
      <c r="B104" s="1" t="s">
        <v>132</v>
      </c>
      <c r="C104" s="1">
        <v>1071</v>
      </c>
      <c r="D104" s="1">
        <v>97</v>
      </c>
      <c r="E104" s="1">
        <v>3</v>
      </c>
      <c r="F104" s="1">
        <v>6932948</v>
      </c>
      <c r="G104" s="1">
        <v>420751</v>
      </c>
      <c r="H104" s="1">
        <v>161095</v>
      </c>
      <c r="I104" s="1">
        <v>5938029</v>
      </c>
      <c r="J104" s="1">
        <v>172496</v>
      </c>
      <c r="K104" s="1">
        <v>0</v>
      </c>
      <c r="L104" s="1">
        <v>206542</v>
      </c>
      <c r="M104" s="1">
        <v>0</v>
      </c>
      <c r="N104" s="1">
        <v>3488</v>
      </c>
      <c r="O104" s="1">
        <v>30226</v>
      </c>
      <c r="P104" s="1">
        <v>0</v>
      </c>
      <c r="Q104" s="1">
        <v>0</v>
      </c>
      <c r="R104" s="1">
        <v>0</v>
      </c>
      <c r="S104" s="1">
        <v>321</v>
      </c>
      <c r="T104" s="1">
        <v>0</v>
      </c>
    </row>
    <row r="105" spans="1:20" x14ac:dyDescent="0.25">
      <c r="A105" s="1">
        <v>120174507021</v>
      </c>
      <c r="B105" s="1" t="s">
        <v>133</v>
      </c>
      <c r="C105" s="1">
        <v>949</v>
      </c>
      <c r="D105" s="1">
        <v>264</v>
      </c>
      <c r="E105" s="1">
        <v>88</v>
      </c>
      <c r="F105" s="1">
        <v>2026784</v>
      </c>
      <c r="G105" s="1">
        <v>1751574</v>
      </c>
      <c r="H105" s="1">
        <v>69825</v>
      </c>
      <c r="I105" s="1">
        <v>33262</v>
      </c>
      <c r="J105" s="1">
        <v>13181</v>
      </c>
      <c r="K105" s="1">
        <v>0</v>
      </c>
      <c r="L105" s="1">
        <v>78255</v>
      </c>
      <c r="M105" s="1">
        <v>0</v>
      </c>
      <c r="N105" s="1">
        <v>62132</v>
      </c>
      <c r="O105" s="1">
        <v>6201</v>
      </c>
      <c r="P105" s="1">
        <v>0</v>
      </c>
      <c r="Q105" s="1">
        <v>0</v>
      </c>
      <c r="R105" s="1">
        <v>5773</v>
      </c>
      <c r="S105" s="1">
        <v>6581</v>
      </c>
      <c r="T105" s="1">
        <v>0</v>
      </c>
    </row>
    <row r="106" spans="1:20" x14ac:dyDescent="0.25">
      <c r="A106" s="1">
        <v>121030248041</v>
      </c>
      <c r="B106" s="1" t="s">
        <v>134</v>
      </c>
      <c r="C106" s="1">
        <v>533</v>
      </c>
      <c r="D106" s="1">
        <v>253</v>
      </c>
      <c r="E106" s="1">
        <v>62</v>
      </c>
      <c r="F106" s="1">
        <v>1958309</v>
      </c>
      <c r="G106" s="1">
        <v>881857</v>
      </c>
      <c r="H106" s="1">
        <v>243400</v>
      </c>
      <c r="I106" s="1">
        <v>338376</v>
      </c>
      <c r="J106" s="1">
        <v>82939</v>
      </c>
      <c r="K106" s="1">
        <v>0</v>
      </c>
      <c r="L106" s="1">
        <v>12112</v>
      </c>
      <c r="M106" s="1">
        <v>102252</v>
      </c>
      <c r="N106" s="1">
        <v>252351</v>
      </c>
      <c r="O106" s="1">
        <v>28004</v>
      </c>
      <c r="P106" s="1">
        <v>15445</v>
      </c>
      <c r="Q106" s="1">
        <v>0</v>
      </c>
      <c r="R106" s="1">
        <v>0</v>
      </c>
      <c r="S106" s="1">
        <v>1573</v>
      </c>
      <c r="T106" s="1">
        <v>0</v>
      </c>
    </row>
    <row r="107" spans="1:20" x14ac:dyDescent="0.25">
      <c r="A107" s="1">
        <v>120174508004</v>
      </c>
      <c r="B107" s="1" t="s">
        <v>135</v>
      </c>
      <c r="C107" s="1">
        <v>1012</v>
      </c>
      <c r="D107" s="1">
        <v>32</v>
      </c>
      <c r="E107" s="1">
        <v>20</v>
      </c>
      <c r="F107" s="1">
        <v>2129206</v>
      </c>
      <c r="G107" s="1">
        <v>1909544</v>
      </c>
      <c r="H107" s="1">
        <v>69161</v>
      </c>
      <c r="I107" s="1">
        <v>65971</v>
      </c>
      <c r="J107" s="1">
        <v>11454</v>
      </c>
      <c r="K107" s="1">
        <v>0</v>
      </c>
      <c r="L107" s="1">
        <v>37579</v>
      </c>
      <c r="M107" s="1">
        <v>0</v>
      </c>
      <c r="N107" s="1">
        <v>0</v>
      </c>
      <c r="O107" s="1">
        <v>18967</v>
      </c>
      <c r="P107" s="1">
        <v>0</v>
      </c>
      <c r="Q107" s="1">
        <v>0</v>
      </c>
      <c r="R107" s="1">
        <v>14963</v>
      </c>
      <c r="S107" s="1">
        <v>1567</v>
      </c>
      <c r="T107" s="1">
        <v>0</v>
      </c>
    </row>
    <row r="108" spans="1:20" x14ac:dyDescent="0.25">
      <c r="A108" s="1">
        <v>121030244133</v>
      </c>
      <c r="B108" s="1" t="s">
        <v>136</v>
      </c>
      <c r="C108" s="1">
        <v>950</v>
      </c>
      <c r="D108" s="1">
        <v>102</v>
      </c>
      <c r="E108" s="1">
        <v>408</v>
      </c>
      <c r="F108" s="1">
        <v>1642858</v>
      </c>
      <c r="G108" s="1">
        <v>574042</v>
      </c>
      <c r="H108" s="1">
        <v>83950</v>
      </c>
      <c r="I108" s="1">
        <v>225608</v>
      </c>
      <c r="J108" s="1">
        <v>237870</v>
      </c>
      <c r="K108" s="1">
        <v>0</v>
      </c>
      <c r="L108" s="1">
        <v>0</v>
      </c>
      <c r="M108" s="1">
        <v>0</v>
      </c>
      <c r="N108" s="1">
        <v>122686</v>
      </c>
      <c r="O108" s="1">
        <v>388848</v>
      </c>
      <c r="P108" s="1">
        <v>9854</v>
      </c>
      <c r="Q108" s="1">
        <v>0</v>
      </c>
      <c r="R108" s="1">
        <v>0</v>
      </c>
      <c r="S108" s="1">
        <v>0</v>
      </c>
      <c r="T108" s="1">
        <v>0</v>
      </c>
    </row>
    <row r="109" spans="1:20" x14ac:dyDescent="0.25">
      <c r="A109" s="1">
        <v>120570114083</v>
      </c>
      <c r="B109" s="1" t="s">
        <v>137</v>
      </c>
      <c r="C109" s="1">
        <v>410</v>
      </c>
      <c r="D109" s="1">
        <v>0</v>
      </c>
      <c r="E109" s="1">
        <v>230</v>
      </c>
      <c r="F109" s="1">
        <v>3779975</v>
      </c>
      <c r="G109" s="1">
        <v>633458</v>
      </c>
      <c r="H109" s="1">
        <v>0</v>
      </c>
      <c r="I109" s="1">
        <v>3011089</v>
      </c>
      <c r="J109" s="1">
        <v>4088</v>
      </c>
      <c r="K109" s="1">
        <v>111949</v>
      </c>
      <c r="L109" s="1">
        <v>0</v>
      </c>
      <c r="M109" s="1">
        <v>0</v>
      </c>
      <c r="N109" s="1">
        <v>0</v>
      </c>
      <c r="O109" s="1">
        <v>19391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x14ac:dyDescent="0.25">
      <c r="A110" s="1">
        <v>120570054016</v>
      </c>
      <c r="B110" s="1" t="s">
        <v>138</v>
      </c>
      <c r="C110" s="1">
        <v>79</v>
      </c>
      <c r="D110" s="1">
        <v>279</v>
      </c>
      <c r="E110" s="1">
        <v>12</v>
      </c>
      <c r="F110" s="1">
        <v>600936</v>
      </c>
      <c r="G110" s="1">
        <v>198225</v>
      </c>
      <c r="H110" s="1">
        <v>261548</v>
      </c>
      <c r="I110" s="1">
        <v>72255</v>
      </c>
      <c r="J110" s="1">
        <v>19114</v>
      </c>
      <c r="K110" s="1">
        <v>0</v>
      </c>
      <c r="L110" s="1">
        <v>0</v>
      </c>
      <c r="M110" s="1">
        <v>0</v>
      </c>
      <c r="N110" s="1">
        <v>27118</v>
      </c>
      <c r="O110" s="1">
        <v>18636</v>
      </c>
      <c r="P110" s="1">
        <v>4040</v>
      </c>
      <c r="Q110" s="1">
        <v>0</v>
      </c>
      <c r="R110" s="1">
        <v>0</v>
      </c>
      <c r="S110" s="1">
        <v>0</v>
      </c>
      <c r="T110" s="1">
        <v>0</v>
      </c>
    </row>
    <row r="111" spans="1:20" x14ac:dyDescent="0.25">
      <c r="A111" s="1">
        <v>121030254053</v>
      </c>
      <c r="B111" s="1" t="s">
        <v>139</v>
      </c>
      <c r="C111" s="1">
        <v>1391</v>
      </c>
      <c r="D111" s="1">
        <v>102</v>
      </c>
      <c r="E111" s="1">
        <v>510</v>
      </c>
      <c r="F111" s="1">
        <v>2704050</v>
      </c>
      <c r="G111" s="1">
        <v>660112</v>
      </c>
      <c r="H111" s="1">
        <v>599879</v>
      </c>
      <c r="I111" s="1">
        <v>967189</v>
      </c>
      <c r="J111" s="1">
        <v>431558</v>
      </c>
      <c r="K111" s="1">
        <v>0</v>
      </c>
      <c r="L111" s="1">
        <v>0</v>
      </c>
      <c r="M111" s="1">
        <v>45312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5">
      <c r="A112" s="1">
        <v>120570115042</v>
      </c>
      <c r="B112" s="1" t="s">
        <v>140</v>
      </c>
      <c r="C112" s="1">
        <v>698</v>
      </c>
      <c r="D112" s="1">
        <v>10</v>
      </c>
      <c r="E112" s="1">
        <v>6</v>
      </c>
      <c r="F112" s="1">
        <v>2374563</v>
      </c>
      <c r="G112" s="1">
        <v>2237253</v>
      </c>
      <c r="H112" s="1">
        <v>7473</v>
      </c>
      <c r="I112" s="1">
        <v>6724</v>
      </c>
      <c r="J112" s="1">
        <v>7789</v>
      </c>
      <c r="K112" s="1">
        <v>0</v>
      </c>
      <c r="L112" s="1">
        <v>43915</v>
      </c>
      <c r="M112" s="1">
        <v>0</v>
      </c>
      <c r="N112" s="1">
        <v>1915</v>
      </c>
      <c r="O112" s="1">
        <v>10986</v>
      </c>
      <c r="P112" s="1">
        <v>0</v>
      </c>
      <c r="Q112" s="1">
        <v>35361</v>
      </c>
      <c r="R112" s="1">
        <v>23147</v>
      </c>
      <c r="S112" s="1">
        <v>0</v>
      </c>
      <c r="T112" s="1">
        <v>0</v>
      </c>
    </row>
    <row r="113" spans="1:20" x14ac:dyDescent="0.25">
      <c r="A113" s="1">
        <v>121030238002</v>
      </c>
      <c r="B113" s="1" t="s">
        <v>141</v>
      </c>
      <c r="C113" s="1">
        <v>449</v>
      </c>
      <c r="D113" s="1">
        <v>374</v>
      </c>
      <c r="E113" s="1">
        <v>0</v>
      </c>
      <c r="F113" s="1">
        <v>1278294</v>
      </c>
      <c r="G113" s="1">
        <v>811688</v>
      </c>
      <c r="H113" s="1">
        <v>247231</v>
      </c>
      <c r="I113" s="1">
        <v>123202</v>
      </c>
      <c r="J113" s="1">
        <v>50504</v>
      </c>
      <c r="K113" s="1">
        <v>17598</v>
      </c>
      <c r="L113" s="1">
        <v>16626</v>
      </c>
      <c r="M113" s="1">
        <v>0</v>
      </c>
      <c r="N113" s="1">
        <v>0</v>
      </c>
      <c r="O113" s="1">
        <v>4405</v>
      </c>
      <c r="P113" s="1">
        <v>0</v>
      </c>
      <c r="Q113" s="1">
        <v>0</v>
      </c>
      <c r="R113" s="1">
        <v>0</v>
      </c>
      <c r="S113" s="1">
        <v>5175</v>
      </c>
      <c r="T113" s="1">
        <v>1865</v>
      </c>
    </row>
    <row r="114" spans="1:20" x14ac:dyDescent="0.25">
      <c r="A114" s="1">
        <v>120570124032</v>
      </c>
      <c r="B114" s="1" t="s">
        <v>142</v>
      </c>
      <c r="C114" s="1">
        <v>273</v>
      </c>
      <c r="D114" s="1">
        <v>12</v>
      </c>
      <c r="E114" s="1">
        <v>5</v>
      </c>
      <c r="F114" s="1">
        <v>1400541</v>
      </c>
      <c r="G114" s="1">
        <v>792479</v>
      </c>
      <c r="H114" s="1">
        <v>42289</v>
      </c>
      <c r="I114" s="1">
        <v>35271</v>
      </c>
      <c r="J114" s="1">
        <v>0</v>
      </c>
      <c r="K114" s="1">
        <v>0</v>
      </c>
      <c r="L114" s="1">
        <v>7379</v>
      </c>
      <c r="M114" s="1">
        <v>0</v>
      </c>
      <c r="N114" s="1">
        <v>146253</v>
      </c>
      <c r="O114" s="1">
        <v>36013</v>
      </c>
      <c r="P114" s="1">
        <v>0</v>
      </c>
      <c r="Q114" s="1">
        <v>0</v>
      </c>
      <c r="R114" s="1">
        <v>340486</v>
      </c>
      <c r="S114" s="1">
        <v>371</v>
      </c>
      <c r="T114" s="1">
        <v>0</v>
      </c>
    </row>
    <row r="115" spans="1:20" x14ac:dyDescent="0.25">
      <c r="A115" s="1">
        <v>121030263001</v>
      </c>
      <c r="B115" s="1" t="s">
        <v>143</v>
      </c>
      <c r="C115" s="1">
        <v>384</v>
      </c>
      <c r="D115" s="1">
        <v>283</v>
      </c>
      <c r="E115" s="1">
        <v>9</v>
      </c>
      <c r="F115" s="1">
        <v>726202</v>
      </c>
      <c r="G115" s="1">
        <v>508499</v>
      </c>
      <c r="H115" s="1">
        <v>141326</v>
      </c>
      <c r="I115" s="1">
        <v>6591</v>
      </c>
      <c r="J115" s="1">
        <v>4030</v>
      </c>
      <c r="K115" s="1">
        <v>0</v>
      </c>
      <c r="L115" s="1">
        <v>685</v>
      </c>
      <c r="M115" s="1">
        <v>37376</v>
      </c>
      <c r="N115" s="1">
        <v>0</v>
      </c>
      <c r="O115" s="1">
        <v>0</v>
      </c>
      <c r="P115" s="1">
        <v>11361</v>
      </c>
      <c r="Q115" s="1">
        <v>12796</v>
      </c>
      <c r="R115" s="1">
        <v>0</v>
      </c>
      <c r="S115" s="1">
        <v>1052</v>
      </c>
      <c r="T115" s="1">
        <v>2486</v>
      </c>
    </row>
    <row r="116" spans="1:20" x14ac:dyDescent="0.25">
      <c r="A116" s="1">
        <v>120570005004</v>
      </c>
      <c r="B116" s="1" t="s">
        <v>144</v>
      </c>
      <c r="C116" s="1">
        <v>600</v>
      </c>
      <c r="D116" s="1">
        <v>10</v>
      </c>
      <c r="E116" s="1">
        <v>4</v>
      </c>
      <c r="F116" s="1">
        <v>1068627</v>
      </c>
      <c r="G116" s="1">
        <v>799402</v>
      </c>
      <c r="H116" s="1">
        <v>10181</v>
      </c>
      <c r="I116" s="1">
        <v>126757</v>
      </c>
      <c r="J116" s="1">
        <v>64944</v>
      </c>
      <c r="K116" s="1">
        <v>17548</v>
      </c>
      <c r="L116" s="1">
        <v>18445</v>
      </c>
      <c r="M116" s="1">
        <v>2503</v>
      </c>
      <c r="N116" s="1">
        <v>2762</v>
      </c>
      <c r="O116" s="1">
        <v>24077</v>
      </c>
      <c r="P116" s="1">
        <v>0</v>
      </c>
      <c r="Q116" s="1">
        <v>1136</v>
      </c>
      <c r="R116" s="1">
        <v>0</v>
      </c>
      <c r="S116" s="1">
        <v>0</v>
      </c>
      <c r="T116" s="1">
        <v>872</v>
      </c>
    </row>
    <row r="117" spans="1:20" x14ac:dyDescent="0.25">
      <c r="A117" s="1">
        <v>120174506023</v>
      </c>
      <c r="B117" s="1" t="s">
        <v>145</v>
      </c>
      <c r="C117" s="1">
        <v>433</v>
      </c>
      <c r="D117" s="1">
        <v>0</v>
      </c>
      <c r="E117" s="1">
        <v>204</v>
      </c>
      <c r="F117" s="1">
        <v>1312673</v>
      </c>
      <c r="G117" s="1">
        <v>1021067</v>
      </c>
      <c r="H117" s="1">
        <v>0</v>
      </c>
      <c r="I117" s="1">
        <v>113781</v>
      </c>
      <c r="J117" s="1">
        <v>47248</v>
      </c>
      <c r="K117" s="1">
        <v>0</v>
      </c>
      <c r="L117" s="1">
        <v>63840</v>
      </c>
      <c r="M117" s="1">
        <v>0</v>
      </c>
      <c r="N117" s="1">
        <v>0</v>
      </c>
      <c r="O117" s="1">
        <v>0</v>
      </c>
      <c r="P117" s="1">
        <v>63881</v>
      </c>
      <c r="Q117" s="1">
        <v>0</v>
      </c>
      <c r="R117" s="1">
        <v>2856</v>
      </c>
      <c r="S117" s="1">
        <v>0</v>
      </c>
      <c r="T117" s="1">
        <v>0</v>
      </c>
    </row>
    <row r="118" spans="1:20" x14ac:dyDescent="0.25">
      <c r="A118" s="1">
        <v>120579802001</v>
      </c>
      <c r="B118" s="1" t="s">
        <v>146</v>
      </c>
      <c r="C118" s="1">
        <v>0</v>
      </c>
      <c r="D118" s="1">
        <v>0</v>
      </c>
      <c r="E118" s="1">
        <v>0</v>
      </c>
      <c r="F118" s="1">
        <v>178635</v>
      </c>
      <c r="G118" s="1">
        <v>0</v>
      </c>
      <c r="H118" s="1">
        <v>0</v>
      </c>
      <c r="I118" s="1">
        <v>0</v>
      </c>
      <c r="J118" s="1">
        <v>0</v>
      </c>
      <c r="K118" s="1">
        <v>172989</v>
      </c>
      <c r="L118" s="1">
        <v>0</v>
      </c>
      <c r="M118" s="1">
        <v>0</v>
      </c>
      <c r="N118" s="1">
        <v>0</v>
      </c>
      <c r="O118" s="1">
        <v>3993</v>
      </c>
      <c r="P118" s="1">
        <v>0</v>
      </c>
      <c r="Q118" s="1">
        <v>1653</v>
      </c>
      <c r="R118" s="1">
        <v>0</v>
      </c>
      <c r="S118" s="1">
        <v>0</v>
      </c>
      <c r="T118" s="1">
        <v>0</v>
      </c>
    </row>
    <row r="119" spans="1:20" x14ac:dyDescent="0.25">
      <c r="A119" s="1">
        <v>121010320081</v>
      </c>
      <c r="B119" s="1" t="s">
        <v>147</v>
      </c>
      <c r="C119" s="1">
        <v>886</v>
      </c>
      <c r="D119" s="1">
        <v>0</v>
      </c>
      <c r="E119" s="1">
        <v>156</v>
      </c>
      <c r="F119" s="1">
        <v>2088666</v>
      </c>
      <c r="G119" s="1">
        <v>2068540</v>
      </c>
      <c r="H119" s="1">
        <v>0</v>
      </c>
      <c r="I119" s="1">
        <v>3643</v>
      </c>
      <c r="J119" s="1">
        <v>3442</v>
      </c>
      <c r="K119" s="1">
        <v>0</v>
      </c>
      <c r="L119" s="1">
        <v>3927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9114</v>
      </c>
      <c r="T119" s="1">
        <v>0</v>
      </c>
    </row>
    <row r="120" spans="1:20" x14ac:dyDescent="0.25">
      <c r="A120" s="1">
        <v>121030254083</v>
      </c>
      <c r="B120" s="1" t="s">
        <v>148</v>
      </c>
      <c r="C120" s="1">
        <v>1684</v>
      </c>
      <c r="D120" s="1">
        <v>102</v>
      </c>
      <c r="E120" s="1">
        <v>306</v>
      </c>
      <c r="F120" s="1">
        <v>2759171</v>
      </c>
      <c r="G120" s="1">
        <v>845086</v>
      </c>
      <c r="H120" s="1">
        <v>198269</v>
      </c>
      <c r="I120" s="1">
        <v>822542</v>
      </c>
      <c r="J120" s="1">
        <v>714012</v>
      </c>
      <c r="K120" s="1">
        <v>0</v>
      </c>
      <c r="L120" s="1">
        <v>177553</v>
      </c>
      <c r="M120" s="1">
        <v>0</v>
      </c>
      <c r="N120" s="1">
        <v>0</v>
      </c>
      <c r="O120" s="1">
        <v>1709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</row>
    <row r="121" spans="1:20" x14ac:dyDescent="0.25">
      <c r="A121" s="1">
        <v>121030269091</v>
      </c>
      <c r="B121" s="1" t="s">
        <v>149</v>
      </c>
      <c r="C121" s="1">
        <v>664</v>
      </c>
      <c r="D121" s="1">
        <v>204</v>
      </c>
      <c r="E121" s="1">
        <v>0</v>
      </c>
      <c r="F121" s="1">
        <v>735661</v>
      </c>
      <c r="G121" s="1">
        <v>479648</v>
      </c>
      <c r="H121" s="1">
        <v>253232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2781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25">
      <c r="A122" s="1">
        <v>121030244134</v>
      </c>
      <c r="B122" s="1" t="s">
        <v>150</v>
      </c>
      <c r="C122" s="1">
        <v>649</v>
      </c>
      <c r="D122" s="1">
        <v>0</v>
      </c>
      <c r="E122" s="1">
        <v>0</v>
      </c>
      <c r="F122" s="1">
        <v>545843</v>
      </c>
      <c r="G122" s="1">
        <v>538600</v>
      </c>
      <c r="H122" s="1">
        <v>0</v>
      </c>
      <c r="I122" s="1">
        <v>0</v>
      </c>
      <c r="J122" s="1">
        <v>7243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</row>
    <row r="123" spans="1:20" x14ac:dyDescent="0.25">
      <c r="A123" s="1">
        <v>121030253033</v>
      </c>
      <c r="B123" s="1" t="s">
        <v>151</v>
      </c>
      <c r="C123" s="1">
        <v>511</v>
      </c>
      <c r="D123" s="1">
        <v>306</v>
      </c>
      <c r="E123" s="1">
        <v>306</v>
      </c>
      <c r="F123" s="1">
        <v>1843975</v>
      </c>
      <c r="G123" s="1">
        <v>615607</v>
      </c>
      <c r="H123" s="1">
        <v>982299</v>
      </c>
      <c r="I123" s="1">
        <v>40071</v>
      </c>
      <c r="J123" s="1">
        <v>12420</v>
      </c>
      <c r="K123" s="1">
        <v>0</v>
      </c>
      <c r="L123" s="1">
        <v>72152</v>
      </c>
      <c r="M123" s="1">
        <v>0</v>
      </c>
      <c r="N123" s="1">
        <v>0</v>
      </c>
      <c r="O123" s="1">
        <v>67826</v>
      </c>
      <c r="P123" s="1">
        <v>19887</v>
      </c>
      <c r="Q123" s="1">
        <v>33713</v>
      </c>
      <c r="R123" s="1">
        <v>0</v>
      </c>
      <c r="S123" s="1">
        <v>0</v>
      </c>
      <c r="T123" s="1">
        <v>0</v>
      </c>
    </row>
    <row r="124" spans="1:20" x14ac:dyDescent="0.25">
      <c r="A124" s="1">
        <v>121030251061</v>
      </c>
      <c r="B124" s="1" t="s">
        <v>152</v>
      </c>
      <c r="C124" s="1">
        <v>348</v>
      </c>
      <c r="D124" s="1">
        <v>75</v>
      </c>
      <c r="E124" s="1">
        <v>74</v>
      </c>
      <c r="F124" s="1">
        <v>1907700</v>
      </c>
      <c r="G124" s="1">
        <v>565630</v>
      </c>
      <c r="H124" s="1">
        <v>141457</v>
      </c>
      <c r="I124" s="1">
        <v>240336</v>
      </c>
      <c r="J124" s="1">
        <v>765141</v>
      </c>
      <c r="K124" s="1">
        <v>5619</v>
      </c>
      <c r="L124" s="1">
        <v>5881</v>
      </c>
      <c r="M124" s="1">
        <v>0</v>
      </c>
      <c r="N124" s="1">
        <v>135338</v>
      </c>
      <c r="O124" s="1">
        <v>32780</v>
      </c>
      <c r="P124" s="1">
        <v>0</v>
      </c>
      <c r="Q124" s="1">
        <v>14527</v>
      </c>
      <c r="R124" s="1">
        <v>0</v>
      </c>
      <c r="S124" s="1">
        <v>991</v>
      </c>
      <c r="T124" s="1">
        <v>0</v>
      </c>
    </row>
    <row r="125" spans="1:20" x14ac:dyDescent="0.25">
      <c r="A125" s="1">
        <v>121030277044</v>
      </c>
      <c r="B125" s="1" t="s">
        <v>153</v>
      </c>
      <c r="C125" s="1">
        <v>154</v>
      </c>
      <c r="D125" s="1">
        <v>1055</v>
      </c>
      <c r="E125" s="1">
        <v>81</v>
      </c>
      <c r="F125" s="1">
        <v>1138301</v>
      </c>
      <c r="G125" s="1">
        <v>379732</v>
      </c>
      <c r="H125" s="1">
        <v>670341</v>
      </c>
      <c r="I125" s="1">
        <v>73698</v>
      </c>
      <c r="J125" s="1">
        <v>7851</v>
      </c>
      <c r="K125" s="1">
        <v>0</v>
      </c>
      <c r="L125" s="1">
        <v>0</v>
      </c>
      <c r="M125" s="1">
        <v>0</v>
      </c>
      <c r="N125" s="1">
        <v>0</v>
      </c>
      <c r="O125" s="1">
        <v>312</v>
      </c>
      <c r="P125" s="1">
        <v>0</v>
      </c>
      <c r="Q125" s="1">
        <v>5570</v>
      </c>
      <c r="R125" s="1">
        <v>0</v>
      </c>
      <c r="S125" s="1">
        <v>797</v>
      </c>
      <c r="T125" s="1">
        <v>0</v>
      </c>
    </row>
    <row r="126" spans="1:20" x14ac:dyDescent="0.25">
      <c r="A126" s="1">
        <v>121030225021</v>
      </c>
      <c r="B126" s="1" t="s">
        <v>154</v>
      </c>
      <c r="C126" s="1">
        <v>174</v>
      </c>
      <c r="D126" s="1">
        <v>213</v>
      </c>
      <c r="E126" s="1">
        <v>142</v>
      </c>
      <c r="F126" s="1">
        <v>683437</v>
      </c>
      <c r="G126" s="1">
        <v>328356</v>
      </c>
      <c r="H126" s="1">
        <v>70817</v>
      </c>
      <c r="I126" s="1">
        <v>52039</v>
      </c>
      <c r="J126" s="1">
        <v>109658</v>
      </c>
      <c r="K126" s="1">
        <v>0</v>
      </c>
      <c r="L126" s="1">
        <v>74172</v>
      </c>
      <c r="M126" s="1">
        <v>26862</v>
      </c>
      <c r="N126" s="1">
        <v>0</v>
      </c>
      <c r="O126" s="1">
        <v>21533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x14ac:dyDescent="0.25">
      <c r="A127" s="1">
        <v>120570070011</v>
      </c>
      <c r="B127" s="1" t="s">
        <v>155</v>
      </c>
      <c r="C127" s="1">
        <v>23</v>
      </c>
      <c r="D127" s="1">
        <v>251</v>
      </c>
      <c r="E127" s="1">
        <v>117</v>
      </c>
      <c r="F127" s="1">
        <v>6284885</v>
      </c>
      <c r="G127" s="1">
        <v>88947</v>
      </c>
      <c r="H127" s="1">
        <v>187157</v>
      </c>
      <c r="I127" s="1">
        <v>352528</v>
      </c>
      <c r="J127" s="1">
        <v>211577</v>
      </c>
      <c r="K127" s="1">
        <v>5132</v>
      </c>
      <c r="L127" s="1">
        <v>5438700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844</v>
      </c>
      <c r="T127" s="1">
        <v>0</v>
      </c>
    </row>
    <row r="128" spans="1:20" x14ac:dyDescent="0.25">
      <c r="A128" s="1">
        <v>120570002022</v>
      </c>
      <c r="B128" s="1" t="s">
        <v>156</v>
      </c>
      <c r="C128" s="1">
        <v>750</v>
      </c>
      <c r="D128" s="1">
        <v>406</v>
      </c>
      <c r="E128" s="1">
        <v>55</v>
      </c>
      <c r="F128" s="1">
        <v>1590334</v>
      </c>
      <c r="G128" s="1">
        <v>554514</v>
      </c>
      <c r="H128" s="1">
        <v>318201</v>
      </c>
      <c r="I128" s="1">
        <v>356951</v>
      </c>
      <c r="J128" s="1">
        <v>2592</v>
      </c>
      <c r="K128" s="1">
        <v>253681</v>
      </c>
      <c r="L128" s="1">
        <v>0</v>
      </c>
      <c r="M128" s="1">
        <v>2352</v>
      </c>
      <c r="N128" s="1">
        <v>98556</v>
      </c>
      <c r="O128" s="1">
        <v>3487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</row>
    <row r="129" spans="1:20" x14ac:dyDescent="0.25">
      <c r="A129" s="1">
        <v>120530403032</v>
      </c>
      <c r="B129" s="1" t="s">
        <v>157</v>
      </c>
      <c r="C129" s="1">
        <v>505</v>
      </c>
      <c r="D129" s="1">
        <v>0</v>
      </c>
      <c r="E129" s="1">
        <v>242</v>
      </c>
      <c r="F129" s="1">
        <v>1707179</v>
      </c>
      <c r="G129" s="1">
        <v>1436251</v>
      </c>
      <c r="H129" s="1">
        <v>0</v>
      </c>
      <c r="I129" s="1">
        <v>0</v>
      </c>
      <c r="J129" s="1">
        <v>101922</v>
      </c>
      <c r="K129" s="1">
        <v>16421</v>
      </c>
      <c r="L129" s="1">
        <v>31634</v>
      </c>
      <c r="M129" s="1">
        <v>53823</v>
      </c>
      <c r="N129" s="1">
        <v>27108</v>
      </c>
      <c r="O129" s="1">
        <v>11348</v>
      </c>
      <c r="P129" s="1">
        <v>2079</v>
      </c>
      <c r="Q129" s="1">
        <v>13112</v>
      </c>
      <c r="R129" s="1">
        <v>5517</v>
      </c>
      <c r="S129" s="1">
        <v>7964</v>
      </c>
      <c r="T129" s="1">
        <v>0</v>
      </c>
    </row>
    <row r="130" spans="1:20" x14ac:dyDescent="0.25">
      <c r="A130" s="1">
        <v>120570136021</v>
      </c>
      <c r="B130" s="1" t="s">
        <v>158</v>
      </c>
      <c r="C130" s="1">
        <v>398</v>
      </c>
      <c r="D130" s="1">
        <v>6</v>
      </c>
      <c r="E130" s="1">
        <v>5</v>
      </c>
      <c r="F130" s="1">
        <v>4009813</v>
      </c>
      <c r="G130" s="1">
        <v>1031968</v>
      </c>
      <c r="H130" s="1">
        <v>32304</v>
      </c>
      <c r="I130" s="1">
        <v>525912</v>
      </c>
      <c r="J130" s="1">
        <v>71361</v>
      </c>
      <c r="K130" s="1">
        <v>3138</v>
      </c>
      <c r="L130" s="1">
        <v>2152041</v>
      </c>
      <c r="M130" s="1">
        <v>0</v>
      </c>
      <c r="N130" s="1">
        <v>19207</v>
      </c>
      <c r="O130" s="1">
        <v>165386</v>
      </c>
      <c r="P130" s="1">
        <v>3067</v>
      </c>
      <c r="Q130" s="1">
        <v>0</v>
      </c>
      <c r="R130" s="1">
        <v>215</v>
      </c>
      <c r="S130" s="1">
        <v>5214</v>
      </c>
      <c r="T130" s="1">
        <v>0</v>
      </c>
    </row>
    <row r="131" spans="1:20" x14ac:dyDescent="0.25">
      <c r="A131" s="1">
        <v>121030252033</v>
      </c>
      <c r="B131" s="1" t="s">
        <v>159</v>
      </c>
      <c r="C131" s="1">
        <v>687</v>
      </c>
      <c r="D131" s="1">
        <v>133</v>
      </c>
      <c r="E131" s="1">
        <v>331</v>
      </c>
      <c r="F131" s="1">
        <v>2189982</v>
      </c>
      <c r="G131" s="1">
        <v>2057129</v>
      </c>
      <c r="H131" s="1">
        <v>9892</v>
      </c>
      <c r="I131" s="1">
        <v>4835</v>
      </c>
      <c r="J131" s="1">
        <v>3553</v>
      </c>
      <c r="K131" s="1">
        <v>0</v>
      </c>
      <c r="L131" s="1">
        <v>0</v>
      </c>
      <c r="M131" s="1">
        <v>14683</v>
      </c>
      <c r="N131" s="1">
        <v>1643</v>
      </c>
      <c r="O131" s="1">
        <v>74139</v>
      </c>
      <c r="P131" s="1">
        <v>0</v>
      </c>
      <c r="Q131" s="1">
        <v>22378</v>
      </c>
      <c r="R131" s="1">
        <v>0</v>
      </c>
      <c r="S131" s="1">
        <v>1730</v>
      </c>
      <c r="T131" s="1">
        <v>0</v>
      </c>
    </row>
    <row r="132" spans="1:20" x14ac:dyDescent="0.25">
      <c r="A132" s="1">
        <v>120570132083</v>
      </c>
      <c r="B132" s="1" t="s">
        <v>160</v>
      </c>
      <c r="C132" s="1">
        <v>358</v>
      </c>
      <c r="D132" s="1">
        <v>0</v>
      </c>
      <c r="E132" s="1">
        <v>2</v>
      </c>
      <c r="F132" s="1">
        <v>859057</v>
      </c>
      <c r="G132" s="1">
        <v>734474</v>
      </c>
      <c r="H132" s="1">
        <v>0</v>
      </c>
      <c r="I132" s="1">
        <v>30659</v>
      </c>
      <c r="J132" s="1">
        <v>17331</v>
      </c>
      <c r="K132" s="1">
        <v>0</v>
      </c>
      <c r="L132" s="1">
        <v>0</v>
      </c>
      <c r="M132" s="1">
        <v>0</v>
      </c>
      <c r="N132" s="1">
        <v>76593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25">
      <c r="A133" s="1">
        <v>121030221004</v>
      </c>
      <c r="B133" s="1" t="s">
        <v>161</v>
      </c>
      <c r="C133" s="1">
        <v>356</v>
      </c>
      <c r="D133" s="1">
        <v>220</v>
      </c>
      <c r="E133" s="1">
        <v>5</v>
      </c>
      <c r="F133" s="1">
        <v>620352</v>
      </c>
      <c r="G133" s="1">
        <v>469642</v>
      </c>
      <c r="H133" s="1">
        <v>85017</v>
      </c>
      <c r="I133" s="1">
        <v>12786</v>
      </c>
      <c r="J133" s="1">
        <v>26121</v>
      </c>
      <c r="K133" s="1">
        <v>4413</v>
      </c>
      <c r="L133" s="1">
        <v>0</v>
      </c>
      <c r="M133" s="1">
        <v>0</v>
      </c>
      <c r="N133" s="1">
        <v>0</v>
      </c>
      <c r="O133" s="1">
        <v>19934</v>
      </c>
      <c r="P133" s="1">
        <v>0</v>
      </c>
      <c r="Q133" s="1">
        <v>0</v>
      </c>
      <c r="R133" s="1">
        <v>0</v>
      </c>
      <c r="S133" s="1">
        <v>2439</v>
      </c>
      <c r="T133" s="1">
        <v>0</v>
      </c>
    </row>
    <row r="134" spans="1:20" x14ac:dyDescent="0.25">
      <c r="A134" s="1">
        <v>120570119061</v>
      </c>
      <c r="B134" s="1" t="s">
        <v>162</v>
      </c>
      <c r="C134" s="1">
        <v>452</v>
      </c>
      <c r="D134" s="1">
        <v>7</v>
      </c>
      <c r="E134" s="1">
        <v>6</v>
      </c>
      <c r="F134" s="1">
        <v>899332</v>
      </c>
      <c r="G134" s="1">
        <v>865287</v>
      </c>
      <c r="H134" s="1">
        <v>4677</v>
      </c>
      <c r="I134" s="1">
        <v>1742</v>
      </c>
      <c r="J134" s="1">
        <v>5202</v>
      </c>
      <c r="K134" s="1">
        <v>0</v>
      </c>
      <c r="L134" s="1">
        <v>0</v>
      </c>
      <c r="M134" s="1">
        <v>2968</v>
      </c>
      <c r="N134" s="1">
        <v>0</v>
      </c>
      <c r="O134" s="1">
        <v>17279</v>
      </c>
      <c r="P134" s="1">
        <v>0</v>
      </c>
      <c r="Q134" s="1">
        <v>2177</v>
      </c>
      <c r="R134" s="1">
        <v>0</v>
      </c>
      <c r="S134" s="1">
        <v>0</v>
      </c>
      <c r="T134" s="1">
        <v>0</v>
      </c>
    </row>
    <row r="135" spans="1:20" x14ac:dyDescent="0.25">
      <c r="A135" s="1">
        <v>121010311011</v>
      </c>
      <c r="B135" s="1" t="s">
        <v>163</v>
      </c>
      <c r="C135" s="1">
        <v>837</v>
      </c>
      <c r="D135" s="1">
        <v>182</v>
      </c>
      <c r="E135" s="1">
        <v>97</v>
      </c>
      <c r="F135" s="1">
        <v>2510698</v>
      </c>
      <c r="G135" s="1">
        <v>1657565</v>
      </c>
      <c r="H135" s="1">
        <v>177078</v>
      </c>
      <c r="I135" s="1">
        <v>248909</v>
      </c>
      <c r="J135" s="1">
        <v>102301</v>
      </c>
      <c r="K135" s="1">
        <v>0</v>
      </c>
      <c r="L135" s="1">
        <v>5337</v>
      </c>
      <c r="M135" s="1">
        <v>115793</v>
      </c>
      <c r="N135" s="1">
        <v>0</v>
      </c>
      <c r="O135" s="1">
        <v>189698</v>
      </c>
      <c r="P135" s="1">
        <v>0</v>
      </c>
      <c r="Q135" s="1">
        <v>3848</v>
      </c>
      <c r="R135" s="1">
        <v>0</v>
      </c>
      <c r="S135" s="1">
        <v>10169</v>
      </c>
      <c r="T135" s="1">
        <v>0</v>
      </c>
    </row>
    <row r="136" spans="1:20" x14ac:dyDescent="0.25">
      <c r="A136" s="1">
        <v>120570114143</v>
      </c>
      <c r="B136" s="1" t="s">
        <v>164</v>
      </c>
      <c r="C136" s="1">
        <v>829</v>
      </c>
      <c r="D136" s="1">
        <v>0</v>
      </c>
      <c r="E136" s="1">
        <v>4</v>
      </c>
      <c r="F136" s="1">
        <v>1754235</v>
      </c>
      <c r="G136" s="1">
        <v>1349640</v>
      </c>
      <c r="H136" s="1">
        <v>849</v>
      </c>
      <c r="I136" s="1">
        <v>76278</v>
      </c>
      <c r="J136" s="1">
        <v>89060</v>
      </c>
      <c r="K136" s="1">
        <v>12769</v>
      </c>
      <c r="L136" s="1">
        <v>135568</v>
      </c>
      <c r="M136" s="1">
        <v>7045</v>
      </c>
      <c r="N136" s="1">
        <v>49291</v>
      </c>
      <c r="O136" s="1">
        <v>24101</v>
      </c>
      <c r="P136" s="1">
        <v>0</v>
      </c>
      <c r="Q136" s="1">
        <v>0</v>
      </c>
      <c r="R136" s="1">
        <v>7427</v>
      </c>
      <c r="S136" s="1">
        <v>2207</v>
      </c>
      <c r="T136" s="1">
        <v>0</v>
      </c>
    </row>
    <row r="137" spans="1:20" x14ac:dyDescent="0.25">
      <c r="A137" s="1">
        <v>121030283003</v>
      </c>
      <c r="B137" s="1" t="s">
        <v>165</v>
      </c>
      <c r="C137" s="1">
        <v>270</v>
      </c>
      <c r="D137" s="1">
        <v>108</v>
      </c>
      <c r="E137" s="1">
        <v>5</v>
      </c>
      <c r="F137" s="1">
        <v>655849</v>
      </c>
      <c r="G137" s="1">
        <v>322883</v>
      </c>
      <c r="H137" s="1">
        <v>83435</v>
      </c>
      <c r="I137" s="1">
        <v>104350</v>
      </c>
      <c r="J137" s="1">
        <v>13758</v>
      </c>
      <c r="K137" s="1">
        <v>5782</v>
      </c>
      <c r="L137" s="1">
        <v>37769</v>
      </c>
      <c r="M137" s="1">
        <v>0</v>
      </c>
      <c r="N137" s="1">
        <v>78779</v>
      </c>
      <c r="O137" s="1">
        <v>5951</v>
      </c>
      <c r="P137" s="1">
        <v>0</v>
      </c>
      <c r="Q137" s="1">
        <v>2322</v>
      </c>
      <c r="R137" s="1">
        <v>0</v>
      </c>
      <c r="S137" s="1">
        <v>820</v>
      </c>
      <c r="T137" s="1">
        <v>0</v>
      </c>
    </row>
    <row r="138" spans="1:20" x14ac:dyDescent="0.25">
      <c r="A138" s="1">
        <v>121030245051</v>
      </c>
      <c r="B138" s="1" t="s">
        <v>166</v>
      </c>
      <c r="C138" s="1">
        <v>568</v>
      </c>
      <c r="D138" s="1">
        <v>0</v>
      </c>
      <c r="E138" s="1">
        <v>102</v>
      </c>
      <c r="F138" s="1">
        <v>3333675</v>
      </c>
      <c r="G138" s="1">
        <v>352315</v>
      </c>
      <c r="H138" s="1">
        <v>0</v>
      </c>
      <c r="I138" s="1">
        <v>871939</v>
      </c>
      <c r="J138" s="1">
        <v>203609</v>
      </c>
      <c r="K138" s="1">
        <v>83620</v>
      </c>
      <c r="L138" s="1">
        <v>1405097</v>
      </c>
      <c r="M138" s="1">
        <v>0</v>
      </c>
      <c r="N138" s="1">
        <v>413716</v>
      </c>
      <c r="O138" s="1">
        <v>3379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x14ac:dyDescent="0.25">
      <c r="A139" s="1">
        <v>120570070021</v>
      </c>
      <c r="B139" s="1" t="s">
        <v>167</v>
      </c>
      <c r="C139" s="1">
        <v>326</v>
      </c>
      <c r="D139" s="1">
        <v>27</v>
      </c>
      <c r="E139" s="1">
        <v>0</v>
      </c>
      <c r="F139" s="1">
        <v>504053</v>
      </c>
      <c r="G139" s="1">
        <v>299918</v>
      </c>
      <c r="H139" s="1">
        <v>23437</v>
      </c>
      <c r="I139" s="1">
        <v>12018</v>
      </c>
      <c r="J139" s="1">
        <v>0</v>
      </c>
      <c r="K139" s="1">
        <v>0</v>
      </c>
      <c r="L139" s="1">
        <v>0</v>
      </c>
      <c r="M139" s="1">
        <v>0</v>
      </c>
      <c r="N139" s="1">
        <v>168377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303</v>
      </c>
    </row>
    <row r="140" spans="1:20" x14ac:dyDescent="0.25">
      <c r="A140" s="1">
        <v>120570013005</v>
      </c>
      <c r="B140" s="1" t="s">
        <v>168</v>
      </c>
      <c r="C140" s="1">
        <v>426</v>
      </c>
      <c r="D140" s="1">
        <v>9</v>
      </c>
      <c r="E140" s="1">
        <v>5</v>
      </c>
      <c r="F140" s="1">
        <v>792752</v>
      </c>
      <c r="G140" s="1">
        <v>619780</v>
      </c>
      <c r="H140" s="1">
        <v>3424</v>
      </c>
      <c r="I140" s="1">
        <v>40292</v>
      </c>
      <c r="J140" s="1">
        <v>5335</v>
      </c>
      <c r="K140" s="1">
        <v>0</v>
      </c>
      <c r="L140" s="1">
        <v>4223</v>
      </c>
      <c r="M140" s="1">
        <v>2479</v>
      </c>
      <c r="N140" s="1">
        <v>0</v>
      </c>
      <c r="O140" s="1">
        <v>5304</v>
      </c>
      <c r="P140" s="1">
        <v>0</v>
      </c>
      <c r="Q140" s="1">
        <v>110666</v>
      </c>
      <c r="R140" s="1">
        <v>0</v>
      </c>
      <c r="S140" s="1">
        <v>1249</v>
      </c>
      <c r="T140" s="1">
        <v>0</v>
      </c>
    </row>
    <row r="141" spans="1:20" x14ac:dyDescent="0.25">
      <c r="A141" s="1">
        <v>120570108133</v>
      </c>
      <c r="B141" s="1" t="s">
        <v>169</v>
      </c>
      <c r="C141" s="1">
        <v>0</v>
      </c>
      <c r="D141" s="1">
        <v>269</v>
      </c>
      <c r="E141" s="1">
        <v>134</v>
      </c>
      <c r="F141" s="1">
        <v>2032831</v>
      </c>
      <c r="G141" s="1">
        <v>0</v>
      </c>
      <c r="H141" s="1">
        <v>212030</v>
      </c>
      <c r="I141" s="1">
        <v>684223</v>
      </c>
      <c r="J141" s="1">
        <v>202554</v>
      </c>
      <c r="K141" s="1">
        <v>0</v>
      </c>
      <c r="L141" s="1">
        <v>44592</v>
      </c>
      <c r="M141" s="1">
        <v>867849</v>
      </c>
      <c r="N141" s="1">
        <v>0</v>
      </c>
      <c r="O141" s="1">
        <v>21583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25">
      <c r="A142" s="1">
        <v>121030251133</v>
      </c>
      <c r="B142" s="1" t="s">
        <v>170</v>
      </c>
      <c r="C142" s="1">
        <v>556</v>
      </c>
      <c r="D142" s="1">
        <v>2</v>
      </c>
      <c r="E142" s="1">
        <v>6</v>
      </c>
      <c r="F142" s="1">
        <v>1238574</v>
      </c>
      <c r="G142" s="1">
        <v>1201934</v>
      </c>
      <c r="H142" s="1">
        <v>3742</v>
      </c>
      <c r="I142" s="1">
        <v>1416</v>
      </c>
      <c r="J142" s="1">
        <v>12765</v>
      </c>
      <c r="K142" s="1">
        <v>0</v>
      </c>
      <c r="L142" s="1">
        <v>0</v>
      </c>
      <c r="M142" s="1">
        <v>0</v>
      </c>
      <c r="N142" s="1">
        <v>18717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x14ac:dyDescent="0.25">
      <c r="A143" s="1">
        <v>120570115141</v>
      </c>
      <c r="B143" s="1" t="s">
        <v>171</v>
      </c>
      <c r="C143" s="1">
        <v>718</v>
      </c>
      <c r="D143" s="1">
        <v>0</v>
      </c>
      <c r="E143" s="1">
        <v>3</v>
      </c>
      <c r="F143" s="1">
        <v>1317188</v>
      </c>
      <c r="G143" s="1">
        <v>1310790</v>
      </c>
      <c r="H143" s="1">
        <v>0</v>
      </c>
      <c r="I143" s="1">
        <v>1900</v>
      </c>
      <c r="J143" s="1">
        <v>1814</v>
      </c>
      <c r="K143" s="1">
        <v>0</v>
      </c>
      <c r="L143" s="1">
        <v>0</v>
      </c>
      <c r="M143" s="1">
        <v>0</v>
      </c>
      <c r="N143" s="1">
        <v>0</v>
      </c>
      <c r="O143" s="1">
        <v>2684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x14ac:dyDescent="0.25">
      <c r="A144" s="1">
        <v>121010317051</v>
      </c>
      <c r="B144" s="1" t="s">
        <v>172</v>
      </c>
      <c r="C144" s="1">
        <v>1048</v>
      </c>
      <c r="D144" s="1">
        <v>12</v>
      </c>
      <c r="E144" s="1">
        <v>21</v>
      </c>
      <c r="F144" s="1">
        <v>2568774</v>
      </c>
      <c r="G144" s="1">
        <v>2075064</v>
      </c>
      <c r="H144" s="1">
        <v>10800</v>
      </c>
      <c r="I144" s="1">
        <v>105320</v>
      </c>
      <c r="J144" s="1">
        <v>213395</v>
      </c>
      <c r="K144" s="1">
        <v>37370</v>
      </c>
      <c r="L144" s="1">
        <v>2229</v>
      </c>
      <c r="M144" s="1">
        <v>3434</v>
      </c>
      <c r="N144" s="1">
        <v>49397</v>
      </c>
      <c r="O144" s="1">
        <v>34169</v>
      </c>
      <c r="P144" s="1">
        <v>25970</v>
      </c>
      <c r="Q144" s="1">
        <v>2428</v>
      </c>
      <c r="R144" s="1">
        <v>5467</v>
      </c>
      <c r="S144" s="1">
        <v>3731</v>
      </c>
      <c r="T144" s="1">
        <v>0</v>
      </c>
    </row>
    <row r="145" spans="1:20" x14ac:dyDescent="0.25">
      <c r="A145" s="1">
        <v>120570034002</v>
      </c>
      <c r="B145" s="1" t="s">
        <v>173</v>
      </c>
      <c r="C145" s="1">
        <v>335</v>
      </c>
      <c r="D145" s="1">
        <v>24</v>
      </c>
      <c r="E145" s="1">
        <v>1</v>
      </c>
      <c r="F145" s="1">
        <v>455448</v>
      </c>
      <c r="G145" s="1">
        <v>329535</v>
      </c>
      <c r="H145" s="1">
        <v>59152</v>
      </c>
      <c r="I145" s="1">
        <v>16307</v>
      </c>
      <c r="J145" s="1">
        <v>9456</v>
      </c>
      <c r="K145" s="1">
        <v>0</v>
      </c>
      <c r="L145" s="1">
        <v>1022</v>
      </c>
      <c r="M145" s="1">
        <v>0</v>
      </c>
      <c r="N145" s="1">
        <v>2066</v>
      </c>
      <c r="O145" s="1">
        <v>37144</v>
      </c>
      <c r="P145" s="1">
        <v>0</v>
      </c>
      <c r="Q145" s="1">
        <v>0</v>
      </c>
      <c r="R145" s="1">
        <v>0</v>
      </c>
      <c r="S145" s="1">
        <v>766</v>
      </c>
      <c r="T145" s="1">
        <v>0</v>
      </c>
    </row>
    <row r="146" spans="1:20" x14ac:dyDescent="0.25">
      <c r="A146" s="1">
        <v>120570112044</v>
      </c>
      <c r="B146" s="1" t="s">
        <v>174</v>
      </c>
      <c r="C146" s="1">
        <v>486</v>
      </c>
      <c r="D146" s="1">
        <v>0</v>
      </c>
      <c r="E146" s="1">
        <v>1</v>
      </c>
      <c r="F146" s="1">
        <v>1242491</v>
      </c>
      <c r="G146" s="1">
        <v>1146650</v>
      </c>
      <c r="H146" s="1">
        <v>25431</v>
      </c>
      <c r="I146" s="1">
        <v>12200</v>
      </c>
      <c r="J146" s="1">
        <v>20217</v>
      </c>
      <c r="K146" s="1">
        <v>4435</v>
      </c>
      <c r="L146" s="1">
        <v>2041</v>
      </c>
      <c r="M146" s="1">
        <v>0</v>
      </c>
      <c r="N146" s="1">
        <v>2930</v>
      </c>
      <c r="O146" s="1">
        <v>28587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0" x14ac:dyDescent="0.25">
      <c r="A147" s="1">
        <v>121030202022</v>
      </c>
      <c r="B147" s="1" t="s">
        <v>175</v>
      </c>
      <c r="C147" s="1">
        <v>500</v>
      </c>
      <c r="D147" s="1">
        <v>22</v>
      </c>
      <c r="E147" s="1">
        <v>43</v>
      </c>
      <c r="F147" s="1">
        <v>996352</v>
      </c>
      <c r="G147" s="1">
        <v>898977</v>
      </c>
      <c r="H147" s="1">
        <v>2995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42054</v>
      </c>
      <c r="O147" s="1">
        <v>48136</v>
      </c>
      <c r="P147" s="1">
        <v>2316</v>
      </c>
      <c r="Q147" s="1">
        <v>0</v>
      </c>
      <c r="R147" s="1">
        <v>0</v>
      </c>
      <c r="S147" s="1">
        <v>1874</v>
      </c>
      <c r="T147" s="1">
        <v>0</v>
      </c>
    </row>
    <row r="148" spans="1:20" x14ac:dyDescent="0.25">
      <c r="A148" s="1">
        <v>120570017002</v>
      </c>
      <c r="B148" s="1" t="s">
        <v>176</v>
      </c>
      <c r="C148" s="1">
        <v>429</v>
      </c>
      <c r="D148" s="1">
        <v>4</v>
      </c>
      <c r="E148" s="1">
        <v>0</v>
      </c>
      <c r="F148" s="1">
        <v>465373</v>
      </c>
      <c r="G148" s="1">
        <v>436665</v>
      </c>
      <c r="H148" s="1">
        <v>0</v>
      </c>
      <c r="I148" s="1">
        <v>1270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22763</v>
      </c>
      <c r="P148" s="1">
        <v>0</v>
      </c>
      <c r="Q148" s="1">
        <v>0</v>
      </c>
      <c r="R148" s="1">
        <v>1397</v>
      </c>
      <c r="S148" s="1">
        <v>0</v>
      </c>
      <c r="T148" s="1">
        <v>3278</v>
      </c>
    </row>
    <row r="149" spans="1:20" x14ac:dyDescent="0.25">
      <c r="A149" s="1">
        <v>120174507012</v>
      </c>
      <c r="B149" s="1" t="s">
        <v>177</v>
      </c>
      <c r="C149" s="1">
        <v>2456</v>
      </c>
      <c r="D149" s="1">
        <v>0</v>
      </c>
      <c r="E149" s="1">
        <v>11</v>
      </c>
      <c r="F149" s="1">
        <v>8156273</v>
      </c>
      <c r="G149" s="1">
        <v>7697549</v>
      </c>
      <c r="H149" s="1">
        <v>57611</v>
      </c>
      <c r="I149" s="1">
        <v>41807</v>
      </c>
      <c r="J149" s="1">
        <v>123980</v>
      </c>
      <c r="K149" s="1">
        <v>56489</v>
      </c>
      <c r="L149" s="1">
        <v>7879</v>
      </c>
      <c r="M149" s="1">
        <v>69189</v>
      </c>
      <c r="N149" s="1">
        <v>0</v>
      </c>
      <c r="O149" s="1">
        <v>83113</v>
      </c>
      <c r="P149" s="1">
        <v>0</v>
      </c>
      <c r="Q149" s="1">
        <v>18656</v>
      </c>
      <c r="R149" s="1">
        <v>0</v>
      </c>
      <c r="S149" s="1">
        <v>0</v>
      </c>
      <c r="T149" s="1">
        <v>0</v>
      </c>
    </row>
    <row r="150" spans="1:20" x14ac:dyDescent="0.25">
      <c r="A150" s="1">
        <v>120570047003</v>
      </c>
      <c r="B150" s="1" t="s">
        <v>178</v>
      </c>
      <c r="C150" s="1">
        <v>288</v>
      </c>
      <c r="D150" s="1">
        <v>211</v>
      </c>
      <c r="E150" s="1">
        <v>3</v>
      </c>
      <c r="F150" s="1">
        <v>722593</v>
      </c>
      <c r="G150" s="1">
        <v>271903</v>
      </c>
      <c r="H150" s="1">
        <v>161932</v>
      </c>
      <c r="I150" s="1">
        <v>214467</v>
      </c>
      <c r="J150" s="1">
        <v>59433</v>
      </c>
      <c r="K150" s="1">
        <v>0</v>
      </c>
      <c r="L150" s="1">
        <v>0</v>
      </c>
      <c r="M150" s="1">
        <v>0</v>
      </c>
      <c r="N150" s="1">
        <v>0</v>
      </c>
      <c r="O150" s="1">
        <v>14858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x14ac:dyDescent="0.25">
      <c r="A151" s="1">
        <v>120570059002</v>
      </c>
      <c r="B151" s="1" t="s">
        <v>179</v>
      </c>
      <c r="C151" s="1">
        <v>749</v>
      </c>
      <c r="D151" s="1">
        <v>5</v>
      </c>
      <c r="E151" s="1">
        <v>214</v>
      </c>
      <c r="F151" s="1">
        <v>4896246</v>
      </c>
      <c r="G151" s="1">
        <v>811079</v>
      </c>
      <c r="H151" s="1">
        <v>505993</v>
      </c>
      <c r="I151" s="1">
        <v>965137</v>
      </c>
      <c r="J151" s="1">
        <v>748263</v>
      </c>
      <c r="K151" s="1">
        <v>877925</v>
      </c>
      <c r="L151" s="1">
        <v>985590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2259</v>
      </c>
    </row>
    <row r="152" spans="1:20" x14ac:dyDescent="0.25">
      <c r="A152" s="1">
        <v>121030218002</v>
      </c>
      <c r="B152" s="1" t="s">
        <v>180</v>
      </c>
      <c r="C152" s="1">
        <v>228</v>
      </c>
      <c r="D152" s="1">
        <v>206</v>
      </c>
      <c r="E152" s="1">
        <v>16</v>
      </c>
      <c r="F152" s="1">
        <v>1509357</v>
      </c>
      <c r="G152" s="1">
        <v>279393</v>
      </c>
      <c r="H152" s="1">
        <v>72399</v>
      </c>
      <c r="I152" s="1">
        <v>410752</v>
      </c>
      <c r="J152" s="1">
        <v>67626</v>
      </c>
      <c r="K152" s="1">
        <v>39413</v>
      </c>
      <c r="L152" s="1">
        <v>527885</v>
      </c>
      <c r="M152" s="1">
        <v>0</v>
      </c>
      <c r="N152" s="1">
        <v>0</v>
      </c>
      <c r="O152" s="1">
        <v>33540</v>
      </c>
      <c r="P152" s="1">
        <v>3780</v>
      </c>
      <c r="Q152" s="1">
        <v>73403</v>
      </c>
      <c r="R152" s="1">
        <v>0</v>
      </c>
      <c r="S152" s="1">
        <v>1166</v>
      </c>
      <c r="T152" s="1">
        <v>0</v>
      </c>
    </row>
    <row r="153" spans="1:20" x14ac:dyDescent="0.25">
      <c r="A153" s="1">
        <v>120530404003</v>
      </c>
      <c r="B153" s="1" t="s">
        <v>181</v>
      </c>
      <c r="C153" s="1">
        <v>124</v>
      </c>
      <c r="D153" s="1">
        <v>58</v>
      </c>
      <c r="E153" s="1">
        <v>0</v>
      </c>
      <c r="F153" s="1">
        <v>442458</v>
      </c>
      <c r="G153" s="1">
        <v>122285</v>
      </c>
      <c r="H153" s="1">
        <v>139935</v>
      </c>
      <c r="I153" s="1">
        <v>41134</v>
      </c>
      <c r="J153" s="1">
        <v>8975</v>
      </c>
      <c r="K153" s="1">
        <v>9944</v>
      </c>
      <c r="L153" s="1">
        <v>62653</v>
      </c>
      <c r="M153" s="1">
        <v>0</v>
      </c>
      <c r="N153" s="1">
        <v>0</v>
      </c>
      <c r="O153" s="1">
        <v>16433</v>
      </c>
      <c r="P153" s="1">
        <v>8387</v>
      </c>
      <c r="Q153" s="1">
        <v>29988</v>
      </c>
      <c r="R153" s="1">
        <v>0</v>
      </c>
      <c r="S153" s="1">
        <v>2724</v>
      </c>
      <c r="T153" s="1">
        <v>0</v>
      </c>
    </row>
    <row r="154" spans="1:20" x14ac:dyDescent="0.25">
      <c r="A154" s="1">
        <v>121030244033</v>
      </c>
      <c r="B154" s="1" t="s">
        <v>182</v>
      </c>
      <c r="C154" s="1">
        <v>444</v>
      </c>
      <c r="D154" s="1">
        <v>164</v>
      </c>
      <c r="E154" s="1">
        <v>33</v>
      </c>
      <c r="F154" s="1">
        <v>888914</v>
      </c>
      <c r="G154" s="1">
        <v>675087</v>
      </c>
      <c r="H154" s="1">
        <v>52739</v>
      </c>
      <c r="I154" s="1">
        <v>54266</v>
      </c>
      <c r="J154" s="1">
        <v>48217</v>
      </c>
      <c r="K154" s="1">
        <v>21629</v>
      </c>
      <c r="L154" s="1">
        <v>0</v>
      </c>
      <c r="M154" s="1">
        <v>0</v>
      </c>
      <c r="N154" s="1">
        <v>9793</v>
      </c>
      <c r="O154" s="1">
        <v>24302</v>
      </c>
      <c r="P154" s="1">
        <v>1685</v>
      </c>
      <c r="Q154" s="1">
        <v>0</v>
      </c>
      <c r="R154" s="1">
        <v>0</v>
      </c>
      <c r="S154" s="1">
        <v>1196</v>
      </c>
      <c r="T154" s="1">
        <v>0</v>
      </c>
    </row>
    <row r="155" spans="1:20" x14ac:dyDescent="0.25">
      <c r="A155" s="1">
        <v>120530413051</v>
      </c>
      <c r="B155" s="1" t="s">
        <v>183</v>
      </c>
      <c r="C155" s="1">
        <v>419</v>
      </c>
      <c r="D155" s="1">
        <v>45</v>
      </c>
      <c r="E155" s="1">
        <v>5</v>
      </c>
      <c r="F155" s="1">
        <v>1351155</v>
      </c>
      <c r="G155" s="1">
        <v>1240453</v>
      </c>
      <c r="H155" s="1">
        <v>60272</v>
      </c>
      <c r="I155" s="1">
        <v>27923</v>
      </c>
      <c r="J155" s="1">
        <v>0</v>
      </c>
      <c r="K155" s="1">
        <v>0</v>
      </c>
      <c r="L155" s="1">
        <v>2351</v>
      </c>
      <c r="M155" s="1">
        <v>8322</v>
      </c>
      <c r="N155" s="1">
        <v>0</v>
      </c>
      <c r="O155" s="1">
        <v>0</v>
      </c>
      <c r="P155" s="1">
        <v>11834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25">
      <c r="A156" s="1">
        <v>121030251082</v>
      </c>
      <c r="B156" s="1" t="s">
        <v>184</v>
      </c>
      <c r="C156" s="1">
        <v>513</v>
      </c>
      <c r="D156" s="1">
        <v>99</v>
      </c>
      <c r="E156" s="1">
        <v>26</v>
      </c>
      <c r="F156" s="1">
        <v>1195374</v>
      </c>
      <c r="G156" s="1">
        <v>936150</v>
      </c>
      <c r="H156" s="1">
        <v>94794</v>
      </c>
      <c r="I156" s="1">
        <v>38939</v>
      </c>
      <c r="J156" s="1">
        <v>107293</v>
      </c>
      <c r="K156" s="1">
        <v>7518</v>
      </c>
      <c r="L156" s="1">
        <v>1504</v>
      </c>
      <c r="M156" s="1">
        <v>0</v>
      </c>
      <c r="N156" s="1">
        <v>0</v>
      </c>
      <c r="O156" s="1">
        <v>3483</v>
      </c>
      <c r="P156" s="1">
        <v>2990</v>
      </c>
      <c r="Q156" s="1">
        <v>1483</v>
      </c>
      <c r="R156" s="1">
        <v>0</v>
      </c>
      <c r="S156" s="1">
        <v>977</v>
      </c>
      <c r="T156" s="1">
        <v>243</v>
      </c>
    </row>
    <row r="157" spans="1:20" x14ac:dyDescent="0.25">
      <c r="A157" s="1">
        <v>120570110082</v>
      </c>
      <c r="B157" s="1" t="s">
        <v>185</v>
      </c>
      <c r="C157" s="1">
        <v>257</v>
      </c>
      <c r="D157" s="1">
        <v>0</v>
      </c>
      <c r="E157" s="1">
        <v>381</v>
      </c>
      <c r="F157" s="1">
        <v>16081435</v>
      </c>
      <c r="G157" s="1">
        <v>773662</v>
      </c>
      <c r="H157" s="1">
        <v>0</v>
      </c>
      <c r="I157" s="1">
        <v>121686</v>
      </c>
      <c r="J157" s="1">
        <v>245236</v>
      </c>
      <c r="K157" s="1">
        <v>0</v>
      </c>
      <c r="L157" s="1">
        <v>2761</v>
      </c>
      <c r="M157" s="1">
        <v>0</v>
      </c>
      <c r="N157" s="1">
        <v>17473</v>
      </c>
      <c r="O157" s="1">
        <v>14914250</v>
      </c>
      <c r="P157" s="1">
        <v>0</v>
      </c>
      <c r="Q157" s="1">
        <v>0</v>
      </c>
      <c r="R157" s="1">
        <v>0</v>
      </c>
      <c r="S157" s="1">
        <v>6367</v>
      </c>
      <c r="T157" s="1">
        <v>0</v>
      </c>
    </row>
    <row r="158" spans="1:20" x14ac:dyDescent="0.25">
      <c r="A158" s="1">
        <v>121030273203</v>
      </c>
      <c r="B158" s="1" t="s">
        <v>186</v>
      </c>
      <c r="C158" s="1">
        <v>188</v>
      </c>
      <c r="D158" s="1">
        <v>140</v>
      </c>
      <c r="E158" s="1">
        <v>4</v>
      </c>
      <c r="F158" s="1">
        <v>705521</v>
      </c>
      <c r="G158" s="1">
        <v>440918</v>
      </c>
      <c r="H158" s="1">
        <v>202631</v>
      </c>
      <c r="I158" s="1">
        <v>50807</v>
      </c>
      <c r="J158" s="1">
        <v>1239</v>
      </c>
      <c r="K158" s="1">
        <v>3297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3299</v>
      </c>
      <c r="T158" s="1">
        <v>3330</v>
      </c>
    </row>
    <row r="159" spans="1:20" x14ac:dyDescent="0.25">
      <c r="A159" s="1">
        <v>120570115222</v>
      </c>
      <c r="B159" s="1" t="s">
        <v>187</v>
      </c>
      <c r="C159" s="1">
        <v>651</v>
      </c>
      <c r="D159" s="1">
        <v>0</v>
      </c>
      <c r="E159" s="1">
        <v>4</v>
      </c>
      <c r="F159" s="1">
        <v>2050253</v>
      </c>
      <c r="G159" s="1">
        <v>1844288</v>
      </c>
      <c r="H159" s="1">
        <v>0</v>
      </c>
      <c r="I159" s="1">
        <v>4592</v>
      </c>
      <c r="J159" s="1">
        <v>68691</v>
      </c>
      <c r="K159" s="1">
        <v>3637</v>
      </c>
      <c r="L159" s="1">
        <v>4266</v>
      </c>
      <c r="M159" s="1">
        <v>2938</v>
      </c>
      <c r="N159" s="1">
        <v>0</v>
      </c>
      <c r="O159" s="1">
        <v>90224</v>
      </c>
      <c r="P159" s="1">
        <v>2993</v>
      </c>
      <c r="Q159" s="1">
        <v>19866</v>
      </c>
      <c r="R159" s="1">
        <v>3634</v>
      </c>
      <c r="S159" s="1">
        <v>5124</v>
      </c>
      <c r="T159" s="1">
        <v>0</v>
      </c>
    </row>
    <row r="160" spans="1:20" x14ac:dyDescent="0.25">
      <c r="A160" s="1">
        <v>120570113041</v>
      </c>
      <c r="B160" s="1" t="s">
        <v>188</v>
      </c>
      <c r="C160" s="1">
        <v>827</v>
      </c>
      <c r="D160" s="1">
        <v>0</v>
      </c>
      <c r="E160" s="1">
        <v>4</v>
      </c>
      <c r="F160" s="1">
        <v>2192182</v>
      </c>
      <c r="G160" s="1">
        <v>2133039</v>
      </c>
      <c r="H160" s="1">
        <v>0</v>
      </c>
      <c r="I160" s="1">
        <v>1186</v>
      </c>
      <c r="J160" s="1">
        <v>0</v>
      </c>
      <c r="K160" s="1">
        <v>0</v>
      </c>
      <c r="L160" s="1">
        <v>4489</v>
      </c>
      <c r="M160" s="1">
        <v>0</v>
      </c>
      <c r="N160" s="1">
        <v>53468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25">
      <c r="A161" s="1">
        <v>121030257001</v>
      </c>
      <c r="B161" s="1" t="s">
        <v>189</v>
      </c>
      <c r="C161" s="1">
        <v>246</v>
      </c>
      <c r="D161" s="1">
        <v>285</v>
      </c>
      <c r="E161" s="1">
        <v>57</v>
      </c>
      <c r="F161" s="1">
        <v>1108983</v>
      </c>
      <c r="G161" s="1">
        <v>934832</v>
      </c>
      <c r="H161" s="1">
        <v>60425</v>
      </c>
      <c r="I161" s="1">
        <v>0</v>
      </c>
      <c r="J161" s="1">
        <v>23910</v>
      </c>
      <c r="K161" s="1">
        <v>0</v>
      </c>
      <c r="L161" s="1">
        <v>0</v>
      </c>
      <c r="M161" s="1">
        <v>0</v>
      </c>
      <c r="N161" s="1">
        <v>2049</v>
      </c>
      <c r="O161" s="1">
        <v>47205</v>
      </c>
      <c r="P161" s="1">
        <v>0</v>
      </c>
      <c r="Q161" s="1">
        <v>40562</v>
      </c>
      <c r="R161" s="1">
        <v>0</v>
      </c>
      <c r="S161" s="1">
        <v>0</v>
      </c>
      <c r="T161" s="1">
        <v>0</v>
      </c>
    </row>
    <row r="162" spans="1:20" x14ac:dyDescent="0.25">
      <c r="A162" s="1">
        <v>121030201081</v>
      </c>
      <c r="B162" s="1" t="s">
        <v>190</v>
      </c>
      <c r="C162" s="1">
        <v>913</v>
      </c>
      <c r="D162" s="1">
        <v>0</v>
      </c>
      <c r="E162" s="1">
        <v>0</v>
      </c>
      <c r="F162" s="1">
        <v>559531</v>
      </c>
      <c r="G162" s="1">
        <v>423581</v>
      </c>
      <c r="H162" s="1">
        <v>0</v>
      </c>
      <c r="I162" s="1">
        <v>0</v>
      </c>
      <c r="J162" s="1">
        <v>0</v>
      </c>
      <c r="K162" s="1">
        <v>8345</v>
      </c>
      <c r="L162" s="1">
        <v>0</v>
      </c>
      <c r="M162" s="1">
        <v>0</v>
      </c>
      <c r="N162" s="1">
        <v>0</v>
      </c>
      <c r="O162" s="1">
        <v>0</v>
      </c>
      <c r="P162" s="1">
        <v>1149</v>
      </c>
      <c r="Q162" s="1">
        <v>124951</v>
      </c>
      <c r="R162" s="1">
        <v>0</v>
      </c>
      <c r="S162" s="1">
        <v>0</v>
      </c>
      <c r="T162" s="1">
        <v>1505</v>
      </c>
    </row>
    <row r="163" spans="1:20" x14ac:dyDescent="0.25">
      <c r="A163" s="1">
        <v>120570115092</v>
      </c>
      <c r="B163" s="1" t="s">
        <v>191</v>
      </c>
      <c r="C163" s="1">
        <v>24</v>
      </c>
      <c r="D163" s="1">
        <v>0</v>
      </c>
      <c r="E163" s="1">
        <v>1</v>
      </c>
      <c r="F163" s="1">
        <v>85603</v>
      </c>
      <c r="G163" s="1">
        <v>67770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17833</v>
      </c>
      <c r="S163" s="1">
        <v>0</v>
      </c>
      <c r="T163" s="1">
        <v>0</v>
      </c>
    </row>
    <row r="164" spans="1:20" x14ac:dyDescent="0.25">
      <c r="A164" s="1">
        <v>121010320133</v>
      </c>
      <c r="B164" s="1" t="s">
        <v>192</v>
      </c>
      <c r="C164" s="1">
        <v>735</v>
      </c>
      <c r="D164" s="1">
        <v>188</v>
      </c>
      <c r="E164" s="1">
        <v>187</v>
      </c>
      <c r="F164" s="1">
        <v>2476799</v>
      </c>
      <c r="G164" s="1">
        <v>1871562</v>
      </c>
      <c r="H164" s="1">
        <v>215963</v>
      </c>
      <c r="I164" s="1">
        <v>159824</v>
      </c>
      <c r="J164" s="1">
        <v>60400</v>
      </c>
      <c r="K164" s="1">
        <v>82906</v>
      </c>
      <c r="L164" s="1">
        <v>67050</v>
      </c>
      <c r="M164" s="1">
        <v>11650</v>
      </c>
      <c r="N164" s="1">
        <v>0</v>
      </c>
      <c r="O164" s="1">
        <v>5867</v>
      </c>
      <c r="P164" s="1">
        <v>0</v>
      </c>
      <c r="Q164" s="1">
        <v>0</v>
      </c>
      <c r="R164" s="1">
        <v>0</v>
      </c>
      <c r="S164" s="1">
        <v>1577</v>
      </c>
      <c r="T164" s="1">
        <v>0</v>
      </c>
    </row>
    <row r="165" spans="1:20" x14ac:dyDescent="0.25">
      <c r="A165" s="1">
        <v>121030269133</v>
      </c>
      <c r="B165" s="1" t="s">
        <v>193</v>
      </c>
      <c r="C165" s="1">
        <v>546</v>
      </c>
      <c r="D165" s="1">
        <v>0</v>
      </c>
      <c r="E165" s="1">
        <v>0</v>
      </c>
      <c r="F165" s="1">
        <v>195000</v>
      </c>
      <c r="G165" s="1">
        <v>193618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1382</v>
      </c>
      <c r="Q165" s="1">
        <v>0</v>
      </c>
      <c r="R165" s="1">
        <v>0</v>
      </c>
      <c r="S165" s="1">
        <v>0</v>
      </c>
      <c r="T165" s="1">
        <v>0</v>
      </c>
    </row>
    <row r="166" spans="1:20" x14ac:dyDescent="0.25">
      <c r="A166" s="1">
        <v>121030269082</v>
      </c>
      <c r="B166" s="1" t="s">
        <v>194</v>
      </c>
      <c r="C166" s="1">
        <v>422</v>
      </c>
      <c r="D166" s="1">
        <v>51</v>
      </c>
      <c r="E166" s="1">
        <v>83</v>
      </c>
      <c r="F166" s="1">
        <v>1252226</v>
      </c>
      <c r="G166" s="1">
        <v>1006231</v>
      </c>
      <c r="H166" s="1">
        <v>19510</v>
      </c>
      <c r="I166" s="1">
        <v>0</v>
      </c>
      <c r="J166" s="1">
        <v>117075</v>
      </c>
      <c r="K166" s="1">
        <v>5233</v>
      </c>
      <c r="L166" s="1">
        <v>3879</v>
      </c>
      <c r="M166" s="1">
        <v>0</v>
      </c>
      <c r="N166" s="1">
        <v>84440</v>
      </c>
      <c r="O166" s="1">
        <v>0</v>
      </c>
      <c r="P166" s="1">
        <v>2695</v>
      </c>
      <c r="Q166" s="1">
        <v>11476</v>
      </c>
      <c r="R166" s="1">
        <v>496</v>
      </c>
      <c r="S166" s="1">
        <v>1191</v>
      </c>
      <c r="T166" s="1">
        <v>0</v>
      </c>
    </row>
    <row r="167" spans="1:20" x14ac:dyDescent="0.25">
      <c r="A167" s="1">
        <v>121030273091</v>
      </c>
      <c r="B167" s="1" t="s">
        <v>195</v>
      </c>
      <c r="C167" s="1">
        <v>869</v>
      </c>
      <c r="D167" s="1">
        <v>27</v>
      </c>
      <c r="E167" s="1">
        <v>12</v>
      </c>
      <c r="F167" s="1">
        <v>3816844</v>
      </c>
      <c r="G167" s="1">
        <v>3299225</v>
      </c>
      <c r="H167" s="1">
        <v>129550</v>
      </c>
      <c r="I167" s="1">
        <v>3422</v>
      </c>
      <c r="J167" s="1">
        <v>36493</v>
      </c>
      <c r="K167" s="1">
        <v>34263</v>
      </c>
      <c r="L167" s="1">
        <v>0</v>
      </c>
      <c r="M167" s="1">
        <v>58394</v>
      </c>
      <c r="N167" s="1">
        <v>31417</v>
      </c>
      <c r="O167" s="1">
        <v>75357</v>
      </c>
      <c r="P167" s="1">
        <v>38075</v>
      </c>
      <c r="Q167" s="1">
        <v>95814</v>
      </c>
      <c r="R167" s="1">
        <v>0</v>
      </c>
      <c r="S167" s="1">
        <v>9613</v>
      </c>
      <c r="T167" s="1">
        <v>5221</v>
      </c>
    </row>
    <row r="168" spans="1:20" x14ac:dyDescent="0.25">
      <c r="A168" s="1">
        <v>120570071031</v>
      </c>
      <c r="B168" s="1" t="s">
        <v>196</v>
      </c>
      <c r="C168" s="1">
        <v>408</v>
      </c>
      <c r="D168" s="1">
        <v>59</v>
      </c>
      <c r="E168" s="1">
        <v>185</v>
      </c>
      <c r="F168" s="1">
        <v>1748890</v>
      </c>
      <c r="G168" s="1">
        <v>771073</v>
      </c>
      <c r="H168" s="1">
        <v>793492</v>
      </c>
      <c r="I168" s="1">
        <v>149482</v>
      </c>
      <c r="J168" s="1">
        <v>27302</v>
      </c>
      <c r="K168" s="1">
        <v>0</v>
      </c>
      <c r="L168" s="1">
        <v>0</v>
      </c>
      <c r="M168" s="1">
        <v>2264</v>
      </c>
      <c r="N168" s="1">
        <v>0</v>
      </c>
      <c r="O168" s="1">
        <v>5277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</row>
    <row r="169" spans="1:20" x14ac:dyDescent="0.25">
      <c r="A169" s="1">
        <v>120570138041</v>
      </c>
      <c r="B169" s="1" t="s">
        <v>197</v>
      </c>
      <c r="C169" s="1">
        <v>3597</v>
      </c>
      <c r="D169" s="1">
        <v>0</v>
      </c>
      <c r="E169" s="1">
        <v>11</v>
      </c>
      <c r="F169" s="1">
        <v>7733470</v>
      </c>
      <c r="G169" s="1">
        <v>6923398</v>
      </c>
      <c r="H169" s="1">
        <v>5402</v>
      </c>
      <c r="I169" s="1">
        <v>143455</v>
      </c>
      <c r="J169" s="1">
        <v>113543</v>
      </c>
      <c r="K169" s="1">
        <v>3350</v>
      </c>
      <c r="L169" s="1">
        <v>1494</v>
      </c>
      <c r="M169" s="1">
        <v>0</v>
      </c>
      <c r="N169" s="1">
        <v>466968</v>
      </c>
      <c r="O169" s="1">
        <v>23006</v>
      </c>
      <c r="P169" s="1">
        <v>355</v>
      </c>
      <c r="Q169" s="1">
        <v>27765</v>
      </c>
      <c r="R169" s="1">
        <v>14306</v>
      </c>
      <c r="S169" s="1">
        <v>9173</v>
      </c>
      <c r="T169" s="1">
        <v>1255</v>
      </c>
    </row>
    <row r="170" spans="1:20" x14ac:dyDescent="0.25">
      <c r="A170" s="1">
        <v>121030254171</v>
      </c>
      <c r="B170" s="1" t="s">
        <v>198</v>
      </c>
      <c r="C170" s="1">
        <v>648</v>
      </c>
      <c r="D170" s="1">
        <v>0</v>
      </c>
      <c r="E170" s="1">
        <v>204</v>
      </c>
      <c r="F170" s="1">
        <v>2018156</v>
      </c>
      <c r="G170" s="1">
        <v>1933151</v>
      </c>
      <c r="H170" s="1">
        <v>0</v>
      </c>
      <c r="I170" s="1">
        <v>9841</v>
      </c>
      <c r="J170" s="1">
        <v>39470</v>
      </c>
      <c r="K170" s="1">
        <v>0</v>
      </c>
      <c r="L170" s="1">
        <v>0</v>
      </c>
      <c r="M170" s="1">
        <v>13821</v>
      </c>
      <c r="N170" s="1">
        <v>0</v>
      </c>
      <c r="O170" s="1">
        <v>21873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</row>
    <row r="171" spans="1:20" x14ac:dyDescent="0.25">
      <c r="A171" s="1">
        <v>121030275013</v>
      </c>
      <c r="B171" s="1" t="s">
        <v>199</v>
      </c>
      <c r="C171" s="1">
        <v>127</v>
      </c>
      <c r="D171" s="1">
        <v>76</v>
      </c>
      <c r="E171" s="1">
        <v>7</v>
      </c>
      <c r="F171" s="1">
        <v>1170777</v>
      </c>
      <c r="G171" s="1">
        <v>478643</v>
      </c>
      <c r="H171" s="1">
        <v>151067</v>
      </c>
      <c r="I171" s="1">
        <v>282037</v>
      </c>
      <c r="J171" s="1">
        <v>51507</v>
      </c>
      <c r="K171" s="1">
        <v>27125</v>
      </c>
      <c r="L171" s="1">
        <v>90311</v>
      </c>
      <c r="M171" s="1">
        <v>0</v>
      </c>
      <c r="N171" s="1">
        <v>2102</v>
      </c>
      <c r="O171" s="1">
        <v>36989</v>
      </c>
      <c r="P171" s="1">
        <v>25329</v>
      </c>
      <c r="Q171" s="1">
        <v>20050</v>
      </c>
      <c r="R171" s="1">
        <v>0</v>
      </c>
      <c r="S171" s="1">
        <v>4619</v>
      </c>
      <c r="T171" s="1">
        <v>998</v>
      </c>
    </row>
    <row r="172" spans="1:20" x14ac:dyDescent="0.25">
      <c r="A172" s="1">
        <v>121010318061</v>
      </c>
      <c r="B172" s="1" t="s">
        <v>200</v>
      </c>
      <c r="C172" s="1">
        <v>989</v>
      </c>
      <c r="D172" s="1">
        <v>136</v>
      </c>
      <c r="E172" s="1">
        <v>14</v>
      </c>
      <c r="F172" s="1">
        <v>2608976</v>
      </c>
      <c r="G172" s="1">
        <v>2398698</v>
      </c>
      <c r="H172" s="1">
        <v>108139</v>
      </c>
      <c r="I172" s="1">
        <v>45360</v>
      </c>
      <c r="J172" s="1">
        <v>4171</v>
      </c>
      <c r="K172" s="1">
        <v>0</v>
      </c>
      <c r="L172" s="1">
        <v>2417</v>
      </c>
      <c r="M172" s="1">
        <v>0</v>
      </c>
      <c r="N172" s="1">
        <v>37823</v>
      </c>
      <c r="O172" s="1">
        <v>0</v>
      </c>
      <c r="P172" s="1">
        <v>0</v>
      </c>
      <c r="Q172" s="1">
        <v>0</v>
      </c>
      <c r="R172" s="1">
        <v>0</v>
      </c>
      <c r="S172" s="1">
        <v>12368</v>
      </c>
      <c r="T172" s="1">
        <v>0</v>
      </c>
    </row>
    <row r="173" spans="1:20" x14ac:dyDescent="0.25">
      <c r="A173" s="1">
        <v>120570118044</v>
      </c>
      <c r="B173" s="1" t="s">
        <v>201</v>
      </c>
      <c r="C173" s="1">
        <v>1</v>
      </c>
      <c r="D173" s="1">
        <v>476</v>
      </c>
      <c r="E173" s="1">
        <v>0</v>
      </c>
      <c r="F173" s="1">
        <v>2027359</v>
      </c>
      <c r="G173" s="1">
        <v>3268</v>
      </c>
      <c r="H173" s="1">
        <v>138814</v>
      </c>
      <c r="I173" s="1">
        <v>628960</v>
      </c>
      <c r="J173" s="1">
        <v>358430</v>
      </c>
      <c r="K173" s="1">
        <v>50839</v>
      </c>
      <c r="L173" s="1">
        <v>367559</v>
      </c>
      <c r="M173" s="1">
        <v>0</v>
      </c>
      <c r="N173" s="1">
        <v>429867</v>
      </c>
      <c r="O173" s="1">
        <v>0</v>
      </c>
      <c r="P173" s="1">
        <v>49622</v>
      </c>
      <c r="Q173" s="1">
        <v>0</v>
      </c>
      <c r="R173" s="1">
        <v>0</v>
      </c>
      <c r="S173" s="1">
        <v>0</v>
      </c>
      <c r="T173" s="1">
        <v>0</v>
      </c>
    </row>
    <row r="174" spans="1:20" x14ac:dyDescent="0.25">
      <c r="A174" s="1">
        <v>120570032002</v>
      </c>
      <c r="B174" s="1" t="s">
        <v>202</v>
      </c>
      <c r="C174" s="1">
        <v>265</v>
      </c>
      <c r="D174" s="1">
        <v>117</v>
      </c>
      <c r="E174" s="1">
        <v>0</v>
      </c>
      <c r="F174" s="1">
        <v>450641</v>
      </c>
      <c r="G174" s="1">
        <v>328192</v>
      </c>
      <c r="H174" s="1">
        <v>57060</v>
      </c>
      <c r="I174" s="1">
        <v>27925</v>
      </c>
      <c r="J174" s="1">
        <v>4348</v>
      </c>
      <c r="K174" s="1">
        <v>2061</v>
      </c>
      <c r="L174" s="1">
        <v>13498</v>
      </c>
      <c r="M174" s="1">
        <v>0</v>
      </c>
      <c r="N174" s="1">
        <v>0</v>
      </c>
      <c r="O174" s="1">
        <v>17557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</row>
    <row r="175" spans="1:20" x14ac:dyDescent="0.25">
      <c r="A175" s="1">
        <v>121010326012</v>
      </c>
      <c r="B175" s="1" t="s">
        <v>203</v>
      </c>
      <c r="C175" s="1">
        <v>250</v>
      </c>
      <c r="D175" s="1">
        <v>279</v>
      </c>
      <c r="E175" s="1">
        <v>59</v>
      </c>
      <c r="F175" s="1">
        <v>1603659</v>
      </c>
      <c r="G175" s="1">
        <v>429281</v>
      </c>
      <c r="H175" s="1">
        <v>92665</v>
      </c>
      <c r="I175" s="1">
        <v>402141</v>
      </c>
      <c r="J175" s="1">
        <v>222777</v>
      </c>
      <c r="K175" s="1">
        <v>20557</v>
      </c>
      <c r="L175" s="1">
        <v>45882</v>
      </c>
      <c r="M175" s="1">
        <v>7859</v>
      </c>
      <c r="N175" s="1">
        <v>63892</v>
      </c>
      <c r="O175" s="1">
        <v>264038</v>
      </c>
      <c r="P175" s="1">
        <v>25867</v>
      </c>
      <c r="Q175" s="1">
        <v>17840</v>
      </c>
      <c r="R175" s="1">
        <v>0</v>
      </c>
      <c r="S175" s="1">
        <v>10860</v>
      </c>
      <c r="T175" s="1">
        <v>0</v>
      </c>
    </row>
    <row r="176" spans="1:20" x14ac:dyDescent="0.25">
      <c r="A176" s="1">
        <v>120570060007</v>
      </c>
      <c r="B176" s="1" t="s">
        <v>204</v>
      </c>
      <c r="C176" s="1">
        <v>180</v>
      </c>
      <c r="D176" s="1">
        <v>37</v>
      </c>
      <c r="E176" s="1">
        <v>3</v>
      </c>
      <c r="F176" s="1">
        <v>1373908</v>
      </c>
      <c r="G176" s="1">
        <v>652830</v>
      </c>
      <c r="H176" s="1">
        <v>41771</v>
      </c>
      <c r="I176" s="1">
        <v>20145</v>
      </c>
      <c r="J176" s="1">
        <v>280111</v>
      </c>
      <c r="K176" s="1">
        <v>58439</v>
      </c>
      <c r="L176" s="1">
        <v>43530</v>
      </c>
      <c r="M176" s="1">
        <v>0</v>
      </c>
      <c r="N176" s="1">
        <v>268892</v>
      </c>
      <c r="O176" s="1">
        <v>6889</v>
      </c>
      <c r="P176" s="1">
        <v>0</v>
      </c>
      <c r="Q176" s="1">
        <v>0</v>
      </c>
      <c r="R176" s="1">
        <v>0</v>
      </c>
      <c r="S176" s="1">
        <v>1301</v>
      </c>
      <c r="T176" s="1">
        <v>0</v>
      </c>
    </row>
    <row r="177" spans="1:20" x14ac:dyDescent="0.25">
      <c r="A177" s="1">
        <v>120530416003</v>
      </c>
      <c r="B177" s="1" t="s">
        <v>205</v>
      </c>
      <c r="C177" s="1">
        <v>1189</v>
      </c>
      <c r="D177" s="1">
        <v>0</v>
      </c>
      <c r="E177" s="1">
        <v>2</v>
      </c>
      <c r="F177" s="1">
        <v>3874351</v>
      </c>
      <c r="G177" s="1">
        <v>3631611</v>
      </c>
      <c r="H177" s="1">
        <v>0</v>
      </c>
      <c r="I177" s="1">
        <v>64123</v>
      </c>
      <c r="J177" s="1">
        <v>55051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70695</v>
      </c>
      <c r="Q177" s="1">
        <v>38036</v>
      </c>
      <c r="R177" s="1">
        <v>14425</v>
      </c>
      <c r="S177" s="1">
        <v>410</v>
      </c>
      <c r="T177" s="1">
        <v>0</v>
      </c>
    </row>
    <row r="178" spans="1:20" x14ac:dyDescent="0.25">
      <c r="A178" s="1">
        <v>120570134074</v>
      </c>
      <c r="B178" s="1" t="s">
        <v>206</v>
      </c>
      <c r="C178" s="1">
        <v>717</v>
      </c>
      <c r="D178" s="1">
        <v>0</v>
      </c>
      <c r="E178" s="1">
        <v>7</v>
      </c>
      <c r="F178" s="1">
        <v>2944323</v>
      </c>
      <c r="G178" s="1">
        <v>2868161</v>
      </c>
      <c r="H178" s="1">
        <v>0</v>
      </c>
      <c r="I178" s="1">
        <v>2781</v>
      </c>
      <c r="J178" s="1">
        <v>12815</v>
      </c>
      <c r="K178" s="1">
        <v>0</v>
      </c>
      <c r="L178" s="1">
        <v>0</v>
      </c>
      <c r="M178" s="1">
        <v>6393</v>
      </c>
      <c r="N178" s="1">
        <v>0</v>
      </c>
      <c r="O178" s="1">
        <v>43886</v>
      </c>
      <c r="P178" s="1">
        <v>0</v>
      </c>
      <c r="Q178" s="1">
        <v>10287</v>
      </c>
      <c r="R178" s="1">
        <v>0</v>
      </c>
      <c r="S178" s="1">
        <v>0</v>
      </c>
      <c r="T178" s="1">
        <v>0</v>
      </c>
    </row>
    <row r="179" spans="1:20" x14ac:dyDescent="0.25">
      <c r="A179" s="1">
        <v>120570114092</v>
      </c>
      <c r="B179" s="1" t="s">
        <v>207</v>
      </c>
      <c r="C179" s="1">
        <v>669</v>
      </c>
      <c r="D179" s="1">
        <v>344</v>
      </c>
      <c r="E179" s="1">
        <v>3</v>
      </c>
      <c r="F179" s="1">
        <v>4850743</v>
      </c>
      <c r="G179" s="1">
        <v>2085346</v>
      </c>
      <c r="H179" s="1">
        <v>196891</v>
      </c>
      <c r="I179" s="1">
        <v>400595</v>
      </c>
      <c r="J179" s="1">
        <v>697827</v>
      </c>
      <c r="K179" s="1">
        <v>45638</v>
      </c>
      <c r="L179" s="1">
        <v>0</v>
      </c>
      <c r="M179" s="1">
        <v>1255425</v>
      </c>
      <c r="N179" s="1">
        <v>12540</v>
      </c>
      <c r="O179" s="1">
        <v>148193</v>
      </c>
      <c r="P179" s="1">
        <v>0</v>
      </c>
      <c r="Q179" s="1">
        <v>5459</v>
      </c>
      <c r="R179" s="1">
        <v>0</v>
      </c>
      <c r="S179" s="1">
        <v>2829</v>
      </c>
      <c r="T179" s="1">
        <v>0</v>
      </c>
    </row>
    <row r="180" spans="1:20" x14ac:dyDescent="0.25">
      <c r="A180" s="1">
        <v>120570112052</v>
      </c>
      <c r="B180" s="1" t="s">
        <v>208</v>
      </c>
      <c r="C180" s="1">
        <v>302</v>
      </c>
      <c r="D180" s="1">
        <v>0</v>
      </c>
      <c r="E180" s="1">
        <v>3</v>
      </c>
      <c r="F180" s="1">
        <v>684007</v>
      </c>
      <c r="G180" s="1">
        <v>672632</v>
      </c>
      <c r="H180" s="1">
        <v>0</v>
      </c>
      <c r="I180" s="1">
        <v>6249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4727</v>
      </c>
      <c r="P180" s="1">
        <v>0</v>
      </c>
      <c r="Q180" s="1">
        <v>399</v>
      </c>
      <c r="R180" s="1">
        <v>0</v>
      </c>
      <c r="S180" s="1">
        <v>0</v>
      </c>
      <c r="T180" s="1">
        <v>0</v>
      </c>
    </row>
    <row r="181" spans="1:20" x14ac:dyDescent="0.25">
      <c r="A181" s="1">
        <v>120570132072</v>
      </c>
      <c r="B181" s="1" t="s">
        <v>209</v>
      </c>
      <c r="C181" s="1">
        <v>714</v>
      </c>
      <c r="D181" s="1">
        <v>1</v>
      </c>
      <c r="E181" s="1">
        <v>2</v>
      </c>
      <c r="F181" s="1">
        <v>2688962</v>
      </c>
      <c r="G181" s="1">
        <v>2586995</v>
      </c>
      <c r="H181" s="1">
        <v>4682</v>
      </c>
      <c r="I181" s="1">
        <v>9925</v>
      </c>
      <c r="J181" s="1">
        <v>8950</v>
      </c>
      <c r="K181" s="1">
        <v>0</v>
      </c>
      <c r="L181" s="1">
        <v>2555</v>
      </c>
      <c r="M181" s="1">
        <v>0</v>
      </c>
      <c r="N181" s="1">
        <v>63458</v>
      </c>
      <c r="O181" s="1">
        <v>1321</v>
      </c>
      <c r="P181" s="1">
        <v>0</v>
      </c>
      <c r="Q181" s="1">
        <v>0</v>
      </c>
      <c r="R181" s="1">
        <v>10531</v>
      </c>
      <c r="S181" s="1">
        <v>545</v>
      </c>
      <c r="T181" s="1">
        <v>0</v>
      </c>
    </row>
    <row r="182" spans="1:20" x14ac:dyDescent="0.25">
      <c r="A182" s="1">
        <v>120570069006</v>
      </c>
      <c r="B182" s="1" t="s">
        <v>210</v>
      </c>
      <c r="C182" s="1">
        <v>387</v>
      </c>
      <c r="D182" s="1">
        <v>18</v>
      </c>
      <c r="E182" s="1">
        <v>2</v>
      </c>
      <c r="F182" s="1">
        <v>654248</v>
      </c>
      <c r="G182" s="1">
        <v>631889</v>
      </c>
      <c r="H182" s="1">
        <v>12071</v>
      </c>
      <c r="I182" s="1">
        <v>10288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</row>
    <row r="183" spans="1:20" x14ac:dyDescent="0.25">
      <c r="A183" s="1">
        <v>121030247032</v>
      </c>
      <c r="B183" s="1" t="s">
        <v>211</v>
      </c>
      <c r="C183" s="1">
        <v>207</v>
      </c>
      <c r="D183" s="1">
        <v>248</v>
      </c>
      <c r="E183" s="1">
        <v>6</v>
      </c>
      <c r="F183" s="1">
        <v>313131</v>
      </c>
      <c r="G183" s="1">
        <v>241419</v>
      </c>
      <c r="H183" s="1">
        <v>70506</v>
      </c>
      <c r="I183" s="1">
        <v>0</v>
      </c>
      <c r="J183" s="1">
        <v>1206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</row>
    <row r="184" spans="1:20" x14ac:dyDescent="0.25">
      <c r="A184" s="1">
        <v>121010320091</v>
      </c>
      <c r="B184" s="1" t="s">
        <v>212</v>
      </c>
      <c r="C184" s="1">
        <v>522</v>
      </c>
      <c r="D184" s="1">
        <v>12</v>
      </c>
      <c r="E184" s="1">
        <v>25</v>
      </c>
      <c r="F184" s="1">
        <v>1287941</v>
      </c>
      <c r="G184" s="1">
        <v>1220110</v>
      </c>
      <c r="H184" s="1">
        <v>1713</v>
      </c>
      <c r="I184" s="1">
        <v>0</v>
      </c>
      <c r="J184" s="1">
        <v>18961</v>
      </c>
      <c r="K184" s="1">
        <v>0</v>
      </c>
      <c r="L184" s="1">
        <v>0</v>
      </c>
      <c r="M184" s="1">
        <v>0</v>
      </c>
      <c r="N184" s="1">
        <v>0</v>
      </c>
      <c r="O184" s="1">
        <v>12957</v>
      </c>
      <c r="P184" s="1">
        <v>0</v>
      </c>
      <c r="Q184" s="1">
        <v>34200</v>
      </c>
      <c r="R184" s="1">
        <v>0</v>
      </c>
      <c r="S184" s="1">
        <v>0</v>
      </c>
      <c r="T184" s="1">
        <v>0</v>
      </c>
    </row>
    <row r="185" spans="1:20" x14ac:dyDescent="0.25">
      <c r="A185" s="1">
        <v>121030245113</v>
      </c>
      <c r="B185" s="1" t="s">
        <v>213</v>
      </c>
      <c r="C185" s="1">
        <v>3579</v>
      </c>
      <c r="D185" s="1">
        <v>714</v>
      </c>
      <c r="E185" s="1">
        <v>408</v>
      </c>
      <c r="F185" s="1">
        <v>3706803</v>
      </c>
      <c r="G185" s="1">
        <v>1754284</v>
      </c>
      <c r="H185" s="1">
        <v>1201742</v>
      </c>
      <c r="I185" s="1">
        <v>230339</v>
      </c>
      <c r="J185" s="1">
        <v>51890</v>
      </c>
      <c r="K185" s="1">
        <v>0</v>
      </c>
      <c r="L185" s="1">
        <v>135104</v>
      </c>
      <c r="M185" s="1">
        <v>0</v>
      </c>
      <c r="N185" s="1">
        <v>0</v>
      </c>
      <c r="O185" s="1">
        <v>0</v>
      </c>
      <c r="P185" s="1">
        <v>333444</v>
      </c>
      <c r="Q185" s="1">
        <v>0</v>
      </c>
      <c r="R185" s="1">
        <v>0</v>
      </c>
      <c r="S185" s="1">
        <v>0</v>
      </c>
      <c r="T185" s="1">
        <v>0</v>
      </c>
    </row>
    <row r="186" spans="1:20" x14ac:dyDescent="0.25">
      <c r="A186" s="1">
        <v>120174503034</v>
      </c>
      <c r="B186" s="1" t="s">
        <v>214</v>
      </c>
      <c r="C186" s="1">
        <v>462</v>
      </c>
      <c r="D186" s="1">
        <v>259</v>
      </c>
      <c r="E186" s="1">
        <v>36</v>
      </c>
      <c r="F186" s="1">
        <v>1134645</v>
      </c>
      <c r="G186" s="1">
        <v>746349</v>
      </c>
      <c r="H186" s="1">
        <v>92282</v>
      </c>
      <c r="I186" s="1">
        <v>157469</v>
      </c>
      <c r="J186" s="1">
        <v>36779</v>
      </c>
      <c r="K186" s="1">
        <v>0</v>
      </c>
      <c r="L186" s="1">
        <v>99292</v>
      </c>
      <c r="M186" s="1">
        <v>0</v>
      </c>
      <c r="N186" s="1">
        <v>0</v>
      </c>
      <c r="O186" s="1">
        <v>0</v>
      </c>
      <c r="P186" s="1">
        <v>1402</v>
      </c>
      <c r="Q186" s="1">
        <v>0</v>
      </c>
      <c r="R186" s="1">
        <v>0</v>
      </c>
      <c r="S186" s="1">
        <v>1072</v>
      </c>
      <c r="T186" s="1">
        <v>0</v>
      </c>
    </row>
    <row r="187" spans="1:20" x14ac:dyDescent="0.25">
      <c r="A187" s="1">
        <v>120174501014</v>
      </c>
      <c r="B187" s="1" t="s">
        <v>215</v>
      </c>
      <c r="C187" s="1">
        <v>934</v>
      </c>
      <c r="D187" s="1">
        <v>97</v>
      </c>
      <c r="E187" s="1">
        <v>74</v>
      </c>
      <c r="F187" s="1">
        <v>2471355</v>
      </c>
      <c r="G187" s="1">
        <v>1942316</v>
      </c>
      <c r="H187" s="1">
        <v>89127</v>
      </c>
      <c r="I187" s="1">
        <v>167213</v>
      </c>
      <c r="J187" s="1">
        <v>80342</v>
      </c>
      <c r="K187" s="1">
        <v>8715</v>
      </c>
      <c r="L187" s="1">
        <v>0</v>
      </c>
      <c r="M187" s="1">
        <v>123456</v>
      </c>
      <c r="N187" s="1">
        <v>0</v>
      </c>
      <c r="O187" s="1">
        <v>52017</v>
      </c>
      <c r="P187" s="1">
        <v>1974</v>
      </c>
      <c r="Q187" s="1">
        <v>4688</v>
      </c>
      <c r="R187" s="1">
        <v>0</v>
      </c>
      <c r="S187" s="1">
        <v>1507</v>
      </c>
      <c r="T187" s="1">
        <v>0</v>
      </c>
    </row>
    <row r="188" spans="1:20" x14ac:dyDescent="0.25">
      <c r="A188" s="1">
        <v>121030224025</v>
      </c>
      <c r="B188" s="1" t="s">
        <v>216</v>
      </c>
      <c r="C188" s="1">
        <v>396</v>
      </c>
      <c r="D188" s="1">
        <v>9</v>
      </c>
      <c r="E188" s="1">
        <v>4</v>
      </c>
      <c r="F188" s="1">
        <v>1084567</v>
      </c>
      <c r="G188" s="1">
        <v>1002416</v>
      </c>
      <c r="H188" s="1">
        <v>49076</v>
      </c>
      <c r="I188" s="1">
        <v>16568</v>
      </c>
      <c r="J188" s="1">
        <v>0</v>
      </c>
      <c r="K188" s="1">
        <v>0</v>
      </c>
      <c r="L188" s="1">
        <v>2721</v>
      </c>
      <c r="M188" s="1">
        <v>0</v>
      </c>
      <c r="N188" s="1">
        <v>2392</v>
      </c>
      <c r="O188" s="1">
        <v>6850</v>
      </c>
      <c r="P188" s="1">
        <v>0</v>
      </c>
      <c r="Q188" s="1">
        <v>2867</v>
      </c>
      <c r="R188" s="1">
        <v>0</v>
      </c>
      <c r="S188" s="1">
        <v>1677</v>
      </c>
      <c r="T188" s="1">
        <v>0</v>
      </c>
    </row>
    <row r="189" spans="1:20" x14ac:dyDescent="0.25">
      <c r="A189" s="1">
        <v>121030202093</v>
      </c>
      <c r="B189" s="1" t="s">
        <v>217</v>
      </c>
      <c r="C189" s="1">
        <v>269</v>
      </c>
      <c r="D189" s="1">
        <v>35</v>
      </c>
      <c r="E189" s="1">
        <v>36</v>
      </c>
      <c r="F189" s="1">
        <v>676953</v>
      </c>
      <c r="G189" s="1">
        <v>561417</v>
      </c>
      <c r="H189" s="1">
        <v>109978</v>
      </c>
      <c r="I189" s="1">
        <v>2989</v>
      </c>
      <c r="J189" s="1">
        <v>2569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</row>
    <row r="190" spans="1:20" x14ac:dyDescent="0.25">
      <c r="A190" s="1">
        <v>120570140122</v>
      </c>
      <c r="B190" s="1" t="s">
        <v>218</v>
      </c>
      <c r="C190" s="1">
        <v>138</v>
      </c>
      <c r="D190" s="1">
        <v>1067</v>
      </c>
      <c r="E190" s="1">
        <v>0</v>
      </c>
      <c r="F190" s="1">
        <v>1799599</v>
      </c>
      <c r="G190" s="1">
        <v>371935</v>
      </c>
      <c r="H190" s="1">
        <v>1404748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3681</v>
      </c>
      <c r="R190" s="1">
        <v>0</v>
      </c>
      <c r="S190" s="1">
        <v>19235</v>
      </c>
      <c r="T190" s="1">
        <v>0</v>
      </c>
    </row>
    <row r="191" spans="1:20" x14ac:dyDescent="0.25">
      <c r="A191" s="1">
        <v>121030277011</v>
      </c>
      <c r="B191" s="1" t="s">
        <v>219</v>
      </c>
      <c r="C191" s="1">
        <v>851</v>
      </c>
      <c r="D191" s="1">
        <v>214</v>
      </c>
      <c r="E191" s="1">
        <v>42</v>
      </c>
      <c r="F191" s="1">
        <v>2620469</v>
      </c>
      <c r="G191" s="1">
        <v>2265586</v>
      </c>
      <c r="H191" s="1">
        <v>254084</v>
      </c>
      <c r="I191" s="1">
        <v>88882</v>
      </c>
      <c r="J191" s="1">
        <v>6331</v>
      </c>
      <c r="K191" s="1">
        <v>0</v>
      </c>
      <c r="L191" s="1">
        <v>3199</v>
      </c>
      <c r="M191" s="1">
        <v>0</v>
      </c>
      <c r="N191" s="1">
        <v>0</v>
      </c>
      <c r="O191" s="1">
        <v>2387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</row>
    <row r="192" spans="1:20" x14ac:dyDescent="0.25">
      <c r="A192" s="1">
        <v>120570111074</v>
      </c>
      <c r="B192" s="1" t="s">
        <v>220</v>
      </c>
      <c r="C192" s="1">
        <v>588</v>
      </c>
      <c r="D192" s="1">
        <v>0</v>
      </c>
      <c r="E192" s="1">
        <v>1</v>
      </c>
      <c r="F192" s="1">
        <v>1824456</v>
      </c>
      <c r="G192" s="1">
        <v>1317017</v>
      </c>
      <c r="H192" s="1">
        <v>3301</v>
      </c>
      <c r="I192" s="1">
        <v>441034</v>
      </c>
      <c r="J192" s="1">
        <v>61466</v>
      </c>
      <c r="K192" s="1">
        <v>0</v>
      </c>
      <c r="L192" s="1">
        <v>0</v>
      </c>
      <c r="M192" s="1">
        <v>0</v>
      </c>
      <c r="N192" s="1">
        <v>1638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</row>
    <row r="193" spans="1:20" x14ac:dyDescent="0.25">
      <c r="A193" s="1">
        <v>120570118021</v>
      </c>
      <c r="B193" s="1" t="s">
        <v>221</v>
      </c>
      <c r="C193" s="1">
        <v>319</v>
      </c>
      <c r="D193" s="1">
        <v>8</v>
      </c>
      <c r="E193" s="1">
        <v>3</v>
      </c>
      <c r="F193" s="1">
        <v>1631424</v>
      </c>
      <c r="G193" s="1">
        <v>662798</v>
      </c>
      <c r="H193" s="1">
        <v>9209</v>
      </c>
      <c r="I193" s="1">
        <v>353567</v>
      </c>
      <c r="J193" s="1">
        <v>469241</v>
      </c>
      <c r="K193" s="1">
        <v>0</v>
      </c>
      <c r="L193" s="1">
        <v>0</v>
      </c>
      <c r="M193" s="1">
        <v>0</v>
      </c>
      <c r="N193" s="1">
        <v>125609</v>
      </c>
      <c r="O193" s="1">
        <v>11000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</row>
    <row r="194" spans="1:20" x14ac:dyDescent="0.25">
      <c r="A194" s="1">
        <v>120570122131</v>
      </c>
      <c r="B194" s="1" t="s">
        <v>222</v>
      </c>
      <c r="C194" s="1">
        <v>611</v>
      </c>
      <c r="D194" s="1">
        <v>352</v>
      </c>
      <c r="E194" s="1">
        <v>0</v>
      </c>
      <c r="F194" s="1">
        <v>1258532</v>
      </c>
      <c r="G194" s="1">
        <v>1046524</v>
      </c>
      <c r="H194" s="1">
        <v>117046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87632</v>
      </c>
      <c r="O194" s="1">
        <v>4082</v>
      </c>
      <c r="P194" s="1">
        <v>0</v>
      </c>
      <c r="Q194" s="1">
        <v>1243</v>
      </c>
      <c r="R194" s="1">
        <v>0</v>
      </c>
      <c r="S194" s="1">
        <v>306</v>
      </c>
      <c r="T194" s="1">
        <v>1699</v>
      </c>
    </row>
    <row r="195" spans="1:20" x14ac:dyDescent="0.25">
      <c r="A195" s="1">
        <v>121030254014</v>
      </c>
      <c r="B195" s="1" t="s">
        <v>223</v>
      </c>
      <c r="C195" s="1">
        <v>201</v>
      </c>
      <c r="D195" s="1">
        <v>77</v>
      </c>
      <c r="E195" s="1">
        <v>78</v>
      </c>
      <c r="F195" s="1">
        <v>767259</v>
      </c>
      <c r="G195" s="1">
        <v>712929</v>
      </c>
      <c r="H195" s="1">
        <v>18392</v>
      </c>
      <c r="I195" s="1">
        <v>0</v>
      </c>
      <c r="J195" s="1">
        <v>0</v>
      </c>
      <c r="K195" s="1">
        <v>0</v>
      </c>
      <c r="L195" s="1">
        <v>0</v>
      </c>
      <c r="M195" s="1">
        <v>8781</v>
      </c>
      <c r="N195" s="1">
        <v>2082</v>
      </c>
      <c r="O195" s="1">
        <v>25075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x14ac:dyDescent="0.25">
      <c r="A196" s="1">
        <v>120570133191</v>
      </c>
      <c r="B196" s="1" t="s">
        <v>224</v>
      </c>
      <c r="C196" s="1">
        <v>2313</v>
      </c>
      <c r="D196" s="1">
        <v>1138</v>
      </c>
      <c r="E196" s="1">
        <v>262</v>
      </c>
      <c r="F196" s="1">
        <v>8604436</v>
      </c>
      <c r="G196" s="1">
        <v>3473648</v>
      </c>
      <c r="H196" s="1">
        <v>474645</v>
      </c>
      <c r="I196" s="1">
        <v>4532069</v>
      </c>
      <c r="J196" s="1">
        <v>32353</v>
      </c>
      <c r="K196" s="1">
        <v>7663</v>
      </c>
      <c r="L196" s="1">
        <v>5219</v>
      </c>
      <c r="M196" s="1">
        <v>0</v>
      </c>
      <c r="N196" s="1">
        <v>0</v>
      </c>
      <c r="O196" s="1">
        <v>78839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</row>
    <row r="197" spans="1:20" x14ac:dyDescent="0.25">
      <c r="A197" s="1">
        <v>120570110121</v>
      </c>
      <c r="B197" s="1" t="s">
        <v>225</v>
      </c>
      <c r="C197" s="1">
        <v>1720</v>
      </c>
      <c r="D197" s="1">
        <v>0</v>
      </c>
      <c r="E197" s="1">
        <v>10</v>
      </c>
      <c r="F197" s="1">
        <v>4351859</v>
      </c>
      <c r="G197" s="1">
        <v>4293238</v>
      </c>
      <c r="H197" s="1">
        <v>0</v>
      </c>
      <c r="I197" s="1">
        <v>14291</v>
      </c>
      <c r="J197" s="1">
        <v>33343</v>
      </c>
      <c r="K197" s="1">
        <v>0</v>
      </c>
      <c r="L197" s="1">
        <v>0</v>
      </c>
      <c r="M197" s="1">
        <v>6593</v>
      </c>
      <c r="N197" s="1">
        <v>0</v>
      </c>
      <c r="O197" s="1">
        <v>3581</v>
      </c>
      <c r="P197" s="1">
        <v>0</v>
      </c>
      <c r="Q197" s="1">
        <v>0</v>
      </c>
      <c r="R197" s="1">
        <v>0</v>
      </c>
      <c r="S197" s="1">
        <v>813</v>
      </c>
      <c r="T197" s="1">
        <v>0</v>
      </c>
    </row>
    <row r="198" spans="1:20" x14ac:dyDescent="0.25">
      <c r="A198" s="1">
        <v>121010321061</v>
      </c>
      <c r="B198" s="1" t="s">
        <v>226</v>
      </c>
      <c r="C198" s="1">
        <v>1072</v>
      </c>
      <c r="D198" s="1">
        <v>0</v>
      </c>
      <c r="E198" s="1">
        <v>8</v>
      </c>
      <c r="F198" s="1">
        <v>3399094</v>
      </c>
      <c r="G198" s="1">
        <v>2740139</v>
      </c>
      <c r="H198" s="1">
        <v>0</v>
      </c>
      <c r="I198" s="1">
        <v>502421</v>
      </c>
      <c r="J198" s="1">
        <v>59008</v>
      </c>
      <c r="K198" s="1">
        <v>0</v>
      </c>
      <c r="L198" s="1">
        <v>0</v>
      </c>
      <c r="M198" s="1">
        <v>7125</v>
      </c>
      <c r="N198" s="1">
        <v>71307</v>
      </c>
      <c r="O198" s="1">
        <v>5439</v>
      </c>
      <c r="P198" s="1">
        <v>0</v>
      </c>
      <c r="Q198" s="1">
        <v>7903</v>
      </c>
      <c r="R198" s="1">
        <v>0</v>
      </c>
      <c r="S198" s="1">
        <v>5752</v>
      </c>
      <c r="T198" s="1">
        <v>0</v>
      </c>
    </row>
    <row r="199" spans="1:20" x14ac:dyDescent="0.25">
      <c r="A199" s="1">
        <v>120530411062</v>
      </c>
      <c r="B199" s="1" t="s">
        <v>227</v>
      </c>
      <c r="C199" s="1">
        <v>1077</v>
      </c>
      <c r="D199" s="1">
        <v>104</v>
      </c>
      <c r="E199" s="1">
        <v>33</v>
      </c>
      <c r="F199" s="1">
        <v>2391950</v>
      </c>
      <c r="G199" s="1">
        <v>2255187</v>
      </c>
      <c r="H199" s="1">
        <v>11298</v>
      </c>
      <c r="I199" s="1">
        <v>52555</v>
      </c>
      <c r="J199" s="1">
        <v>16726</v>
      </c>
      <c r="K199" s="1">
        <v>0</v>
      </c>
      <c r="L199" s="1">
        <v>0</v>
      </c>
      <c r="M199" s="1">
        <v>0</v>
      </c>
      <c r="N199" s="1">
        <v>55600</v>
      </c>
      <c r="O199" s="1">
        <v>0</v>
      </c>
      <c r="P199" s="1">
        <v>0</v>
      </c>
      <c r="Q199" s="1">
        <v>0</v>
      </c>
      <c r="R199" s="1">
        <v>0</v>
      </c>
      <c r="S199" s="1">
        <v>584</v>
      </c>
      <c r="T199" s="1">
        <v>0</v>
      </c>
    </row>
    <row r="200" spans="1:20" x14ac:dyDescent="0.25">
      <c r="A200" s="1">
        <v>120570117101</v>
      </c>
      <c r="B200" s="1" t="s">
        <v>228</v>
      </c>
      <c r="C200" s="1">
        <v>189</v>
      </c>
      <c r="D200" s="1">
        <v>2</v>
      </c>
      <c r="E200" s="1">
        <v>1023</v>
      </c>
      <c r="F200" s="1">
        <v>38591514</v>
      </c>
      <c r="G200" s="1">
        <v>595636</v>
      </c>
      <c r="H200" s="1">
        <v>26417226</v>
      </c>
      <c r="I200" s="1">
        <v>18663</v>
      </c>
      <c r="J200" s="1">
        <v>58657</v>
      </c>
      <c r="K200" s="1">
        <v>0</v>
      </c>
      <c r="L200" s="1">
        <v>0</v>
      </c>
      <c r="M200" s="1">
        <v>0</v>
      </c>
      <c r="N200" s="1">
        <v>0</v>
      </c>
      <c r="O200" s="1">
        <v>11501332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x14ac:dyDescent="0.25">
      <c r="A201" s="1">
        <v>120570115192</v>
      </c>
      <c r="B201" s="1" t="s">
        <v>229</v>
      </c>
      <c r="C201" s="1">
        <v>595</v>
      </c>
      <c r="D201" s="1">
        <v>0</v>
      </c>
      <c r="E201" s="1">
        <v>1</v>
      </c>
      <c r="F201" s="1">
        <v>1361393</v>
      </c>
      <c r="G201" s="1">
        <v>1359069</v>
      </c>
      <c r="H201" s="1">
        <v>0</v>
      </c>
      <c r="I201" s="1">
        <v>0</v>
      </c>
      <c r="J201" s="1">
        <v>0</v>
      </c>
      <c r="K201" s="1">
        <v>2324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x14ac:dyDescent="0.25">
      <c r="A202" s="1">
        <v>121030268132</v>
      </c>
      <c r="B202" s="1" t="s">
        <v>230</v>
      </c>
      <c r="C202" s="1">
        <v>111</v>
      </c>
      <c r="D202" s="1">
        <v>249</v>
      </c>
      <c r="E202" s="1">
        <v>336</v>
      </c>
      <c r="F202" s="1">
        <v>1557488</v>
      </c>
      <c r="G202" s="1">
        <v>375458</v>
      </c>
      <c r="H202" s="1">
        <v>471223</v>
      </c>
      <c r="I202" s="1">
        <v>150806</v>
      </c>
      <c r="J202" s="1">
        <v>375911</v>
      </c>
      <c r="K202" s="1">
        <v>28263</v>
      </c>
      <c r="L202" s="1">
        <v>53560</v>
      </c>
      <c r="M202" s="1">
        <v>0</v>
      </c>
      <c r="N202" s="1">
        <v>65588</v>
      </c>
      <c r="O202" s="1">
        <v>9108</v>
      </c>
      <c r="P202" s="1">
        <v>8253</v>
      </c>
      <c r="Q202" s="1">
        <v>5160</v>
      </c>
      <c r="R202" s="1">
        <v>14158</v>
      </c>
      <c r="S202" s="1">
        <v>0</v>
      </c>
      <c r="T202" s="1">
        <v>0</v>
      </c>
    </row>
    <row r="203" spans="1:20" x14ac:dyDescent="0.25">
      <c r="A203" s="1">
        <v>121030251121</v>
      </c>
      <c r="B203" s="1" t="s">
        <v>231</v>
      </c>
      <c r="C203" s="1">
        <v>273</v>
      </c>
      <c r="D203" s="1">
        <v>218</v>
      </c>
      <c r="E203" s="1">
        <v>17</v>
      </c>
      <c r="F203" s="1">
        <v>742322</v>
      </c>
      <c r="G203" s="1">
        <v>443558</v>
      </c>
      <c r="H203" s="1">
        <v>24399</v>
      </c>
      <c r="I203" s="1">
        <v>97576</v>
      </c>
      <c r="J203" s="1">
        <v>97912</v>
      </c>
      <c r="K203" s="1">
        <v>0</v>
      </c>
      <c r="L203" s="1">
        <v>67581</v>
      </c>
      <c r="M203" s="1">
        <v>9575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1721</v>
      </c>
      <c r="T203" s="1">
        <v>0</v>
      </c>
    </row>
    <row r="204" spans="1:20" x14ac:dyDescent="0.25">
      <c r="A204" s="1">
        <v>121010312062</v>
      </c>
      <c r="B204" s="1" t="s">
        <v>232</v>
      </c>
      <c r="C204" s="1">
        <v>490</v>
      </c>
      <c r="D204" s="1">
        <v>123</v>
      </c>
      <c r="E204" s="1">
        <v>6</v>
      </c>
      <c r="F204" s="1">
        <v>1496118</v>
      </c>
      <c r="G204" s="1">
        <v>997267</v>
      </c>
      <c r="H204" s="1">
        <v>152040</v>
      </c>
      <c r="I204" s="1">
        <v>161882</v>
      </c>
      <c r="J204" s="1">
        <v>72614</v>
      </c>
      <c r="K204" s="1">
        <v>15203</v>
      </c>
      <c r="L204" s="1">
        <v>61357</v>
      </c>
      <c r="M204" s="1">
        <v>0</v>
      </c>
      <c r="N204" s="1">
        <v>0</v>
      </c>
      <c r="O204" s="1">
        <v>12223</v>
      </c>
      <c r="P204" s="1">
        <v>0</v>
      </c>
      <c r="Q204" s="1">
        <v>10200</v>
      </c>
      <c r="R204" s="1">
        <v>0</v>
      </c>
      <c r="S204" s="1">
        <v>13332</v>
      </c>
      <c r="T204" s="1">
        <v>0</v>
      </c>
    </row>
    <row r="205" spans="1:20" x14ac:dyDescent="0.25">
      <c r="A205" s="1">
        <v>120570047001</v>
      </c>
      <c r="B205" s="1" t="s">
        <v>233</v>
      </c>
      <c r="C205" s="1">
        <v>143</v>
      </c>
      <c r="D205" s="1">
        <v>0</v>
      </c>
      <c r="E205" s="1">
        <v>0</v>
      </c>
      <c r="F205" s="1">
        <v>858425</v>
      </c>
      <c r="G205" s="1">
        <v>384910</v>
      </c>
      <c r="H205" s="1">
        <v>0</v>
      </c>
      <c r="I205" s="1">
        <v>394779</v>
      </c>
      <c r="J205" s="1">
        <v>37125</v>
      </c>
      <c r="K205" s="1">
        <v>18769</v>
      </c>
      <c r="L205" s="1">
        <v>18096</v>
      </c>
      <c r="M205" s="1">
        <v>0</v>
      </c>
      <c r="N205" s="1">
        <v>0</v>
      </c>
      <c r="O205" s="1">
        <v>4746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x14ac:dyDescent="0.25">
      <c r="A206" s="1">
        <v>120530411031</v>
      </c>
      <c r="B206" s="1" t="s">
        <v>234</v>
      </c>
      <c r="C206" s="1">
        <v>856</v>
      </c>
      <c r="D206" s="1">
        <v>0</v>
      </c>
      <c r="E206" s="1">
        <v>2</v>
      </c>
      <c r="F206" s="1">
        <v>2138100</v>
      </c>
      <c r="G206" s="1">
        <v>2130200</v>
      </c>
      <c r="H206" s="1">
        <v>0</v>
      </c>
      <c r="I206" s="1">
        <v>0</v>
      </c>
      <c r="J206" s="1">
        <v>3733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4167</v>
      </c>
      <c r="R206" s="1">
        <v>0</v>
      </c>
      <c r="S206" s="1">
        <v>0</v>
      </c>
      <c r="T206" s="1">
        <v>0</v>
      </c>
    </row>
    <row r="207" spans="1:20" x14ac:dyDescent="0.25">
      <c r="A207" s="1">
        <v>120570028003</v>
      </c>
      <c r="B207" s="1" t="s">
        <v>235</v>
      </c>
      <c r="C207" s="1">
        <v>306</v>
      </c>
      <c r="D207" s="1">
        <v>0</v>
      </c>
      <c r="E207" s="1">
        <v>0</v>
      </c>
      <c r="F207" s="1">
        <v>608174</v>
      </c>
      <c r="G207" s="1">
        <v>570010</v>
      </c>
      <c r="H207" s="1">
        <v>0</v>
      </c>
      <c r="I207" s="1">
        <v>3224</v>
      </c>
      <c r="J207" s="1">
        <v>0</v>
      </c>
      <c r="K207" s="1">
        <v>1683</v>
      </c>
      <c r="L207" s="1">
        <v>0</v>
      </c>
      <c r="M207" s="1">
        <v>0</v>
      </c>
      <c r="N207" s="1">
        <v>0</v>
      </c>
      <c r="O207" s="1">
        <v>27426</v>
      </c>
      <c r="P207" s="1">
        <v>0</v>
      </c>
      <c r="Q207" s="1">
        <v>453</v>
      </c>
      <c r="R207" s="1">
        <v>0</v>
      </c>
      <c r="S207" s="1">
        <v>4567</v>
      </c>
      <c r="T207" s="1">
        <v>811</v>
      </c>
    </row>
    <row r="208" spans="1:20" x14ac:dyDescent="0.25">
      <c r="A208" s="1">
        <v>121030281044</v>
      </c>
      <c r="B208" s="1" t="s">
        <v>236</v>
      </c>
      <c r="C208" s="1">
        <v>486</v>
      </c>
      <c r="D208" s="1">
        <v>204</v>
      </c>
      <c r="E208" s="1">
        <v>0</v>
      </c>
      <c r="F208" s="1">
        <v>319580</v>
      </c>
      <c r="G208" s="1">
        <v>255296</v>
      </c>
      <c r="H208" s="1">
        <v>64284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  <row r="209" spans="1:20" x14ac:dyDescent="0.25">
      <c r="A209" s="1">
        <v>120570029003</v>
      </c>
      <c r="B209" s="1" t="s">
        <v>237</v>
      </c>
      <c r="C209" s="1">
        <v>142</v>
      </c>
      <c r="D209" s="1">
        <v>66</v>
      </c>
      <c r="E209" s="1">
        <v>0</v>
      </c>
      <c r="F209" s="1">
        <v>710257</v>
      </c>
      <c r="G209" s="1">
        <v>245680</v>
      </c>
      <c r="H209" s="1">
        <v>56808</v>
      </c>
      <c r="I209" s="1">
        <v>29580</v>
      </c>
      <c r="J209" s="1">
        <v>12355</v>
      </c>
      <c r="K209" s="1">
        <v>191973</v>
      </c>
      <c r="L209" s="1">
        <v>0</v>
      </c>
      <c r="M209" s="1">
        <v>0</v>
      </c>
      <c r="N209" s="1">
        <v>133176</v>
      </c>
      <c r="O209" s="1">
        <v>39892</v>
      </c>
      <c r="P209" s="1">
        <v>0</v>
      </c>
      <c r="Q209" s="1">
        <v>793</v>
      </c>
      <c r="R209" s="1">
        <v>0</v>
      </c>
      <c r="S209" s="1">
        <v>0</v>
      </c>
      <c r="T209" s="1">
        <v>0</v>
      </c>
    </row>
    <row r="210" spans="1:20" x14ac:dyDescent="0.25">
      <c r="A210" s="1">
        <v>121030273082</v>
      </c>
      <c r="B210" s="1" t="s">
        <v>238</v>
      </c>
      <c r="C210" s="1">
        <v>883</v>
      </c>
      <c r="D210" s="1">
        <v>289</v>
      </c>
      <c r="E210" s="1">
        <v>40</v>
      </c>
      <c r="F210" s="1">
        <v>2706826</v>
      </c>
      <c r="G210" s="1">
        <v>2038476</v>
      </c>
      <c r="H210" s="1">
        <v>281071</v>
      </c>
      <c r="I210" s="1">
        <v>154319</v>
      </c>
      <c r="J210" s="1">
        <v>89091</v>
      </c>
      <c r="K210" s="1">
        <v>0</v>
      </c>
      <c r="L210" s="1">
        <v>73381</v>
      </c>
      <c r="M210" s="1">
        <v>57436</v>
      </c>
      <c r="N210" s="1">
        <v>0</v>
      </c>
      <c r="O210" s="1">
        <v>0</v>
      </c>
      <c r="P210" s="1">
        <v>10197</v>
      </c>
      <c r="Q210" s="1">
        <v>0</v>
      </c>
      <c r="R210" s="1">
        <v>0</v>
      </c>
      <c r="S210" s="1">
        <v>2855</v>
      </c>
      <c r="T210" s="1">
        <v>0</v>
      </c>
    </row>
    <row r="211" spans="1:20" x14ac:dyDescent="0.25">
      <c r="A211" s="1">
        <v>120570121062</v>
      </c>
      <c r="B211" s="1" t="s">
        <v>239</v>
      </c>
      <c r="C211" s="1">
        <v>1028</v>
      </c>
      <c r="D211" s="1">
        <v>15</v>
      </c>
      <c r="E211" s="1">
        <v>7</v>
      </c>
      <c r="F211" s="1">
        <v>2170112</v>
      </c>
      <c r="G211" s="1">
        <v>1959057</v>
      </c>
      <c r="H211" s="1">
        <v>10051</v>
      </c>
      <c r="I211" s="1">
        <v>97628</v>
      </c>
      <c r="J211" s="1">
        <v>9060</v>
      </c>
      <c r="K211" s="1">
        <v>0</v>
      </c>
      <c r="L211" s="1">
        <v>56498</v>
      </c>
      <c r="M211" s="1">
        <v>0</v>
      </c>
      <c r="N211" s="1">
        <v>3767</v>
      </c>
      <c r="O211" s="1">
        <v>2565</v>
      </c>
      <c r="P211" s="1">
        <v>0</v>
      </c>
      <c r="Q211" s="1">
        <v>0</v>
      </c>
      <c r="R211" s="1">
        <v>27183</v>
      </c>
      <c r="S211" s="1">
        <v>4303</v>
      </c>
      <c r="T211" s="1">
        <v>0</v>
      </c>
    </row>
    <row r="212" spans="1:20" x14ac:dyDescent="0.25">
      <c r="A212" s="1">
        <v>121030257002</v>
      </c>
      <c r="B212" s="1" t="s">
        <v>240</v>
      </c>
      <c r="C212" s="1">
        <v>308</v>
      </c>
      <c r="D212" s="1">
        <v>280</v>
      </c>
      <c r="E212" s="1">
        <v>0</v>
      </c>
      <c r="F212" s="1">
        <v>1538690</v>
      </c>
      <c r="G212" s="1">
        <v>1406757</v>
      </c>
      <c r="H212" s="1">
        <v>82195</v>
      </c>
      <c r="I212" s="1">
        <v>0</v>
      </c>
      <c r="J212" s="1">
        <v>0</v>
      </c>
      <c r="K212" s="1">
        <v>33478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16260</v>
      </c>
      <c r="R212" s="1">
        <v>0</v>
      </c>
      <c r="S212" s="1">
        <v>0</v>
      </c>
      <c r="T212" s="1">
        <v>0</v>
      </c>
    </row>
    <row r="213" spans="1:20" x14ac:dyDescent="0.25">
      <c r="A213" s="1">
        <v>120570102095</v>
      </c>
      <c r="B213" s="1" t="s">
        <v>241</v>
      </c>
      <c r="C213" s="1">
        <v>323</v>
      </c>
      <c r="D213" s="1">
        <v>338</v>
      </c>
      <c r="E213" s="1">
        <v>338</v>
      </c>
      <c r="F213" s="1">
        <v>8614439</v>
      </c>
      <c r="G213" s="1">
        <v>469386</v>
      </c>
      <c r="H213" s="1">
        <v>879800</v>
      </c>
      <c r="I213" s="1">
        <v>0</v>
      </c>
      <c r="J213" s="1">
        <v>7265253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x14ac:dyDescent="0.25">
      <c r="A214" s="1">
        <v>120570119063</v>
      </c>
      <c r="B214" s="1" t="s">
        <v>242</v>
      </c>
      <c r="C214" s="1">
        <v>205</v>
      </c>
      <c r="D214" s="1">
        <v>127</v>
      </c>
      <c r="E214" s="1">
        <v>303</v>
      </c>
      <c r="F214" s="1">
        <v>7618785</v>
      </c>
      <c r="G214" s="1">
        <v>315689</v>
      </c>
      <c r="H214" s="1">
        <v>44589</v>
      </c>
      <c r="I214" s="1">
        <v>10097</v>
      </c>
      <c r="J214" s="1">
        <v>7240348</v>
      </c>
      <c r="K214" s="1">
        <v>0</v>
      </c>
      <c r="L214" s="1">
        <v>0</v>
      </c>
      <c r="M214" s="1">
        <v>4163</v>
      </c>
      <c r="N214" s="1">
        <v>0</v>
      </c>
      <c r="O214" s="1">
        <v>0</v>
      </c>
      <c r="P214" s="1">
        <v>0</v>
      </c>
      <c r="Q214" s="1">
        <v>3899</v>
      </c>
      <c r="R214" s="1">
        <v>0</v>
      </c>
      <c r="S214" s="1">
        <v>0</v>
      </c>
      <c r="T214" s="1">
        <v>0</v>
      </c>
    </row>
    <row r="215" spans="1:20" x14ac:dyDescent="0.25">
      <c r="A215" s="1">
        <v>120570116102</v>
      </c>
      <c r="B215" s="1" t="s">
        <v>243</v>
      </c>
      <c r="C215" s="1">
        <v>292</v>
      </c>
      <c r="D215" s="1">
        <v>0</v>
      </c>
      <c r="E215" s="1">
        <v>2</v>
      </c>
      <c r="F215" s="1">
        <v>1021502</v>
      </c>
      <c r="G215" s="1">
        <v>910840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2247</v>
      </c>
      <c r="N215" s="1">
        <v>108415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</row>
    <row r="216" spans="1:20" x14ac:dyDescent="0.25">
      <c r="A216" s="1">
        <v>120570133051</v>
      </c>
      <c r="B216" s="1" t="s">
        <v>244</v>
      </c>
      <c r="C216" s="1">
        <v>1068</v>
      </c>
      <c r="D216" s="1">
        <v>2</v>
      </c>
      <c r="E216" s="1">
        <v>7</v>
      </c>
      <c r="F216" s="1">
        <v>2919480</v>
      </c>
      <c r="G216" s="1">
        <v>2816192</v>
      </c>
      <c r="H216" s="1">
        <v>12724</v>
      </c>
      <c r="I216" s="1">
        <v>19171</v>
      </c>
      <c r="J216" s="1">
        <v>21195</v>
      </c>
      <c r="K216" s="1">
        <v>0</v>
      </c>
      <c r="L216" s="1">
        <v>0</v>
      </c>
      <c r="M216" s="1">
        <v>0</v>
      </c>
      <c r="N216" s="1">
        <v>4198</v>
      </c>
      <c r="O216" s="1">
        <v>46000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25">
      <c r="A217" s="1">
        <v>120530403011</v>
      </c>
      <c r="B217" s="1" t="s">
        <v>245</v>
      </c>
      <c r="C217" s="1">
        <v>764</v>
      </c>
      <c r="D217" s="1">
        <v>24</v>
      </c>
      <c r="E217" s="1">
        <v>24</v>
      </c>
      <c r="F217" s="1">
        <v>2028708</v>
      </c>
      <c r="G217" s="1">
        <v>1779919</v>
      </c>
      <c r="H217" s="1">
        <v>2637</v>
      </c>
      <c r="I217" s="1">
        <v>21822</v>
      </c>
      <c r="J217" s="1">
        <v>5795</v>
      </c>
      <c r="K217" s="1">
        <v>16320</v>
      </c>
      <c r="L217" s="1">
        <v>0</v>
      </c>
      <c r="M217" s="1">
        <v>0</v>
      </c>
      <c r="N217" s="1">
        <v>0</v>
      </c>
      <c r="O217" s="1">
        <v>34973</v>
      </c>
      <c r="P217" s="1">
        <v>1176</v>
      </c>
      <c r="Q217" s="1">
        <v>14617</v>
      </c>
      <c r="R217" s="1">
        <v>147117</v>
      </c>
      <c r="S217" s="1">
        <v>4332</v>
      </c>
      <c r="T217" s="1">
        <v>0</v>
      </c>
    </row>
    <row r="218" spans="1:20" x14ac:dyDescent="0.25">
      <c r="A218" s="1">
        <v>120174511011</v>
      </c>
      <c r="B218" s="1" t="s">
        <v>246</v>
      </c>
      <c r="C218" s="1">
        <v>974</v>
      </c>
      <c r="D218" s="1">
        <v>38</v>
      </c>
      <c r="E218" s="1">
        <v>7</v>
      </c>
      <c r="F218" s="1">
        <v>2412942</v>
      </c>
      <c r="G218" s="1">
        <v>2256704</v>
      </c>
      <c r="H218" s="1">
        <v>35482</v>
      </c>
      <c r="I218" s="1">
        <v>14806</v>
      </c>
      <c r="J218" s="1">
        <v>3223</v>
      </c>
      <c r="K218" s="1">
        <v>0</v>
      </c>
      <c r="L218" s="1">
        <v>19982</v>
      </c>
      <c r="M218" s="1">
        <v>9116</v>
      </c>
      <c r="N218" s="1">
        <v>35270</v>
      </c>
      <c r="O218" s="1">
        <v>18363</v>
      </c>
      <c r="P218" s="1">
        <v>5001</v>
      </c>
      <c r="Q218" s="1">
        <v>0</v>
      </c>
      <c r="R218" s="1">
        <v>14995</v>
      </c>
      <c r="S218" s="1">
        <v>0</v>
      </c>
      <c r="T218" s="1">
        <v>0</v>
      </c>
    </row>
    <row r="219" spans="1:20" x14ac:dyDescent="0.25">
      <c r="A219" s="1">
        <v>120570011003</v>
      </c>
      <c r="B219" s="1" t="s">
        <v>247</v>
      </c>
      <c r="C219" s="1">
        <v>509</v>
      </c>
      <c r="D219" s="1">
        <v>17</v>
      </c>
      <c r="E219" s="1">
        <v>1</v>
      </c>
      <c r="F219" s="1">
        <v>3588979</v>
      </c>
      <c r="G219" s="1">
        <v>577759</v>
      </c>
      <c r="H219" s="1">
        <v>9820</v>
      </c>
      <c r="I219" s="1">
        <v>15054</v>
      </c>
      <c r="J219" s="1">
        <v>1510</v>
      </c>
      <c r="K219" s="1">
        <v>0</v>
      </c>
      <c r="L219" s="1">
        <v>3082</v>
      </c>
      <c r="M219" s="1">
        <v>0</v>
      </c>
      <c r="N219" s="1">
        <v>1016</v>
      </c>
      <c r="O219" s="1">
        <v>4984</v>
      </c>
      <c r="P219" s="1">
        <v>2971600</v>
      </c>
      <c r="Q219" s="1">
        <v>4154</v>
      </c>
      <c r="R219" s="1">
        <v>0</v>
      </c>
      <c r="S219" s="1">
        <v>0</v>
      </c>
      <c r="T219" s="1">
        <v>0</v>
      </c>
    </row>
    <row r="220" spans="1:20" x14ac:dyDescent="0.25">
      <c r="A220" s="1">
        <v>120570124014</v>
      </c>
      <c r="B220" s="1" t="s">
        <v>248</v>
      </c>
      <c r="C220" s="1">
        <v>479</v>
      </c>
      <c r="D220" s="1">
        <v>37</v>
      </c>
      <c r="E220" s="1">
        <v>2</v>
      </c>
      <c r="F220" s="1">
        <v>4987000</v>
      </c>
      <c r="G220" s="1">
        <v>751337</v>
      </c>
      <c r="H220" s="1">
        <v>34198</v>
      </c>
      <c r="I220" s="1">
        <v>102690</v>
      </c>
      <c r="J220" s="1">
        <v>6124</v>
      </c>
      <c r="K220" s="1">
        <v>0</v>
      </c>
      <c r="L220" s="1">
        <v>8694</v>
      </c>
      <c r="M220" s="1">
        <v>0</v>
      </c>
      <c r="N220" s="1">
        <v>0</v>
      </c>
      <c r="O220" s="1">
        <v>4022799</v>
      </c>
      <c r="P220" s="1">
        <v>7792</v>
      </c>
      <c r="Q220" s="1">
        <v>0</v>
      </c>
      <c r="R220" s="1">
        <v>53366</v>
      </c>
      <c r="S220" s="1">
        <v>0</v>
      </c>
      <c r="T220" s="1">
        <v>0</v>
      </c>
    </row>
    <row r="221" spans="1:20" x14ac:dyDescent="0.25">
      <c r="A221" s="1">
        <v>121030252052</v>
      </c>
      <c r="B221" s="1" t="s">
        <v>249</v>
      </c>
      <c r="C221" s="1">
        <v>573</v>
      </c>
      <c r="D221" s="1">
        <v>243</v>
      </c>
      <c r="E221" s="1">
        <v>325</v>
      </c>
      <c r="F221" s="1">
        <v>1901263</v>
      </c>
      <c r="G221" s="1">
        <v>1335016</v>
      </c>
      <c r="H221" s="1">
        <v>263149</v>
      </c>
      <c r="I221" s="1">
        <v>71313</v>
      </c>
      <c r="J221" s="1">
        <v>104211</v>
      </c>
      <c r="K221" s="1">
        <v>76475</v>
      </c>
      <c r="L221" s="1">
        <v>2866</v>
      </c>
      <c r="M221" s="1">
        <v>0</v>
      </c>
      <c r="N221" s="1">
        <v>0</v>
      </c>
      <c r="O221" s="1">
        <v>2437</v>
      </c>
      <c r="P221" s="1">
        <v>30551</v>
      </c>
      <c r="Q221" s="1">
        <v>0</v>
      </c>
      <c r="R221" s="1">
        <v>0</v>
      </c>
      <c r="S221" s="1">
        <v>2864</v>
      </c>
      <c r="T221" s="1">
        <v>12381</v>
      </c>
    </row>
    <row r="222" spans="1:20" x14ac:dyDescent="0.25">
      <c r="A222" s="1">
        <v>120570122074</v>
      </c>
      <c r="B222" s="1" t="s">
        <v>250</v>
      </c>
      <c r="C222" s="1">
        <v>328</v>
      </c>
      <c r="D222" s="1">
        <v>2</v>
      </c>
      <c r="E222" s="1">
        <v>2</v>
      </c>
      <c r="F222" s="1">
        <v>825189</v>
      </c>
      <c r="G222" s="1">
        <v>810903</v>
      </c>
      <c r="H222" s="1">
        <v>4833</v>
      </c>
      <c r="I222" s="1">
        <v>4804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4649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</row>
    <row r="223" spans="1:20" x14ac:dyDescent="0.25">
      <c r="A223" s="1">
        <v>121030269104</v>
      </c>
      <c r="B223" s="1" t="s">
        <v>251</v>
      </c>
      <c r="C223" s="1">
        <v>613</v>
      </c>
      <c r="D223" s="1">
        <v>4</v>
      </c>
      <c r="E223" s="1">
        <v>2</v>
      </c>
      <c r="F223" s="1">
        <v>1079508</v>
      </c>
      <c r="G223" s="1">
        <v>1074304</v>
      </c>
      <c r="H223" s="1">
        <v>2594</v>
      </c>
      <c r="I223" s="1">
        <v>1600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1010</v>
      </c>
      <c r="T223" s="1">
        <v>0</v>
      </c>
    </row>
    <row r="224" spans="1:20" x14ac:dyDescent="0.25">
      <c r="A224" s="1">
        <v>121030262001</v>
      </c>
      <c r="B224" s="1" t="s">
        <v>252</v>
      </c>
      <c r="C224" s="1">
        <v>215</v>
      </c>
      <c r="D224" s="1">
        <v>304</v>
      </c>
      <c r="E224" s="1">
        <v>7</v>
      </c>
      <c r="F224" s="1">
        <v>864590</v>
      </c>
      <c r="G224" s="1">
        <v>271749</v>
      </c>
      <c r="H224" s="1">
        <v>203670</v>
      </c>
      <c r="I224" s="1">
        <v>18634</v>
      </c>
      <c r="J224" s="1">
        <v>18850</v>
      </c>
      <c r="K224" s="1">
        <v>19482</v>
      </c>
      <c r="L224" s="1">
        <v>91843</v>
      </c>
      <c r="M224" s="1">
        <v>0</v>
      </c>
      <c r="N224" s="1">
        <v>143498</v>
      </c>
      <c r="O224" s="1">
        <v>49996</v>
      </c>
      <c r="P224" s="1">
        <v>5220</v>
      </c>
      <c r="Q224" s="1">
        <v>38979</v>
      </c>
      <c r="R224" s="1">
        <v>0</v>
      </c>
      <c r="S224" s="1">
        <v>2669</v>
      </c>
      <c r="T224" s="1">
        <v>0</v>
      </c>
    </row>
    <row r="225" spans="1:20" x14ac:dyDescent="0.25">
      <c r="A225" s="1">
        <v>121010309041</v>
      </c>
      <c r="B225" s="1" t="s">
        <v>253</v>
      </c>
      <c r="C225" s="1">
        <v>722</v>
      </c>
      <c r="D225" s="1">
        <v>204</v>
      </c>
      <c r="E225" s="1">
        <v>0</v>
      </c>
      <c r="F225" s="1">
        <v>1006573</v>
      </c>
      <c r="G225" s="1">
        <v>426590</v>
      </c>
      <c r="H225" s="1">
        <v>246109</v>
      </c>
      <c r="I225" s="1">
        <v>90450</v>
      </c>
      <c r="J225" s="1">
        <v>31402</v>
      </c>
      <c r="K225" s="1">
        <v>0</v>
      </c>
      <c r="L225" s="1">
        <v>195282</v>
      </c>
      <c r="M225" s="1">
        <v>0</v>
      </c>
      <c r="N225" s="1">
        <v>0</v>
      </c>
      <c r="O225" s="1">
        <v>16740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</row>
    <row r="226" spans="1:20" x14ac:dyDescent="0.25">
      <c r="A226" s="1">
        <v>120570116063</v>
      </c>
      <c r="B226" s="1" t="s">
        <v>254</v>
      </c>
      <c r="C226" s="1">
        <v>365</v>
      </c>
      <c r="D226" s="1">
        <v>0</v>
      </c>
      <c r="E226" s="1">
        <v>1</v>
      </c>
      <c r="F226" s="1">
        <v>1029010</v>
      </c>
      <c r="G226" s="1">
        <v>1029010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25">
      <c r="A227" s="1">
        <v>121030267033</v>
      </c>
      <c r="B227" s="1" t="s">
        <v>255</v>
      </c>
      <c r="C227" s="1">
        <v>230</v>
      </c>
      <c r="D227" s="1">
        <v>488</v>
      </c>
      <c r="E227" s="1">
        <v>0</v>
      </c>
      <c r="F227" s="1">
        <v>1089299</v>
      </c>
      <c r="G227" s="1">
        <v>353215</v>
      </c>
      <c r="H227" s="1">
        <v>156458</v>
      </c>
      <c r="I227" s="1">
        <v>477975</v>
      </c>
      <c r="J227" s="1">
        <v>22012</v>
      </c>
      <c r="K227" s="1">
        <v>0</v>
      </c>
      <c r="L227" s="1">
        <v>0</v>
      </c>
      <c r="M227" s="1">
        <v>0</v>
      </c>
      <c r="N227" s="1">
        <v>0</v>
      </c>
      <c r="O227" s="1">
        <v>78091</v>
      </c>
      <c r="P227" s="1">
        <v>0</v>
      </c>
      <c r="Q227" s="1">
        <v>0</v>
      </c>
      <c r="R227" s="1">
        <v>0</v>
      </c>
      <c r="S227" s="1">
        <v>1548</v>
      </c>
      <c r="T227" s="1">
        <v>0</v>
      </c>
    </row>
    <row r="228" spans="1:20" x14ac:dyDescent="0.25">
      <c r="A228" s="1">
        <v>120570112045</v>
      </c>
      <c r="B228" s="1" t="s">
        <v>256</v>
      </c>
      <c r="C228" s="1">
        <v>794</v>
      </c>
      <c r="D228" s="1">
        <v>9</v>
      </c>
      <c r="E228" s="1">
        <v>4</v>
      </c>
      <c r="F228" s="1">
        <v>1571356</v>
      </c>
      <c r="G228" s="1">
        <v>1047337</v>
      </c>
      <c r="H228" s="1">
        <v>4507</v>
      </c>
      <c r="I228" s="1">
        <v>96998</v>
      </c>
      <c r="J228" s="1">
        <v>262381</v>
      </c>
      <c r="K228" s="1">
        <v>134942</v>
      </c>
      <c r="L228" s="1">
        <v>801</v>
      </c>
      <c r="M228" s="1">
        <v>0</v>
      </c>
      <c r="N228" s="1">
        <v>0</v>
      </c>
      <c r="O228" s="1">
        <v>23010</v>
      </c>
      <c r="P228" s="1">
        <v>645</v>
      </c>
      <c r="Q228" s="1">
        <v>735</v>
      </c>
      <c r="R228" s="1">
        <v>0</v>
      </c>
      <c r="S228" s="1">
        <v>0</v>
      </c>
      <c r="T228" s="1">
        <v>0</v>
      </c>
    </row>
    <row r="229" spans="1:20" x14ac:dyDescent="0.25">
      <c r="A229" s="1">
        <v>121010331011</v>
      </c>
      <c r="B229" s="1" t="s">
        <v>257</v>
      </c>
      <c r="C229" s="1">
        <v>255</v>
      </c>
      <c r="D229" s="1">
        <v>568</v>
      </c>
      <c r="E229" s="1">
        <v>81</v>
      </c>
      <c r="F229" s="1">
        <v>1470187</v>
      </c>
      <c r="G229" s="1">
        <v>753049</v>
      </c>
      <c r="H229" s="1">
        <v>40552</v>
      </c>
      <c r="I229" s="1">
        <v>115573</v>
      </c>
      <c r="J229" s="1">
        <v>0</v>
      </c>
      <c r="K229" s="1">
        <v>2377</v>
      </c>
      <c r="L229" s="1">
        <v>85354</v>
      </c>
      <c r="M229" s="1">
        <v>0</v>
      </c>
      <c r="N229" s="1">
        <v>942</v>
      </c>
      <c r="O229" s="1">
        <v>5791</v>
      </c>
      <c r="P229" s="1">
        <v>455</v>
      </c>
      <c r="Q229" s="1">
        <v>19464</v>
      </c>
      <c r="R229" s="1">
        <v>444093</v>
      </c>
      <c r="S229" s="1">
        <v>2203</v>
      </c>
      <c r="T229" s="1">
        <v>334</v>
      </c>
    </row>
    <row r="230" spans="1:20" x14ac:dyDescent="0.25">
      <c r="A230" s="1">
        <v>121030249011</v>
      </c>
      <c r="B230" s="1" t="s">
        <v>258</v>
      </c>
      <c r="C230" s="1">
        <v>382</v>
      </c>
      <c r="D230" s="1">
        <v>112</v>
      </c>
      <c r="E230" s="1">
        <v>15</v>
      </c>
      <c r="F230" s="1">
        <v>2214295</v>
      </c>
      <c r="G230" s="1">
        <v>611466</v>
      </c>
      <c r="H230" s="1">
        <v>138426</v>
      </c>
      <c r="I230" s="1">
        <v>503623</v>
      </c>
      <c r="J230" s="1">
        <v>153795</v>
      </c>
      <c r="K230" s="1">
        <v>9638</v>
      </c>
      <c r="L230" s="1">
        <v>780221</v>
      </c>
      <c r="M230" s="1">
        <v>0</v>
      </c>
      <c r="N230" s="1">
        <v>0</v>
      </c>
      <c r="O230" s="1">
        <v>1834</v>
      </c>
      <c r="P230" s="1">
        <v>9329</v>
      </c>
      <c r="Q230" s="1">
        <v>0</v>
      </c>
      <c r="R230" s="1">
        <v>3732</v>
      </c>
      <c r="S230" s="1">
        <v>2231</v>
      </c>
      <c r="T230" s="1">
        <v>0</v>
      </c>
    </row>
    <row r="231" spans="1:20" x14ac:dyDescent="0.25">
      <c r="A231" s="1">
        <v>121030256031</v>
      </c>
      <c r="B231" s="1" t="s">
        <v>259</v>
      </c>
      <c r="C231" s="1">
        <v>214</v>
      </c>
      <c r="D231" s="1">
        <v>122</v>
      </c>
      <c r="E231" s="1">
        <v>0</v>
      </c>
      <c r="F231" s="1">
        <v>836923</v>
      </c>
      <c r="G231" s="1">
        <v>381007</v>
      </c>
      <c r="H231" s="1">
        <v>77101</v>
      </c>
      <c r="I231" s="1">
        <v>149012</v>
      </c>
      <c r="J231" s="1">
        <v>36002</v>
      </c>
      <c r="K231" s="1">
        <v>0</v>
      </c>
      <c r="L231" s="1">
        <v>65717</v>
      </c>
      <c r="M231" s="1">
        <v>0</v>
      </c>
      <c r="N231" s="1">
        <v>109749</v>
      </c>
      <c r="O231" s="1">
        <v>10543</v>
      </c>
      <c r="P231" s="1">
        <v>7437</v>
      </c>
      <c r="Q231" s="1">
        <v>0</v>
      </c>
      <c r="R231" s="1">
        <v>0</v>
      </c>
      <c r="S231" s="1">
        <v>355</v>
      </c>
      <c r="T231" s="1">
        <v>0</v>
      </c>
    </row>
    <row r="232" spans="1:20" x14ac:dyDescent="0.25">
      <c r="A232" s="1">
        <v>121010321101</v>
      </c>
      <c r="B232" s="1" t="s">
        <v>260</v>
      </c>
      <c r="C232" s="1">
        <v>1138</v>
      </c>
      <c r="D232" s="1">
        <v>0</v>
      </c>
      <c r="E232" s="1">
        <v>82</v>
      </c>
      <c r="F232" s="1">
        <v>3382314</v>
      </c>
      <c r="G232" s="1">
        <v>2831795</v>
      </c>
      <c r="H232" s="1">
        <v>0</v>
      </c>
      <c r="I232" s="1">
        <v>67972</v>
      </c>
      <c r="J232" s="1">
        <v>120637</v>
      </c>
      <c r="K232" s="1">
        <v>41256</v>
      </c>
      <c r="L232" s="1">
        <v>0</v>
      </c>
      <c r="M232" s="1">
        <v>0</v>
      </c>
      <c r="N232" s="1">
        <v>303134</v>
      </c>
      <c r="O232" s="1">
        <v>6469</v>
      </c>
      <c r="P232" s="1">
        <v>0</v>
      </c>
      <c r="Q232" s="1">
        <v>614</v>
      </c>
      <c r="R232" s="1">
        <v>7103</v>
      </c>
      <c r="S232" s="1">
        <v>3334</v>
      </c>
      <c r="T232" s="1">
        <v>0</v>
      </c>
    </row>
    <row r="233" spans="1:20" x14ac:dyDescent="0.25">
      <c r="A233" s="1">
        <v>120570014002</v>
      </c>
      <c r="B233" s="1" t="s">
        <v>261</v>
      </c>
      <c r="C233" s="1">
        <v>382</v>
      </c>
      <c r="D233" s="1">
        <v>109</v>
      </c>
      <c r="E233" s="1">
        <v>1</v>
      </c>
      <c r="F233" s="1">
        <v>703237</v>
      </c>
      <c r="G233" s="1">
        <v>526911</v>
      </c>
      <c r="H233" s="1">
        <v>55886</v>
      </c>
      <c r="I233" s="1">
        <v>18566</v>
      </c>
      <c r="J233" s="1">
        <v>0</v>
      </c>
      <c r="K233" s="1">
        <v>17689</v>
      </c>
      <c r="L233" s="1">
        <v>2195</v>
      </c>
      <c r="M233" s="1">
        <v>2586</v>
      </c>
      <c r="N233" s="1">
        <v>54979</v>
      </c>
      <c r="O233" s="1">
        <v>24425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25">
      <c r="A234" s="1">
        <v>120570122063</v>
      </c>
      <c r="B234" s="1" t="s">
        <v>262</v>
      </c>
      <c r="C234" s="1">
        <v>513</v>
      </c>
      <c r="D234" s="1">
        <v>0</v>
      </c>
      <c r="E234" s="1">
        <v>2</v>
      </c>
      <c r="F234" s="1">
        <v>1161889</v>
      </c>
      <c r="G234" s="1">
        <v>1160423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1466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</row>
    <row r="235" spans="1:20" x14ac:dyDescent="0.25">
      <c r="A235" s="1">
        <v>120570123013</v>
      </c>
      <c r="B235" s="1" t="s">
        <v>263</v>
      </c>
      <c r="C235" s="1">
        <v>35</v>
      </c>
      <c r="D235" s="1">
        <v>332</v>
      </c>
      <c r="E235" s="1">
        <v>85</v>
      </c>
      <c r="F235" s="1">
        <v>1517727</v>
      </c>
      <c r="G235" s="1">
        <v>76500</v>
      </c>
      <c r="H235" s="1">
        <v>887339</v>
      </c>
      <c r="I235" s="1">
        <v>264122</v>
      </c>
      <c r="J235" s="1">
        <v>78130</v>
      </c>
      <c r="K235" s="1">
        <v>0</v>
      </c>
      <c r="L235" s="1">
        <v>30396</v>
      </c>
      <c r="M235" s="1">
        <v>0</v>
      </c>
      <c r="N235" s="1">
        <v>129623</v>
      </c>
      <c r="O235" s="1">
        <v>49174</v>
      </c>
      <c r="P235" s="1">
        <v>0</v>
      </c>
      <c r="Q235" s="1">
        <v>0</v>
      </c>
      <c r="R235" s="1">
        <v>2443</v>
      </c>
      <c r="S235" s="1">
        <v>0</v>
      </c>
      <c r="T235" s="1">
        <v>0</v>
      </c>
    </row>
    <row r="236" spans="1:20" x14ac:dyDescent="0.25">
      <c r="A236" s="1">
        <v>120570020001</v>
      </c>
      <c r="B236" s="1" t="s">
        <v>264</v>
      </c>
      <c r="C236" s="1">
        <v>498</v>
      </c>
      <c r="D236" s="1">
        <v>4</v>
      </c>
      <c r="E236" s="1">
        <v>1</v>
      </c>
      <c r="F236" s="1">
        <v>978592</v>
      </c>
      <c r="G236" s="1">
        <v>462253</v>
      </c>
      <c r="H236" s="1">
        <v>1667</v>
      </c>
      <c r="I236" s="1">
        <v>138996</v>
      </c>
      <c r="J236" s="1">
        <v>325492</v>
      </c>
      <c r="K236" s="1">
        <v>2011</v>
      </c>
      <c r="L236" s="1">
        <v>0</v>
      </c>
      <c r="M236" s="1">
        <v>0</v>
      </c>
      <c r="N236" s="1">
        <v>18777</v>
      </c>
      <c r="O236" s="1">
        <v>28813</v>
      </c>
      <c r="P236" s="1">
        <v>0</v>
      </c>
      <c r="Q236" s="1">
        <v>0</v>
      </c>
      <c r="R236" s="1">
        <v>0</v>
      </c>
      <c r="S236" s="1">
        <v>0</v>
      </c>
      <c r="T236" s="1">
        <v>583</v>
      </c>
    </row>
    <row r="237" spans="1:20" x14ac:dyDescent="0.25">
      <c r="A237" s="1">
        <v>121030240012</v>
      </c>
      <c r="B237" s="1" t="s">
        <v>265</v>
      </c>
      <c r="C237" s="1">
        <v>556</v>
      </c>
      <c r="D237" s="1">
        <v>272</v>
      </c>
      <c r="E237" s="1">
        <v>39</v>
      </c>
      <c r="F237" s="1">
        <v>2131844</v>
      </c>
      <c r="G237" s="1">
        <v>1845580</v>
      </c>
      <c r="H237" s="1">
        <v>188117</v>
      </c>
      <c r="I237" s="1">
        <v>0</v>
      </c>
      <c r="J237" s="1">
        <v>6880</v>
      </c>
      <c r="K237" s="1">
        <v>17197</v>
      </c>
      <c r="L237" s="1">
        <v>0</v>
      </c>
      <c r="M237" s="1">
        <v>0</v>
      </c>
      <c r="N237" s="1">
        <v>62716</v>
      </c>
      <c r="O237" s="1">
        <v>0</v>
      </c>
      <c r="P237" s="1">
        <v>0</v>
      </c>
      <c r="Q237" s="1">
        <v>11354</v>
      </c>
      <c r="R237" s="1">
        <v>0</v>
      </c>
      <c r="S237" s="1">
        <v>0</v>
      </c>
      <c r="T237" s="1">
        <v>0</v>
      </c>
    </row>
    <row r="238" spans="1:20" x14ac:dyDescent="0.25">
      <c r="A238" s="1">
        <v>120570019002</v>
      </c>
      <c r="B238" s="1" t="s">
        <v>266</v>
      </c>
      <c r="C238" s="1">
        <v>542</v>
      </c>
      <c r="D238" s="1">
        <v>32</v>
      </c>
      <c r="E238" s="1">
        <v>2</v>
      </c>
      <c r="F238" s="1">
        <v>635549</v>
      </c>
      <c r="G238" s="1">
        <v>483750</v>
      </c>
      <c r="H238" s="1">
        <v>19216</v>
      </c>
      <c r="I238" s="1">
        <v>4312</v>
      </c>
      <c r="J238" s="1">
        <v>2176</v>
      </c>
      <c r="K238" s="1">
        <v>0</v>
      </c>
      <c r="L238" s="1">
        <v>0</v>
      </c>
      <c r="M238" s="1">
        <v>0</v>
      </c>
      <c r="N238" s="1">
        <v>88548</v>
      </c>
      <c r="O238" s="1">
        <v>36590</v>
      </c>
      <c r="P238" s="1">
        <v>0</v>
      </c>
      <c r="Q238" s="1">
        <v>0</v>
      </c>
      <c r="R238" s="1">
        <v>0</v>
      </c>
      <c r="S238" s="1">
        <v>318</v>
      </c>
      <c r="T238" s="1">
        <v>639</v>
      </c>
    </row>
    <row r="239" spans="1:20" x14ac:dyDescent="0.25">
      <c r="A239" s="1">
        <v>121030223023</v>
      </c>
      <c r="B239" s="1" t="s">
        <v>267</v>
      </c>
      <c r="C239" s="1">
        <v>528</v>
      </c>
      <c r="D239" s="1">
        <v>264</v>
      </c>
      <c r="E239" s="1">
        <v>0</v>
      </c>
      <c r="F239" s="1">
        <v>1526533</v>
      </c>
      <c r="G239" s="1">
        <v>1049520</v>
      </c>
      <c r="H239" s="1">
        <v>92882</v>
      </c>
      <c r="I239" s="1">
        <v>67313</v>
      </c>
      <c r="J239" s="1">
        <v>75650</v>
      </c>
      <c r="K239" s="1">
        <v>17872</v>
      </c>
      <c r="L239" s="1">
        <v>18693</v>
      </c>
      <c r="M239" s="1">
        <v>63724</v>
      </c>
      <c r="N239" s="1">
        <v>54605</v>
      </c>
      <c r="O239" s="1">
        <v>61616</v>
      </c>
      <c r="P239" s="1">
        <v>0</v>
      </c>
      <c r="Q239" s="1">
        <v>22809</v>
      </c>
      <c r="R239" s="1">
        <v>0</v>
      </c>
      <c r="S239" s="1">
        <v>1301</v>
      </c>
      <c r="T239" s="1">
        <v>548</v>
      </c>
    </row>
    <row r="240" spans="1:20" x14ac:dyDescent="0.25">
      <c r="A240" s="1">
        <v>120570107022</v>
      </c>
      <c r="B240" s="1" t="s">
        <v>268</v>
      </c>
      <c r="C240" s="1">
        <v>204</v>
      </c>
      <c r="D240" s="1">
        <v>0</v>
      </c>
      <c r="E240" s="1">
        <v>2</v>
      </c>
      <c r="F240" s="1">
        <v>985600</v>
      </c>
      <c r="G240" s="1">
        <v>869998</v>
      </c>
      <c r="H240" s="1">
        <v>0</v>
      </c>
      <c r="I240" s="1">
        <v>0</v>
      </c>
      <c r="J240" s="1">
        <v>5966</v>
      </c>
      <c r="K240" s="1">
        <v>0</v>
      </c>
      <c r="L240" s="1">
        <v>0</v>
      </c>
      <c r="M240" s="1">
        <v>0</v>
      </c>
      <c r="N240" s="1">
        <v>109636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</row>
    <row r="241" spans="1:20" x14ac:dyDescent="0.25">
      <c r="A241" s="1">
        <v>120570139192</v>
      </c>
      <c r="B241" s="1" t="s">
        <v>269</v>
      </c>
      <c r="C241" s="1">
        <v>467</v>
      </c>
      <c r="D241" s="1">
        <v>0</v>
      </c>
      <c r="E241" s="1">
        <v>2</v>
      </c>
      <c r="F241" s="1">
        <v>2298838</v>
      </c>
      <c r="G241" s="1">
        <v>2064075</v>
      </c>
      <c r="H241" s="1">
        <v>0</v>
      </c>
      <c r="I241" s="1">
        <v>0</v>
      </c>
      <c r="J241" s="1">
        <v>6022</v>
      </c>
      <c r="K241" s="1">
        <v>0</v>
      </c>
      <c r="L241" s="1">
        <v>0</v>
      </c>
      <c r="M241" s="1">
        <v>0</v>
      </c>
      <c r="N241" s="1">
        <v>228741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</row>
    <row r="242" spans="1:20" x14ac:dyDescent="0.25">
      <c r="A242" s="1">
        <v>121030243013</v>
      </c>
      <c r="B242" s="1" t="s">
        <v>270</v>
      </c>
      <c r="C242" s="1">
        <v>361</v>
      </c>
      <c r="D242" s="1">
        <v>40</v>
      </c>
      <c r="E242" s="1">
        <v>0</v>
      </c>
      <c r="F242" s="1">
        <v>614387</v>
      </c>
      <c r="G242" s="1">
        <v>553579</v>
      </c>
      <c r="H242" s="1">
        <v>18096</v>
      </c>
      <c r="I242" s="1">
        <v>32461</v>
      </c>
      <c r="J242" s="1">
        <v>10251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25">
      <c r="A243" s="1">
        <v>121030201063</v>
      </c>
      <c r="B243" s="1" t="s">
        <v>271</v>
      </c>
      <c r="C243" s="1">
        <v>443</v>
      </c>
      <c r="D243" s="1">
        <v>0</v>
      </c>
      <c r="E243" s="1">
        <v>29</v>
      </c>
      <c r="F243" s="1">
        <v>1716895</v>
      </c>
      <c r="G243" s="1">
        <v>1599325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5151</v>
      </c>
      <c r="P243" s="1">
        <v>100987</v>
      </c>
      <c r="Q243" s="1">
        <v>11432</v>
      </c>
      <c r="R243" s="1">
        <v>0</v>
      </c>
      <c r="S243" s="1">
        <v>0</v>
      </c>
      <c r="T243" s="1">
        <v>0</v>
      </c>
    </row>
    <row r="244" spans="1:20" x14ac:dyDescent="0.25">
      <c r="A244" s="1">
        <v>120174516024</v>
      </c>
      <c r="B244" s="1" t="s">
        <v>272</v>
      </c>
      <c r="C244" s="1">
        <v>568</v>
      </c>
      <c r="D244" s="1">
        <v>67</v>
      </c>
      <c r="E244" s="1">
        <v>22</v>
      </c>
      <c r="F244" s="1">
        <v>1731581</v>
      </c>
      <c r="G244" s="1">
        <v>1530511</v>
      </c>
      <c r="H244" s="1">
        <v>22778</v>
      </c>
      <c r="I244" s="1">
        <v>59045</v>
      </c>
      <c r="J244" s="1">
        <v>48239</v>
      </c>
      <c r="K244" s="1">
        <v>0</v>
      </c>
      <c r="L244" s="1">
        <v>43951</v>
      </c>
      <c r="M244" s="1">
        <v>16068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3007</v>
      </c>
      <c r="T244" s="1">
        <v>7982</v>
      </c>
    </row>
    <row r="245" spans="1:20" x14ac:dyDescent="0.25">
      <c r="A245" s="1">
        <v>121030249042</v>
      </c>
      <c r="B245" s="1" t="s">
        <v>273</v>
      </c>
      <c r="C245" s="1">
        <v>353</v>
      </c>
      <c r="D245" s="1">
        <v>91</v>
      </c>
      <c r="E245" s="1">
        <v>2</v>
      </c>
      <c r="F245" s="1">
        <v>1465117</v>
      </c>
      <c r="G245" s="1">
        <v>640596</v>
      </c>
      <c r="H245" s="1">
        <v>135131</v>
      </c>
      <c r="I245" s="1">
        <v>238902</v>
      </c>
      <c r="J245" s="1">
        <v>134371</v>
      </c>
      <c r="K245" s="1">
        <v>5160</v>
      </c>
      <c r="L245" s="1">
        <v>235913</v>
      </c>
      <c r="M245" s="1">
        <v>0</v>
      </c>
      <c r="N245" s="1">
        <v>23037</v>
      </c>
      <c r="O245" s="1">
        <v>32374</v>
      </c>
      <c r="P245" s="1">
        <v>13713</v>
      </c>
      <c r="Q245" s="1">
        <v>4869</v>
      </c>
      <c r="R245" s="1">
        <v>0</v>
      </c>
      <c r="S245" s="1">
        <v>0</v>
      </c>
      <c r="T245" s="1">
        <v>1051</v>
      </c>
    </row>
    <row r="246" spans="1:20" x14ac:dyDescent="0.25">
      <c r="A246" s="1">
        <v>121030267011</v>
      </c>
      <c r="B246" s="1" t="s">
        <v>274</v>
      </c>
      <c r="C246" s="1">
        <v>495</v>
      </c>
      <c r="D246" s="1">
        <v>102</v>
      </c>
      <c r="E246" s="1">
        <v>204</v>
      </c>
      <c r="F246" s="1">
        <v>951301</v>
      </c>
      <c r="G246" s="1">
        <v>803067</v>
      </c>
      <c r="H246" s="1">
        <v>79787</v>
      </c>
      <c r="I246" s="1">
        <v>57848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10599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x14ac:dyDescent="0.25">
      <c r="A247" s="1">
        <v>120570110086</v>
      </c>
      <c r="B247" s="1" t="s">
        <v>275</v>
      </c>
      <c r="C247" s="1">
        <v>0</v>
      </c>
      <c r="D247" s="1">
        <v>0</v>
      </c>
      <c r="E247" s="1">
        <v>515</v>
      </c>
      <c r="F247" s="1">
        <v>14073979</v>
      </c>
      <c r="G247" s="1">
        <v>0</v>
      </c>
      <c r="H247" s="1">
        <v>0</v>
      </c>
      <c r="I247" s="1">
        <v>14042342</v>
      </c>
      <c r="J247" s="1">
        <v>31637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x14ac:dyDescent="0.25">
      <c r="A248" s="1">
        <v>120570121081</v>
      </c>
      <c r="B248" s="1" t="s">
        <v>276</v>
      </c>
      <c r="C248" s="1">
        <v>681</v>
      </c>
      <c r="D248" s="1">
        <v>46</v>
      </c>
      <c r="E248" s="1">
        <v>3</v>
      </c>
      <c r="F248" s="1">
        <v>1744787</v>
      </c>
      <c r="G248" s="1">
        <v>1137825</v>
      </c>
      <c r="H248" s="1">
        <v>49920</v>
      </c>
      <c r="I248" s="1">
        <v>109861</v>
      </c>
      <c r="J248" s="1">
        <v>358097</v>
      </c>
      <c r="K248" s="1">
        <v>13458</v>
      </c>
      <c r="L248" s="1">
        <v>54940</v>
      </c>
      <c r="M248" s="1">
        <v>2775</v>
      </c>
      <c r="N248" s="1">
        <v>0</v>
      </c>
      <c r="O248" s="1">
        <v>12246</v>
      </c>
      <c r="P248" s="1">
        <v>0</v>
      </c>
      <c r="Q248" s="1">
        <v>2198</v>
      </c>
      <c r="R248" s="1">
        <v>1459</v>
      </c>
      <c r="S248" s="1">
        <v>2008</v>
      </c>
      <c r="T248" s="1">
        <v>0</v>
      </c>
    </row>
    <row r="249" spans="1:20" x14ac:dyDescent="0.25">
      <c r="A249" s="1">
        <v>121030250073</v>
      </c>
      <c r="B249" s="1" t="s">
        <v>277</v>
      </c>
      <c r="C249" s="1">
        <v>285</v>
      </c>
      <c r="D249" s="1">
        <v>174</v>
      </c>
      <c r="E249" s="1">
        <v>87</v>
      </c>
      <c r="F249" s="1">
        <v>983050</v>
      </c>
      <c r="G249" s="1">
        <v>704340</v>
      </c>
      <c r="H249" s="1">
        <v>23637</v>
      </c>
      <c r="I249" s="1">
        <v>58942</v>
      </c>
      <c r="J249" s="1">
        <v>93402</v>
      </c>
      <c r="K249" s="1">
        <v>27974</v>
      </c>
      <c r="L249" s="1">
        <v>0</v>
      </c>
      <c r="M249" s="1">
        <v>57619</v>
      </c>
      <c r="N249" s="1">
        <v>12336</v>
      </c>
      <c r="O249" s="1">
        <v>4800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x14ac:dyDescent="0.25">
      <c r="A250" s="1">
        <v>120570103032</v>
      </c>
      <c r="B250" s="1" t="s">
        <v>278</v>
      </c>
      <c r="C250" s="1">
        <v>449</v>
      </c>
      <c r="D250" s="1">
        <v>268</v>
      </c>
      <c r="E250" s="1">
        <v>0</v>
      </c>
      <c r="F250" s="1">
        <v>558896</v>
      </c>
      <c r="G250" s="1">
        <v>309779</v>
      </c>
      <c r="H250" s="1">
        <v>64031</v>
      </c>
      <c r="I250" s="1">
        <v>109724</v>
      </c>
      <c r="J250" s="1">
        <v>31736</v>
      </c>
      <c r="K250" s="1">
        <v>0</v>
      </c>
      <c r="L250" s="1">
        <v>0</v>
      </c>
      <c r="M250" s="1">
        <v>0</v>
      </c>
      <c r="N250" s="1">
        <v>0</v>
      </c>
      <c r="O250" s="1">
        <v>33127</v>
      </c>
      <c r="P250" s="1">
        <v>0</v>
      </c>
      <c r="Q250" s="1">
        <v>0</v>
      </c>
      <c r="R250" s="1">
        <v>10499</v>
      </c>
      <c r="S250" s="1">
        <v>0</v>
      </c>
      <c r="T250" s="1">
        <v>0</v>
      </c>
    </row>
    <row r="251" spans="1:20" x14ac:dyDescent="0.25">
      <c r="A251" s="1">
        <v>121030203023</v>
      </c>
      <c r="B251" s="1" t="s">
        <v>279</v>
      </c>
      <c r="C251" s="1">
        <v>453</v>
      </c>
      <c r="D251" s="1">
        <v>161</v>
      </c>
      <c r="E251" s="1">
        <v>9</v>
      </c>
      <c r="F251" s="1">
        <v>633692</v>
      </c>
      <c r="G251" s="1">
        <v>590261</v>
      </c>
      <c r="H251" s="1">
        <v>33888</v>
      </c>
      <c r="I251" s="1">
        <v>6690</v>
      </c>
      <c r="J251" s="1">
        <v>0</v>
      </c>
      <c r="K251" s="1">
        <v>2853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</row>
    <row r="252" spans="1:20" x14ac:dyDescent="0.25">
      <c r="A252" s="1">
        <v>121010320013</v>
      </c>
      <c r="B252" s="1" t="s">
        <v>280</v>
      </c>
      <c r="C252" s="1">
        <v>340</v>
      </c>
      <c r="D252" s="1">
        <v>12</v>
      </c>
      <c r="E252" s="1">
        <v>6</v>
      </c>
      <c r="F252" s="1">
        <v>1228275</v>
      </c>
      <c r="G252" s="1">
        <v>975907</v>
      </c>
      <c r="H252" s="1">
        <v>15944</v>
      </c>
      <c r="I252" s="1">
        <v>20568</v>
      </c>
      <c r="J252" s="1">
        <v>0</v>
      </c>
      <c r="K252" s="1">
        <v>0</v>
      </c>
      <c r="L252" s="1">
        <v>19431</v>
      </c>
      <c r="M252" s="1">
        <v>0</v>
      </c>
      <c r="N252" s="1">
        <v>91509</v>
      </c>
      <c r="O252" s="1">
        <v>8197</v>
      </c>
      <c r="P252" s="1">
        <v>0</v>
      </c>
      <c r="Q252" s="1">
        <v>75244</v>
      </c>
      <c r="R252" s="1">
        <v>21475</v>
      </c>
      <c r="S252" s="1">
        <v>0</v>
      </c>
      <c r="T252" s="1">
        <v>0</v>
      </c>
    </row>
    <row r="253" spans="1:20" x14ac:dyDescent="0.25">
      <c r="A253" s="1">
        <v>120570122132</v>
      </c>
      <c r="B253" s="1" t="s">
        <v>281</v>
      </c>
      <c r="C253" s="1">
        <v>461</v>
      </c>
      <c r="D253" s="1">
        <v>0</v>
      </c>
      <c r="E253" s="1">
        <v>2</v>
      </c>
      <c r="F253" s="1">
        <v>1570884</v>
      </c>
      <c r="G253" s="1">
        <v>1113763</v>
      </c>
      <c r="H253" s="1">
        <v>0</v>
      </c>
      <c r="I253" s="1">
        <v>321695</v>
      </c>
      <c r="J253" s="1">
        <v>79787</v>
      </c>
      <c r="K253" s="1">
        <v>0</v>
      </c>
      <c r="L253" s="1">
        <v>0</v>
      </c>
      <c r="M253" s="1">
        <v>3703</v>
      </c>
      <c r="N253" s="1">
        <v>0</v>
      </c>
      <c r="O253" s="1">
        <v>51224</v>
      </c>
      <c r="P253" s="1">
        <v>0</v>
      </c>
      <c r="Q253" s="1">
        <v>0</v>
      </c>
      <c r="R253" s="1">
        <v>712</v>
      </c>
      <c r="S253" s="1">
        <v>0</v>
      </c>
      <c r="T253" s="1">
        <v>0</v>
      </c>
    </row>
    <row r="254" spans="1:20" x14ac:dyDescent="0.25">
      <c r="A254" s="1">
        <v>121010307001</v>
      </c>
      <c r="B254" s="1" t="s">
        <v>282</v>
      </c>
      <c r="C254" s="1">
        <v>721</v>
      </c>
      <c r="D254" s="1">
        <v>226</v>
      </c>
      <c r="E254" s="1">
        <v>16</v>
      </c>
      <c r="F254" s="1">
        <v>1652426</v>
      </c>
      <c r="G254" s="1">
        <v>1015928</v>
      </c>
      <c r="H254" s="1">
        <v>52046</v>
      </c>
      <c r="I254" s="1">
        <v>415152</v>
      </c>
      <c r="J254" s="1">
        <v>30600</v>
      </c>
      <c r="K254" s="1">
        <v>0</v>
      </c>
      <c r="L254" s="1">
        <v>12545</v>
      </c>
      <c r="M254" s="1">
        <v>7508</v>
      </c>
      <c r="N254" s="1">
        <v>58484</v>
      </c>
      <c r="O254" s="1">
        <v>58329</v>
      </c>
      <c r="P254" s="1">
        <v>645</v>
      </c>
      <c r="Q254" s="1">
        <v>0</v>
      </c>
      <c r="R254" s="1">
        <v>0</v>
      </c>
      <c r="S254" s="1">
        <v>1189</v>
      </c>
      <c r="T254" s="1">
        <v>0</v>
      </c>
    </row>
    <row r="255" spans="1:20" x14ac:dyDescent="0.25">
      <c r="A255" s="1">
        <v>121030284021</v>
      </c>
      <c r="B255" s="1" t="s">
        <v>283</v>
      </c>
      <c r="C255" s="1">
        <v>236</v>
      </c>
      <c r="D255" s="1">
        <v>157</v>
      </c>
      <c r="E255" s="1">
        <v>0</v>
      </c>
      <c r="F255" s="1">
        <v>557460</v>
      </c>
      <c r="G255" s="1">
        <v>335100</v>
      </c>
      <c r="H255" s="1">
        <v>140095</v>
      </c>
      <c r="I255" s="1">
        <v>6180</v>
      </c>
      <c r="J255" s="1">
        <v>12103</v>
      </c>
      <c r="K255" s="1">
        <v>0</v>
      </c>
      <c r="L255" s="1">
        <v>4764</v>
      </c>
      <c r="M255" s="1">
        <v>14566</v>
      </c>
      <c r="N255" s="1">
        <v>0</v>
      </c>
      <c r="O255" s="1">
        <v>16413</v>
      </c>
      <c r="P255" s="1">
        <v>0</v>
      </c>
      <c r="Q255" s="1">
        <v>27528</v>
      </c>
      <c r="R255" s="1">
        <v>0</v>
      </c>
      <c r="S255" s="1">
        <v>0</v>
      </c>
      <c r="T255" s="1">
        <v>711</v>
      </c>
    </row>
    <row r="256" spans="1:20" x14ac:dyDescent="0.25">
      <c r="A256" s="1">
        <v>121030273162</v>
      </c>
      <c r="B256" s="1" t="s">
        <v>284</v>
      </c>
      <c r="C256" s="1">
        <v>969</v>
      </c>
      <c r="D256" s="1">
        <v>0</v>
      </c>
      <c r="E256" s="1">
        <v>102</v>
      </c>
      <c r="F256" s="1">
        <v>2100478</v>
      </c>
      <c r="G256" s="1">
        <v>1665315</v>
      </c>
      <c r="H256" s="1">
        <v>0</v>
      </c>
      <c r="I256" s="1">
        <v>93774</v>
      </c>
      <c r="J256" s="1">
        <v>101906</v>
      </c>
      <c r="K256" s="1">
        <v>14513</v>
      </c>
      <c r="L256" s="1">
        <v>0</v>
      </c>
      <c r="M256" s="1">
        <v>0</v>
      </c>
      <c r="N256" s="1">
        <v>179853</v>
      </c>
      <c r="O256" s="1">
        <v>38118</v>
      </c>
      <c r="P256" s="1">
        <v>2180</v>
      </c>
      <c r="Q256" s="1">
        <v>0</v>
      </c>
      <c r="R256" s="1">
        <v>0</v>
      </c>
      <c r="S256" s="1">
        <v>4819</v>
      </c>
      <c r="T256" s="1">
        <v>0</v>
      </c>
    </row>
    <row r="257" spans="1:20" x14ac:dyDescent="0.25">
      <c r="A257" s="1">
        <v>120570132041</v>
      </c>
      <c r="B257" s="1" t="s">
        <v>285</v>
      </c>
      <c r="C257" s="1">
        <v>615</v>
      </c>
      <c r="D257" s="1">
        <v>349</v>
      </c>
      <c r="E257" s="1">
        <v>3</v>
      </c>
      <c r="F257" s="1">
        <v>1529845</v>
      </c>
      <c r="G257" s="1">
        <v>1299518</v>
      </c>
      <c r="H257" s="1">
        <v>139080</v>
      </c>
      <c r="I257" s="1">
        <v>37150</v>
      </c>
      <c r="J257" s="1">
        <v>5138</v>
      </c>
      <c r="K257" s="1">
        <v>20593</v>
      </c>
      <c r="L257" s="1">
        <v>0</v>
      </c>
      <c r="M257" s="1">
        <v>10208</v>
      </c>
      <c r="N257" s="1">
        <v>3543</v>
      </c>
      <c r="O257" s="1">
        <v>14615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x14ac:dyDescent="0.25">
      <c r="A258" s="1">
        <v>121030269134</v>
      </c>
      <c r="B258" s="1" t="s">
        <v>286</v>
      </c>
      <c r="C258" s="1">
        <v>1112</v>
      </c>
      <c r="D258" s="1">
        <v>0</v>
      </c>
      <c r="E258" s="1">
        <v>0</v>
      </c>
      <c r="F258" s="1">
        <v>469803</v>
      </c>
      <c r="G258" s="1">
        <v>360267</v>
      </c>
      <c r="H258" s="1">
        <v>0</v>
      </c>
      <c r="I258" s="1">
        <v>59042</v>
      </c>
      <c r="J258" s="1">
        <v>33647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16847</v>
      </c>
      <c r="R258" s="1">
        <v>0</v>
      </c>
      <c r="S258" s="1">
        <v>0</v>
      </c>
      <c r="T258" s="1">
        <v>0</v>
      </c>
    </row>
    <row r="259" spans="1:20" x14ac:dyDescent="0.25">
      <c r="A259" s="1">
        <v>120570134101</v>
      </c>
      <c r="B259" s="1" t="s">
        <v>287</v>
      </c>
      <c r="C259" s="1">
        <v>293</v>
      </c>
      <c r="D259" s="1">
        <v>8</v>
      </c>
      <c r="E259" s="1">
        <v>0</v>
      </c>
      <c r="F259" s="1">
        <v>1320072</v>
      </c>
      <c r="G259" s="1">
        <v>678384</v>
      </c>
      <c r="H259" s="1">
        <v>3069</v>
      </c>
      <c r="I259" s="1">
        <v>47290</v>
      </c>
      <c r="J259" s="1">
        <v>438819</v>
      </c>
      <c r="K259" s="1">
        <v>2548</v>
      </c>
      <c r="L259" s="1">
        <v>0</v>
      </c>
      <c r="M259" s="1">
        <v>0</v>
      </c>
      <c r="N259" s="1">
        <v>131057</v>
      </c>
      <c r="O259" s="1">
        <v>18468</v>
      </c>
      <c r="P259" s="1">
        <v>0</v>
      </c>
      <c r="Q259" s="1">
        <v>0</v>
      </c>
      <c r="R259" s="1">
        <v>0</v>
      </c>
      <c r="S259" s="1">
        <v>437</v>
      </c>
      <c r="T259" s="1">
        <v>0</v>
      </c>
    </row>
    <row r="260" spans="1:20" x14ac:dyDescent="0.25">
      <c r="A260" s="1">
        <v>120570135012</v>
      </c>
      <c r="B260" s="1" t="s">
        <v>288</v>
      </c>
      <c r="C260" s="1">
        <v>996</v>
      </c>
      <c r="D260" s="1">
        <v>54</v>
      </c>
      <c r="E260" s="1">
        <v>11</v>
      </c>
      <c r="F260" s="1">
        <v>5419088</v>
      </c>
      <c r="G260" s="1">
        <v>1247851</v>
      </c>
      <c r="H260" s="1">
        <v>28069</v>
      </c>
      <c r="I260" s="1">
        <v>1170397</v>
      </c>
      <c r="J260" s="1">
        <v>26533</v>
      </c>
      <c r="K260" s="1">
        <v>181611</v>
      </c>
      <c r="L260" s="1">
        <v>2540728</v>
      </c>
      <c r="M260" s="1">
        <v>0</v>
      </c>
      <c r="N260" s="1">
        <v>42143</v>
      </c>
      <c r="O260" s="1">
        <v>152307</v>
      </c>
      <c r="P260" s="1">
        <v>1008</v>
      </c>
      <c r="Q260" s="1">
        <v>25227</v>
      </c>
      <c r="R260" s="1">
        <v>3214</v>
      </c>
      <c r="S260" s="1">
        <v>0</v>
      </c>
      <c r="T260" s="1">
        <v>0</v>
      </c>
    </row>
    <row r="261" spans="1:20" x14ac:dyDescent="0.25">
      <c r="A261" s="1">
        <v>120530413033</v>
      </c>
      <c r="B261" s="1" t="s">
        <v>289</v>
      </c>
      <c r="C261" s="1">
        <v>342</v>
      </c>
      <c r="D261" s="1">
        <v>0</v>
      </c>
      <c r="E261" s="1">
        <v>2</v>
      </c>
      <c r="F261" s="1">
        <v>959151</v>
      </c>
      <c r="G261" s="1">
        <v>904668</v>
      </c>
      <c r="H261" s="1">
        <v>0</v>
      </c>
      <c r="I261" s="1">
        <v>27505</v>
      </c>
      <c r="J261" s="1">
        <v>2913</v>
      </c>
      <c r="K261" s="1">
        <v>0</v>
      </c>
      <c r="L261" s="1">
        <v>0</v>
      </c>
      <c r="M261" s="1">
        <v>0</v>
      </c>
      <c r="N261" s="1">
        <v>22536</v>
      </c>
      <c r="O261" s="1">
        <v>0</v>
      </c>
      <c r="P261" s="1">
        <v>1529</v>
      </c>
      <c r="Q261" s="1">
        <v>0</v>
      </c>
      <c r="R261" s="1">
        <v>0</v>
      </c>
      <c r="S261" s="1">
        <v>0</v>
      </c>
      <c r="T261" s="1">
        <v>0</v>
      </c>
    </row>
    <row r="262" spans="1:20" x14ac:dyDescent="0.25">
      <c r="A262" s="1">
        <v>121030251142</v>
      </c>
      <c r="B262" s="1" t="s">
        <v>290</v>
      </c>
      <c r="C262" s="1">
        <v>295</v>
      </c>
      <c r="D262" s="1">
        <v>403</v>
      </c>
      <c r="E262" s="1">
        <v>27</v>
      </c>
      <c r="F262" s="1">
        <v>1218865</v>
      </c>
      <c r="G262" s="1">
        <v>1017637</v>
      </c>
      <c r="H262" s="1">
        <v>58372</v>
      </c>
      <c r="I262" s="1">
        <v>55713</v>
      </c>
      <c r="J262" s="1">
        <v>85302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1841</v>
      </c>
      <c r="Q262" s="1">
        <v>0</v>
      </c>
      <c r="R262" s="1">
        <v>0</v>
      </c>
      <c r="S262" s="1">
        <v>0</v>
      </c>
      <c r="T262" s="1">
        <v>0</v>
      </c>
    </row>
    <row r="263" spans="1:20" x14ac:dyDescent="0.25">
      <c r="A263" s="1">
        <v>121010315052</v>
      </c>
      <c r="B263" s="1" t="s">
        <v>291</v>
      </c>
      <c r="C263" s="1">
        <v>1166</v>
      </c>
      <c r="D263" s="1">
        <v>204</v>
      </c>
      <c r="E263" s="1">
        <v>102</v>
      </c>
      <c r="F263" s="1">
        <v>2552984</v>
      </c>
      <c r="G263" s="1">
        <v>2212998</v>
      </c>
      <c r="H263" s="1">
        <v>114812</v>
      </c>
      <c r="I263" s="1">
        <v>32544</v>
      </c>
      <c r="J263" s="1">
        <v>67215</v>
      </c>
      <c r="K263" s="1">
        <v>0</v>
      </c>
      <c r="L263" s="1">
        <v>84365</v>
      </c>
      <c r="M263" s="1">
        <v>0</v>
      </c>
      <c r="N263" s="1">
        <v>0</v>
      </c>
      <c r="O263" s="1">
        <v>12328</v>
      </c>
      <c r="P263" s="1">
        <v>18659</v>
      </c>
      <c r="Q263" s="1">
        <v>0</v>
      </c>
      <c r="R263" s="1">
        <v>0</v>
      </c>
      <c r="S263" s="1">
        <v>10063</v>
      </c>
      <c r="T263" s="1">
        <v>0</v>
      </c>
    </row>
    <row r="264" spans="1:20" x14ac:dyDescent="0.25">
      <c r="A264" s="1">
        <v>120570116142</v>
      </c>
      <c r="B264" s="1" t="s">
        <v>292</v>
      </c>
      <c r="C264" s="1">
        <v>761</v>
      </c>
      <c r="D264" s="1">
        <v>251</v>
      </c>
      <c r="E264" s="1">
        <v>4</v>
      </c>
      <c r="F264" s="1">
        <v>3246144</v>
      </c>
      <c r="G264" s="1">
        <v>855412</v>
      </c>
      <c r="H264" s="1">
        <v>76158</v>
      </c>
      <c r="I264" s="1">
        <v>7345</v>
      </c>
      <c r="J264" s="1">
        <v>85277</v>
      </c>
      <c r="K264" s="1">
        <v>0</v>
      </c>
      <c r="L264" s="1">
        <v>0</v>
      </c>
      <c r="M264" s="1">
        <v>2199547</v>
      </c>
      <c r="N264" s="1">
        <v>11825</v>
      </c>
      <c r="O264" s="1">
        <v>9765</v>
      </c>
      <c r="P264" s="1">
        <v>0</v>
      </c>
      <c r="Q264" s="1">
        <v>0</v>
      </c>
      <c r="R264" s="1">
        <v>0</v>
      </c>
      <c r="S264" s="1">
        <v>0</v>
      </c>
      <c r="T264" s="1">
        <v>815</v>
      </c>
    </row>
    <row r="265" spans="1:20" x14ac:dyDescent="0.25">
      <c r="A265" s="1">
        <v>121010317012</v>
      </c>
      <c r="B265" s="1" t="s">
        <v>293</v>
      </c>
      <c r="C265" s="1">
        <v>726</v>
      </c>
      <c r="D265" s="1">
        <v>41</v>
      </c>
      <c r="E265" s="1">
        <v>2</v>
      </c>
      <c r="F265" s="1">
        <v>6632236</v>
      </c>
      <c r="G265" s="1">
        <v>4033021</v>
      </c>
      <c r="H265" s="1">
        <v>713211</v>
      </c>
      <c r="I265" s="1">
        <v>430065</v>
      </c>
      <c r="J265" s="1">
        <v>192363</v>
      </c>
      <c r="K265" s="1">
        <v>48242</v>
      </c>
      <c r="L265" s="1">
        <v>1125132</v>
      </c>
      <c r="M265" s="1">
        <v>2887</v>
      </c>
      <c r="N265" s="1">
        <v>15489</v>
      </c>
      <c r="O265" s="1">
        <v>43461</v>
      </c>
      <c r="P265" s="1">
        <v>2577</v>
      </c>
      <c r="Q265" s="1">
        <v>5067</v>
      </c>
      <c r="R265" s="1">
        <v>19396</v>
      </c>
      <c r="S265" s="1">
        <v>1325</v>
      </c>
      <c r="T265" s="1">
        <v>0</v>
      </c>
    </row>
    <row r="266" spans="1:20" x14ac:dyDescent="0.25">
      <c r="A266" s="1">
        <v>121030267021</v>
      </c>
      <c r="B266" s="1" t="s">
        <v>294</v>
      </c>
      <c r="C266" s="1">
        <v>421</v>
      </c>
      <c r="D266" s="1">
        <v>40</v>
      </c>
      <c r="E266" s="1">
        <v>14</v>
      </c>
      <c r="F266" s="1">
        <v>661807</v>
      </c>
      <c r="G266" s="1">
        <v>610910</v>
      </c>
      <c r="H266" s="1">
        <v>23108</v>
      </c>
      <c r="I266" s="1">
        <v>1117</v>
      </c>
      <c r="J266" s="1">
        <v>2584</v>
      </c>
      <c r="K266" s="1">
        <v>4588</v>
      </c>
      <c r="L266" s="1">
        <v>0</v>
      </c>
      <c r="M266" s="1">
        <v>0</v>
      </c>
      <c r="N266" s="1">
        <v>0</v>
      </c>
      <c r="O266" s="1">
        <v>0</v>
      </c>
      <c r="P266" s="1">
        <v>19500</v>
      </c>
      <c r="Q266" s="1">
        <v>0</v>
      </c>
      <c r="R266" s="1">
        <v>0</v>
      </c>
      <c r="S266" s="1">
        <v>0</v>
      </c>
      <c r="T266" s="1">
        <v>0</v>
      </c>
    </row>
    <row r="267" spans="1:20" x14ac:dyDescent="0.25">
      <c r="A267" s="1">
        <v>120570108162</v>
      </c>
      <c r="B267" s="1" t="s">
        <v>295</v>
      </c>
      <c r="C267" s="1">
        <v>209</v>
      </c>
      <c r="D267" s="1">
        <v>265</v>
      </c>
      <c r="E267" s="1">
        <v>3</v>
      </c>
      <c r="F267" s="1">
        <v>232867</v>
      </c>
      <c r="G267" s="1">
        <v>36924</v>
      </c>
      <c r="H267" s="1">
        <v>181775</v>
      </c>
      <c r="I267" s="1">
        <v>4284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9884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x14ac:dyDescent="0.25">
      <c r="A268" s="1">
        <v>121030253043</v>
      </c>
      <c r="B268" s="1" t="s">
        <v>296</v>
      </c>
      <c r="C268" s="1">
        <v>525</v>
      </c>
      <c r="D268" s="1">
        <v>204</v>
      </c>
      <c r="E268" s="1">
        <v>102</v>
      </c>
      <c r="F268" s="1">
        <v>1891659</v>
      </c>
      <c r="G268" s="1">
        <v>217698</v>
      </c>
      <c r="H268" s="1">
        <v>164443</v>
      </c>
      <c r="I268" s="1">
        <v>1455001</v>
      </c>
      <c r="J268" s="1">
        <v>4816</v>
      </c>
      <c r="K268" s="1">
        <v>0</v>
      </c>
      <c r="L268" s="1">
        <v>0</v>
      </c>
      <c r="M268" s="1">
        <v>0</v>
      </c>
      <c r="N268" s="1">
        <v>0</v>
      </c>
      <c r="O268" s="1">
        <v>49701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x14ac:dyDescent="0.25">
      <c r="A269" s="1">
        <v>120570054012</v>
      </c>
      <c r="B269" s="1" t="s">
        <v>297</v>
      </c>
      <c r="C269" s="1">
        <v>395</v>
      </c>
      <c r="D269" s="1">
        <v>0</v>
      </c>
      <c r="E269" s="1">
        <v>0</v>
      </c>
      <c r="F269" s="1">
        <v>1400681</v>
      </c>
      <c r="G269" s="1">
        <v>1389579</v>
      </c>
      <c r="H269" s="1">
        <v>6298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1124</v>
      </c>
      <c r="Q269" s="1">
        <v>0</v>
      </c>
      <c r="R269" s="1">
        <v>0</v>
      </c>
      <c r="S269" s="1">
        <v>3284</v>
      </c>
      <c r="T269" s="1">
        <v>396</v>
      </c>
    </row>
    <row r="270" spans="1:20" x14ac:dyDescent="0.25">
      <c r="A270" s="1">
        <v>121010314042</v>
      </c>
      <c r="B270" s="1" t="s">
        <v>298</v>
      </c>
      <c r="C270" s="1">
        <v>822</v>
      </c>
      <c r="D270" s="1">
        <v>8</v>
      </c>
      <c r="E270" s="1">
        <v>8</v>
      </c>
      <c r="F270" s="1">
        <v>1921927</v>
      </c>
      <c r="G270" s="1">
        <v>1327311</v>
      </c>
      <c r="H270" s="1">
        <v>3771</v>
      </c>
      <c r="I270" s="1">
        <v>192642</v>
      </c>
      <c r="J270" s="1">
        <v>187838</v>
      </c>
      <c r="K270" s="1">
        <v>17867</v>
      </c>
      <c r="L270" s="1">
        <v>19703</v>
      </c>
      <c r="M270" s="1">
        <v>93536</v>
      </c>
      <c r="N270" s="1">
        <v>0</v>
      </c>
      <c r="O270" s="1">
        <v>77698</v>
      </c>
      <c r="P270" s="1">
        <v>344</v>
      </c>
      <c r="Q270" s="1">
        <v>1217</v>
      </c>
      <c r="R270" s="1">
        <v>0</v>
      </c>
      <c r="S270" s="1">
        <v>0</v>
      </c>
      <c r="T270" s="1">
        <v>0</v>
      </c>
    </row>
    <row r="271" spans="1:20" x14ac:dyDescent="0.25">
      <c r="A271" s="1">
        <v>121030280042</v>
      </c>
      <c r="B271" s="1" t="s">
        <v>299</v>
      </c>
      <c r="C271" s="1">
        <v>378</v>
      </c>
      <c r="D271" s="1">
        <v>328</v>
      </c>
      <c r="E271" s="1">
        <v>48</v>
      </c>
      <c r="F271" s="1">
        <v>1111333</v>
      </c>
      <c r="G271" s="1">
        <v>742876</v>
      </c>
      <c r="H271" s="1">
        <v>182746</v>
      </c>
      <c r="I271" s="1">
        <v>65927</v>
      </c>
      <c r="J271" s="1">
        <v>47185</v>
      </c>
      <c r="K271" s="1">
        <v>3560</v>
      </c>
      <c r="L271" s="1">
        <v>1218</v>
      </c>
      <c r="M271" s="1">
        <v>0</v>
      </c>
      <c r="N271" s="1">
        <v>51525</v>
      </c>
      <c r="O271" s="1">
        <v>4338</v>
      </c>
      <c r="P271" s="1">
        <v>11148</v>
      </c>
      <c r="Q271" s="1">
        <v>810</v>
      </c>
      <c r="R271" s="1">
        <v>0</v>
      </c>
      <c r="S271" s="1">
        <v>0</v>
      </c>
      <c r="T271" s="1">
        <v>0</v>
      </c>
    </row>
    <row r="272" spans="1:20" x14ac:dyDescent="0.25">
      <c r="A272" s="1">
        <v>120570133222</v>
      </c>
      <c r="B272" s="1" t="s">
        <v>300</v>
      </c>
      <c r="C272" s="1">
        <v>488</v>
      </c>
      <c r="D272" s="1">
        <v>352</v>
      </c>
      <c r="E272" s="1">
        <v>2</v>
      </c>
      <c r="F272" s="1">
        <v>988483</v>
      </c>
      <c r="G272" s="1">
        <v>836183</v>
      </c>
      <c r="H272" s="1">
        <v>114916</v>
      </c>
      <c r="I272" s="1">
        <v>0</v>
      </c>
      <c r="J272" s="1">
        <v>1495</v>
      </c>
      <c r="K272" s="1">
        <v>0</v>
      </c>
      <c r="L272" s="1">
        <v>0</v>
      </c>
      <c r="M272" s="1">
        <v>0</v>
      </c>
      <c r="N272" s="1">
        <v>0</v>
      </c>
      <c r="O272" s="1">
        <v>35889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x14ac:dyDescent="0.25">
      <c r="A273" s="1">
        <v>120530409102</v>
      </c>
      <c r="B273" s="1" t="s">
        <v>301</v>
      </c>
      <c r="C273" s="1">
        <v>603</v>
      </c>
      <c r="D273" s="1">
        <v>0</v>
      </c>
      <c r="E273" s="1">
        <v>4</v>
      </c>
      <c r="F273" s="1">
        <v>1796026</v>
      </c>
      <c r="G273" s="1">
        <v>1585203</v>
      </c>
      <c r="H273" s="1">
        <v>0</v>
      </c>
      <c r="I273" s="1">
        <v>145032</v>
      </c>
      <c r="J273" s="1">
        <v>12637</v>
      </c>
      <c r="K273" s="1">
        <v>0</v>
      </c>
      <c r="L273" s="1">
        <v>14068</v>
      </c>
      <c r="M273" s="1">
        <v>0</v>
      </c>
      <c r="N273" s="1">
        <v>0</v>
      </c>
      <c r="O273" s="1">
        <v>11343</v>
      </c>
      <c r="P273" s="1">
        <v>0</v>
      </c>
      <c r="Q273" s="1">
        <v>0</v>
      </c>
      <c r="R273" s="1">
        <v>27743</v>
      </c>
      <c r="S273" s="1">
        <v>0</v>
      </c>
      <c r="T273" s="1">
        <v>0</v>
      </c>
    </row>
    <row r="274" spans="1:20" x14ac:dyDescent="0.25">
      <c r="A274" s="1">
        <v>120570004021</v>
      </c>
      <c r="B274" s="1" t="s">
        <v>302</v>
      </c>
      <c r="C274" s="1">
        <v>716</v>
      </c>
      <c r="D274" s="1">
        <v>0</v>
      </c>
      <c r="E274" s="1">
        <v>5</v>
      </c>
      <c r="F274" s="1">
        <v>1495014</v>
      </c>
      <c r="G274" s="1">
        <v>643161</v>
      </c>
      <c r="H274" s="1">
        <v>0</v>
      </c>
      <c r="I274" s="1">
        <v>197361</v>
      </c>
      <c r="J274" s="1">
        <v>10336</v>
      </c>
      <c r="K274" s="1">
        <v>26584</v>
      </c>
      <c r="L274" s="1">
        <v>0</v>
      </c>
      <c r="M274" s="1">
        <v>19440</v>
      </c>
      <c r="N274" s="1">
        <v>425129</v>
      </c>
      <c r="O274" s="1">
        <v>173003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</row>
    <row r="275" spans="1:20" x14ac:dyDescent="0.25">
      <c r="A275" s="1">
        <v>121030251232</v>
      </c>
      <c r="B275" s="1" t="s">
        <v>303</v>
      </c>
      <c r="C275" s="1">
        <v>332</v>
      </c>
      <c r="D275" s="1">
        <v>0</v>
      </c>
      <c r="E275" s="1">
        <v>2</v>
      </c>
      <c r="F275" s="1">
        <v>850470</v>
      </c>
      <c r="G275" s="1">
        <v>699658</v>
      </c>
      <c r="H275" s="1">
        <v>0</v>
      </c>
      <c r="I275" s="1">
        <v>28369</v>
      </c>
      <c r="J275" s="1">
        <v>0</v>
      </c>
      <c r="K275" s="1">
        <v>80673</v>
      </c>
      <c r="L275" s="1">
        <v>0</v>
      </c>
      <c r="M275" s="1">
        <v>27527</v>
      </c>
      <c r="N275" s="1">
        <v>0</v>
      </c>
      <c r="O275" s="1">
        <v>13272</v>
      </c>
      <c r="P275" s="1">
        <v>0</v>
      </c>
      <c r="Q275" s="1">
        <v>0</v>
      </c>
      <c r="R275" s="1">
        <v>0</v>
      </c>
      <c r="S275" s="1">
        <v>971</v>
      </c>
      <c r="T275" s="1">
        <v>0</v>
      </c>
    </row>
    <row r="276" spans="1:20" x14ac:dyDescent="0.25">
      <c r="A276" s="1">
        <v>121030287001</v>
      </c>
      <c r="B276" s="1" t="s">
        <v>304</v>
      </c>
      <c r="C276" s="1">
        <v>351</v>
      </c>
      <c r="D276" s="1">
        <v>61</v>
      </c>
      <c r="E276" s="1">
        <v>1</v>
      </c>
      <c r="F276" s="1">
        <v>885950</v>
      </c>
      <c r="G276" s="1">
        <v>485214</v>
      </c>
      <c r="H276" s="1">
        <v>55494</v>
      </c>
      <c r="I276" s="1">
        <v>95877</v>
      </c>
      <c r="J276" s="1">
        <v>2924</v>
      </c>
      <c r="K276" s="1">
        <v>4689</v>
      </c>
      <c r="L276" s="1">
        <v>29053</v>
      </c>
      <c r="M276" s="1">
        <v>0</v>
      </c>
      <c r="N276" s="1">
        <v>28477</v>
      </c>
      <c r="O276" s="1">
        <v>56217</v>
      </c>
      <c r="P276" s="1">
        <v>0</v>
      </c>
      <c r="Q276" s="1">
        <v>27544</v>
      </c>
      <c r="R276" s="1">
        <v>0</v>
      </c>
      <c r="S276" s="1">
        <v>100461</v>
      </c>
      <c r="T276" s="1">
        <v>0</v>
      </c>
    </row>
    <row r="277" spans="1:20" x14ac:dyDescent="0.25">
      <c r="A277" s="1">
        <v>121010319021</v>
      </c>
      <c r="B277" s="1" t="s">
        <v>305</v>
      </c>
      <c r="C277" s="1">
        <v>251</v>
      </c>
      <c r="D277" s="1">
        <v>6</v>
      </c>
      <c r="E277" s="1">
        <v>5</v>
      </c>
      <c r="F277" s="1">
        <v>2685608</v>
      </c>
      <c r="G277" s="1">
        <v>2054555</v>
      </c>
      <c r="H277" s="1">
        <v>57849</v>
      </c>
      <c r="I277" s="1">
        <v>94087</v>
      </c>
      <c r="J277" s="1">
        <v>24998</v>
      </c>
      <c r="K277" s="1">
        <v>44391</v>
      </c>
      <c r="L277" s="1">
        <v>53837</v>
      </c>
      <c r="M277" s="1">
        <v>52703</v>
      </c>
      <c r="N277" s="1">
        <v>187670</v>
      </c>
      <c r="O277" s="1">
        <v>37844</v>
      </c>
      <c r="P277" s="1">
        <v>0</v>
      </c>
      <c r="Q277" s="1">
        <v>56906</v>
      </c>
      <c r="R277" s="1">
        <v>18153</v>
      </c>
      <c r="S277" s="1">
        <v>2615</v>
      </c>
      <c r="T277" s="1">
        <v>0</v>
      </c>
    </row>
    <row r="278" spans="1:20" x14ac:dyDescent="0.25">
      <c r="A278" s="1">
        <v>120530409091</v>
      </c>
      <c r="B278" s="1" t="s">
        <v>306</v>
      </c>
      <c r="C278" s="1">
        <v>964</v>
      </c>
      <c r="D278" s="1">
        <v>0</v>
      </c>
      <c r="E278" s="1">
        <v>7</v>
      </c>
      <c r="F278" s="1">
        <v>3310520</v>
      </c>
      <c r="G278" s="1">
        <v>3139052</v>
      </c>
      <c r="H278" s="1">
        <v>55169</v>
      </c>
      <c r="I278" s="1">
        <v>53485</v>
      </c>
      <c r="J278" s="1">
        <v>9374</v>
      </c>
      <c r="K278" s="1">
        <v>0</v>
      </c>
      <c r="L278" s="1">
        <v>6908</v>
      </c>
      <c r="M278" s="1">
        <v>0</v>
      </c>
      <c r="N278" s="1">
        <v>0</v>
      </c>
      <c r="O278" s="1">
        <v>13247</v>
      </c>
      <c r="P278" s="1">
        <v>19310</v>
      </c>
      <c r="Q278" s="1">
        <v>1560</v>
      </c>
      <c r="R278" s="1">
        <v>10042</v>
      </c>
      <c r="S278" s="1">
        <v>2373</v>
      </c>
      <c r="T278" s="1">
        <v>0</v>
      </c>
    </row>
    <row r="279" spans="1:20" x14ac:dyDescent="0.25">
      <c r="A279" s="1">
        <v>121030249024</v>
      </c>
      <c r="B279" s="1" t="s">
        <v>307</v>
      </c>
      <c r="C279" s="1">
        <v>386</v>
      </c>
      <c r="D279" s="1">
        <v>324</v>
      </c>
      <c r="E279" s="1">
        <v>48</v>
      </c>
      <c r="F279" s="1">
        <v>1214653</v>
      </c>
      <c r="G279" s="1">
        <v>665052</v>
      </c>
      <c r="H279" s="1">
        <v>83501</v>
      </c>
      <c r="I279" s="1">
        <v>288899</v>
      </c>
      <c r="J279" s="1">
        <v>82699</v>
      </c>
      <c r="K279" s="1">
        <v>9081</v>
      </c>
      <c r="L279" s="1">
        <v>756</v>
      </c>
      <c r="M279" s="1">
        <v>0</v>
      </c>
      <c r="N279" s="1">
        <v>46101</v>
      </c>
      <c r="O279" s="1">
        <v>37332</v>
      </c>
      <c r="P279" s="1">
        <v>0</v>
      </c>
      <c r="Q279" s="1">
        <v>1232</v>
      </c>
      <c r="R279" s="1">
        <v>0</v>
      </c>
      <c r="S279" s="1">
        <v>0</v>
      </c>
      <c r="T279" s="1">
        <v>0</v>
      </c>
    </row>
    <row r="280" spans="1:20" x14ac:dyDescent="0.25">
      <c r="A280" s="1">
        <v>121010310061</v>
      </c>
      <c r="B280" s="1" t="s">
        <v>308</v>
      </c>
      <c r="C280" s="1">
        <v>560</v>
      </c>
      <c r="D280" s="1">
        <v>233</v>
      </c>
      <c r="E280" s="1">
        <v>118</v>
      </c>
      <c r="F280" s="1">
        <v>1151309</v>
      </c>
      <c r="G280" s="1">
        <v>818821</v>
      </c>
      <c r="H280" s="1">
        <v>140678</v>
      </c>
      <c r="I280" s="1">
        <v>110079</v>
      </c>
      <c r="J280" s="1">
        <v>63518</v>
      </c>
      <c r="K280" s="1">
        <v>0</v>
      </c>
      <c r="L280" s="1">
        <v>7169</v>
      </c>
      <c r="M280" s="1">
        <v>0</v>
      </c>
      <c r="N280" s="1">
        <v>0</v>
      </c>
      <c r="O280" s="1">
        <v>7706</v>
      </c>
      <c r="P280" s="1">
        <v>0</v>
      </c>
      <c r="Q280" s="1">
        <v>0</v>
      </c>
      <c r="R280" s="1">
        <v>0</v>
      </c>
      <c r="S280" s="1">
        <v>3338</v>
      </c>
      <c r="T280" s="1">
        <v>0</v>
      </c>
    </row>
    <row r="281" spans="1:20" x14ac:dyDescent="0.25">
      <c r="A281" s="1">
        <v>120570139161</v>
      </c>
      <c r="B281" s="1" t="s">
        <v>309</v>
      </c>
      <c r="C281" s="1">
        <v>4429</v>
      </c>
      <c r="D281" s="1">
        <v>0</v>
      </c>
      <c r="E281" s="1">
        <v>15</v>
      </c>
      <c r="F281" s="1">
        <v>16585385</v>
      </c>
      <c r="G281" s="1">
        <v>15511963</v>
      </c>
      <c r="H281" s="1">
        <v>0</v>
      </c>
      <c r="I281" s="1">
        <v>195417</v>
      </c>
      <c r="J281" s="1">
        <v>97001</v>
      </c>
      <c r="K281" s="1">
        <v>110397</v>
      </c>
      <c r="L281" s="1">
        <v>17078</v>
      </c>
      <c r="M281" s="1">
        <v>0</v>
      </c>
      <c r="N281" s="1">
        <v>342578</v>
      </c>
      <c r="O281" s="1">
        <v>147809</v>
      </c>
      <c r="P281" s="1">
        <v>0</v>
      </c>
      <c r="Q281" s="1">
        <v>23437</v>
      </c>
      <c r="R281" s="1">
        <v>127796</v>
      </c>
      <c r="S281" s="1">
        <v>11588</v>
      </c>
      <c r="T281" s="1">
        <v>321</v>
      </c>
    </row>
    <row r="282" spans="1:20" x14ac:dyDescent="0.25">
      <c r="A282" s="1">
        <v>121030218004</v>
      </c>
      <c r="B282" s="1" t="s">
        <v>310</v>
      </c>
      <c r="C282" s="1">
        <v>138</v>
      </c>
      <c r="D282" s="1">
        <v>308</v>
      </c>
      <c r="E282" s="1">
        <v>10</v>
      </c>
      <c r="F282" s="1">
        <v>603864</v>
      </c>
      <c r="G282" s="1">
        <v>193545</v>
      </c>
      <c r="H282" s="1">
        <v>113079</v>
      </c>
      <c r="I282" s="1">
        <v>95123</v>
      </c>
      <c r="J282" s="1">
        <v>92317</v>
      </c>
      <c r="K282" s="1">
        <v>57264</v>
      </c>
      <c r="L282" s="1">
        <v>44815</v>
      </c>
      <c r="M282" s="1">
        <v>1869</v>
      </c>
      <c r="N282" s="1">
        <v>0</v>
      </c>
      <c r="O282" s="1">
        <v>5852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</row>
    <row r="283" spans="1:20" x14ac:dyDescent="0.25">
      <c r="A283" s="1">
        <v>120570139031</v>
      </c>
      <c r="B283" s="1" t="s">
        <v>311</v>
      </c>
      <c r="C283" s="1">
        <v>715</v>
      </c>
      <c r="D283" s="1">
        <v>4</v>
      </c>
      <c r="E283" s="1">
        <v>1</v>
      </c>
      <c r="F283" s="1">
        <v>2219770</v>
      </c>
      <c r="G283" s="1">
        <v>1439898</v>
      </c>
      <c r="H283" s="1">
        <v>39636</v>
      </c>
      <c r="I283" s="1">
        <v>33386</v>
      </c>
      <c r="J283" s="1">
        <v>0</v>
      </c>
      <c r="K283" s="1">
        <v>4079</v>
      </c>
      <c r="L283" s="1">
        <v>5203</v>
      </c>
      <c r="M283" s="1">
        <v>0</v>
      </c>
      <c r="N283" s="1">
        <v>0</v>
      </c>
      <c r="O283" s="1">
        <v>4295</v>
      </c>
      <c r="P283" s="1">
        <v>425</v>
      </c>
      <c r="Q283" s="1">
        <v>8681</v>
      </c>
      <c r="R283" s="1">
        <v>679523</v>
      </c>
      <c r="S283" s="1">
        <v>2994</v>
      </c>
      <c r="T283" s="1">
        <v>1650</v>
      </c>
    </row>
    <row r="284" spans="1:20" x14ac:dyDescent="0.25">
      <c r="A284" s="1">
        <v>120570033002</v>
      </c>
      <c r="B284" s="1" t="s">
        <v>312</v>
      </c>
      <c r="C284" s="1">
        <v>427</v>
      </c>
      <c r="D284" s="1">
        <v>20</v>
      </c>
      <c r="E284" s="1">
        <v>0</v>
      </c>
      <c r="F284" s="1">
        <v>60147634</v>
      </c>
      <c r="G284" s="1">
        <v>268578</v>
      </c>
      <c r="H284" s="1">
        <v>10096</v>
      </c>
      <c r="I284" s="1">
        <v>5125</v>
      </c>
      <c r="J284" s="1">
        <v>3541</v>
      </c>
      <c r="K284" s="1">
        <v>0</v>
      </c>
      <c r="L284" s="1">
        <v>0</v>
      </c>
      <c r="M284" s="1">
        <v>0</v>
      </c>
      <c r="N284" s="1">
        <v>1880</v>
      </c>
      <c r="O284" s="1">
        <v>3317</v>
      </c>
      <c r="P284" s="1">
        <v>0</v>
      </c>
      <c r="Q284" s="1">
        <v>59853460</v>
      </c>
      <c r="R284" s="1">
        <v>0</v>
      </c>
      <c r="S284" s="1">
        <v>1637</v>
      </c>
      <c r="T284" s="1">
        <v>0</v>
      </c>
    </row>
    <row r="285" spans="1:20" x14ac:dyDescent="0.25">
      <c r="A285" s="1">
        <v>121030203011</v>
      </c>
      <c r="B285" s="1" t="s">
        <v>313</v>
      </c>
      <c r="C285" s="1">
        <v>281</v>
      </c>
      <c r="D285" s="1">
        <v>59</v>
      </c>
      <c r="E285" s="1">
        <v>4</v>
      </c>
      <c r="F285" s="1">
        <v>958320</v>
      </c>
      <c r="G285" s="1">
        <v>816619</v>
      </c>
      <c r="H285" s="1">
        <v>95205</v>
      </c>
      <c r="I285" s="1">
        <v>16238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29550</v>
      </c>
      <c r="P285" s="1">
        <v>0</v>
      </c>
      <c r="Q285" s="1">
        <v>708</v>
      </c>
      <c r="R285" s="1">
        <v>0</v>
      </c>
      <c r="S285" s="1">
        <v>0</v>
      </c>
      <c r="T285" s="1">
        <v>0</v>
      </c>
    </row>
    <row r="286" spans="1:20" x14ac:dyDescent="0.25">
      <c r="A286" s="1">
        <v>121010313021</v>
      </c>
      <c r="B286" s="1" t="s">
        <v>314</v>
      </c>
      <c r="C286" s="1">
        <v>546</v>
      </c>
      <c r="D286" s="1">
        <v>109</v>
      </c>
      <c r="E286" s="1">
        <v>110</v>
      </c>
      <c r="F286" s="1">
        <v>1869472</v>
      </c>
      <c r="G286" s="1">
        <v>1624328</v>
      </c>
      <c r="H286" s="1">
        <v>9261</v>
      </c>
      <c r="I286" s="1">
        <v>24874</v>
      </c>
      <c r="J286" s="1">
        <v>92513</v>
      </c>
      <c r="K286" s="1">
        <v>1679</v>
      </c>
      <c r="L286" s="1">
        <v>0</v>
      </c>
      <c r="M286" s="1">
        <v>0</v>
      </c>
      <c r="N286" s="1">
        <v>60372</v>
      </c>
      <c r="O286" s="1">
        <v>2081</v>
      </c>
      <c r="P286" s="1">
        <v>0</v>
      </c>
      <c r="Q286" s="1">
        <v>0</v>
      </c>
      <c r="R286" s="1">
        <v>35489</v>
      </c>
      <c r="S286" s="1">
        <v>18875</v>
      </c>
      <c r="T286" s="1">
        <v>0</v>
      </c>
    </row>
    <row r="287" spans="1:20" x14ac:dyDescent="0.25">
      <c r="A287" s="1">
        <v>121030249053</v>
      </c>
      <c r="B287" s="1" t="s">
        <v>315</v>
      </c>
      <c r="C287" s="1">
        <v>428</v>
      </c>
      <c r="D287" s="1">
        <v>54</v>
      </c>
      <c r="E287" s="1">
        <v>82</v>
      </c>
      <c r="F287" s="1">
        <v>835131</v>
      </c>
      <c r="G287" s="1">
        <v>720871</v>
      </c>
      <c r="H287" s="1">
        <v>3362</v>
      </c>
      <c r="I287" s="1">
        <v>11214</v>
      </c>
      <c r="J287" s="1">
        <v>0</v>
      </c>
      <c r="K287" s="1">
        <v>0</v>
      </c>
      <c r="L287" s="1">
        <v>0</v>
      </c>
      <c r="M287" s="1">
        <v>0</v>
      </c>
      <c r="N287" s="1">
        <v>73030</v>
      </c>
      <c r="O287" s="1">
        <v>22351</v>
      </c>
      <c r="P287" s="1">
        <v>0</v>
      </c>
      <c r="Q287" s="1">
        <v>0</v>
      </c>
      <c r="R287" s="1">
        <v>0</v>
      </c>
      <c r="S287" s="1">
        <v>4303</v>
      </c>
      <c r="T287" s="1">
        <v>0</v>
      </c>
    </row>
    <row r="288" spans="1:20" x14ac:dyDescent="0.25">
      <c r="A288" s="1">
        <v>120570116113</v>
      </c>
      <c r="B288" s="1" t="s">
        <v>316</v>
      </c>
      <c r="C288" s="1">
        <v>434</v>
      </c>
      <c r="D288" s="1">
        <v>0</v>
      </c>
      <c r="E288" s="1">
        <v>2</v>
      </c>
      <c r="F288" s="1">
        <v>1308823</v>
      </c>
      <c r="G288" s="1">
        <v>760243</v>
      </c>
      <c r="H288" s="1">
        <v>0</v>
      </c>
      <c r="I288" s="1">
        <v>424835</v>
      </c>
      <c r="J288" s="1">
        <v>44810</v>
      </c>
      <c r="K288" s="1">
        <v>0</v>
      </c>
      <c r="L288" s="1">
        <v>2585</v>
      </c>
      <c r="M288" s="1">
        <v>0</v>
      </c>
      <c r="N288" s="1">
        <v>76350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x14ac:dyDescent="0.25">
      <c r="A289" s="1">
        <v>121030244101</v>
      </c>
      <c r="B289" s="1" t="s">
        <v>317</v>
      </c>
      <c r="C289" s="1">
        <v>352</v>
      </c>
      <c r="D289" s="1">
        <v>637</v>
      </c>
      <c r="E289" s="1">
        <v>318</v>
      </c>
      <c r="F289" s="1">
        <v>1725454</v>
      </c>
      <c r="G289" s="1">
        <v>614715</v>
      </c>
      <c r="H289" s="1">
        <v>96269</v>
      </c>
      <c r="I289" s="1">
        <v>612731</v>
      </c>
      <c r="J289" s="1">
        <v>350376</v>
      </c>
      <c r="K289" s="1">
        <v>1612</v>
      </c>
      <c r="L289" s="1">
        <v>0</v>
      </c>
      <c r="M289" s="1">
        <v>0</v>
      </c>
      <c r="N289" s="1">
        <v>0</v>
      </c>
      <c r="O289" s="1">
        <v>0</v>
      </c>
      <c r="P289" s="1">
        <v>49751</v>
      </c>
      <c r="Q289" s="1">
        <v>0</v>
      </c>
      <c r="R289" s="1">
        <v>0</v>
      </c>
      <c r="S289" s="1">
        <v>0</v>
      </c>
      <c r="T289" s="1">
        <v>0</v>
      </c>
    </row>
    <row r="290" spans="1:20" x14ac:dyDescent="0.25">
      <c r="A290" s="1">
        <v>120570134073</v>
      </c>
      <c r="B290" s="1" t="s">
        <v>318</v>
      </c>
      <c r="C290" s="1">
        <v>628</v>
      </c>
      <c r="D290" s="1">
        <v>0</v>
      </c>
      <c r="E290" s="1">
        <v>2</v>
      </c>
      <c r="F290" s="1">
        <v>1122055</v>
      </c>
      <c r="G290" s="1">
        <v>1112824</v>
      </c>
      <c r="H290" s="1">
        <v>1492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2596</v>
      </c>
      <c r="P290" s="1">
        <v>0</v>
      </c>
      <c r="Q290" s="1">
        <v>5143</v>
      </c>
      <c r="R290" s="1">
        <v>0</v>
      </c>
      <c r="S290" s="1">
        <v>0</v>
      </c>
      <c r="T290" s="1">
        <v>0</v>
      </c>
    </row>
    <row r="291" spans="1:20" x14ac:dyDescent="0.25">
      <c r="A291" s="1">
        <v>121010310102</v>
      </c>
      <c r="B291" s="1" t="s">
        <v>319</v>
      </c>
      <c r="C291" s="1">
        <v>668</v>
      </c>
      <c r="D291" s="1">
        <v>226</v>
      </c>
      <c r="E291" s="1">
        <v>452</v>
      </c>
      <c r="F291" s="1">
        <v>1391200</v>
      </c>
      <c r="G291" s="1">
        <v>1132560</v>
      </c>
      <c r="H291" s="1">
        <v>79341</v>
      </c>
      <c r="I291" s="1">
        <v>44752</v>
      </c>
      <c r="J291" s="1">
        <v>10075</v>
      </c>
      <c r="K291" s="1">
        <v>0</v>
      </c>
      <c r="L291" s="1">
        <v>0</v>
      </c>
      <c r="M291" s="1">
        <v>0</v>
      </c>
      <c r="N291" s="1">
        <v>93333</v>
      </c>
      <c r="O291" s="1">
        <v>31139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x14ac:dyDescent="0.25">
      <c r="A292" s="1">
        <v>120570115143</v>
      </c>
      <c r="B292" s="1" t="s">
        <v>320</v>
      </c>
      <c r="C292" s="1">
        <v>651</v>
      </c>
      <c r="D292" s="1">
        <v>0</v>
      </c>
      <c r="E292" s="1">
        <v>2</v>
      </c>
      <c r="F292" s="1">
        <v>1129450</v>
      </c>
      <c r="G292" s="1">
        <v>1064238</v>
      </c>
      <c r="H292" s="1">
        <v>0</v>
      </c>
      <c r="I292" s="1">
        <v>3437</v>
      </c>
      <c r="J292" s="1">
        <v>0</v>
      </c>
      <c r="K292" s="1">
        <v>57723</v>
      </c>
      <c r="L292" s="1">
        <v>0</v>
      </c>
      <c r="M292" s="1">
        <v>0</v>
      </c>
      <c r="N292" s="1">
        <v>0</v>
      </c>
      <c r="O292" s="1">
        <v>3121</v>
      </c>
      <c r="P292" s="1">
        <v>0</v>
      </c>
      <c r="Q292" s="1">
        <v>0</v>
      </c>
      <c r="R292" s="1">
        <v>0</v>
      </c>
      <c r="S292" s="1">
        <v>0</v>
      </c>
      <c r="T292" s="1">
        <v>931</v>
      </c>
    </row>
    <row r="293" spans="1:20" x14ac:dyDescent="0.25">
      <c r="A293" s="1">
        <v>121030225011</v>
      </c>
      <c r="B293" s="1" t="s">
        <v>321</v>
      </c>
      <c r="C293" s="1">
        <v>594</v>
      </c>
      <c r="D293" s="1">
        <v>234</v>
      </c>
      <c r="E293" s="1">
        <v>176</v>
      </c>
      <c r="F293" s="1">
        <v>1181972</v>
      </c>
      <c r="G293" s="1">
        <v>901548</v>
      </c>
      <c r="H293" s="1">
        <v>28784</v>
      </c>
      <c r="I293" s="1">
        <v>16063</v>
      </c>
      <c r="J293" s="1">
        <v>0</v>
      </c>
      <c r="K293" s="1">
        <v>0</v>
      </c>
      <c r="L293" s="1">
        <v>0</v>
      </c>
      <c r="M293" s="1">
        <v>0</v>
      </c>
      <c r="N293" s="1">
        <v>222571</v>
      </c>
      <c r="O293" s="1">
        <v>9454</v>
      </c>
      <c r="P293" s="1">
        <v>0</v>
      </c>
      <c r="Q293" s="1">
        <v>927</v>
      </c>
      <c r="R293" s="1">
        <v>0</v>
      </c>
      <c r="S293" s="1">
        <v>2625</v>
      </c>
      <c r="T293" s="1">
        <v>0</v>
      </c>
    </row>
    <row r="294" spans="1:20" x14ac:dyDescent="0.25">
      <c r="A294" s="1">
        <v>120570116051</v>
      </c>
      <c r="B294" s="1" t="s">
        <v>322</v>
      </c>
      <c r="C294" s="1">
        <v>552</v>
      </c>
      <c r="D294" s="1">
        <v>26</v>
      </c>
      <c r="E294" s="1">
        <v>5</v>
      </c>
      <c r="F294" s="1">
        <v>801470</v>
      </c>
      <c r="G294" s="1">
        <v>754262</v>
      </c>
      <c r="H294" s="1">
        <v>13734</v>
      </c>
      <c r="I294" s="1">
        <v>28898</v>
      </c>
      <c r="J294" s="1">
        <v>1788</v>
      </c>
      <c r="K294" s="1">
        <v>0</v>
      </c>
      <c r="L294" s="1">
        <v>0</v>
      </c>
      <c r="M294" s="1">
        <v>2788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</row>
    <row r="295" spans="1:20" x14ac:dyDescent="0.25">
      <c r="A295" s="1">
        <v>121030251093</v>
      </c>
      <c r="B295" s="1" t="s">
        <v>323</v>
      </c>
      <c r="C295" s="1">
        <v>444</v>
      </c>
      <c r="D295" s="1">
        <v>208</v>
      </c>
      <c r="E295" s="1">
        <v>332</v>
      </c>
      <c r="F295" s="1">
        <v>1166327</v>
      </c>
      <c r="G295" s="1">
        <v>963369</v>
      </c>
      <c r="H295" s="1">
        <v>56693</v>
      </c>
      <c r="I295" s="1">
        <v>29328</v>
      </c>
      <c r="J295" s="1">
        <v>88351</v>
      </c>
      <c r="K295" s="1">
        <v>0</v>
      </c>
      <c r="L295" s="1">
        <v>0</v>
      </c>
      <c r="M295" s="1">
        <v>0</v>
      </c>
      <c r="N295" s="1">
        <v>0</v>
      </c>
      <c r="O295" s="1">
        <v>28586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</row>
    <row r="296" spans="1:20" x14ac:dyDescent="0.25">
      <c r="A296" s="1">
        <v>121010330111</v>
      </c>
      <c r="B296" s="1" t="s">
        <v>324</v>
      </c>
      <c r="C296" s="1">
        <v>249</v>
      </c>
      <c r="D296" s="1">
        <v>194</v>
      </c>
      <c r="E296" s="1">
        <v>20</v>
      </c>
      <c r="F296" s="1">
        <v>910835</v>
      </c>
      <c r="G296" s="1">
        <v>558516</v>
      </c>
      <c r="H296" s="1">
        <v>23808</v>
      </c>
      <c r="I296" s="1">
        <v>227611</v>
      </c>
      <c r="J296" s="1">
        <v>2369</v>
      </c>
      <c r="K296" s="1">
        <v>0</v>
      </c>
      <c r="L296" s="1">
        <v>81605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15759</v>
      </c>
      <c r="S296" s="1">
        <v>1167</v>
      </c>
      <c r="T296" s="1">
        <v>0</v>
      </c>
    </row>
    <row r="297" spans="1:20" x14ac:dyDescent="0.25">
      <c r="A297" s="1">
        <v>120570009011</v>
      </c>
      <c r="B297" s="1" t="s">
        <v>325</v>
      </c>
      <c r="C297" s="1">
        <v>53</v>
      </c>
      <c r="D297" s="1">
        <v>357</v>
      </c>
      <c r="E297" s="1">
        <v>0</v>
      </c>
      <c r="F297" s="1">
        <v>301731</v>
      </c>
      <c r="G297" s="1">
        <v>75660</v>
      </c>
      <c r="H297" s="1">
        <v>143853</v>
      </c>
      <c r="I297" s="1">
        <v>82218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</row>
    <row r="298" spans="1:20" x14ac:dyDescent="0.25">
      <c r="A298" s="1">
        <v>120570137022</v>
      </c>
      <c r="B298" s="1" t="s">
        <v>326</v>
      </c>
      <c r="C298" s="1">
        <v>441</v>
      </c>
      <c r="D298" s="1">
        <v>0</v>
      </c>
      <c r="E298" s="1">
        <v>2</v>
      </c>
      <c r="F298" s="1">
        <v>441529</v>
      </c>
      <c r="G298" s="1">
        <v>440188</v>
      </c>
      <c r="H298" s="1">
        <v>0</v>
      </c>
      <c r="I298" s="1">
        <v>1341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</row>
    <row r="299" spans="1:20" x14ac:dyDescent="0.25">
      <c r="A299" s="1">
        <v>120570139191</v>
      </c>
      <c r="B299" s="1" t="s">
        <v>327</v>
      </c>
      <c r="C299" s="1">
        <v>489</v>
      </c>
      <c r="D299" s="1">
        <v>0</v>
      </c>
      <c r="E299" s="1">
        <v>1</v>
      </c>
      <c r="F299" s="1">
        <v>2813091</v>
      </c>
      <c r="G299" s="1">
        <v>2149337</v>
      </c>
      <c r="H299" s="1">
        <v>0</v>
      </c>
      <c r="I299" s="1">
        <v>39497</v>
      </c>
      <c r="J299" s="1">
        <v>6837</v>
      </c>
      <c r="K299" s="1">
        <v>0</v>
      </c>
      <c r="L299" s="1">
        <v>170242</v>
      </c>
      <c r="M299" s="1">
        <v>0</v>
      </c>
      <c r="N299" s="1">
        <v>423356</v>
      </c>
      <c r="O299" s="1">
        <v>0</v>
      </c>
      <c r="P299" s="1">
        <v>0</v>
      </c>
      <c r="Q299" s="1">
        <v>19335</v>
      </c>
      <c r="R299" s="1">
        <v>0</v>
      </c>
      <c r="S299" s="1">
        <v>1580</v>
      </c>
      <c r="T299" s="1">
        <v>2907</v>
      </c>
    </row>
    <row r="300" spans="1:20" x14ac:dyDescent="0.25">
      <c r="A300" s="1">
        <v>121030269122</v>
      </c>
      <c r="B300" s="1" t="s">
        <v>328</v>
      </c>
      <c r="C300" s="1">
        <v>1140</v>
      </c>
      <c r="D300" s="1">
        <v>0</v>
      </c>
      <c r="E300" s="1">
        <v>102</v>
      </c>
      <c r="F300" s="1">
        <v>389145</v>
      </c>
      <c r="G300" s="1">
        <v>389145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x14ac:dyDescent="0.25">
      <c r="A301" s="1">
        <v>121030253072</v>
      </c>
      <c r="B301" s="1" t="s">
        <v>329</v>
      </c>
      <c r="C301" s="1">
        <v>741</v>
      </c>
      <c r="D301" s="1">
        <v>152</v>
      </c>
      <c r="E301" s="1">
        <v>33</v>
      </c>
      <c r="F301" s="1">
        <v>1525339</v>
      </c>
      <c r="G301" s="1">
        <v>996754</v>
      </c>
      <c r="H301" s="1">
        <v>131432</v>
      </c>
      <c r="I301" s="1">
        <v>46133</v>
      </c>
      <c r="J301" s="1">
        <v>9274</v>
      </c>
      <c r="K301" s="1">
        <v>1239</v>
      </c>
      <c r="L301" s="1">
        <v>16078</v>
      </c>
      <c r="M301" s="1">
        <v>8609</v>
      </c>
      <c r="N301" s="1">
        <v>74801</v>
      </c>
      <c r="O301" s="1">
        <v>48357</v>
      </c>
      <c r="P301" s="1">
        <v>0</v>
      </c>
      <c r="Q301" s="1">
        <v>191609</v>
      </c>
      <c r="R301" s="1">
        <v>1053</v>
      </c>
      <c r="S301" s="1">
        <v>0</v>
      </c>
      <c r="T301" s="1">
        <v>0</v>
      </c>
    </row>
    <row r="302" spans="1:20" x14ac:dyDescent="0.25">
      <c r="A302" s="1">
        <v>121030240011</v>
      </c>
      <c r="B302" s="1" t="s">
        <v>330</v>
      </c>
      <c r="C302" s="1">
        <v>547</v>
      </c>
      <c r="D302" s="1">
        <v>191</v>
      </c>
      <c r="E302" s="1">
        <v>37</v>
      </c>
      <c r="F302" s="1">
        <v>2266543</v>
      </c>
      <c r="G302" s="1">
        <v>1954940</v>
      </c>
      <c r="H302" s="1">
        <v>236166</v>
      </c>
      <c r="I302" s="1">
        <v>0</v>
      </c>
      <c r="J302" s="1">
        <v>15816</v>
      </c>
      <c r="K302" s="1">
        <v>861</v>
      </c>
      <c r="L302" s="1">
        <v>0</v>
      </c>
      <c r="M302" s="1">
        <v>0</v>
      </c>
      <c r="N302" s="1">
        <v>0</v>
      </c>
      <c r="O302" s="1">
        <v>43080</v>
      </c>
      <c r="P302" s="1">
        <v>0</v>
      </c>
      <c r="Q302" s="1">
        <v>15680</v>
      </c>
      <c r="R302" s="1">
        <v>0</v>
      </c>
      <c r="S302" s="1">
        <v>0</v>
      </c>
      <c r="T302" s="1">
        <v>0</v>
      </c>
    </row>
    <row r="303" spans="1:20" x14ac:dyDescent="0.25">
      <c r="A303" s="1">
        <v>120570028001</v>
      </c>
      <c r="B303" s="1" t="s">
        <v>331</v>
      </c>
      <c r="C303" s="1">
        <v>300</v>
      </c>
      <c r="D303" s="1">
        <v>2</v>
      </c>
      <c r="E303" s="1">
        <v>3</v>
      </c>
      <c r="F303" s="1">
        <v>661028</v>
      </c>
      <c r="G303" s="1">
        <v>558031</v>
      </c>
      <c r="H303" s="1">
        <v>3878</v>
      </c>
      <c r="I303" s="1">
        <v>52901</v>
      </c>
      <c r="J303" s="1">
        <v>26831</v>
      </c>
      <c r="K303" s="1">
        <v>0</v>
      </c>
      <c r="L303" s="1">
        <v>8352</v>
      </c>
      <c r="M303" s="1">
        <v>0</v>
      </c>
      <c r="N303" s="1">
        <v>1936</v>
      </c>
      <c r="O303" s="1">
        <v>9099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25">
      <c r="A304" s="1">
        <v>121030281023</v>
      </c>
      <c r="B304" s="1" t="s">
        <v>332</v>
      </c>
      <c r="C304" s="1">
        <v>770</v>
      </c>
      <c r="D304" s="1">
        <v>0</v>
      </c>
      <c r="E304" s="1">
        <v>204</v>
      </c>
      <c r="F304" s="1">
        <v>2274200</v>
      </c>
      <c r="G304" s="1">
        <v>2240632</v>
      </c>
      <c r="H304" s="1">
        <v>0</v>
      </c>
      <c r="I304" s="1">
        <v>0</v>
      </c>
      <c r="J304" s="1">
        <v>2200</v>
      </c>
      <c r="K304" s="1">
        <v>9535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20084</v>
      </c>
      <c r="R304" s="1">
        <v>0</v>
      </c>
      <c r="S304" s="1">
        <v>1749</v>
      </c>
      <c r="T304" s="1">
        <v>0</v>
      </c>
    </row>
    <row r="305" spans="1:20" x14ac:dyDescent="0.25">
      <c r="A305" s="1">
        <v>121030280023</v>
      </c>
      <c r="B305" s="1" t="s">
        <v>333</v>
      </c>
      <c r="C305" s="1">
        <v>146</v>
      </c>
      <c r="D305" s="1">
        <v>383</v>
      </c>
      <c r="E305" s="1">
        <v>31</v>
      </c>
      <c r="F305" s="1">
        <v>785075</v>
      </c>
      <c r="G305" s="1">
        <v>292796</v>
      </c>
      <c r="H305" s="1">
        <v>263565</v>
      </c>
      <c r="I305" s="1">
        <v>154365</v>
      </c>
      <c r="J305" s="1">
        <v>6824</v>
      </c>
      <c r="K305" s="1">
        <v>21143</v>
      </c>
      <c r="L305" s="1">
        <v>0</v>
      </c>
      <c r="M305" s="1">
        <v>0</v>
      </c>
      <c r="N305" s="1">
        <v>1865</v>
      </c>
      <c r="O305" s="1">
        <v>31641</v>
      </c>
      <c r="P305" s="1">
        <v>0</v>
      </c>
      <c r="Q305" s="1">
        <v>12876</v>
      </c>
      <c r="R305" s="1">
        <v>0</v>
      </c>
      <c r="S305" s="1">
        <v>0</v>
      </c>
      <c r="T305" s="1">
        <v>0</v>
      </c>
    </row>
    <row r="306" spans="1:20" x14ac:dyDescent="0.25">
      <c r="A306" s="1">
        <v>120530402022</v>
      </c>
      <c r="B306" s="1" t="s">
        <v>334</v>
      </c>
      <c r="C306" s="1">
        <v>542</v>
      </c>
      <c r="D306" s="1">
        <v>4</v>
      </c>
      <c r="E306" s="1">
        <v>8</v>
      </c>
      <c r="F306" s="1">
        <v>1295407</v>
      </c>
      <c r="G306" s="1">
        <v>996016</v>
      </c>
      <c r="H306" s="1">
        <v>188509</v>
      </c>
      <c r="I306" s="1">
        <v>17567</v>
      </c>
      <c r="J306" s="1">
        <v>13658</v>
      </c>
      <c r="K306" s="1">
        <v>0</v>
      </c>
      <c r="L306" s="1">
        <v>28354</v>
      </c>
      <c r="M306" s="1">
        <v>0</v>
      </c>
      <c r="N306" s="1">
        <v>0</v>
      </c>
      <c r="O306" s="1">
        <v>36075</v>
      </c>
      <c r="P306" s="1">
        <v>2586</v>
      </c>
      <c r="Q306" s="1">
        <v>0</v>
      </c>
      <c r="R306" s="1">
        <v>12054</v>
      </c>
      <c r="S306" s="1">
        <v>588</v>
      </c>
      <c r="T306" s="1">
        <v>0</v>
      </c>
    </row>
    <row r="307" spans="1:20" x14ac:dyDescent="0.25">
      <c r="A307" s="1">
        <v>120570058003</v>
      </c>
      <c r="B307" s="1" t="s">
        <v>335</v>
      </c>
      <c r="C307" s="1">
        <v>497</v>
      </c>
      <c r="D307" s="1">
        <v>31</v>
      </c>
      <c r="E307" s="1">
        <v>1</v>
      </c>
      <c r="F307" s="1">
        <v>1628539</v>
      </c>
      <c r="G307" s="1">
        <v>1212408</v>
      </c>
      <c r="H307" s="1">
        <v>78199</v>
      </c>
      <c r="I307" s="1">
        <v>69310</v>
      </c>
      <c r="J307" s="1">
        <v>6588</v>
      </c>
      <c r="K307" s="1">
        <v>0</v>
      </c>
      <c r="L307" s="1">
        <v>0</v>
      </c>
      <c r="M307" s="1">
        <v>0</v>
      </c>
      <c r="N307" s="1">
        <v>64723</v>
      </c>
      <c r="O307" s="1">
        <v>197311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</row>
    <row r="308" spans="1:20" x14ac:dyDescent="0.25">
      <c r="A308" s="1">
        <v>121030249041</v>
      </c>
      <c r="B308" s="1" t="s">
        <v>336</v>
      </c>
      <c r="C308" s="1">
        <v>673</v>
      </c>
      <c r="D308" s="1">
        <v>145</v>
      </c>
      <c r="E308" s="1">
        <v>146</v>
      </c>
      <c r="F308" s="1">
        <v>2009874</v>
      </c>
      <c r="G308" s="1">
        <v>1422356</v>
      </c>
      <c r="H308" s="1">
        <v>40310</v>
      </c>
      <c r="I308" s="1">
        <v>146957</v>
      </c>
      <c r="J308" s="1">
        <v>183340</v>
      </c>
      <c r="K308" s="1">
        <v>36586</v>
      </c>
      <c r="L308" s="1">
        <v>63361</v>
      </c>
      <c r="M308" s="1">
        <v>2330</v>
      </c>
      <c r="N308" s="1">
        <v>0</v>
      </c>
      <c r="O308" s="1">
        <v>67994</v>
      </c>
      <c r="P308" s="1">
        <v>0</v>
      </c>
      <c r="Q308" s="1">
        <v>23736</v>
      </c>
      <c r="R308" s="1">
        <v>16310</v>
      </c>
      <c r="S308" s="1">
        <v>6594</v>
      </c>
      <c r="T308" s="1">
        <v>0</v>
      </c>
    </row>
    <row r="309" spans="1:20" x14ac:dyDescent="0.25">
      <c r="A309" s="1">
        <v>121010314071</v>
      </c>
      <c r="B309" s="1" t="s">
        <v>337</v>
      </c>
      <c r="C309" s="1">
        <v>666</v>
      </c>
      <c r="D309" s="1">
        <v>102</v>
      </c>
      <c r="E309" s="1">
        <v>0</v>
      </c>
      <c r="F309" s="1">
        <v>1524927</v>
      </c>
      <c r="G309" s="1">
        <v>1137867</v>
      </c>
      <c r="H309" s="1">
        <v>43954</v>
      </c>
      <c r="I309" s="1">
        <v>43206</v>
      </c>
      <c r="J309" s="1">
        <v>256113</v>
      </c>
      <c r="K309" s="1">
        <v>16690</v>
      </c>
      <c r="L309" s="1">
        <v>0</v>
      </c>
      <c r="M309" s="1">
        <v>0</v>
      </c>
      <c r="N309" s="1">
        <v>2831</v>
      </c>
      <c r="O309" s="1">
        <v>18553</v>
      </c>
      <c r="P309" s="1">
        <v>0</v>
      </c>
      <c r="Q309" s="1">
        <v>0</v>
      </c>
      <c r="R309" s="1">
        <v>4518</v>
      </c>
      <c r="S309" s="1">
        <v>1195</v>
      </c>
      <c r="T309" s="1">
        <v>0</v>
      </c>
    </row>
    <row r="310" spans="1:20" x14ac:dyDescent="0.25">
      <c r="A310" s="1">
        <v>121030202061</v>
      </c>
      <c r="B310" s="1" t="s">
        <v>338</v>
      </c>
      <c r="C310" s="1">
        <v>613</v>
      </c>
      <c r="D310" s="1">
        <v>567</v>
      </c>
      <c r="E310" s="1">
        <v>284</v>
      </c>
      <c r="F310" s="1">
        <v>1931894</v>
      </c>
      <c r="G310" s="1">
        <v>1352299</v>
      </c>
      <c r="H310" s="1">
        <v>167272</v>
      </c>
      <c r="I310" s="1">
        <v>260874</v>
      </c>
      <c r="J310" s="1">
        <v>72158</v>
      </c>
      <c r="K310" s="1">
        <v>0</v>
      </c>
      <c r="L310" s="1">
        <v>0</v>
      </c>
      <c r="M310" s="1">
        <v>17782</v>
      </c>
      <c r="N310" s="1">
        <v>14321</v>
      </c>
      <c r="O310" s="1">
        <v>22789</v>
      </c>
      <c r="P310" s="1">
        <v>19064</v>
      </c>
      <c r="Q310" s="1">
        <v>2369</v>
      </c>
      <c r="R310" s="1">
        <v>0</v>
      </c>
      <c r="S310" s="1">
        <v>2966</v>
      </c>
      <c r="T310" s="1">
        <v>0</v>
      </c>
    </row>
    <row r="311" spans="1:20" x14ac:dyDescent="0.25">
      <c r="A311" s="1">
        <v>121030205002</v>
      </c>
      <c r="B311" s="1" t="s">
        <v>339</v>
      </c>
      <c r="C311" s="1">
        <v>356</v>
      </c>
      <c r="D311" s="1">
        <v>240</v>
      </c>
      <c r="E311" s="1">
        <v>4</v>
      </c>
      <c r="F311" s="1">
        <v>651863</v>
      </c>
      <c r="G311" s="1">
        <v>453446</v>
      </c>
      <c r="H311" s="1">
        <v>156119</v>
      </c>
      <c r="I311" s="1">
        <v>15778</v>
      </c>
      <c r="J311" s="1">
        <v>10815</v>
      </c>
      <c r="K311" s="1">
        <v>0</v>
      </c>
      <c r="L311" s="1">
        <v>0</v>
      </c>
      <c r="M311" s="1">
        <v>1168</v>
      </c>
      <c r="N311" s="1">
        <v>0</v>
      </c>
      <c r="O311" s="1">
        <v>11985</v>
      </c>
      <c r="P311" s="1">
        <v>0</v>
      </c>
      <c r="Q311" s="1">
        <v>0</v>
      </c>
      <c r="R311" s="1">
        <v>0</v>
      </c>
      <c r="S311" s="1">
        <v>2552</v>
      </c>
      <c r="T311" s="1">
        <v>0</v>
      </c>
    </row>
    <row r="312" spans="1:20" x14ac:dyDescent="0.25">
      <c r="A312" s="1">
        <v>121030251122</v>
      </c>
      <c r="B312" s="1" t="s">
        <v>340</v>
      </c>
      <c r="C312" s="1">
        <v>592</v>
      </c>
      <c r="D312" s="1">
        <v>0</v>
      </c>
      <c r="E312" s="1">
        <v>102</v>
      </c>
      <c r="F312" s="1">
        <v>902995</v>
      </c>
      <c r="G312" s="1">
        <v>818990</v>
      </c>
      <c r="H312" s="1">
        <v>0</v>
      </c>
      <c r="I312" s="1">
        <v>1909</v>
      </c>
      <c r="J312" s="1">
        <v>8798</v>
      </c>
      <c r="K312" s="1">
        <v>0</v>
      </c>
      <c r="L312" s="1">
        <v>0</v>
      </c>
      <c r="M312" s="1">
        <v>0</v>
      </c>
      <c r="N312" s="1">
        <v>0</v>
      </c>
      <c r="O312" s="1">
        <v>72144</v>
      </c>
      <c r="P312" s="1">
        <v>0</v>
      </c>
      <c r="Q312" s="1">
        <v>0</v>
      </c>
      <c r="R312" s="1">
        <v>0</v>
      </c>
      <c r="S312" s="1">
        <v>1154</v>
      </c>
      <c r="T312" s="1">
        <v>0</v>
      </c>
    </row>
    <row r="313" spans="1:20" x14ac:dyDescent="0.25">
      <c r="A313" s="1">
        <v>121030284022</v>
      </c>
      <c r="B313" s="1" t="s">
        <v>341</v>
      </c>
      <c r="C313" s="1">
        <v>180</v>
      </c>
      <c r="D313" s="1">
        <v>390</v>
      </c>
      <c r="E313" s="1">
        <v>11</v>
      </c>
      <c r="F313" s="1">
        <v>595463</v>
      </c>
      <c r="G313" s="1">
        <v>258366</v>
      </c>
      <c r="H313" s="1">
        <v>174850</v>
      </c>
      <c r="I313" s="1">
        <v>103224</v>
      </c>
      <c r="J313" s="1">
        <v>42770</v>
      </c>
      <c r="K313" s="1">
        <v>8266</v>
      </c>
      <c r="L313" s="1">
        <v>7119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868</v>
      </c>
      <c r="T313" s="1">
        <v>0</v>
      </c>
    </row>
    <row r="314" spans="1:20" x14ac:dyDescent="0.25">
      <c r="A314" s="1">
        <v>120570137023</v>
      </c>
      <c r="B314" s="1" t="s">
        <v>342</v>
      </c>
      <c r="C314" s="1">
        <v>1664</v>
      </c>
      <c r="D314" s="1">
        <v>145</v>
      </c>
      <c r="E314" s="1">
        <v>149</v>
      </c>
      <c r="F314" s="1">
        <v>16366638</v>
      </c>
      <c r="G314" s="1">
        <v>5838463</v>
      </c>
      <c r="H314" s="1">
        <v>118548</v>
      </c>
      <c r="I314" s="1">
        <v>2649108</v>
      </c>
      <c r="J314" s="1">
        <v>5771042</v>
      </c>
      <c r="K314" s="1">
        <v>47228</v>
      </c>
      <c r="L314" s="1">
        <v>1456568</v>
      </c>
      <c r="M314" s="1">
        <v>0</v>
      </c>
      <c r="N314" s="1">
        <v>416670</v>
      </c>
      <c r="O314" s="1">
        <v>17550</v>
      </c>
      <c r="P314" s="1">
        <v>35805</v>
      </c>
      <c r="Q314" s="1">
        <v>0</v>
      </c>
      <c r="R314" s="1">
        <v>7968</v>
      </c>
      <c r="S314" s="1">
        <v>5450</v>
      </c>
      <c r="T314" s="1">
        <v>2238</v>
      </c>
    </row>
    <row r="315" spans="1:20" x14ac:dyDescent="0.25">
      <c r="A315" s="1">
        <v>121010329033</v>
      </c>
      <c r="B315" s="1" t="s">
        <v>343</v>
      </c>
      <c r="C315" s="1">
        <v>139</v>
      </c>
      <c r="D315" s="1">
        <v>612</v>
      </c>
      <c r="E315" s="1">
        <v>102</v>
      </c>
      <c r="F315" s="1">
        <v>1321899</v>
      </c>
      <c r="G315" s="1">
        <v>1263810</v>
      </c>
      <c r="H315" s="1">
        <v>34379</v>
      </c>
      <c r="I315" s="1">
        <v>17249</v>
      </c>
      <c r="J315" s="1">
        <v>0</v>
      </c>
      <c r="K315" s="1">
        <v>3147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3314</v>
      </c>
      <c r="S315" s="1">
        <v>0</v>
      </c>
      <c r="T315" s="1">
        <v>0</v>
      </c>
    </row>
    <row r="316" spans="1:20" x14ac:dyDescent="0.25">
      <c r="A316" s="1">
        <v>121030267031</v>
      </c>
      <c r="B316" s="1" t="s">
        <v>344</v>
      </c>
      <c r="C316" s="1">
        <v>154</v>
      </c>
      <c r="D316" s="1">
        <v>281</v>
      </c>
      <c r="E316" s="1">
        <v>31</v>
      </c>
      <c r="F316" s="1">
        <v>2370734</v>
      </c>
      <c r="G316" s="1">
        <v>497661</v>
      </c>
      <c r="H316" s="1">
        <v>122658</v>
      </c>
      <c r="I316" s="1">
        <v>227918</v>
      </c>
      <c r="J316" s="1">
        <v>356365</v>
      </c>
      <c r="K316" s="1">
        <v>65176</v>
      </c>
      <c r="L316" s="1">
        <v>686686</v>
      </c>
      <c r="M316" s="1">
        <v>105541</v>
      </c>
      <c r="N316" s="1">
        <v>105832</v>
      </c>
      <c r="O316" s="1">
        <v>125134</v>
      </c>
      <c r="P316" s="1">
        <v>77763</v>
      </c>
      <c r="Q316" s="1">
        <v>0</v>
      </c>
      <c r="R316" s="1">
        <v>0</v>
      </c>
      <c r="S316" s="1">
        <v>0</v>
      </c>
      <c r="T316" s="1">
        <v>0</v>
      </c>
    </row>
    <row r="317" spans="1:20" x14ac:dyDescent="0.25">
      <c r="A317" s="1">
        <v>121010304082</v>
      </c>
      <c r="B317" s="1" t="s">
        <v>345</v>
      </c>
      <c r="C317" s="1">
        <v>559</v>
      </c>
      <c r="D317" s="1">
        <v>137</v>
      </c>
      <c r="E317" s="1">
        <v>23</v>
      </c>
      <c r="F317" s="1">
        <v>1393725</v>
      </c>
      <c r="G317" s="1">
        <v>1018085</v>
      </c>
      <c r="H317" s="1">
        <v>238330</v>
      </c>
      <c r="I317" s="1">
        <v>64416</v>
      </c>
      <c r="J317" s="1">
        <v>71394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1500</v>
      </c>
      <c r="Q317" s="1">
        <v>0</v>
      </c>
      <c r="R317" s="1">
        <v>0</v>
      </c>
      <c r="S317" s="1">
        <v>0</v>
      </c>
      <c r="T317" s="1">
        <v>0</v>
      </c>
    </row>
    <row r="318" spans="1:20" x14ac:dyDescent="0.25">
      <c r="A318" s="1">
        <v>120570030002</v>
      </c>
      <c r="B318" s="1" t="s">
        <v>346</v>
      </c>
      <c r="C318" s="1">
        <v>316</v>
      </c>
      <c r="D318" s="1">
        <v>78</v>
      </c>
      <c r="E318" s="1">
        <v>79</v>
      </c>
      <c r="F318" s="1">
        <v>207237</v>
      </c>
      <c r="G318" s="1">
        <v>9794</v>
      </c>
      <c r="H318" s="1">
        <v>0</v>
      </c>
      <c r="I318" s="1">
        <v>11309</v>
      </c>
      <c r="J318" s="1">
        <v>10178</v>
      </c>
      <c r="K318" s="1">
        <v>0</v>
      </c>
      <c r="L318" s="1">
        <v>15993</v>
      </c>
      <c r="M318" s="1">
        <v>0</v>
      </c>
      <c r="N318" s="1">
        <v>3621</v>
      </c>
      <c r="O318" s="1">
        <v>32674</v>
      </c>
      <c r="P318" s="1">
        <v>0</v>
      </c>
      <c r="Q318" s="1">
        <v>123668</v>
      </c>
      <c r="R318" s="1">
        <v>0</v>
      </c>
      <c r="S318" s="1">
        <v>0</v>
      </c>
      <c r="T318" s="1">
        <v>0</v>
      </c>
    </row>
    <row r="319" spans="1:20" x14ac:dyDescent="0.25">
      <c r="A319" s="1">
        <v>120174502023</v>
      </c>
      <c r="B319" s="1" t="s">
        <v>347</v>
      </c>
      <c r="C319" s="1">
        <v>573</v>
      </c>
      <c r="D319" s="1">
        <v>0</v>
      </c>
      <c r="E319" s="1">
        <v>28</v>
      </c>
      <c r="F319" s="1">
        <v>813132</v>
      </c>
      <c r="G319" s="1">
        <v>751960</v>
      </c>
      <c r="H319" s="1">
        <v>0</v>
      </c>
      <c r="I319" s="1">
        <v>38052</v>
      </c>
      <c r="J319" s="1">
        <v>5483</v>
      </c>
      <c r="K319" s="1">
        <v>0</v>
      </c>
      <c r="L319" s="1">
        <v>0</v>
      </c>
      <c r="M319" s="1">
        <v>13581</v>
      </c>
      <c r="N319" s="1">
        <v>4056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x14ac:dyDescent="0.25">
      <c r="A320" s="1">
        <v>120570068012</v>
      </c>
      <c r="B320" s="1" t="s">
        <v>348</v>
      </c>
      <c r="C320" s="1">
        <v>322</v>
      </c>
      <c r="D320" s="1">
        <v>37</v>
      </c>
      <c r="E320" s="1">
        <v>2</v>
      </c>
      <c r="F320" s="1">
        <v>677128</v>
      </c>
      <c r="G320" s="1">
        <v>576813</v>
      </c>
      <c r="H320" s="1">
        <v>38295</v>
      </c>
      <c r="I320" s="1">
        <v>46366</v>
      </c>
      <c r="J320" s="1">
        <v>11678</v>
      </c>
      <c r="K320" s="1">
        <v>3058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918</v>
      </c>
      <c r="T320" s="1">
        <v>0</v>
      </c>
    </row>
    <row r="321" spans="1:20" x14ac:dyDescent="0.25">
      <c r="A321" s="1">
        <v>120570061035</v>
      </c>
      <c r="B321" s="1" t="s">
        <v>349</v>
      </c>
      <c r="C321" s="1">
        <v>548</v>
      </c>
      <c r="D321" s="1">
        <v>295</v>
      </c>
      <c r="E321" s="1">
        <v>24</v>
      </c>
      <c r="F321" s="1">
        <v>618527</v>
      </c>
      <c r="G321" s="1">
        <v>162182</v>
      </c>
      <c r="H321" s="1">
        <v>116343</v>
      </c>
      <c r="I321" s="1">
        <v>92541</v>
      </c>
      <c r="J321" s="1">
        <v>1586</v>
      </c>
      <c r="K321" s="1">
        <v>61358</v>
      </c>
      <c r="L321" s="1">
        <v>0</v>
      </c>
      <c r="M321" s="1">
        <v>23381</v>
      </c>
      <c r="N321" s="1">
        <v>125692</v>
      </c>
      <c r="O321" s="1">
        <v>35444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</row>
    <row r="322" spans="1:20" x14ac:dyDescent="0.25">
      <c r="A322" s="1">
        <v>121030252031</v>
      </c>
      <c r="B322" s="1" t="s">
        <v>350</v>
      </c>
      <c r="C322" s="1">
        <v>817</v>
      </c>
      <c r="D322" s="1">
        <v>542</v>
      </c>
      <c r="E322" s="1">
        <v>54</v>
      </c>
      <c r="F322" s="1">
        <v>2663705</v>
      </c>
      <c r="G322" s="1">
        <v>1708507</v>
      </c>
      <c r="H322" s="1">
        <v>101967</v>
      </c>
      <c r="I322" s="1">
        <v>124308</v>
      </c>
      <c r="J322" s="1">
        <v>282477</v>
      </c>
      <c r="K322" s="1">
        <v>26255</v>
      </c>
      <c r="L322" s="1">
        <v>19108</v>
      </c>
      <c r="M322" s="1">
        <v>325016</v>
      </c>
      <c r="N322" s="1">
        <v>0</v>
      </c>
      <c r="O322" s="1">
        <v>73551</v>
      </c>
      <c r="P322" s="1">
        <v>454</v>
      </c>
      <c r="Q322" s="1">
        <v>0</v>
      </c>
      <c r="R322" s="1">
        <v>0</v>
      </c>
      <c r="S322" s="1">
        <v>2062</v>
      </c>
      <c r="T322" s="1">
        <v>0</v>
      </c>
    </row>
    <row r="323" spans="1:20" x14ac:dyDescent="0.25">
      <c r="A323" s="1">
        <v>120570116101</v>
      </c>
      <c r="B323" s="1" t="s">
        <v>351</v>
      </c>
      <c r="C323" s="1">
        <v>0</v>
      </c>
      <c r="D323" s="1">
        <v>0</v>
      </c>
      <c r="E323" s="1">
        <v>0</v>
      </c>
      <c r="F323" s="1">
        <v>920465</v>
      </c>
      <c r="G323" s="1">
        <v>0</v>
      </c>
      <c r="H323" s="1">
        <v>0</v>
      </c>
      <c r="I323" s="1">
        <v>0</v>
      </c>
      <c r="J323" s="1">
        <v>339179</v>
      </c>
      <c r="K323" s="1">
        <v>0</v>
      </c>
      <c r="L323" s="1">
        <v>0</v>
      </c>
      <c r="M323" s="1">
        <v>0</v>
      </c>
      <c r="N323" s="1">
        <v>0</v>
      </c>
      <c r="O323" s="1">
        <v>581286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</row>
    <row r="324" spans="1:20" x14ac:dyDescent="0.25">
      <c r="A324" s="1">
        <v>121030277031</v>
      </c>
      <c r="B324" s="1" t="s">
        <v>352</v>
      </c>
      <c r="C324" s="1">
        <v>149</v>
      </c>
      <c r="D324" s="1">
        <v>467</v>
      </c>
      <c r="E324" s="1">
        <v>203</v>
      </c>
      <c r="F324" s="1">
        <v>1109485</v>
      </c>
      <c r="G324" s="1">
        <v>424540</v>
      </c>
      <c r="H324" s="1">
        <v>283933</v>
      </c>
      <c r="I324" s="1">
        <v>170692</v>
      </c>
      <c r="J324" s="1">
        <v>23003</v>
      </c>
      <c r="K324" s="1">
        <v>30099</v>
      </c>
      <c r="L324" s="1">
        <v>12002</v>
      </c>
      <c r="M324" s="1">
        <v>0</v>
      </c>
      <c r="N324" s="1">
        <v>0</v>
      </c>
      <c r="O324" s="1">
        <v>8504</v>
      </c>
      <c r="P324" s="1">
        <v>0</v>
      </c>
      <c r="Q324" s="1">
        <v>153920</v>
      </c>
      <c r="R324" s="1">
        <v>0</v>
      </c>
      <c r="S324" s="1">
        <v>0</v>
      </c>
      <c r="T324" s="1">
        <v>2792</v>
      </c>
    </row>
    <row r="325" spans="1:20" x14ac:dyDescent="0.25">
      <c r="A325" s="1">
        <v>121010330072</v>
      </c>
      <c r="B325" s="1" t="s">
        <v>353</v>
      </c>
      <c r="C325" s="1">
        <v>737</v>
      </c>
      <c r="D325" s="1">
        <v>102</v>
      </c>
      <c r="E325" s="1">
        <v>102</v>
      </c>
      <c r="F325" s="1">
        <v>1270541</v>
      </c>
      <c r="G325" s="1">
        <v>1226717</v>
      </c>
      <c r="H325" s="1">
        <v>1859</v>
      </c>
      <c r="I325" s="1">
        <v>37517</v>
      </c>
      <c r="J325" s="1">
        <v>3963</v>
      </c>
      <c r="K325" s="1">
        <v>0</v>
      </c>
      <c r="L325" s="1">
        <v>485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</row>
    <row r="326" spans="1:20" x14ac:dyDescent="0.25">
      <c r="A326" s="1">
        <v>120570122062</v>
      </c>
      <c r="B326" s="1" t="s">
        <v>354</v>
      </c>
      <c r="C326" s="1">
        <v>588</v>
      </c>
      <c r="D326" s="1">
        <v>2</v>
      </c>
      <c r="E326" s="1">
        <v>2</v>
      </c>
      <c r="F326" s="1">
        <v>1080235</v>
      </c>
      <c r="G326" s="1">
        <v>1020542</v>
      </c>
      <c r="H326" s="1">
        <v>1296</v>
      </c>
      <c r="I326" s="1">
        <v>15673</v>
      </c>
      <c r="J326" s="1">
        <v>29640</v>
      </c>
      <c r="K326" s="1">
        <v>0</v>
      </c>
      <c r="L326" s="1">
        <v>0</v>
      </c>
      <c r="M326" s="1">
        <v>0</v>
      </c>
      <c r="N326" s="1">
        <v>10972</v>
      </c>
      <c r="O326" s="1">
        <v>0</v>
      </c>
      <c r="P326" s="1">
        <v>0</v>
      </c>
      <c r="Q326" s="1">
        <v>0</v>
      </c>
      <c r="R326" s="1">
        <v>0</v>
      </c>
      <c r="S326" s="1">
        <v>1582</v>
      </c>
      <c r="T326" s="1">
        <v>530</v>
      </c>
    </row>
    <row r="327" spans="1:20" x14ac:dyDescent="0.25">
      <c r="A327" s="1">
        <v>121030275014</v>
      </c>
      <c r="B327" s="1" t="s">
        <v>355</v>
      </c>
      <c r="C327" s="1">
        <v>807</v>
      </c>
      <c r="D327" s="1">
        <v>12</v>
      </c>
      <c r="E327" s="1">
        <v>6</v>
      </c>
      <c r="F327" s="1">
        <v>2364293</v>
      </c>
      <c r="G327" s="1">
        <v>2332081</v>
      </c>
      <c r="H327" s="1">
        <v>20485</v>
      </c>
      <c r="I327" s="1">
        <v>0</v>
      </c>
      <c r="J327" s="1">
        <v>0</v>
      </c>
      <c r="K327" s="1">
        <v>5999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3809</v>
      </c>
      <c r="T327" s="1">
        <v>1919</v>
      </c>
    </row>
    <row r="328" spans="1:20" x14ac:dyDescent="0.25">
      <c r="A328" s="1">
        <v>120530413032</v>
      </c>
      <c r="B328" s="1" t="s">
        <v>356</v>
      </c>
      <c r="C328" s="1">
        <v>640</v>
      </c>
      <c r="D328" s="1">
        <v>0</v>
      </c>
      <c r="E328" s="1">
        <v>0</v>
      </c>
      <c r="F328" s="1">
        <v>1762145</v>
      </c>
      <c r="G328" s="1">
        <v>1710709</v>
      </c>
      <c r="H328" s="1">
        <v>0</v>
      </c>
      <c r="I328" s="1">
        <v>0</v>
      </c>
      <c r="J328" s="1">
        <v>0</v>
      </c>
      <c r="K328" s="1">
        <v>24873</v>
      </c>
      <c r="L328" s="1">
        <v>0</v>
      </c>
      <c r="M328" s="1">
        <v>0</v>
      </c>
      <c r="N328" s="1">
        <v>0</v>
      </c>
      <c r="O328" s="1">
        <v>0</v>
      </c>
      <c r="P328" s="1">
        <v>266</v>
      </c>
      <c r="Q328" s="1">
        <v>26297</v>
      </c>
      <c r="R328" s="1">
        <v>0</v>
      </c>
      <c r="S328" s="1">
        <v>0</v>
      </c>
      <c r="T328" s="1">
        <v>0</v>
      </c>
    </row>
    <row r="329" spans="1:20" x14ac:dyDescent="0.25">
      <c r="A329" s="1">
        <v>120570055004</v>
      </c>
      <c r="B329" s="1" t="s">
        <v>357</v>
      </c>
      <c r="C329" s="1">
        <v>63</v>
      </c>
      <c r="D329" s="1">
        <v>127</v>
      </c>
      <c r="E329" s="1">
        <v>409</v>
      </c>
      <c r="F329" s="1">
        <v>2810556</v>
      </c>
      <c r="G329" s="1">
        <v>17528</v>
      </c>
      <c r="H329" s="1">
        <v>45369</v>
      </c>
      <c r="I329" s="1">
        <v>115656</v>
      </c>
      <c r="J329" s="1">
        <v>214354</v>
      </c>
      <c r="K329" s="1">
        <v>0</v>
      </c>
      <c r="L329" s="1">
        <v>0</v>
      </c>
      <c r="M329" s="1">
        <v>184212</v>
      </c>
      <c r="N329" s="1">
        <v>14372</v>
      </c>
      <c r="O329" s="1">
        <v>20435</v>
      </c>
      <c r="P329" s="1">
        <v>0</v>
      </c>
      <c r="Q329" s="1">
        <v>2198630</v>
      </c>
      <c r="R329" s="1">
        <v>0</v>
      </c>
      <c r="S329" s="1">
        <v>0</v>
      </c>
      <c r="T329" s="1">
        <v>0</v>
      </c>
    </row>
    <row r="330" spans="1:20" x14ac:dyDescent="0.25">
      <c r="A330" s="1">
        <v>120570113043</v>
      </c>
      <c r="B330" s="1" t="s">
        <v>358</v>
      </c>
      <c r="C330" s="1">
        <v>602</v>
      </c>
      <c r="D330" s="1">
        <v>597</v>
      </c>
      <c r="E330" s="1">
        <v>3</v>
      </c>
      <c r="F330" s="1">
        <v>3120470</v>
      </c>
      <c r="G330" s="1">
        <v>1497384</v>
      </c>
      <c r="H330" s="1">
        <v>264517</v>
      </c>
      <c r="I330" s="1">
        <v>1148908</v>
      </c>
      <c r="J330" s="1">
        <v>87083</v>
      </c>
      <c r="K330" s="1">
        <v>29222</v>
      </c>
      <c r="L330" s="1">
        <v>32081</v>
      </c>
      <c r="M330" s="1">
        <v>0</v>
      </c>
      <c r="N330" s="1">
        <v>0</v>
      </c>
      <c r="O330" s="1">
        <v>40011</v>
      </c>
      <c r="P330" s="1">
        <v>0</v>
      </c>
      <c r="Q330" s="1">
        <v>3464</v>
      </c>
      <c r="R330" s="1">
        <v>14157</v>
      </c>
      <c r="S330" s="1">
        <v>3643</v>
      </c>
      <c r="T330" s="1">
        <v>0</v>
      </c>
    </row>
    <row r="331" spans="1:20" x14ac:dyDescent="0.25">
      <c r="A331" s="1">
        <v>121010310073</v>
      </c>
      <c r="B331" s="1" t="s">
        <v>359</v>
      </c>
      <c r="C331" s="1">
        <v>583</v>
      </c>
      <c r="D331" s="1">
        <v>28</v>
      </c>
      <c r="E331" s="1">
        <v>83</v>
      </c>
      <c r="F331" s="1">
        <v>1241501</v>
      </c>
      <c r="G331" s="1">
        <v>1121819</v>
      </c>
      <c r="H331" s="1">
        <v>4235</v>
      </c>
      <c r="I331" s="1">
        <v>18964</v>
      </c>
      <c r="J331" s="1">
        <v>74655</v>
      </c>
      <c r="K331" s="1">
        <v>0</v>
      </c>
      <c r="L331" s="1">
        <v>0</v>
      </c>
      <c r="M331" s="1">
        <v>20335</v>
      </c>
      <c r="N331" s="1">
        <v>0</v>
      </c>
      <c r="O331" s="1">
        <v>1493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x14ac:dyDescent="0.25">
      <c r="A332" s="1">
        <v>120570115122</v>
      </c>
      <c r="B332" s="1" t="s">
        <v>360</v>
      </c>
      <c r="C332" s="1">
        <v>360</v>
      </c>
      <c r="D332" s="1">
        <v>0</v>
      </c>
      <c r="E332" s="1">
        <v>2</v>
      </c>
      <c r="F332" s="1">
        <v>1744896</v>
      </c>
      <c r="G332" s="1">
        <v>1676768</v>
      </c>
      <c r="H332" s="1">
        <v>0</v>
      </c>
      <c r="I332" s="1">
        <v>3444</v>
      </c>
      <c r="J332" s="1">
        <v>17549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47135</v>
      </c>
      <c r="S332" s="1">
        <v>0</v>
      </c>
      <c r="T332" s="1">
        <v>0</v>
      </c>
    </row>
    <row r="333" spans="1:20" x14ac:dyDescent="0.25">
      <c r="A333" s="1">
        <v>121030254162</v>
      </c>
      <c r="B333" s="1" t="s">
        <v>361</v>
      </c>
      <c r="C333" s="1">
        <v>186</v>
      </c>
      <c r="D333" s="1">
        <v>916</v>
      </c>
      <c r="E333" s="1">
        <v>18</v>
      </c>
      <c r="F333" s="1">
        <v>1285782</v>
      </c>
      <c r="G333" s="1">
        <v>279388</v>
      </c>
      <c r="H333" s="1">
        <v>220598</v>
      </c>
      <c r="I333" s="1">
        <v>456048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318256</v>
      </c>
      <c r="P333" s="1">
        <v>10396</v>
      </c>
      <c r="Q333" s="1">
        <v>0</v>
      </c>
      <c r="R333" s="1">
        <v>0</v>
      </c>
      <c r="S333" s="1">
        <v>1096</v>
      </c>
      <c r="T333" s="1">
        <v>0</v>
      </c>
    </row>
    <row r="334" spans="1:20" x14ac:dyDescent="0.25">
      <c r="A334" s="1">
        <v>121030208006</v>
      </c>
      <c r="B334" s="1" t="s">
        <v>362</v>
      </c>
      <c r="C334" s="1">
        <v>365</v>
      </c>
      <c r="D334" s="1">
        <v>55</v>
      </c>
      <c r="E334" s="1">
        <v>6</v>
      </c>
      <c r="F334" s="1">
        <v>546450</v>
      </c>
      <c r="G334" s="1">
        <v>448361</v>
      </c>
      <c r="H334" s="1">
        <v>39715</v>
      </c>
      <c r="I334" s="1">
        <v>33101</v>
      </c>
      <c r="J334" s="1">
        <v>2044</v>
      </c>
      <c r="K334" s="1">
        <v>0</v>
      </c>
      <c r="L334" s="1">
        <v>575</v>
      </c>
      <c r="M334" s="1">
        <v>0</v>
      </c>
      <c r="N334" s="1">
        <v>0</v>
      </c>
      <c r="O334" s="1">
        <v>19581</v>
      </c>
      <c r="P334" s="1">
        <v>3073</v>
      </c>
      <c r="Q334" s="1">
        <v>0</v>
      </c>
      <c r="R334" s="1">
        <v>0</v>
      </c>
      <c r="S334" s="1">
        <v>0</v>
      </c>
      <c r="T334" s="1">
        <v>0</v>
      </c>
    </row>
    <row r="335" spans="1:20" x14ac:dyDescent="0.25">
      <c r="A335" s="1">
        <v>121030268131</v>
      </c>
      <c r="B335" s="1" t="s">
        <v>363</v>
      </c>
      <c r="C335" s="1">
        <v>714</v>
      </c>
      <c r="D335" s="1">
        <v>162</v>
      </c>
      <c r="E335" s="1">
        <v>54</v>
      </c>
      <c r="F335" s="1">
        <v>3435565</v>
      </c>
      <c r="G335" s="1">
        <v>2521498</v>
      </c>
      <c r="H335" s="1">
        <v>271629</v>
      </c>
      <c r="I335" s="1">
        <v>211383</v>
      </c>
      <c r="J335" s="1">
        <v>166067</v>
      </c>
      <c r="K335" s="1">
        <v>119029</v>
      </c>
      <c r="L335" s="1">
        <v>0</v>
      </c>
      <c r="M335" s="1">
        <v>0</v>
      </c>
      <c r="N335" s="1">
        <v>91751</v>
      </c>
      <c r="O335" s="1">
        <v>43020</v>
      </c>
      <c r="P335" s="1">
        <v>5822</v>
      </c>
      <c r="Q335" s="1">
        <v>5366</v>
      </c>
      <c r="R335" s="1">
        <v>0</v>
      </c>
      <c r="S335" s="1">
        <v>0</v>
      </c>
      <c r="T335" s="1">
        <v>0</v>
      </c>
    </row>
    <row r="336" spans="1:20" x14ac:dyDescent="0.25">
      <c r="A336" s="1">
        <v>120570034001</v>
      </c>
      <c r="B336" s="1" t="s">
        <v>364</v>
      </c>
      <c r="C336" s="1">
        <v>318</v>
      </c>
      <c r="D336" s="1">
        <v>35</v>
      </c>
      <c r="E336" s="1">
        <v>3</v>
      </c>
      <c r="F336" s="1">
        <v>377962</v>
      </c>
      <c r="G336" s="1">
        <v>199475</v>
      </c>
      <c r="H336" s="1">
        <v>20559</v>
      </c>
      <c r="I336" s="1">
        <v>36541</v>
      </c>
      <c r="J336" s="1">
        <v>0</v>
      </c>
      <c r="K336" s="1">
        <v>2320</v>
      </c>
      <c r="L336" s="1">
        <v>0</v>
      </c>
      <c r="M336" s="1">
        <v>0</v>
      </c>
      <c r="N336" s="1">
        <v>0</v>
      </c>
      <c r="O336" s="1">
        <v>34735</v>
      </c>
      <c r="P336" s="1">
        <v>1560</v>
      </c>
      <c r="Q336" s="1">
        <v>79641</v>
      </c>
      <c r="R336" s="1">
        <v>0</v>
      </c>
      <c r="S336" s="1">
        <v>3131</v>
      </c>
      <c r="T336" s="1">
        <v>0</v>
      </c>
    </row>
    <row r="337" spans="1:20" x14ac:dyDescent="0.25">
      <c r="A337" s="1">
        <v>121030272063</v>
      </c>
      <c r="B337" s="1" t="s">
        <v>365</v>
      </c>
      <c r="C337" s="1">
        <v>827</v>
      </c>
      <c r="D337" s="1">
        <v>19</v>
      </c>
      <c r="E337" s="1">
        <v>108</v>
      </c>
      <c r="F337" s="1">
        <v>2939695</v>
      </c>
      <c r="G337" s="1">
        <v>2493138</v>
      </c>
      <c r="H337" s="1">
        <v>5961</v>
      </c>
      <c r="I337" s="1">
        <v>31543</v>
      </c>
      <c r="J337" s="1">
        <v>65120</v>
      </c>
      <c r="K337" s="1">
        <v>29443</v>
      </c>
      <c r="L337" s="1">
        <v>0</v>
      </c>
      <c r="M337" s="1">
        <v>0</v>
      </c>
      <c r="N337" s="1">
        <v>249422</v>
      </c>
      <c r="O337" s="1">
        <v>46963</v>
      </c>
      <c r="P337" s="1">
        <v>5221</v>
      </c>
      <c r="Q337" s="1">
        <v>6100</v>
      </c>
      <c r="R337" s="1">
        <v>0</v>
      </c>
      <c r="S337" s="1">
        <v>6784</v>
      </c>
      <c r="T337" s="1">
        <v>0</v>
      </c>
    </row>
    <row r="338" spans="1:20" x14ac:dyDescent="0.25">
      <c r="A338" s="1">
        <v>121030254052</v>
      </c>
      <c r="B338" s="1" t="s">
        <v>366</v>
      </c>
      <c r="C338" s="1">
        <v>780</v>
      </c>
      <c r="D338" s="1">
        <v>204</v>
      </c>
      <c r="E338" s="1">
        <v>306</v>
      </c>
      <c r="F338" s="1">
        <v>1507398</v>
      </c>
      <c r="G338" s="1">
        <v>209632</v>
      </c>
      <c r="H338" s="1">
        <v>428204</v>
      </c>
      <c r="I338" s="1">
        <v>20559</v>
      </c>
      <c r="J338" s="1">
        <v>849003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</row>
    <row r="339" spans="1:20" x14ac:dyDescent="0.25">
      <c r="A339" s="1">
        <v>121030273221</v>
      </c>
      <c r="B339" s="1" t="s">
        <v>367</v>
      </c>
      <c r="C339" s="1">
        <v>1333</v>
      </c>
      <c r="D339" s="1">
        <v>0</v>
      </c>
      <c r="E339" s="1">
        <v>510</v>
      </c>
      <c r="F339" s="1">
        <v>2025040</v>
      </c>
      <c r="G339" s="1">
        <v>1497543</v>
      </c>
      <c r="H339" s="1">
        <v>45563</v>
      </c>
      <c r="I339" s="1">
        <v>177764</v>
      </c>
      <c r="J339" s="1">
        <v>65641</v>
      </c>
      <c r="K339" s="1">
        <v>0</v>
      </c>
      <c r="L339" s="1">
        <v>0</v>
      </c>
      <c r="M339" s="1">
        <v>0</v>
      </c>
      <c r="N339" s="1">
        <v>164950</v>
      </c>
      <c r="O339" s="1">
        <v>41914</v>
      </c>
      <c r="P339" s="1">
        <v>31665</v>
      </c>
      <c r="Q339" s="1">
        <v>0</v>
      </c>
      <c r="R339" s="1">
        <v>0</v>
      </c>
      <c r="S339" s="1">
        <v>0</v>
      </c>
      <c r="T339" s="1">
        <v>0</v>
      </c>
    </row>
    <row r="340" spans="1:20" x14ac:dyDescent="0.25">
      <c r="A340" s="1">
        <v>121030202082</v>
      </c>
      <c r="B340" s="1" t="s">
        <v>368</v>
      </c>
      <c r="C340" s="1">
        <v>504</v>
      </c>
      <c r="D340" s="1">
        <v>0</v>
      </c>
      <c r="E340" s="1">
        <v>102</v>
      </c>
      <c r="F340" s="1">
        <v>788059</v>
      </c>
      <c r="G340" s="1">
        <v>390052</v>
      </c>
      <c r="H340" s="1">
        <v>52465</v>
      </c>
      <c r="I340" s="1">
        <v>86704</v>
      </c>
      <c r="J340" s="1">
        <v>0</v>
      </c>
      <c r="K340" s="1">
        <v>0</v>
      </c>
      <c r="L340" s="1">
        <v>0</v>
      </c>
      <c r="M340" s="1">
        <v>0</v>
      </c>
      <c r="N340" s="1">
        <v>148362</v>
      </c>
      <c r="O340" s="1">
        <v>69160</v>
      </c>
      <c r="P340" s="1">
        <v>0</v>
      </c>
      <c r="Q340" s="1">
        <v>41316</v>
      </c>
      <c r="R340" s="1">
        <v>0</v>
      </c>
      <c r="S340" s="1">
        <v>0</v>
      </c>
      <c r="T340" s="1">
        <v>0</v>
      </c>
    </row>
    <row r="341" spans="1:20" x14ac:dyDescent="0.25">
      <c r="A341" s="1">
        <v>120174512001</v>
      </c>
      <c r="B341" s="1" t="s">
        <v>369</v>
      </c>
      <c r="C341" s="1">
        <v>871</v>
      </c>
      <c r="D341" s="1">
        <v>6</v>
      </c>
      <c r="E341" s="1">
        <v>2</v>
      </c>
      <c r="F341" s="1">
        <v>1592702</v>
      </c>
      <c r="G341" s="1">
        <v>1345372</v>
      </c>
      <c r="H341" s="1">
        <v>7916</v>
      </c>
      <c r="I341" s="1">
        <v>19924</v>
      </c>
      <c r="J341" s="1">
        <v>9139</v>
      </c>
      <c r="K341" s="1">
        <v>0</v>
      </c>
      <c r="L341" s="1">
        <v>4604</v>
      </c>
      <c r="M341" s="1">
        <v>0</v>
      </c>
      <c r="N341" s="1">
        <v>0</v>
      </c>
      <c r="O341" s="1">
        <v>15760</v>
      </c>
      <c r="P341" s="1">
        <v>175861</v>
      </c>
      <c r="Q341" s="1">
        <v>4835</v>
      </c>
      <c r="R341" s="1">
        <v>4985</v>
      </c>
      <c r="S341" s="1">
        <v>4306</v>
      </c>
      <c r="T341" s="1">
        <v>0</v>
      </c>
    </row>
    <row r="342" spans="1:20" x14ac:dyDescent="0.25">
      <c r="A342" s="1">
        <v>120570132042</v>
      </c>
      <c r="B342" s="1" t="s">
        <v>370</v>
      </c>
      <c r="C342" s="1">
        <v>806</v>
      </c>
      <c r="D342" s="1">
        <v>0</v>
      </c>
      <c r="E342" s="1">
        <v>0</v>
      </c>
      <c r="F342" s="1">
        <v>15450280</v>
      </c>
      <c r="G342" s="1">
        <v>2867</v>
      </c>
      <c r="H342" s="1">
        <v>0</v>
      </c>
      <c r="I342" s="1">
        <v>15991</v>
      </c>
      <c r="J342" s="1">
        <v>0</v>
      </c>
      <c r="K342" s="1">
        <v>14110</v>
      </c>
      <c r="L342" s="1">
        <v>0</v>
      </c>
      <c r="M342" s="1">
        <v>15417312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</row>
    <row r="343" spans="1:20" x14ac:dyDescent="0.25">
      <c r="A343" s="1">
        <v>121010321033</v>
      </c>
      <c r="B343" s="1" t="s">
        <v>371</v>
      </c>
      <c r="C343" s="1">
        <v>1270</v>
      </c>
      <c r="D343" s="1">
        <v>2</v>
      </c>
      <c r="E343" s="1">
        <v>10</v>
      </c>
      <c r="F343" s="1">
        <v>3474085</v>
      </c>
      <c r="G343" s="1">
        <v>3372873</v>
      </c>
      <c r="H343" s="1">
        <v>3380</v>
      </c>
      <c r="I343" s="1">
        <v>0</v>
      </c>
      <c r="J343" s="1">
        <v>0</v>
      </c>
      <c r="K343" s="1">
        <v>44974</v>
      </c>
      <c r="L343" s="1">
        <v>2787</v>
      </c>
      <c r="M343" s="1">
        <v>0</v>
      </c>
      <c r="N343" s="1">
        <v>2668</v>
      </c>
      <c r="O343" s="1">
        <v>17692</v>
      </c>
      <c r="P343" s="1">
        <v>0</v>
      </c>
      <c r="Q343" s="1">
        <v>20453</v>
      </c>
      <c r="R343" s="1">
        <v>8608</v>
      </c>
      <c r="S343" s="1">
        <v>650</v>
      </c>
      <c r="T343" s="1">
        <v>0</v>
      </c>
    </row>
    <row r="344" spans="1:20" x14ac:dyDescent="0.25">
      <c r="A344" s="1">
        <v>120570020003</v>
      </c>
      <c r="B344" s="1" t="s">
        <v>372</v>
      </c>
      <c r="C344" s="1">
        <v>260</v>
      </c>
      <c r="D344" s="1">
        <v>10</v>
      </c>
      <c r="E344" s="1">
        <v>0</v>
      </c>
      <c r="F344" s="1">
        <v>633758</v>
      </c>
      <c r="G344" s="1">
        <v>395227</v>
      </c>
      <c r="H344" s="1">
        <v>12902</v>
      </c>
      <c r="I344" s="1">
        <v>56455</v>
      </c>
      <c r="J344" s="1">
        <v>1573</v>
      </c>
      <c r="K344" s="1">
        <v>0</v>
      </c>
      <c r="L344" s="1">
        <v>0</v>
      </c>
      <c r="M344" s="1">
        <v>119512</v>
      </c>
      <c r="N344" s="1">
        <v>0</v>
      </c>
      <c r="O344" s="1">
        <v>46229</v>
      </c>
      <c r="P344" s="1">
        <v>0</v>
      </c>
      <c r="Q344" s="1">
        <v>0</v>
      </c>
      <c r="R344" s="1">
        <v>0</v>
      </c>
      <c r="S344" s="1">
        <v>1155</v>
      </c>
      <c r="T344" s="1">
        <v>705</v>
      </c>
    </row>
    <row r="345" spans="1:20" x14ac:dyDescent="0.25">
      <c r="A345" s="1">
        <v>121030287002</v>
      </c>
      <c r="B345" s="1" t="s">
        <v>373</v>
      </c>
      <c r="C345" s="1">
        <v>362</v>
      </c>
      <c r="D345" s="1">
        <v>221</v>
      </c>
      <c r="E345" s="1">
        <v>4</v>
      </c>
      <c r="F345" s="1">
        <v>1141535</v>
      </c>
      <c r="G345" s="1">
        <v>457034</v>
      </c>
      <c r="H345" s="1">
        <v>134604</v>
      </c>
      <c r="I345" s="1">
        <v>104063</v>
      </c>
      <c r="J345" s="1">
        <v>34903</v>
      </c>
      <c r="K345" s="1">
        <v>0</v>
      </c>
      <c r="L345" s="1">
        <v>0</v>
      </c>
      <c r="M345" s="1">
        <v>0</v>
      </c>
      <c r="N345" s="1">
        <v>268150</v>
      </c>
      <c r="O345" s="1">
        <v>114172</v>
      </c>
      <c r="P345" s="1">
        <v>0</v>
      </c>
      <c r="Q345" s="1">
        <v>25071</v>
      </c>
      <c r="R345" s="1">
        <v>0</v>
      </c>
      <c r="S345" s="1">
        <v>3538</v>
      </c>
      <c r="T345" s="1">
        <v>0</v>
      </c>
    </row>
    <row r="346" spans="1:20" x14ac:dyDescent="0.25">
      <c r="A346" s="1">
        <v>120174513001</v>
      </c>
      <c r="B346" s="1" t="s">
        <v>374</v>
      </c>
      <c r="C346" s="1">
        <v>1189</v>
      </c>
      <c r="D346" s="1">
        <v>13</v>
      </c>
      <c r="E346" s="1">
        <v>7</v>
      </c>
      <c r="F346" s="1">
        <v>2807103</v>
      </c>
      <c r="G346" s="1">
        <v>2675056</v>
      </c>
      <c r="H346" s="1">
        <v>7538</v>
      </c>
      <c r="I346" s="1">
        <v>22843</v>
      </c>
      <c r="J346" s="1">
        <v>14332</v>
      </c>
      <c r="K346" s="1">
        <v>0</v>
      </c>
      <c r="L346" s="1">
        <v>23606</v>
      </c>
      <c r="M346" s="1">
        <v>0</v>
      </c>
      <c r="N346" s="1">
        <v>10346</v>
      </c>
      <c r="O346" s="1">
        <v>1065</v>
      </c>
      <c r="P346" s="1">
        <v>0</v>
      </c>
      <c r="Q346" s="1">
        <v>3253</v>
      </c>
      <c r="R346" s="1">
        <v>37692</v>
      </c>
      <c r="S346" s="1">
        <v>11372</v>
      </c>
      <c r="T346" s="1">
        <v>0</v>
      </c>
    </row>
    <row r="347" spans="1:20" x14ac:dyDescent="0.25">
      <c r="A347" s="1">
        <v>121030285002</v>
      </c>
      <c r="B347" s="1" t="s">
        <v>375</v>
      </c>
      <c r="C347" s="1">
        <v>367</v>
      </c>
      <c r="D347" s="1">
        <v>271</v>
      </c>
      <c r="E347" s="1">
        <v>19</v>
      </c>
      <c r="F347" s="1">
        <v>630924</v>
      </c>
      <c r="G347" s="1">
        <v>578121</v>
      </c>
      <c r="H347" s="1">
        <v>30678</v>
      </c>
      <c r="I347" s="1">
        <v>0</v>
      </c>
      <c r="J347" s="1">
        <v>4327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5396</v>
      </c>
      <c r="R347" s="1">
        <v>0</v>
      </c>
      <c r="S347" s="1">
        <v>0</v>
      </c>
      <c r="T347" s="1">
        <v>12402</v>
      </c>
    </row>
    <row r="348" spans="1:20" x14ac:dyDescent="0.25">
      <c r="A348" s="1">
        <v>121030261013</v>
      </c>
      <c r="B348" s="1" t="s">
        <v>376</v>
      </c>
      <c r="C348" s="1">
        <v>303</v>
      </c>
      <c r="D348" s="1">
        <v>66</v>
      </c>
      <c r="E348" s="1">
        <v>10</v>
      </c>
      <c r="F348" s="1">
        <v>520853</v>
      </c>
      <c r="G348" s="1">
        <v>443601</v>
      </c>
      <c r="H348" s="1">
        <v>39435</v>
      </c>
      <c r="I348" s="1">
        <v>1169</v>
      </c>
      <c r="J348" s="1">
        <v>0</v>
      </c>
      <c r="K348" s="1">
        <v>2086</v>
      </c>
      <c r="L348" s="1">
        <v>0</v>
      </c>
      <c r="M348" s="1">
        <v>0</v>
      </c>
      <c r="N348" s="1">
        <v>0</v>
      </c>
      <c r="O348" s="1">
        <v>32059</v>
      </c>
      <c r="P348" s="1">
        <v>0</v>
      </c>
      <c r="Q348" s="1">
        <v>1491</v>
      </c>
      <c r="R348" s="1">
        <v>0</v>
      </c>
      <c r="S348" s="1">
        <v>1012</v>
      </c>
      <c r="T348" s="1">
        <v>0</v>
      </c>
    </row>
    <row r="349" spans="1:20" x14ac:dyDescent="0.25">
      <c r="A349" s="1">
        <v>120174515011</v>
      </c>
      <c r="B349" s="1" t="s">
        <v>377</v>
      </c>
      <c r="C349" s="1">
        <v>502</v>
      </c>
      <c r="D349" s="1">
        <v>4</v>
      </c>
      <c r="E349" s="1">
        <v>2</v>
      </c>
      <c r="F349" s="1">
        <v>2026761</v>
      </c>
      <c r="G349" s="1">
        <v>1255408</v>
      </c>
      <c r="H349" s="1">
        <v>5546</v>
      </c>
      <c r="I349" s="1">
        <v>44094</v>
      </c>
      <c r="J349" s="1">
        <v>35869</v>
      </c>
      <c r="K349" s="1">
        <v>25696</v>
      </c>
      <c r="L349" s="1">
        <v>39234</v>
      </c>
      <c r="M349" s="1">
        <v>0</v>
      </c>
      <c r="N349" s="1">
        <v>363993</v>
      </c>
      <c r="O349" s="1">
        <v>125128</v>
      </c>
      <c r="P349" s="1">
        <v>0</v>
      </c>
      <c r="Q349" s="1">
        <v>126081</v>
      </c>
      <c r="R349" s="1">
        <v>5078</v>
      </c>
      <c r="S349" s="1">
        <v>634</v>
      </c>
      <c r="T349" s="1">
        <v>0</v>
      </c>
    </row>
    <row r="350" spans="1:20" x14ac:dyDescent="0.25">
      <c r="A350" s="1">
        <v>121030251092</v>
      </c>
      <c r="B350" s="1" t="s">
        <v>378</v>
      </c>
      <c r="C350" s="1">
        <v>391</v>
      </c>
      <c r="D350" s="1">
        <v>560</v>
      </c>
      <c r="E350" s="1">
        <v>157</v>
      </c>
      <c r="F350" s="1">
        <v>1885557</v>
      </c>
      <c r="G350" s="1">
        <v>707200</v>
      </c>
      <c r="H350" s="1">
        <v>305859</v>
      </c>
      <c r="I350" s="1">
        <v>591544</v>
      </c>
      <c r="J350" s="1">
        <v>149772</v>
      </c>
      <c r="K350" s="1">
        <v>16818</v>
      </c>
      <c r="L350" s="1">
        <v>73626</v>
      </c>
      <c r="M350" s="1">
        <v>2125</v>
      </c>
      <c r="N350" s="1">
        <v>0</v>
      </c>
      <c r="O350" s="1">
        <v>29621</v>
      </c>
      <c r="P350" s="1">
        <v>8206</v>
      </c>
      <c r="Q350" s="1">
        <v>0</v>
      </c>
      <c r="R350" s="1">
        <v>0</v>
      </c>
      <c r="S350" s="1">
        <v>786</v>
      </c>
      <c r="T350" s="1">
        <v>0</v>
      </c>
    </row>
    <row r="351" spans="1:20" x14ac:dyDescent="0.25">
      <c r="A351" s="1">
        <v>121030252042</v>
      </c>
      <c r="B351" s="1" t="s">
        <v>379</v>
      </c>
      <c r="C351" s="1">
        <v>261</v>
      </c>
      <c r="D351" s="1">
        <v>437</v>
      </c>
      <c r="E351" s="1">
        <v>35</v>
      </c>
      <c r="F351" s="1">
        <v>1074760</v>
      </c>
      <c r="G351" s="1">
        <v>761248</v>
      </c>
      <c r="H351" s="1">
        <v>120813</v>
      </c>
      <c r="I351" s="1">
        <v>121054</v>
      </c>
      <c r="J351" s="1">
        <v>52667</v>
      </c>
      <c r="K351" s="1">
        <v>0</v>
      </c>
      <c r="L351" s="1">
        <v>0</v>
      </c>
      <c r="M351" s="1">
        <v>0</v>
      </c>
      <c r="N351" s="1">
        <v>0</v>
      </c>
      <c r="O351" s="1">
        <v>7043</v>
      </c>
      <c r="P351" s="1">
        <v>2127</v>
      </c>
      <c r="Q351" s="1">
        <v>9808</v>
      </c>
      <c r="R351" s="1">
        <v>0</v>
      </c>
      <c r="S351" s="1">
        <v>0</v>
      </c>
      <c r="T351" s="1">
        <v>0</v>
      </c>
    </row>
    <row r="352" spans="1:20" x14ac:dyDescent="0.25">
      <c r="A352" s="1">
        <v>120570108132</v>
      </c>
      <c r="B352" s="1" t="s">
        <v>380</v>
      </c>
      <c r="C352" s="1">
        <v>0</v>
      </c>
      <c r="D352" s="1">
        <v>245</v>
      </c>
      <c r="E352" s="1">
        <v>273</v>
      </c>
      <c r="F352" s="1">
        <v>14878198</v>
      </c>
      <c r="G352" s="1">
        <v>0</v>
      </c>
      <c r="H352" s="1">
        <v>11572241</v>
      </c>
      <c r="I352" s="1">
        <v>0</v>
      </c>
      <c r="J352" s="1">
        <v>3179509</v>
      </c>
      <c r="K352" s="1">
        <v>0</v>
      </c>
      <c r="L352" s="1">
        <v>47333</v>
      </c>
      <c r="M352" s="1">
        <v>79115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</row>
    <row r="353" spans="1:20" x14ac:dyDescent="0.25">
      <c r="A353" s="1">
        <v>121030267024</v>
      </c>
      <c r="B353" s="1" t="s">
        <v>381</v>
      </c>
      <c r="C353" s="1">
        <v>227</v>
      </c>
      <c r="D353" s="1">
        <v>6</v>
      </c>
      <c r="E353" s="1">
        <v>4</v>
      </c>
      <c r="F353" s="1">
        <v>910879</v>
      </c>
      <c r="G353" s="1">
        <v>673147</v>
      </c>
      <c r="H353" s="1">
        <v>16680</v>
      </c>
      <c r="I353" s="1">
        <v>0</v>
      </c>
      <c r="J353" s="1">
        <v>58956</v>
      </c>
      <c r="K353" s="1">
        <v>0</v>
      </c>
      <c r="L353" s="1">
        <v>106426</v>
      </c>
      <c r="M353" s="1">
        <v>5537</v>
      </c>
      <c r="N353" s="1">
        <v>0</v>
      </c>
      <c r="O353" s="1">
        <v>50133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x14ac:dyDescent="0.25">
      <c r="A354" s="1">
        <v>121010312042</v>
      </c>
      <c r="B354" s="1" t="s">
        <v>382</v>
      </c>
      <c r="C354" s="1">
        <v>283</v>
      </c>
      <c r="D354" s="1">
        <v>0</v>
      </c>
      <c r="E354" s="1">
        <v>21</v>
      </c>
      <c r="F354" s="1">
        <v>1459777</v>
      </c>
      <c r="G354" s="1">
        <v>698338</v>
      </c>
      <c r="H354" s="1">
        <v>7281</v>
      </c>
      <c r="I354" s="1">
        <v>28676</v>
      </c>
      <c r="J354" s="1">
        <v>314553</v>
      </c>
      <c r="K354" s="1">
        <v>17986</v>
      </c>
      <c r="L354" s="1">
        <v>0</v>
      </c>
      <c r="M354" s="1">
        <v>336707</v>
      </c>
      <c r="N354" s="1">
        <v>0</v>
      </c>
      <c r="O354" s="1">
        <v>54766</v>
      </c>
      <c r="P354" s="1">
        <v>0</v>
      </c>
      <c r="Q354" s="1">
        <v>0</v>
      </c>
      <c r="R354" s="1">
        <v>0</v>
      </c>
      <c r="S354" s="1">
        <v>1470</v>
      </c>
      <c r="T354" s="1">
        <v>0</v>
      </c>
    </row>
    <row r="355" spans="1:20" x14ac:dyDescent="0.25">
      <c r="A355" s="1">
        <v>121030229011</v>
      </c>
      <c r="B355" s="1" t="s">
        <v>383</v>
      </c>
      <c r="C355" s="1">
        <v>721</v>
      </c>
      <c r="D355" s="1">
        <v>330</v>
      </c>
      <c r="E355" s="1">
        <v>25</v>
      </c>
      <c r="F355" s="1">
        <v>2670585</v>
      </c>
      <c r="G355" s="1">
        <v>964419</v>
      </c>
      <c r="H355" s="1">
        <v>151916</v>
      </c>
      <c r="I355" s="1">
        <v>692529</v>
      </c>
      <c r="J355" s="1">
        <v>173519</v>
      </c>
      <c r="K355" s="1">
        <v>29932</v>
      </c>
      <c r="L355" s="1">
        <v>456005</v>
      </c>
      <c r="M355" s="1">
        <v>103545</v>
      </c>
      <c r="N355" s="1">
        <v>0</v>
      </c>
      <c r="O355" s="1">
        <v>29434</v>
      </c>
      <c r="P355" s="1">
        <v>13721</v>
      </c>
      <c r="Q355" s="1">
        <v>54067</v>
      </c>
      <c r="R355" s="1">
        <v>0</v>
      </c>
      <c r="S355" s="1">
        <v>1498</v>
      </c>
      <c r="T355" s="1">
        <v>0</v>
      </c>
    </row>
    <row r="356" spans="1:20" x14ac:dyDescent="0.25">
      <c r="A356" s="1">
        <v>121010315031</v>
      </c>
      <c r="B356" s="1" t="s">
        <v>384</v>
      </c>
      <c r="C356" s="1">
        <v>577</v>
      </c>
      <c r="D356" s="1">
        <v>4</v>
      </c>
      <c r="E356" s="1">
        <v>2</v>
      </c>
      <c r="F356" s="1">
        <v>1420632</v>
      </c>
      <c r="G356" s="1">
        <v>1311605</v>
      </c>
      <c r="H356" s="1">
        <v>3446</v>
      </c>
      <c r="I356" s="1">
        <v>43623</v>
      </c>
      <c r="J356" s="1">
        <v>31118</v>
      </c>
      <c r="K356" s="1">
        <v>0</v>
      </c>
      <c r="L356" s="1">
        <v>11956</v>
      </c>
      <c r="M356" s="1">
        <v>0</v>
      </c>
      <c r="N356" s="1">
        <v>0</v>
      </c>
      <c r="O356" s="1">
        <v>16707</v>
      </c>
      <c r="P356" s="1">
        <v>0</v>
      </c>
      <c r="Q356" s="1">
        <v>0</v>
      </c>
      <c r="R356" s="1">
        <v>0</v>
      </c>
      <c r="S356" s="1">
        <v>2177</v>
      </c>
      <c r="T356" s="1">
        <v>0</v>
      </c>
    </row>
    <row r="357" spans="1:20" x14ac:dyDescent="0.25">
      <c r="A357" s="1">
        <v>120570116123</v>
      </c>
      <c r="B357" s="1" t="s">
        <v>385</v>
      </c>
      <c r="C357" s="1">
        <v>802</v>
      </c>
      <c r="D357" s="1">
        <v>0</v>
      </c>
      <c r="E357" s="1">
        <v>5</v>
      </c>
      <c r="F357" s="1">
        <v>1835224</v>
      </c>
      <c r="G357" s="1">
        <v>1670652</v>
      </c>
      <c r="H357" s="1">
        <v>0</v>
      </c>
      <c r="I357" s="1">
        <v>81636</v>
      </c>
      <c r="J357" s="1">
        <v>9058</v>
      </c>
      <c r="K357" s="1">
        <v>7590</v>
      </c>
      <c r="L357" s="1">
        <v>0</v>
      </c>
      <c r="M357" s="1">
        <v>16620</v>
      </c>
      <c r="N357" s="1">
        <v>45511</v>
      </c>
      <c r="O357" s="1">
        <v>0</v>
      </c>
      <c r="P357" s="1">
        <v>0</v>
      </c>
      <c r="Q357" s="1">
        <v>0</v>
      </c>
      <c r="R357" s="1">
        <v>0</v>
      </c>
      <c r="S357" s="1">
        <v>4157</v>
      </c>
      <c r="T357" s="1">
        <v>0</v>
      </c>
    </row>
    <row r="358" spans="1:20" x14ac:dyDescent="0.25">
      <c r="A358" s="1">
        <v>120570007002</v>
      </c>
      <c r="B358" s="1" t="s">
        <v>386</v>
      </c>
      <c r="C358" s="1">
        <v>379</v>
      </c>
      <c r="D358" s="1">
        <v>126</v>
      </c>
      <c r="E358" s="1">
        <v>3</v>
      </c>
      <c r="F358" s="1">
        <v>618471</v>
      </c>
      <c r="G358" s="1">
        <v>409170</v>
      </c>
      <c r="H358" s="1">
        <v>94487</v>
      </c>
      <c r="I358" s="1">
        <v>29216</v>
      </c>
      <c r="J358" s="1">
        <v>0</v>
      </c>
      <c r="K358" s="1">
        <v>1490</v>
      </c>
      <c r="L358" s="1">
        <v>3407</v>
      </c>
      <c r="M358" s="1">
        <v>0</v>
      </c>
      <c r="N358" s="1">
        <v>54707</v>
      </c>
      <c r="O358" s="1">
        <v>25548</v>
      </c>
      <c r="P358" s="1">
        <v>0</v>
      </c>
      <c r="Q358" s="1">
        <v>446</v>
      </c>
      <c r="R358" s="1">
        <v>0</v>
      </c>
      <c r="S358" s="1">
        <v>0</v>
      </c>
      <c r="T358" s="1">
        <v>0</v>
      </c>
    </row>
    <row r="359" spans="1:20" x14ac:dyDescent="0.25">
      <c r="A359" s="1">
        <v>120570018005</v>
      </c>
      <c r="B359" s="1" t="s">
        <v>387</v>
      </c>
      <c r="C359" s="1">
        <v>176</v>
      </c>
      <c r="D359" s="1">
        <v>28</v>
      </c>
      <c r="E359" s="1">
        <v>3</v>
      </c>
      <c r="F359" s="1">
        <v>625542</v>
      </c>
      <c r="G359" s="1">
        <v>370020</v>
      </c>
      <c r="H359" s="1">
        <v>154179</v>
      </c>
      <c r="I359" s="1">
        <v>33025</v>
      </c>
      <c r="J359" s="1">
        <v>0</v>
      </c>
      <c r="K359" s="1">
        <v>0</v>
      </c>
      <c r="L359" s="1">
        <v>33187</v>
      </c>
      <c r="M359" s="1">
        <v>0</v>
      </c>
      <c r="N359" s="1">
        <v>10806</v>
      </c>
      <c r="O359" s="1">
        <v>23600</v>
      </c>
      <c r="P359" s="1">
        <v>0</v>
      </c>
      <c r="Q359" s="1">
        <v>0</v>
      </c>
      <c r="R359" s="1">
        <v>0</v>
      </c>
      <c r="S359" s="1">
        <v>0</v>
      </c>
      <c r="T359" s="1">
        <v>725</v>
      </c>
    </row>
    <row r="360" spans="1:20" x14ac:dyDescent="0.25">
      <c r="A360" s="1">
        <v>120570071032</v>
      </c>
      <c r="B360" s="1" t="s">
        <v>388</v>
      </c>
      <c r="C360" s="1">
        <v>642</v>
      </c>
      <c r="D360" s="1">
        <v>6</v>
      </c>
      <c r="E360" s="1">
        <v>3</v>
      </c>
      <c r="F360" s="1">
        <v>1039550</v>
      </c>
      <c r="G360" s="1">
        <v>942963</v>
      </c>
      <c r="H360" s="1">
        <v>3547</v>
      </c>
      <c r="I360" s="1">
        <v>1853</v>
      </c>
      <c r="J360" s="1">
        <v>0</v>
      </c>
      <c r="K360" s="1">
        <v>0</v>
      </c>
      <c r="L360" s="1">
        <v>88567</v>
      </c>
      <c r="M360" s="1">
        <v>0</v>
      </c>
      <c r="N360" s="1">
        <v>2620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</row>
    <row r="361" spans="1:20" x14ac:dyDescent="0.25">
      <c r="A361" s="1">
        <v>120570133113</v>
      </c>
      <c r="B361" s="1" t="s">
        <v>389</v>
      </c>
      <c r="C361" s="1">
        <v>438</v>
      </c>
      <c r="D361" s="1">
        <v>11</v>
      </c>
      <c r="E361" s="1">
        <v>6</v>
      </c>
      <c r="F361" s="1">
        <v>1275403</v>
      </c>
      <c r="G361" s="1">
        <v>653115</v>
      </c>
      <c r="H361" s="1">
        <v>27604</v>
      </c>
      <c r="I361" s="1">
        <v>100711</v>
      </c>
      <c r="J361" s="1">
        <v>92187</v>
      </c>
      <c r="K361" s="1">
        <v>258915</v>
      </c>
      <c r="L361" s="1">
        <v>5712</v>
      </c>
      <c r="M361" s="1">
        <v>2713</v>
      </c>
      <c r="N361" s="1">
        <v>30904</v>
      </c>
      <c r="O361" s="1">
        <v>103542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x14ac:dyDescent="0.25">
      <c r="A362" s="1">
        <v>120570002011</v>
      </c>
      <c r="B362" s="1" t="s">
        <v>390</v>
      </c>
      <c r="C362" s="1">
        <v>597</v>
      </c>
      <c r="D362" s="1">
        <v>860</v>
      </c>
      <c r="E362" s="1">
        <v>9</v>
      </c>
      <c r="F362" s="1">
        <v>990573</v>
      </c>
      <c r="G362" s="1">
        <v>341427</v>
      </c>
      <c r="H362" s="1">
        <v>152939</v>
      </c>
      <c r="I362" s="1">
        <v>200991</v>
      </c>
      <c r="J362" s="1">
        <v>48190</v>
      </c>
      <c r="K362" s="1">
        <v>0</v>
      </c>
      <c r="L362" s="1">
        <v>1224</v>
      </c>
      <c r="M362" s="1">
        <v>0</v>
      </c>
      <c r="N362" s="1">
        <v>101348</v>
      </c>
      <c r="O362" s="1">
        <v>144454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x14ac:dyDescent="0.25">
      <c r="A363" s="1">
        <v>120570111072</v>
      </c>
      <c r="B363" s="1" t="s">
        <v>391</v>
      </c>
      <c r="C363" s="1">
        <v>383</v>
      </c>
      <c r="D363" s="1">
        <v>6</v>
      </c>
      <c r="E363" s="1">
        <v>3</v>
      </c>
      <c r="F363" s="1">
        <v>1585940</v>
      </c>
      <c r="G363" s="1">
        <v>1460576</v>
      </c>
      <c r="H363" s="1">
        <v>20412</v>
      </c>
      <c r="I363" s="1">
        <v>9752</v>
      </c>
      <c r="J363" s="1">
        <v>53245</v>
      </c>
      <c r="K363" s="1">
        <v>0</v>
      </c>
      <c r="L363" s="1">
        <v>29982</v>
      </c>
      <c r="M363" s="1">
        <v>0</v>
      </c>
      <c r="N363" s="1">
        <v>0</v>
      </c>
      <c r="O363" s="1">
        <v>11973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x14ac:dyDescent="0.25">
      <c r="A364" s="1">
        <v>120570123041</v>
      </c>
      <c r="B364" s="1" t="s">
        <v>392</v>
      </c>
      <c r="C364" s="1">
        <v>332</v>
      </c>
      <c r="D364" s="1">
        <v>0</v>
      </c>
      <c r="E364" s="1">
        <v>1</v>
      </c>
      <c r="F364" s="1">
        <v>994594</v>
      </c>
      <c r="G364" s="1">
        <v>991854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2740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</row>
    <row r="365" spans="1:20" x14ac:dyDescent="0.25">
      <c r="A365" s="1">
        <v>121030269093</v>
      </c>
      <c r="B365" s="1" t="s">
        <v>393</v>
      </c>
      <c r="C365" s="1">
        <v>622</v>
      </c>
      <c r="D365" s="1">
        <v>38</v>
      </c>
      <c r="E365" s="1">
        <v>10</v>
      </c>
      <c r="F365" s="1">
        <v>1878581</v>
      </c>
      <c r="G365" s="1">
        <v>1356755</v>
      </c>
      <c r="H365" s="1">
        <v>29512</v>
      </c>
      <c r="I365" s="1">
        <v>298319</v>
      </c>
      <c r="J365" s="1">
        <v>55685</v>
      </c>
      <c r="K365" s="1">
        <v>0</v>
      </c>
      <c r="L365" s="1">
        <v>46919</v>
      </c>
      <c r="M365" s="1">
        <v>32901</v>
      </c>
      <c r="N365" s="1">
        <v>0</v>
      </c>
      <c r="O365" s="1">
        <v>2494</v>
      </c>
      <c r="P365" s="1">
        <v>44186</v>
      </c>
      <c r="Q365" s="1">
        <v>10434</v>
      </c>
      <c r="R365" s="1">
        <v>0</v>
      </c>
      <c r="S365" s="1">
        <v>1376</v>
      </c>
      <c r="T365" s="1">
        <v>0</v>
      </c>
    </row>
    <row r="366" spans="1:20" x14ac:dyDescent="0.25">
      <c r="A366" s="1">
        <v>121030250161</v>
      </c>
      <c r="B366" s="1" t="s">
        <v>394</v>
      </c>
      <c r="C366" s="1">
        <v>528</v>
      </c>
      <c r="D366" s="1">
        <v>306</v>
      </c>
      <c r="E366" s="1">
        <v>306</v>
      </c>
      <c r="F366" s="1">
        <v>2155662</v>
      </c>
      <c r="G366" s="1">
        <v>1774272</v>
      </c>
      <c r="H366" s="1">
        <v>102712</v>
      </c>
      <c r="I366" s="1">
        <v>120970</v>
      </c>
      <c r="J366" s="1">
        <v>16731</v>
      </c>
      <c r="K366" s="1">
        <v>89557</v>
      </c>
      <c r="L366" s="1">
        <v>0</v>
      </c>
      <c r="M366" s="1">
        <v>0</v>
      </c>
      <c r="N366" s="1">
        <v>0</v>
      </c>
      <c r="O366" s="1">
        <v>3092</v>
      </c>
      <c r="P366" s="1">
        <v>0</v>
      </c>
      <c r="Q366" s="1">
        <v>48328</v>
      </c>
      <c r="R366" s="1">
        <v>0</v>
      </c>
      <c r="S366" s="1">
        <v>0</v>
      </c>
      <c r="T366" s="1">
        <v>0</v>
      </c>
    </row>
    <row r="367" spans="1:20" x14ac:dyDescent="0.25">
      <c r="A367" s="1">
        <v>120570139131</v>
      </c>
      <c r="B367" s="1" t="s">
        <v>395</v>
      </c>
      <c r="C367" s="1">
        <v>1323</v>
      </c>
      <c r="D367" s="1">
        <v>0</v>
      </c>
      <c r="E367" s="1">
        <v>2</v>
      </c>
      <c r="F367" s="1">
        <v>11513078</v>
      </c>
      <c r="G367" s="1">
        <v>10569323</v>
      </c>
      <c r="H367" s="1">
        <v>8491</v>
      </c>
      <c r="I367" s="1">
        <v>246270</v>
      </c>
      <c r="J367" s="1">
        <v>29620</v>
      </c>
      <c r="K367" s="1">
        <v>0</v>
      </c>
      <c r="L367" s="1">
        <v>431405</v>
      </c>
      <c r="M367" s="1">
        <v>0</v>
      </c>
      <c r="N367" s="1">
        <v>23385</v>
      </c>
      <c r="O367" s="1">
        <v>25742</v>
      </c>
      <c r="P367" s="1">
        <v>32756</v>
      </c>
      <c r="Q367" s="1">
        <v>0</v>
      </c>
      <c r="R367" s="1">
        <v>145216</v>
      </c>
      <c r="S367" s="1">
        <v>870</v>
      </c>
      <c r="T367" s="1">
        <v>0</v>
      </c>
    </row>
    <row r="368" spans="1:20" x14ac:dyDescent="0.25">
      <c r="A368" s="1">
        <v>120570112042</v>
      </c>
      <c r="B368" s="1" t="s">
        <v>396</v>
      </c>
      <c r="C368" s="1">
        <v>217</v>
      </c>
      <c r="D368" s="1">
        <v>256</v>
      </c>
      <c r="E368" s="1">
        <v>1</v>
      </c>
      <c r="F368" s="1">
        <v>1016253</v>
      </c>
      <c r="G368" s="1">
        <v>585884</v>
      </c>
      <c r="H368" s="1">
        <v>91475</v>
      </c>
      <c r="I368" s="1">
        <v>109332</v>
      </c>
      <c r="J368" s="1">
        <v>33510</v>
      </c>
      <c r="K368" s="1">
        <v>111766</v>
      </c>
      <c r="L368" s="1">
        <v>0</v>
      </c>
      <c r="M368" s="1">
        <v>2147</v>
      </c>
      <c r="N368" s="1">
        <v>0</v>
      </c>
      <c r="O368" s="1">
        <v>82139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</row>
    <row r="369" spans="1:20" x14ac:dyDescent="0.25">
      <c r="A369" s="1">
        <v>121030253041</v>
      </c>
      <c r="B369" s="1" t="s">
        <v>397</v>
      </c>
      <c r="C369" s="1">
        <v>335</v>
      </c>
      <c r="D369" s="1">
        <v>197</v>
      </c>
      <c r="E369" s="1">
        <v>6</v>
      </c>
      <c r="F369" s="1">
        <v>655672</v>
      </c>
      <c r="G369" s="1">
        <v>556807</v>
      </c>
      <c r="H369" s="1">
        <v>46203</v>
      </c>
      <c r="I369" s="1">
        <v>22066</v>
      </c>
      <c r="J369" s="1">
        <v>6786</v>
      </c>
      <c r="K369" s="1">
        <v>0</v>
      </c>
      <c r="L369" s="1">
        <v>0</v>
      </c>
      <c r="M369" s="1">
        <v>0</v>
      </c>
      <c r="N369" s="1">
        <v>0</v>
      </c>
      <c r="O369" s="1">
        <v>17596</v>
      </c>
      <c r="P369" s="1">
        <v>0</v>
      </c>
      <c r="Q369" s="1">
        <v>6214</v>
      </c>
      <c r="R369" s="1">
        <v>0</v>
      </c>
      <c r="S369" s="1">
        <v>0</v>
      </c>
      <c r="T369" s="1">
        <v>0</v>
      </c>
    </row>
    <row r="370" spans="1:20" x14ac:dyDescent="0.25">
      <c r="A370" s="1">
        <v>120570106002</v>
      </c>
      <c r="B370" s="1" t="s">
        <v>398</v>
      </c>
      <c r="C370" s="1">
        <v>376</v>
      </c>
      <c r="D370" s="1">
        <v>233</v>
      </c>
      <c r="E370" s="1">
        <v>2</v>
      </c>
      <c r="F370" s="1">
        <v>1293541</v>
      </c>
      <c r="G370" s="1">
        <v>908126</v>
      </c>
      <c r="H370" s="1">
        <v>79421</v>
      </c>
      <c r="I370" s="1">
        <v>290203</v>
      </c>
      <c r="J370" s="1">
        <v>3763</v>
      </c>
      <c r="K370" s="1">
        <v>0</v>
      </c>
      <c r="L370" s="1">
        <v>0</v>
      </c>
      <c r="M370" s="1">
        <v>0</v>
      </c>
      <c r="N370" s="1">
        <v>1356</v>
      </c>
      <c r="O370" s="1">
        <v>10157</v>
      </c>
      <c r="P370" s="1">
        <v>0</v>
      </c>
      <c r="Q370" s="1">
        <v>0</v>
      </c>
      <c r="R370" s="1">
        <v>0</v>
      </c>
      <c r="S370" s="1">
        <v>0</v>
      </c>
      <c r="T370" s="1">
        <v>515</v>
      </c>
    </row>
    <row r="371" spans="1:20" x14ac:dyDescent="0.25">
      <c r="A371" s="1">
        <v>120570102122</v>
      </c>
      <c r="B371" s="1" t="s">
        <v>399</v>
      </c>
      <c r="C371" s="1">
        <v>948</v>
      </c>
      <c r="D371" s="1">
        <v>0</v>
      </c>
      <c r="E371" s="1">
        <v>2</v>
      </c>
      <c r="F371" s="1">
        <v>3246684</v>
      </c>
      <c r="G371" s="1">
        <v>3197391</v>
      </c>
      <c r="H371" s="1">
        <v>0</v>
      </c>
      <c r="I371" s="1">
        <v>0</v>
      </c>
      <c r="J371" s="1">
        <v>6617</v>
      </c>
      <c r="K371" s="1">
        <v>0</v>
      </c>
      <c r="L371" s="1">
        <v>0</v>
      </c>
      <c r="M371" s="1">
        <v>0</v>
      </c>
      <c r="N371" s="1">
        <v>0</v>
      </c>
      <c r="O371" s="1">
        <v>42676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</row>
    <row r="372" spans="1:20" x14ac:dyDescent="0.25">
      <c r="A372" s="1">
        <v>120174507024</v>
      </c>
      <c r="B372" s="1" t="s">
        <v>400</v>
      </c>
      <c r="C372" s="1">
        <v>650</v>
      </c>
      <c r="D372" s="1">
        <v>243</v>
      </c>
      <c r="E372" s="1">
        <v>23</v>
      </c>
      <c r="F372" s="1">
        <v>1611209</v>
      </c>
      <c r="G372" s="1">
        <v>818663</v>
      </c>
      <c r="H372" s="1">
        <v>192048</v>
      </c>
      <c r="I372" s="1">
        <v>293871</v>
      </c>
      <c r="J372" s="1">
        <v>123162</v>
      </c>
      <c r="K372" s="1">
        <v>22734</v>
      </c>
      <c r="L372" s="1">
        <v>88149</v>
      </c>
      <c r="M372" s="1">
        <v>0</v>
      </c>
      <c r="N372" s="1">
        <v>0</v>
      </c>
      <c r="O372" s="1">
        <v>36273</v>
      </c>
      <c r="P372" s="1">
        <v>0</v>
      </c>
      <c r="Q372" s="1">
        <v>26866</v>
      </c>
      <c r="R372" s="1">
        <v>648</v>
      </c>
      <c r="S372" s="1">
        <v>8795</v>
      </c>
      <c r="T372" s="1">
        <v>0</v>
      </c>
    </row>
    <row r="373" spans="1:20" x14ac:dyDescent="0.25">
      <c r="A373" s="1">
        <v>121030224026</v>
      </c>
      <c r="B373" s="1" t="s">
        <v>401</v>
      </c>
      <c r="C373" s="1">
        <v>228</v>
      </c>
      <c r="D373" s="1">
        <v>46</v>
      </c>
      <c r="E373" s="1">
        <v>0</v>
      </c>
      <c r="F373" s="1">
        <v>651871</v>
      </c>
      <c r="G373" s="1">
        <v>600241</v>
      </c>
      <c r="H373" s="1">
        <v>51630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</row>
    <row r="374" spans="1:20" x14ac:dyDescent="0.25">
      <c r="A374" s="1">
        <v>120570113012</v>
      </c>
      <c r="B374" s="1" t="s">
        <v>402</v>
      </c>
      <c r="C374" s="1">
        <v>823</v>
      </c>
      <c r="D374" s="1">
        <v>0</v>
      </c>
      <c r="E374" s="1">
        <v>9</v>
      </c>
      <c r="F374" s="1">
        <v>2307996</v>
      </c>
      <c r="G374" s="1">
        <v>2068952</v>
      </c>
      <c r="H374" s="1">
        <v>131951</v>
      </c>
      <c r="I374" s="1">
        <v>22525</v>
      </c>
      <c r="J374" s="1">
        <v>10961</v>
      </c>
      <c r="K374" s="1">
        <v>10303</v>
      </c>
      <c r="L374" s="1">
        <v>0</v>
      </c>
      <c r="M374" s="1">
        <v>0</v>
      </c>
      <c r="N374" s="1">
        <v>0</v>
      </c>
      <c r="O374" s="1">
        <v>61439</v>
      </c>
      <c r="P374" s="1">
        <v>0</v>
      </c>
      <c r="Q374" s="1">
        <v>0</v>
      </c>
      <c r="R374" s="1">
        <v>0</v>
      </c>
      <c r="S374" s="1">
        <v>1865</v>
      </c>
      <c r="T374" s="1">
        <v>0</v>
      </c>
    </row>
    <row r="375" spans="1:20" x14ac:dyDescent="0.25">
      <c r="A375" s="1">
        <v>121030247011</v>
      </c>
      <c r="B375" s="1" t="s">
        <v>403</v>
      </c>
      <c r="C375" s="1">
        <v>83</v>
      </c>
      <c r="D375" s="1">
        <v>528</v>
      </c>
      <c r="E375" s="1">
        <v>198</v>
      </c>
      <c r="F375" s="1">
        <v>1029259</v>
      </c>
      <c r="G375" s="1">
        <v>158568</v>
      </c>
      <c r="H375" s="1">
        <v>396236</v>
      </c>
      <c r="I375" s="1">
        <v>21677</v>
      </c>
      <c r="J375" s="1">
        <v>245723</v>
      </c>
      <c r="K375" s="1">
        <v>12581</v>
      </c>
      <c r="L375" s="1">
        <v>40411</v>
      </c>
      <c r="M375" s="1">
        <v>111926</v>
      </c>
      <c r="N375" s="1">
        <v>42137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x14ac:dyDescent="0.25">
      <c r="A376" s="1">
        <v>121030274031</v>
      </c>
      <c r="B376" s="1" t="s">
        <v>404</v>
      </c>
      <c r="C376" s="1">
        <v>579</v>
      </c>
      <c r="D376" s="1">
        <v>373</v>
      </c>
      <c r="E376" s="1">
        <v>94</v>
      </c>
      <c r="F376" s="1">
        <v>1800827</v>
      </c>
      <c r="G376" s="1">
        <v>1366449</v>
      </c>
      <c r="H376" s="1">
        <v>41704</v>
      </c>
      <c r="I376" s="1">
        <v>92350</v>
      </c>
      <c r="J376" s="1">
        <v>118712</v>
      </c>
      <c r="K376" s="1">
        <v>30600</v>
      </c>
      <c r="L376" s="1">
        <v>0</v>
      </c>
      <c r="M376" s="1">
        <v>0</v>
      </c>
      <c r="N376" s="1">
        <v>6867</v>
      </c>
      <c r="O376" s="1">
        <v>30200</v>
      </c>
      <c r="P376" s="1">
        <v>90363</v>
      </c>
      <c r="Q376" s="1">
        <v>16098</v>
      </c>
      <c r="R376" s="1">
        <v>0</v>
      </c>
      <c r="S376" s="1">
        <v>2715</v>
      </c>
      <c r="T376" s="1">
        <v>4769</v>
      </c>
    </row>
    <row r="377" spans="1:20" x14ac:dyDescent="0.25">
      <c r="A377" s="1">
        <v>120570002023</v>
      </c>
      <c r="B377" s="1" t="s">
        <v>405</v>
      </c>
      <c r="C377" s="1">
        <v>435</v>
      </c>
      <c r="D377" s="1">
        <v>376</v>
      </c>
      <c r="E377" s="1">
        <v>0</v>
      </c>
      <c r="F377" s="1">
        <v>1043468</v>
      </c>
      <c r="G377" s="1">
        <v>323009</v>
      </c>
      <c r="H377" s="1">
        <v>135494</v>
      </c>
      <c r="I377" s="1">
        <v>0</v>
      </c>
      <c r="J377" s="1">
        <v>536019</v>
      </c>
      <c r="K377" s="1">
        <v>0</v>
      </c>
      <c r="L377" s="1">
        <v>0</v>
      </c>
      <c r="M377" s="1">
        <v>0</v>
      </c>
      <c r="N377" s="1">
        <v>39671</v>
      </c>
      <c r="O377" s="1">
        <v>9275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</row>
    <row r="378" spans="1:20" x14ac:dyDescent="0.25">
      <c r="A378" s="1">
        <v>120570126003</v>
      </c>
      <c r="B378" s="1" t="s">
        <v>406</v>
      </c>
      <c r="C378" s="1">
        <v>278</v>
      </c>
      <c r="D378" s="1">
        <v>66</v>
      </c>
      <c r="E378" s="1">
        <v>0</v>
      </c>
      <c r="F378" s="1">
        <v>2116688</v>
      </c>
      <c r="G378" s="1">
        <v>481582</v>
      </c>
      <c r="H378" s="1">
        <v>89082</v>
      </c>
      <c r="I378" s="1">
        <v>352738</v>
      </c>
      <c r="J378" s="1">
        <v>24506</v>
      </c>
      <c r="K378" s="1">
        <v>5081</v>
      </c>
      <c r="L378" s="1">
        <v>1059528</v>
      </c>
      <c r="M378" s="1">
        <v>0</v>
      </c>
      <c r="N378" s="1">
        <v>46809</v>
      </c>
      <c r="O378" s="1">
        <v>27332</v>
      </c>
      <c r="P378" s="1">
        <v>24482</v>
      </c>
      <c r="Q378" s="1">
        <v>0</v>
      </c>
      <c r="R378" s="1">
        <v>0</v>
      </c>
      <c r="S378" s="1">
        <v>1578</v>
      </c>
      <c r="T378" s="1">
        <v>3970</v>
      </c>
    </row>
    <row r="379" spans="1:20" x14ac:dyDescent="0.25">
      <c r="A379" s="1">
        <v>120570118043</v>
      </c>
      <c r="B379" s="1" t="s">
        <v>407</v>
      </c>
      <c r="C379" s="1">
        <v>301</v>
      </c>
      <c r="D379" s="1">
        <v>36</v>
      </c>
      <c r="E379" s="1">
        <v>0</v>
      </c>
      <c r="F379" s="1">
        <v>640791</v>
      </c>
      <c r="G379" s="1">
        <v>407675</v>
      </c>
      <c r="H379" s="1">
        <v>17593</v>
      </c>
      <c r="I379" s="1">
        <v>109891</v>
      </c>
      <c r="J379" s="1">
        <v>91960</v>
      </c>
      <c r="K379" s="1">
        <v>0</v>
      </c>
      <c r="L379" s="1">
        <v>0</v>
      </c>
      <c r="M379" s="1">
        <v>0</v>
      </c>
      <c r="N379" s="1">
        <v>0</v>
      </c>
      <c r="O379" s="1">
        <v>13672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</row>
    <row r="380" spans="1:20" x14ac:dyDescent="0.25">
      <c r="A380" s="1">
        <v>121030272083</v>
      </c>
      <c r="B380" s="1" t="s">
        <v>408</v>
      </c>
      <c r="C380" s="1">
        <v>673</v>
      </c>
      <c r="D380" s="1">
        <v>20</v>
      </c>
      <c r="E380" s="1">
        <v>59</v>
      </c>
      <c r="F380" s="1">
        <v>1632423</v>
      </c>
      <c r="G380" s="1">
        <v>1552076</v>
      </c>
      <c r="H380" s="1">
        <v>2478</v>
      </c>
      <c r="I380" s="1">
        <v>55083</v>
      </c>
      <c r="J380" s="1">
        <v>11072</v>
      </c>
      <c r="K380" s="1">
        <v>0</v>
      </c>
      <c r="L380" s="1">
        <v>0</v>
      </c>
      <c r="M380" s="1">
        <v>0</v>
      </c>
      <c r="N380" s="1">
        <v>0</v>
      </c>
      <c r="O380" s="1">
        <v>3980</v>
      </c>
      <c r="P380" s="1">
        <v>916</v>
      </c>
      <c r="Q380" s="1">
        <v>3392</v>
      </c>
      <c r="R380" s="1">
        <v>0</v>
      </c>
      <c r="S380" s="1">
        <v>3426</v>
      </c>
      <c r="T380" s="1">
        <v>0</v>
      </c>
    </row>
    <row r="381" spans="1:20" x14ac:dyDescent="0.25">
      <c r="A381" s="1">
        <v>120570116064</v>
      </c>
      <c r="B381" s="1" t="s">
        <v>409</v>
      </c>
      <c r="C381" s="1">
        <v>424</v>
      </c>
      <c r="D381" s="1">
        <v>255</v>
      </c>
      <c r="E381" s="1">
        <v>2</v>
      </c>
      <c r="F381" s="1">
        <v>1496015</v>
      </c>
      <c r="G381" s="1">
        <v>904235</v>
      </c>
      <c r="H381" s="1">
        <v>219639</v>
      </c>
      <c r="I381" s="1">
        <v>270903</v>
      </c>
      <c r="J381" s="1">
        <v>44292</v>
      </c>
      <c r="K381" s="1">
        <v>0</v>
      </c>
      <c r="L381" s="1">
        <v>52755</v>
      </c>
      <c r="M381" s="1">
        <v>4191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</row>
    <row r="382" spans="1:20" x14ac:dyDescent="0.25">
      <c r="A382" s="1">
        <v>121010328031</v>
      </c>
      <c r="B382" s="1" t="s">
        <v>410</v>
      </c>
      <c r="C382" s="1">
        <v>331</v>
      </c>
      <c r="D382" s="1">
        <v>157</v>
      </c>
      <c r="E382" s="1">
        <v>24</v>
      </c>
      <c r="F382" s="1">
        <v>1147240</v>
      </c>
      <c r="G382" s="1">
        <v>744700</v>
      </c>
      <c r="H382" s="1">
        <v>28326</v>
      </c>
      <c r="I382" s="1">
        <v>249978</v>
      </c>
      <c r="J382" s="1">
        <v>70229</v>
      </c>
      <c r="K382" s="1">
        <v>3769</v>
      </c>
      <c r="L382" s="1">
        <v>25092</v>
      </c>
      <c r="M382" s="1">
        <v>0</v>
      </c>
      <c r="N382" s="1">
        <v>0</v>
      </c>
      <c r="O382" s="1">
        <v>5995</v>
      </c>
      <c r="P382" s="1">
        <v>0</v>
      </c>
      <c r="Q382" s="1">
        <v>0</v>
      </c>
      <c r="R382" s="1">
        <v>17835</v>
      </c>
      <c r="S382" s="1">
        <v>568</v>
      </c>
      <c r="T382" s="1">
        <v>748</v>
      </c>
    </row>
    <row r="383" spans="1:20" x14ac:dyDescent="0.25">
      <c r="A383" s="1">
        <v>120570120012</v>
      </c>
      <c r="B383" s="1" t="s">
        <v>411</v>
      </c>
      <c r="C383" s="1">
        <v>703</v>
      </c>
      <c r="D383" s="1">
        <v>22</v>
      </c>
      <c r="E383" s="1">
        <v>2</v>
      </c>
      <c r="F383" s="1">
        <v>33948199</v>
      </c>
      <c r="G383" s="1">
        <v>1055013</v>
      </c>
      <c r="H383" s="1">
        <v>12846</v>
      </c>
      <c r="I383" s="1">
        <v>2178827</v>
      </c>
      <c r="J383" s="1">
        <v>1051556</v>
      </c>
      <c r="K383" s="1">
        <v>17116</v>
      </c>
      <c r="L383" s="1">
        <v>1294649</v>
      </c>
      <c r="M383" s="1">
        <v>0</v>
      </c>
      <c r="N383" s="1">
        <v>353783</v>
      </c>
      <c r="O383" s="1">
        <v>27824301</v>
      </c>
      <c r="P383" s="1">
        <v>130000</v>
      </c>
      <c r="Q383" s="1">
        <v>30108</v>
      </c>
      <c r="R383" s="1">
        <v>0</v>
      </c>
      <c r="S383" s="1">
        <v>0</v>
      </c>
      <c r="T383" s="1">
        <v>0</v>
      </c>
    </row>
    <row r="384" spans="1:20" x14ac:dyDescent="0.25">
      <c r="A384" s="1">
        <v>121030242001</v>
      </c>
      <c r="B384" s="1" t="s">
        <v>412</v>
      </c>
      <c r="C384" s="1">
        <v>574</v>
      </c>
      <c r="D384" s="1">
        <v>21</v>
      </c>
      <c r="E384" s="1">
        <v>8</v>
      </c>
      <c r="F384" s="1">
        <v>967692</v>
      </c>
      <c r="G384" s="1">
        <v>891787</v>
      </c>
      <c r="H384" s="1">
        <v>27098</v>
      </c>
      <c r="I384" s="1">
        <v>9927</v>
      </c>
      <c r="J384" s="1">
        <v>4692</v>
      </c>
      <c r="K384" s="1">
        <v>0</v>
      </c>
      <c r="L384" s="1">
        <v>0</v>
      </c>
      <c r="M384" s="1">
        <v>0</v>
      </c>
      <c r="N384" s="1">
        <v>0</v>
      </c>
      <c r="O384" s="1">
        <v>18174</v>
      </c>
      <c r="P384" s="1">
        <v>0</v>
      </c>
      <c r="Q384" s="1">
        <v>12571</v>
      </c>
      <c r="R384" s="1">
        <v>0</v>
      </c>
      <c r="S384" s="1">
        <v>3443</v>
      </c>
      <c r="T384" s="1">
        <v>0</v>
      </c>
    </row>
    <row r="385" spans="1:20" x14ac:dyDescent="0.25">
      <c r="A385" s="1">
        <v>120570115191</v>
      </c>
      <c r="B385" s="1" t="s">
        <v>413</v>
      </c>
      <c r="C385" s="1">
        <v>250</v>
      </c>
      <c r="D385" s="1">
        <v>0</v>
      </c>
      <c r="E385" s="1">
        <v>0</v>
      </c>
      <c r="F385" s="1">
        <v>1328616</v>
      </c>
      <c r="G385" s="1">
        <v>920227</v>
      </c>
      <c r="H385" s="1">
        <v>0</v>
      </c>
      <c r="I385" s="1">
        <v>364284</v>
      </c>
      <c r="J385" s="1">
        <v>0</v>
      </c>
      <c r="K385" s="1">
        <v>17976</v>
      </c>
      <c r="L385" s="1">
        <v>26129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</row>
    <row r="386" spans="1:20" x14ac:dyDescent="0.25">
      <c r="A386" s="1">
        <v>120570122121</v>
      </c>
      <c r="B386" s="1" t="s">
        <v>414</v>
      </c>
      <c r="C386" s="1">
        <v>1180</v>
      </c>
      <c r="D386" s="1">
        <v>426</v>
      </c>
      <c r="E386" s="1">
        <v>10</v>
      </c>
      <c r="F386" s="1">
        <v>10443062</v>
      </c>
      <c r="G386" s="1">
        <v>1416707</v>
      </c>
      <c r="H386" s="1">
        <v>397800</v>
      </c>
      <c r="I386" s="1">
        <v>760392</v>
      </c>
      <c r="J386" s="1">
        <v>600057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7265989</v>
      </c>
      <c r="Q386" s="1">
        <v>0</v>
      </c>
      <c r="R386" s="1">
        <v>0</v>
      </c>
      <c r="S386" s="1">
        <v>0</v>
      </c>
      <c r="T386" s="1">
        <v>2117</v>
      </c>
    </row>
    <row r="387" spans="1:20" x14ac:dyDescent="0.25">
      <c r="A387" s="1">
        <v>121010317031</v>
      </c>
      <c r="B387" s="1" t="s">
        <v>415</v>
      </c>
      <c r="C387" s="1">
        <v>372</v>
      </c>
      <c r="D387" s="1">
        <v>21</v>
      </c>
      <c r="E387" s="1">
        <v>4</v>
      </c>
      <c r="F387" s="1">
        <v>762917</v>
      </c>
      <c r="G387" s="1">
        <v>649175</v>
      </c>
      <c r="H387" s="1">
        <v>58172</v>
      </c>
      <c r="I387" s="1">
        <v>41497</v>
      </c>
      <c r="J387" s="1">
        <v>6551</v>
      </c>
      <c r="K387" s="1">
        <v>0</v>
      </c>
      <c r="L387" s="1">
        <v>0</v>
      </c>
      <c r="M387" s="1">
        <v>0</v>
      </c>
      <c r="N387" s="1">
        <v>0</v>
      </c>
      <c r="O387" s="1">
        <v>3280</v>
      </c>
      <c r="P387" s="1">
        <v>0</v>
      </c>
      <c r="Q387" s="1">
        <v>1821</v>
      </c>
      <c r="R387" s="1">
        <v>0</v>
      </c>
      <c r="S387" s="1">
        <v>2421</v>
      </c>
      <c r="T387" s="1">
        <v>0</v>
      </c>
    </row>
    <row r="388" spans="1:20" x14ac:dyDescent="0.25">
      <c r="A388" s="1">
        <v>120570118035</v>
      </c>
      <c r="B388" s="1" t="s">
        <v>416</v>
      </c>
      <c r="C388" s="1">
        <v>75</v>
      </c>
      <c r="D388" s="1">
        <v>203</v>
      </c>
      <c r="E388" s="1">
        <v>2</v>
      </c>
      <c r="F388" s="1">
        <v>625696</v>
      </c>
      <c r="G388" s="1">
        <v>223133</v>
      </c>
      <c r="H388" s="1">
        <v>137621</v>
      </c>
      <c r="I388" s="1">
        <v>169907</v>
      </c>
      <c r="J388" s="1">
        <v>33403</v>
      </c>
      <c r="K388" s="1">
        <v>20360</v>
      </c>
      <c r="L388" s="1">
        <v>1847</v>
      </c>
      <c r="M388" s="1">
        <v>7843</v>
      </c>
      <c r="N388" s="1">
        <v>2564</v>
      </c>
      <c r="O388" s="1">
        <v>27566</v>
      </c>
      <c r="P388" s="1">
        <v>726</v>
      </c>
      <c r="Q388" s="1">
        <v>0</v>
      </c>
      <c r="R388" s="1">
        <v>0</v>
      </c>
      <c r="S388" s="1">
        <v>726</v>
      </c>
      <c r="T388" s="1">
        <v>0</v>
      </c>
    </row>
    <row r="389" spans="1:20" x14ac:dyDescent="0.25">
      <c r="A389" s="1">
        <v>121030226012</v>
      </c>
      <c r="B389" s="1" t="s">
        <v>417</v>
      </c>
      <c r="C389" s="1">
        <v>476</v>
      </c>
      <c r="D389" s="1">
        <v>29</v>
      </c>
      <c r="E389" s="1">
        <v>21</v>
      </c>
      <c r="F389" s="1">
        <v>759608</v>
      </c>
      <c r="G389" s="1">
        <v>708085</v>
      </c>
      <c r="H389" s="1">
        <v>47514</v>
      </c>
      <c r="I389" s="1">
        <v>0</v>
      </c>
      <c r="J389" s="1">
        <v>2583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1426</v>
      </c>
      <c r="Q389" s="1">
        <v>0</v>
      </c>
      <c r="R389" s="1">
        <v>0</v>
      </c>
      <c r="S389" s="1">
        <v>0</v>
      </c>
      <c r="T389" s="1">
        <v>0</v>
      </c>
    </row>
    <row r="390" spans="1:20" x14ac:dyDescent="0.25">
      <c r="A390" s="1">
        <v>120530412011</v>
      </c>
      <c r="B390" s="1" t="s">
        <v>418</v>
      </c>
      <c r="C390" s="1">
        <v>546</v>
      </c>
      <c r="D390" s="1">
        <v>21</v>
      </c>
      <c r="E390" s="1">
        <v>16</v>
      </c>
      <c r="F390" s="1">
        <v>1384634</v>
      </c>
      <c r="G390" s="1">
        <v>1171745</v>
      </c>
      <c r="H390" s="1">
        <v>20882</v>
      </c>
      <c r="I390" s="1">
        <v>106373</v>
      </c>
      <c r="J390" s="1">
        <v>14311</v>
      </c>
      <c r="K390" s="1">
        <v>0</v>
      </c>
      <c r="L390" s="1">
        <v>0</v>
      </c>
      <c r="M390" s="1">
        <v>0</v>
      </c>
      <c r="N390" s="1">
        <v>62425</v>
      </c>
      <c r="O390" s="1">
        <v>8898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</row>
    <row r="391" spans="1:20" x14ac:dyDescent="0.25">
      <c r="A391" s="1">
        <v>121010304041</v>
      </c>
      <c r="B391" s="1" t="s">
        <v>419</v>
      </c>
      <c r="C391" s="1">
        <v>397</v>
      </c>
      <c r="D391" s="1">
        <v>42</v>
      </c>
      <c r="E391" s="1">
        <v>11</v>
      </c>
      <c r="F391" s="1">
        <v>1095582</v>
      </c>
      <c r="G391" s="1">
        <v>856850</v>
      </c>
      <c r="H391" s="1">
        <v>36707</v>
      </c>
      <c r="I391" s="1">
        <v>10363</v>
      </c>
      <c r="J391" s="1">
        <v>5465</v>
      </c>
      <c r="K391" s="1">
        <v>0</v>
      </c>
      <c r="L391" s="1">
        <v>2124</v>
      </c>
      <c r="M391" s="1">
        <v>0</v>
      </c>
      <c r="N391" s="1">
        <v>157341</v>
      </c>
      <c r="O391" s="1">
        <v>3707</v>
      </c>
      <c r="P391" s="1">
        <v>23025</v>
      </c>
      <c r="Q391" s="1">
        <v>0</v>
      </c>
      <c r="R391" s="1">
        <v>0</v>
      </c>
      <c r="S391" s="1">
        <v>0</v>
      </c>
      <c r="T391" s="1">
        <v>0</v>
      </c>
    </row>
    <row r="392" spans="1:20" x14ac:dyDescent="0.25">
      <c r="A392" s="1">
        <v>121030254124</v>
      </c>
      <c r="B392" s="1" t="s">
        <v>420</v>
      </c>
      <c r="C392" s="1">
        <v>430</v>
      </c>
      <c r="D392" s="1">
        <v>213</v>
      </c>
      <c r="E392" s="1">
        <v>106</v>
      </c>
      <c r="F392" s="1">
        <v>1399704</v>
      </c>
      <c r="G392" s="1">
        <v>1180372</v>
      </c>
      <c r="H392" s="1">
        <v>12203</v>
      </c>
      <c r="I392" s="1">
        <v>47960</v>
      </c>
      <c r="J392" s="1">
        <v>7594</v>
      </c>
      <c r="K392" s="1">
        <v>22514</v>
      </c>
      <c r="L392" s="1">
        <v>0</v>
      </c>
      <c r="M392" s="1">
        <v>3077</v>
      </c>
      <c r="N392" s="1">
        <v>118170</v>
      </c>
      <c r="O392" s="1">
        <v>7515</v>
      </c>
      <c r="P392" s="1">
        <v>0</v>
      </c>
      <c r="Q392" s="1">
        <v>0</v>
      </c>
      <c r="R392" s="1">
        <v>0</v>
      </c>
      <c r="S392" s="1">
        <v>0</v>
      </c>
      <c r="T392" s="1">
        <v>299</v>
      </c>
    </row>
    <row r="393" spans="1:20" x14ac:dyDescent="0.25">
      <c r="A393" s="1">
        <v>121030254123</v>
      </c>
      <c r="B393" s="1" t="s">
        <v>421</v>
      </c>
      <c r="C393" s="1">
        <v>246</v>
      </c>
      <c r="D393" s="1">
        <v>95</v>
      </c>
      <c r="E393" s="1">
        <v>24</v>
      </c>
      <c r="F393" s="1">
        <v>805564</v>
      </c>
      <c r="G393" s="1">
        <v>605528</v>
      </c>
      <c r="H393" s="1">
        <v>7813</v>
      </c>
      <c r="I393" s="1">
        <v>97029</v>
      </c>
      <c r="J393" s="1">
        <v>88677</v>
      </c>
      <c r="K393" s="1">
        <v>0</v>
      </c>
      <c r="L393" s="1">
        <v>0</v>
      </c>
      <c r="M393" s="1">
        <v>5146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1371</v>
      </c>
      <c r="T393" s="1">
        <v>0</v>
      </c>
    </row>
    <row r="394" spans="1:20" x14ac:dyDescent="0.25">
      <c r="A394" s="1">
        <v>121030251102</v>
      </c>
      <c r="B394" s="1" t="s">
        <v>422</v>
      </c>
      <c r="C394" s="1">
        <v>112</v>
      </c>
      <c r="D394" s="1">
        <v>352</v>
      </c>
      <c r="E394" s="1">
        <v>176</v>
      </c>
      <c r="F394" s="1">
        <v>632525</v>
      </c>
      <c r="G394" s="1">
        <v>426204</v>
      </c>
      <c r="H394" s="1">
        <v>200518</v>
      </c>
      <c r="I394" s="1">
        <v>0</v>
      </c>
      <c r="J394" s="1">
        <v>3329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2474</v>
      </c>
      <c r="R394" s="1">
        <v>0</v>
      </c>
      <c r="S394" s="1">
        <v>0</v>
      </c>
      <c r="T394" s="1">
        <v>0</v>
      </c>
    </row>
    <row r="395" spans="1:20" x14ac:dyDescent="0.25">
      <c r="A395" s="1">
        <v>120570117124</v>
      </c>
      <c r="B395" s="1" t="s">
        <v>423</v>
      </c>
      <c r="C395" s="1">
        <v>381</v>
      </c>
      <c r="D395" s="1">
        <v>189</v>
      </c>
      <c r="E395" s="1">
        <v>1</v>
      </c>
      <c r="F395" s="1">
        <v>842296</v>
      </c>
      <c r="G395" s="1">
        <v>735006</v>
      </c>
      <c r="H395" s="1">
        <v>101856</v>
      </c>
      <c r="I395" s="1">
        <v>3355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2079</v>
      </c>
      <c r="T395" s="1">
        <v>0</v>
      </c>
    </row>
    <row r="396" spans="1:20" x14ac:dyDescent="0.25">
      <c r="A396" s="1">
        <v>120530403023</v>
      </c>
      <c r="B396" s="1" t="s">
        <v>424</v>
      </c>
      <c r="C396" s="1">
        <v>287</v>
      </c>
      <c r="D396" s="1">
        <v>43</v>
      </c>
      <c r="E396" s="1">
        <v>128</v>
      </c>
      <c r="F396" s="1">
        <v>957687</v>
      </c>
      <c r="G396" s="1">
        <v>746090</v>
      </c>
      <c r="H396" s="1">
        <v>15971</v>
      </c>
      <c r="I396" s="1">
        <v>57402</v>
      </c>
      <c r="J396" s="1">
        <v>61423</v>
      </c>
      <c r="K396" s="1">
        <v>0</v>
      </c>
      <c r="L396" s="1">
        <v>0</v>
      </c>
      <c r="M396" s="1">
        <v>0</v>
      </c>
      <c r="N396" s="1">
        <v>17546</v>
      </c>
      <c r="O396" s="1">
        <v>5893</v>
      </c>
      <c r="P396" s="1">
        <v>0</v>
      </c>
      <c r="Q396" s="1">
        <v>0</v>
      </c>
      <c r="R396" s="1">
        <v>50686</v>
      </c>
      <c r="S396" s="1">
        <v>2676</v>
      </c>
      <c r="T396" s="1">
        <v>0</v>
      </c>
    </row>
    <row r="397" spans="1:20" x14ac:dyDescent="0.25">
      <c r="A397" s="1">
        <v>121030268172</v>
      </c>
      <c r="B397" s="1" t="s">
        <v>425</v>
      </c>
      <c r="C397" s="1">
        <v>830</v>
      </c>
      <c r="D397" s="1">
        <v>102</v>
      </c>
      <c r="E397" s="1">
        <v>102</v>
      </c>
      <c r="F397" s="1">
        <v>1716230</v>
      </c>
      <c r="G397" s="1">
        <v>1502463</v>
      </c>
      <c r="H397" s="1">
        <v>12745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107792</v>
      </c>
      <c r="O397" s="1">
        <v>53384</v>
      </c>
      <c r="P397" s="1">
        <v>0</v>
      </c>
      <c r="Q397" s="1">
        <v>38805</v>
      </c>
      <c r="R397" s="1">
        <v>0</v>
      </c>
      <c r="S397" s="1">
        <v>1041</v>
      </c>
      <c r="T397" s="1">
        <v>0</v>
      </c>
    </row>
    <row r="398" spans="1:20" x14ac:dyDescent="0.25">
      <c r="A398" s="1">
        <v>121030251162</v>
      </c>
      <c r="B398" s="1" t="s">
        <v>426</v>
      </c>
      <c r="C398" s="1">
        <v>451</v>
      </c>
      <c r="D398" s="1">
        <v>0</v>
      </c>
      <c r="E398" s="1">
        <v>253</v>
      </c>
      <c r="F398" s="1">
        <v>1082106</v>
      </c>
      <c r="G398" s="1">
        <v>979879</v>
      </c>
      <c r="H398" s="1">
        <v>27074</v>
      </c>
      <c r="I398" s="1">
        <v>44932</v>
      </c>
      <c r="J398" s="1">
        <v>24667</v>
      </c>
      <c r="K398" s="1">
        <v>0</v>
      </c>
      <c r="L398" s="1">
        <v>0</v>
      </c>
      <c r="M398" s="1">
        <v>0</v>
      </c>
      <c r="N398" s="1">
        <v>0</v>
      </c>
      <c r="O398" s="1">
        <v>5554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</row>
    <row r="399" spans="1:20" x14ac:dyDescent="0.25">
      <c r="A399" s="1">
        <v>120570127013</v>
      </c>
      <c r="B399" s="1" t="s">
        <v>427</v>
      </c>
      <c r="C399" s="1">
        <v>1184</v>
      </c>
      <c r="D399" s="1">
        <v>112</v>
      </c>
      <c r="E399" s="1">
        <v>6</v>
      </c>
      <c r="F399" s="1">
        <v>3589219</v>
      </c>
      <c r="G399" s="1">
        <v>1463235</v>
      </c>
      <c r="H399" s="1">
        <v>85262</v>
      </c>
      <c r="I399" s="1">
        <v>259635</v>
      </c>
      <c r="J399" s="1">
        <v>149389</v>
      </c>
      <c r="K399" s="1">
        <v>8980</v>
      </c>
      <c r="L399" s="1">
        <v>32483</v>
      </c>
      <c r="M399" s="1">
        <v>0</v>
      </c>
      <c r="N399" s="1">
        <v>0</v>
      </c>
      <c r="O399" s="1">
        <v>1577655</v>
      </c>
      <c r="P399" s="1">
        <v>0</v>
      </c>
      <c r="Q399" s="1">
        <v>3757</v>
      </c>
      <c r="R399" s="1">
        <v>1895</v>
      </c>
      <c r="S399" s="1">
        <v>1061</v>
      </c>
      <c r="T399" s="1">
        <v>5867</v>
      </c>
    </row>
    <row r="400" spans="1:20" x14ac:dyDescent="0.25">
      <c r="A400" s="1">
        <v>121030268114</v>
      </c>
      <c r="B400" s="1" t="s">
        <v>428</v>
      </c>
      <c r="C400" s="1">
        <v>256</v>
      </c>
      <c r="D400" s="1">
        <v>0</v>
      </c>
      <c r="E400" s="1">
        <v>329</v>
      </c>
      <c r="F400" s="1">
        <v>970770</v>
      </c>
      <c r="G400" s="1">
        <v>912415</v>
      </c>
      <c r="H400" s="1">
        <v>0</v>
      </c>
      <c r="I400" s="1">
        <v>0</v>
      </c>
      <c r="J400" s="1">
        <v>2942</v>
      </c>
      <c r="K400" s="1">
        <v>0</v>
      </c>
      <c r="L400" s="1">
        <v>3537</v>
      </c>
      <c r="M400" s="1">
        <v>0</v>
      </c>
      <c r="N400" s="1">
        <v>0</v>
      </c>
      <c r="O400" s="1">
        <v>0</v>
      </c>
      <c r="P400" s="1">
        <v>0</v>
      </c>
      <c r="Q400" s="1">
        <v>51876</v>
      </c>
      <c r="R400" s="1">
        <v>0</v>
      </c>
      <c r="S400" s="1">
        <v>0</v>
      </c>
      <c r="T400" s="1">
        <v>0</v>
      </c>
    </row>
    <row r="401" spans="1:20" x14ac:dyDescent="0.25">
      <c r="A401" s="1">
        <v>120570035002</v>
      </c>
      <c r="B401" s="1" t="s">
        <v>429</v>
      </c>
      <c r="C401" s="1">
        <v>139</v>
      </c>
      <c r="D401" s="1">
        <v>36</v>
      </c>
      <c r="E401" s="1">
        <v>1</v>
      </c>
      <c r="F401" s="1">
        <v>374201</v>
      </c>
      <c r="G401" s="1">
        <v>282159</v>
      </c>
      <c r="H401" s="1">
        <v>23970</v>
      </c>
      <c r="I401" s="1">
        <v>15727</v>
      </c>
      <c r="J401" s="1">
        <v>5260</v>
      </c>
      <c r="K401" s="1">
        <v>0</v>
      </c>
      <c r="L401" s="1">
        <v>0</v>
      </c>
      <c r="M401" s="1">
        <v>0</v>
      </c>
      <c r="N401" s="1">
        <v>0</v>
      </c>
      <c r="O401" s="1">
        <v>45978</v>
      </c>
      <c r="P401" s="1">
        <v>0</v>
      </c>
      <c r="Q401" s="1">
        <v>0</v>
      </c>
      <c r="R401" s="1">
        <v>0</v>
      </c>
      <c r="S401" s="1">
        <v>1107</v>
      </c>
      <c r="T401" s="1">
        <v>0</v>
      </c>
    </row>
    <row r="402" spans="1:20" x14ac:dyDescent="0.25">
      <c r="A402" s="1">
        <v>120570135031</v>
      </c>
      <c r="B402" s="1" t="s">
        <v>430</v>
      </c>
      <c r="C402" s="1">
        <v>526</v>
      </c>
      <c r="D402" s="1">
        <v>219</v>
      </c>
      <c r="E402" s="1">
        <v>0</v>
      </c>
      <c r="F402" s="1">
        <v>1098806</v>
      </c>
      <c r="G402" s="1">
        <v>284412</v>
      </c>
      <c r="H402" s="1">
        <v>217836</v>
      </c>
      <c r="I402" s="1">
        <v>263492</v>
      </c>
      <c r="J402" s="1">
        <v>302596</v>
      </c>
      <c r="K402" s="1">
        <v>0</v>
      </c>
      <c r="L402" s="1">
        <v>25415</v>
      </c>
      <c r="M402" s="1">
        <v>0</v>
      </c>
      <c r="N402" s="1">
        <v>0</v>
      </c>
      <c r="O402" s="1">
        <v>5055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</row>
    <row r="403" spans="1:20" x14ac:dyDescent="0.25">
      <c r="A403" s="1">
        <v>121010322001</v>
      </c>
      <c r="B403" s="1" t="s">
        <v>431</v>
      </c>
      <c r="C403" s="1">
        <v>814</v>
      </c>
      <c r="D403" s="1">
        <v>27</v>
      </c>
      <c r="E403" s="1">
        <v>6</v>
      </c>
      <c r="F403" s="1">
        <v>2860639</v>
      </c>
      <c r="G403" s="1">
        <v>2703471</v>
      </c>
      <c r="H403" s="1">
        <v>42172</v>
      </c>
      <c r="I403" s="1">
        <v>25404</v>
      </c>
      <c r="J403" s="1">
        <v>16537</v>
      </c>
      <c r="K403" s="1">
        <v>2117</v>
      </c>
      <c r="L403" s="1">
        <v>3252</v>
      </c>
      <c r="M403" s="1">
        <v>0</v>
      </c>
      <c r="N403" s="1">
        <v>9813</v>
      </c>
      <c r="O403" s="1">
        <v>3235</v>
      </c>
      <c r="P403" s="1">
        <v>0</v>
      </c>
      <c r="Q403" s="1">
        <v>14135</v>
      </c>
      <c r="R403" s="1">
        <v>30553</v>
      </c>
      <c r="S403" s="1">
        <v>9950</v>
      </c>
      <c r="T403" s="1">
        <v>0</v>
      </c>
    </row>
    <row r="404" spans="1:20" x14ac:dyDescent="0.25">
      <c r="A404" s="1">
        <v>121030250072</v>
      </c>
      <c r="B404" s="1" t="s">
        <v>432</v>
      </c>
      <c r="C404" s="1">
        <v>575</v>
      </c>
      <c r="D404" s="1">
        <v>228</v>
      </c>
      <c r="E404" s="1">
        <v>125</v>
      </c>
      <c r="F404" s="1">
        <v>1901867</v>
      </c>
      <c r="G404" s="1">
        <v>1443279</v>
      </c>
      <c r="H404" s="1">
        <v>72073</v>
      </c>
      <c r="I404" s="1">
        <v>1883</v>
      </c>
      <c r="J404" s="1">
        <v>7457</v>
      </c>
      <c r="K404" s="1">
        <v>0</v>
      </c>
      <c r="L404" s="1">
        <v>4122</v>
      </c>
      <c r="M404" s="1">
        <v>17951</v>
      </c>
      <c r="N404" s="1">
        <v>274755</v>
      </c>
      <c r="O404" s="1">
        <v>71065</v>
      </c>
      <c r="P404" s="1">
        <v>991</v>
      </c>
      <c r="Q404" s="1">
        <v>6048</v>
      </c>
      <c r="R404" s="1">
        <v>560</v>
      </c>
      <c r="S404" s="1">
        <v>1683</v>
      </c>
      <c r="T404" s="1">
        <v>0</v>
      </c>
    </row>
    <row r="405" spans="1:20" x14ac:dyDescent="0.25">
      <c r="A405" s="1">
        <v>120570123033</v>
      </c>
      <c r="B405" s="1" t="s">
        <v>433</v>
      </c>
      <c r="C405" s="1">
        <v>331</v>
      </c>
      <c r="D405" s="1">
        <v>69</v>
      </c>
      <c r="E405" s="1">
        <v>3</v>
      </c>
      <c r="F405" s="1">
        <v>1185389</v>
      </c>
      <c r="G405" s="1">
        <v>509336</v>
      </c>
      <c r="H405" s="1">
        <v>21089</v>
      </c>
      <c r="I405" s="1">
        <v>93892</v>
      </c>
      <c r="J405" s="1">
        <v>221239</v>
      </c>
      <c r="K405" s="1">
        <v>0</v>
      </c>
      <c r="L405" s="1">
        <v>0</v>
      </c>
      <c r="M405" s="1">
        <v>59610</v>
      </c>
      <c r="N405" s="1">
        <v>0</v>
      </c>
      <c r="O405" s="1">
        <v>257163</v>
      </c>
      <c r="P405" s="1">
        <v>18250</v>
      </c>
      <c r="Q405" s="1">
        <v>4810</v>
      </c>
      <c r="R405" s="1">
        <v>0</v>
      </c>
      <c r="S405" s="1">
        <v>0</v>
      </c>
      <c r="T405" s="1">
        <v>0</v>
      </c>
    </row>
    <row r="406" spans="1:20" x14ac:dyDescent="0.25">
      <c r="A406" s="1">
        <v>120570061033</v>
      </c>
      <c r="B406" s="1" t="s">
        <v>434</v>
      </c>
      <c r="C406" s="1">
        <v>294</v>
      </c>
      <c r="D406" s="1">
        <v>166</v>
      </c>
      <c r="E406" s="1">
        <v>8</v>
      </c>
      <c r="F406" s="1">
        <v>336289</v>
      </c>
      <c r="G406" s="1">
        <v>119566</v>
      </c>
      <c r="H406" s="1">
        <v>135662</v>
      </c>
      <c r="I406" s="1">
        <v>41542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39519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x14ac:dyDescent="0.25">
      <c r="A407" s="1">
        <v>121030271061</v>
      </c>
      <c r="B407" s="1" t="s">
        <v>435</v>
      </c>
      <c r="C407" s="1">
        <v>833</v>
      </c>
      <c r="D407" s="1">
        <v>85</v>
      </c>
      <c r="E407" s="1">
        <v>24</v>
      </c>
      <c r="F407" s="1">
        <v>1899086</v>
      </c>
      <c r="G407" s="1">
        <v>1854952</v>
      </c>
      <c r="H407" s="1">
        <v>20019</v>
      </c>
      <c r="I407" s="1">
        <v>2007</v>
      </c>
      <c r="J407" s="1">
        <v>2971</v>
      </c>
      <c r="K407" s="1">
        <v>0</v>
      </c>
      <c r="L407" s="1">
        <v>0</v>
      </c>
      <c r="M407" s="1">
        <v>5067</v>
      </c>
      <c r="N407" s="1">
        <v>5765</v>
      </c>
      <c r="O407" s="1">
        <v>0</v>
      </c>
      <c r="P407" s="1">
        <v>0</v>
      </c>
      <c r="Q407" s="1">
        <v>5661</v>
      </c>
      <c r="R407" s="1">
        <v>2644</v>
      </c>
      <c r="S407" s="1">
        <v>0</v>
      </c>
      <c r="T407" s="1">
        <v>0</v>
      </c>
    </row>
    <row r="408" spans="1:20" x14ac:dyDescent="0.25">
      <c r="A408" s="1">
        <v>121030233003</v>
      </c>
      <c r="B408" s="1" t="s">
        <v>436</v>
      </c>
      <c r="C408" s="1">
        <v>167</v>
      </c>
      <c r="D408" s="1">
        <v>117</v>
      </c>
      <c r="E408" s="1">
        <v>6</v>
      </c>
      <c r="F408" s="1">
        <v>481658</v>
      </c>
      <c r="G408" s="1">
        <v>315243</v>
      </c>
      <c r="H408" s="1">
        <v>113827</v>
      </c>
      <c r="I408" s="1">
        <v>10733</v>
      </c>
      <c r="J408" s="1">
        <v>20613</v>
      </c>
      <c r="K408" s="1">
        <v>0</v>
      </c>
      <c r="L408" s="1">
        <v>3560</v>
      </c>
      <c r="M408" s="1">
        <v>17682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x14ac:dyDescent="0.25">
      <c r="A409" s="1">
        <v>120570116143</v>
      </c>
      <c r="B409" s="1" t="s">
        <v>437</v>
      </c>
      <c r="C409" s="1">
        <v>698</v>
      </c>
      <c r="D409" s="1">
        <v>0</v>
      </c>
      <c r="E409" s="1">
        <v>3</v>
      </c>
      <c r="F409" s="1">
        <v>909928</v>
      </c>
      <c r="G409" s="1">
        <v>904138</v>
      </c>
      <c r="H409" s="1">
        <v>0</v>
      </c>
      <c r="I409" s="1">
        <v>2508</v>
      </c>
      <c r="J409" s="1">
        <v>0</v>
      </c>
      <c r="K409" s="1">
        <v>0</v>
      </c>
      <c r="L409" s="1">
        <v>0</v>
      </c>
      <c r="M409" s="1">
        <v>1895</v>
      </c>
      <c r="N409" s="1">
        <v>0</v>
      </c>
      <c r="O409" s="1">
        <v>1387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x14ac:dyDescent="0.25">
      <c r="A410" s="1">
        <v>120570122071</v>
      </c>
      <c r="B410" s="1" t="s">
        <v>438</v>
      </c>
      <c r="C410" s="1">
        <v>141</v>
      </c>
      <c r="D410" s="1">
        <v>0</v>
      </c>
      <c r="E410" s="1">
        <v>0</v>
      </c>
      <c r="F410" s="1">
        <v>556439</v>
      </c>
      <c r="G410" s="1">
        <v>516693</v>
      </c>
      <c r="H410" s="1">
        <v>0</v>
      </c>
      <c r="I410" s="1">
        <v>21648</v>
      </c>
      <c r="J410" s="1">
        <v>12563</v>
      </c>
      <c r="K410" s="1">
        <v>0</v>
      </c>
      <c r="L410" s="1">
        <v>0</v>
      </c>
      <c r="M410" s="1">
        <v>0</v>
      </c>
      <c r="N410" s="1">
        <v>2591</v>
      </c>
      <c r="O410" s="1">
        <v>1964</v>
      </c>
      <c r="P410" s="1">
        <v>0</v>
      </c>
      <c r="Q410" s="1">
        <v>0</v>
      </c>
      <c r="R410" s="1">
        <v>0</v>
      </c>
      <c r="S410" s="1">
        <v>980</v>
      </c>
      <c r="T410" s="1">
        <v>0</v>
      </c>
    </row>
    <row r="411" spans="1:20" x14ac:dyDescent="0.25">
      <c r="A411" s="1">
        <v>121030251211</v>
      </c>
      <c r="B411" s="1" t="s">
        <v>439</v>
      </c>
      <c r="C411" s="1">
        <v>897</v>
      </c>
      <c r="D411" s="1">
        <v>24</v>
      </c>
      <c r="E411" s="1">
        <v>75</v>
      </c>
      <c r="F411" s="1">
        <v>2232893</v>
      </c>
      <c r="G411" s="1">
        <v>2117252</v>
      </c>
      <c r="H411" s="1">
        <v>7649</v>
      </c>
      <c r="I411" s="1">
        <v>45099</v>
      </c>
      <c r="J411" s="1">
        <v>20125</v>
      </c>
      <c r="K411" s="1">
        <v>3389</v>
      </c>
      <c r="L411" s="1">
        <v>2435</v>
      </c>
      <c r="M411" s="1">
        <v>0</v>
      </c>
      <c r="N411" s="1">
        <v>0</v>
      </c>
      <c r="O411" s="1">
        <v>7369</v>
      </c>
      <c r="P411" s="1">
        <v>14214</v>
      </c>
      <c r="Q411" s="1">
        <v>8023</v>
      </c>
      <c r="R411" s="1">
        <v>0</v>
      </c>
      <c r="S411" s="1">
        <v>7338</v>
      </c>
      <c r="T411" s="1">
        <v>0</v>
      </c>
    </row>
    <row r="412" spans="1:20" x14ac:dyDescent="0.25">
      <c r="A412" s="1">
        <v>121030245093</v>
      </c>
      <c r="B412" s="1" t="s">
        <v>440</v>
      </c>
      <c r="C412" s="1">
        <v>718</v>
      </c>
      <c r="D412" s="1">
        <v>102</v>
      </c>
      <c r="E412" s="1">
        <v>0</v>
      </c>
      <c r="F412" s="1">
        <v>1850702</v>
      </c>
      <c r="G412" s="1">
        <v>970445</v>
      </c>
      <c r="H412" s="1">
        <v>469416</v>
      </c>
      <c r="I412" s="1">
        <v>223332</v>
      </c>
      <c r="J412" s="1">
        <v>127847</v>
      </c>
      <c r="K412" s="1">
        <v>22982</v>
      </c>
      <c r="L412" s="1">
        <v>0</v>
      </c>
      <c r="M412" s="1">
        <v>0</v>
      </c>
      <c r="N412" s="1">
        <v>8779</v>
      </c>
      <c r="O412" s="1">
        <v>7590</v>
      </c>
      <c r="P412" s="1">
        <v>20311</v>
      </c>
      <c r="Q412" s="1">
        <v>0</v>
      </c>
      <c r="R412" s="1">
        <v>0</v>
      </c>
      <c r="S412" s="1">
        <v>0</v>
      </c>
      <c r="T412" s="1">
        <v>0</v>
      </c>
    </row>
    <row r="413" spans="1:20" x14ac:dyDescent="0.25">
      <c r="A413" s="1">
        <v>121010327002</v>
      </c>
      <c r="B413" s="1" t="s">
        <v>441</v>
      </c>
      <c r="C413" s="1">
        <v>305</v>
      </c>
      <c r="D413" s="1">
        <v>357</v>
      </c>
      <c r="E413" s="1">
        <v>88</v>
      </c>
      <c r="F413" s="1">
        <v>1315509</v>
      </c>
      <c r="G413" s="1">
        <v>575599</v>
      </c>
      <c r="H413" s="1">
        <v>303930</v>
      </c>
      <c r="I413" s="1">
        <v>207608</v>
      </c>
      <c r="J413" s="1">
        <v>7236</v>
      </c>
      <c r="K413" s="1">
        <v>0</v>
      </c>
      <c r="L413" s="1">
        <v>11601</v>
      </c>
      <c r="M413" s="1">
        <v>0</v>
      </c>
      <c r="N413" s="1">
        <v>0</v>
      </c>
      <c r="O413" s="1">
        <v>40074</v>
      </c>
      <c r="P413" s="1">
        <v>0</v>
      </c>
      <c r="Q413" s="1">
        <v>1580</v>
      </c>
      <c r="R413" s="1">
        <v>159992</v>
      </c>
      <c r="S413" s="1">
        <v>0</v>
      </c>
      <c r="T413" s="1">
        <v>7889</v>
      </c>
    </row>
    <row r="414" spans="1:20" x14ac:dyDescent="0.25">
      <c r="A414" s="1">
        <v>121010323001</v>
      </c>
      <c r="B414" s="1" t="s">
        <v>442</v>
      </c>
      <c r="C414" s="1">
        <v>799</v>
      </c>
      <c r="D414" s="1">
        <v>279</v>
      </c>
      <c r="E414" s="1">
        <v>41</v>
      </c>
      <c r="F414" s="1">
        <v>2604681</v>
      </c>
      <c r="G414" s="1">
        <v>2106263</v>
      </c>
      <c r="H414" s="1">
        <v>61126</v>
      </c>
      <c r="I414" s="1">
        <v>47157</v>
      </c>
      <c r="J414" s="1">
        <v>0</v>
      </c>
      <c r="K414" s="1">
        <v>14784</v>
      </c>
      <c r="L414" s="1">
        <v>24042</v>
      </c>
      <c r="M414" s="1">
        <v>0</v>
      </c>
      <c r="N414" s="1">
        <v>0</v>
      </c>
      <c r="O414" s="1">
        <v>27411</v>
      </c>
      <c r="P414" s="1">
        <v>0</v>
      </c>
      <c r="Q414" s="1">
        <v>201</v>
      </c>
      <c r="R414" s="1">
        <v>309376</v>
      </c>
      <c r="S414" s="1">
        <v>14321</v>
      </c>
      <c r="T414" s="1">
        <v>0</v>
      </c>
    </row>
    <row r="415" spans="1:20" x14ac:dyDescent="0.25">
      <c r="A415" s="1">
        <v>120570036001</v>
      </c>
      <c r="B415" s="1" t="s">
        <v>443</v>
      </c>
      <c r="C415" s="1">
        <v>349</v>
      </c>
      <c r="D415" s="1">
        <v>71</v>
      </c>
      <c r="E415" s="1">
        <v>1</v>
      </c>
      <c r="F415" s="1">
        <v>1229137</v>
      </c>
      <c r="G415" s="1">
        <v>400193</v>
      </c>
      <c r="H415" s="1">
        <v>45549</v>
      </c>
      <c r="I415" s="1">
        <v>143597</v>
      </c>
      <c r="J415" s="1">
        <v>19743</v>
      </c>
      <c r="K415" s="1">
        <v>978</v>
      </c>
      <c r="L415" s="1">
        <v>340906</v>
      </c>
      <c r="M415" s="1">
        <v>0</v>
      </c>
      <c r="N415" s="1">
        <v>97920</v>
      </c>
      <c r="O415" s="1">
        <v>148082</v>
      </c>
      <c r="P415" s="1">
        <v>3192</v>
      </c>
      <c r="Q415" s="1">
        <v>28977</v>
      </c>
      <c r="R415" s="1">
        <v>0</v>
      </c>
      <c r="S415" s="1">
        <v>0</v>
      </c>
      <c r="T415" s="1">
        <v>0</v>
      </c>
    </row>
    <row r="416" spans="1:20" x14ac:dyDescent="0.25">
      <c r="A416" s="1">
        <v>120570117122</v>
      </c>
      <c r="B416" s="1" t="s">
        <v>444</v>
      </c>
      <c r="C416" s="1">
        <v>102</v>
      </c>
      <c r="D416" s="1">
        <v>783</v>
      </c>
      <c r="E416" s="1">
        <v>379</v>
      </c>
      <c r="F416" s="1">
        <v>12300056</v>
      </c>
      <c r="G416" s="1">
        <v>196969</v>
      </c>
      <c r="H416" s="1">
        <v>12103087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x14ac:dyDescent="0.25">
      <c r="A417" s="1">
        <v>120570062001</v>
      </c>
      <c r="B417" s="1" t="s">
        <v>445</v>
      </c>
      <c r="C417" s="1">
        <v>415</v>
      </c>
      <c r="D417" s="1">
        <v>60</v>
      </c>
      <c r="E417" s="1">
        <v>2</v>
      </c>
      <c r="F417" s="1">
        <v>990573</v>
      </c>
      <c r="G417" s="1">
        <v>667044</v>
      </c>
      <c r="H417" s="1">
        <v>48745</v>
      </c>
      <c r="I417" s="1">
        <v>47135</v>
      </c>
      <c r="J417" s="1">
        <v>44443</v>
      </c>
      <c r="K417" s="1">
        <v>0</v>
      </c>
      <c r="L417" s="1">
        <v>994</v>
      </c>
      <c r="M417" s="1">
        <v>14696</v>
      </c>
      <c r="N417" s="1">
        <v>0</v>
      </c>
      <c r="O417" s="1">
        <v>166781</v>
      </c>
      <c r="P417" s="1">
        <v>0</v>
      </c>
      <c r="Q417" s="1">
        <v>0</v>
      </c>
      <c r="R417" s="1">
        <v>0</v>
      </c>
      <c r="S417" s="1">
        <v>0</v>
      </c>
      <c r="T417" s="1">
        <v>735</v>
      </c>
    </row>
    <row r="418" spans="1:20" x14ac:dyDescent="0.25">
      <c r="A418" s="1">
        <v>120570110131</v>
      </c>
      <c r="B418" s="1" t="s">
        <v>446</v>
      </c>
      <c r="C418" s="1">
        <v>1228</v>
      </c>
      <c r="D418" s="1">
        <v>2</v>
      </c>
      <c r="E418" s="1">
        <v>3</v>
      </c>
      <c r="F418" s="1">
        <v>2856747</v>
      </c>
      <c r="G418" s="1">
        <v>1837758</v>
      </c>
      <c r="H418" s="1">
        <v>191866</v>
      </c>
      <c r="I418" s="1">
        <v>417624</v>
      </c>
      <c r="J418" s="1">
        <v>235356</v>
      </c>
      <c r="K418" s="1">
        <v>150083</v>
      </c>
      <c r="L418" s="1">
        <v>7765</v>
      </c>
      <c r="M418" s="1">
        <v>0</v>
      </c>
      <c r="N418" s="1">
        <v>0</v>
      </c>
      <c r="O418" s="1">
        <v>16295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</row>
    <row r="419" spans="1:20" x14ac:dyDescent="0.25">
      <c r="A419" s="1">
        <v>120570021003</v>
      </c>
      <c r="B419" s="1" t="s">
        <v>447</v>
      </c>
      <c r="C419" s="1">
        <v>573</v>
      </c>
      <c r="D419" s="1">
        <v>39</v>
      </c>
      <c r="E419" s="1">
        <v>3</v>
      </c>
      <c r="F419" s="1">
        <v>787702</v>
      </c>
      <c r="G419" s="1">
        <v>604052</v>
      </c>
      <c r="H419" s="1">
        <v>18063</v>
      </c>
      <c r="I419" s="1">
        <v>83527</v>
      </c>
      <c r="J419" s="1">
        <v>22139</v>
      </c>
      <c r="K419" s="1">
        <v>4241</v>
      </c>
      <c r="L419" s="1">
        <v>17295</v>
      </c>
      <c r="M419" s="1">
        <v>0</v>
      </c>
      <c r="N419" s="1">
        <v>0</v>
      </c>
      <c r="O419" s="1">
        <v>34148</v>
      </c>
      <c r="P419" s="1">
        <v>0</v>
      </c>
      <c r="Q419" s="1">
        <v>0</v>
      </c>
      <c r="R419" s="1">
        <v>0</v>
      </c>
      <c r="S419" s="1">
        <v>2894</v>
      </c>
      <c r="T419" s="1">
        <v>1343</v>
      </c>
    </row>
    <row r="420" spans="1:20" x14ac:dyDescent="0.25">
      <c r="A420" s="1">
        <v>121030251231</v>
      </c>
      <c r="B420" s="1" t="s">
        <v>448</v>
      </c>
      <c r="C420" s="1">
        <v>408</v>
      </c>
      <c r="D420" s="1">
        <v>23</v>
      </c>
      <c r="E420" s="1">
        <v>33</v>
      </c>
      <c r="F420" s="1">
        <v>1047754</v>
      </c>
      <c r="G420" s="1">
        <v>1003581</v>
      </c>
      <c r="H420" s="1">
        <v>4982</v>
      </c>
      <c r="I420" s="1">
        <v>6097</v>
      </c>
      <c r="J420" s="1">
        <v>6633</v>
      </c>
      <c r="K420" s="1">
        <v>0</v>
      </c>
      <c r="L420" s="1">
        <v>0</v>
      </c>
      <c r="M420" s="1">
        <v>4279</v>
      </c>
      <c r="N420" s="1">
        <v>0</v>
      </c>
      <c r="O420" s="1">
        <v>19224</v>
      </c>
      <c r="P420" s="1">
        <v>0</v>
      </c>
      <c r="Q420" s="1">
        <v>0</v>
      </c>
      <c r="R420" s="1">
        <v>0</v>
      </c>
      <c r="S420" s="1">
        <v>2958</v>
      </c>
      <c r="T420" s="1">
        <v>0</v>
      </c>
    </row>
    <row r="421" spans="1:20" x14ac:dyDescent="0.25">
      <c r="A421" s="1">
        <v>121030258001</v>
      </c>
      <c r="B421" s="1" t="s">
        <v>449</v>
      </c>
      <c r="C421" s="1">
        <v>486</v>
      </c>
      <c r="D421" s="1">
        <v>48</v>
      </c>
      <c r="E421" s="1">
        <v>0</v>
      </c>
      <c r="F421" s="1">
        <v>1081002</v>
      </c>
      <c r="G421" s="1">
        <v>905051</v>
      </c>
      <c r="H421" s="1">
        <v>45069</v>
      </c>
      <c r="I421" s="1">
        <v>39400</v>
      </c>
      <c r="J421" s="1">
        <v>34216</v>
      </c>
      <c r="K421" s="1">
        <v>0</v>
      </c>
      <c r="L421" s="1">
        <v>49984</v>
      </c>
      <c r="M421" s="1">
        <v>5335</v>
      </c>
      <c r="N421" s="1">
        <v>944</v>
      </c>
      <c r="O421" s="1">
        <v>0</v>
      </c>
      <c r="P421" s="1">
        <v>0</v>
      </c>
      <c r="Q421" s="1">
        <v>0</v>
      </c>
      <c r="R421" s="1">
        <v>0</v>
      </c>
      <c r="S421" s="1">
        <v>1003</v>
      </c>
      <c r="T421" s="1">
        <v>0</v>
      </c>
    </row>
    <row r="422" spans="1:20" x14ac:dyDescent="0.25">
      <c r="A422" s="1">
        <v>121010312082</v>
      </c>
      <c r="B422" s="1" t="s">
        <v>450</v>
      </c>
      <c r="C422" s="1">
        <v>908</v>
      </c>
      <c r="D422" s="1">
        <v>0</v>
      </c>
      <c r="E422" s="1">
        <v>52</v>
      </c>
      <c r="F422" s="1">
        <v>1822152</v>
      </c>
      <c r="G422" s="1">
        <v>1668276</v>
      </c>
      <c r="H422" s="1">
        <v>0</v>
      </c>
      <c r="I422" s="1">
        <v>15394</v>
      </c>
      <c r="J422" s="1">
        <v>74076</v>
      </c>
      <c r="K422" s="1">
        <v>0</v>
      </c>
      <c r="L422" s="1">
        <v>0</v>
      </c>
      <c r="M422" s="1">
        <v>0</v>
      </c>
      <c r="N422" s="1">
        <v>0</v>
      </c>
      <c r="O422" s="1">
        <v>11346</v>
      </c>
      <c r="P422" s="1">
        <v>9792</v>
      </c>
      <c r="Q422" s="1">
        <v>31950</v>
      </c>
      <c r="R422" s="1">
        <v>0</v>
      </c>
      <c r="S422" s="1">
        <v>11318</v>
      </c>
      <c r="T422" s="1">
        <v>0</v>
      </c>
    </row>
    <row r="423" spans="1:20" x14ac:dyDescent="0.25">
      <c r="A423" s="1">
        <v>121010315082</v>
      </c>
      <c r="B423" s="1" t="s">
        <v>451</v>
      </c>
      <c r="C423" s="1">
        <v>906</v>
      </c>
      <c r="D423" s="1">
        <v>0</v>
      </c>
      <c r="E423" s="1">
        <v>6</v>
      </c>
      <c r="F423" s="1">
        <v>2778573</v>
      </c>
      <c r="G423" s="1">
        <v>2310418</v>
      </c>
      <c r="H423" s="1">
        <v>0</v>
      </c>
      <c r="I423" s="1">
        <v>324053</v>
      </c>
      <c r="J423" s="1">
        <v>4408</v>
      </c>
      <c r="K423" s="1">
        <v>76077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62195</v>
      </c>
      <c r="R423" s="1">
        <v>1422</v>
      </c>
      <c r="S423" s="1">
        <v>0</v>
      </c>
      <c r="T423" s="1">
        <v>0</v>
      </c>
    </row>
    <row r="424" spans="1:20" x14ac:dyDescent="0.25">
      <c r="A424" s="1">
        <v>120570115063</v>
      </c>
      <c r="B424" s="1" t="s">
        <v>452</v>
      </c>
      <c r="C424" s="1">
        <v>400</v>
      </c>
      <c r="D424" s="1">
        <v>0</v>
      </c>
      <c r="E424" s="1">
        <v>0</v>
      </c>
      <c r="F424" s="1">
        <v>854056</v>
      </c>
      <c r="G424" s="1">
        <v>838858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15198</v>
      </c>
      <c r="R424" s="1">
        <v>0</v>
      </c>
      <c r="S424" s="1">
        <v>0</v>
      </c>
      <c r="T424" s="1">
        <v>0</v>
      </c>
    </row>
    <row r="425" spans="1:20" x14ac:dyDescent="0.25">
      <c r="A425" s="1">
        <v>121010320082</v>
      </c>
      <c r="B425" s="1" t="s">
        <v>453</v>
      </c>
      <c r="C425" s="1">
        <v>842</v>
      </c>
      <c r="D425" s="1">
        <v>0</v>
      </c>
      <c r="E425" s="1">
        <v>185</v>
      </c>
      <c r="F425" s="1">
        <v>2097724</v>
      </c>
      <c r="G425" s="1">
        <v>2072750</v>
      </c>
      <c r="H425" s="1">
        <v>0</v>
      </c>
      <c r="I425" s="1">
        <v>0</v>
      </c>
      <c r="J425" s="1">
        <v>14563</v>
      </c>
      <c r="K425" s="1">
        <v>0</v>
      </c>
      <c r="L425" s="1">
        <v>0</v>
      </c>
      <c r="M425" s="1">
        <v>0</v>
      </c>
      <c r="N425" s="1">
        <v>0</v>
      </c>
      <c r="O425" s="1">
        <v>4849</v>
      </c>
      <c r="P425" s="1">
        <v>1535</v>
      </c>
      <c r="Q425" s="1">
        <v>0</v>
      </c>
      <c r="R425" s="1">
        <v>0</v>
      </c>
      <c r="S425" s="1">
        <v>3228</v>
      </c>
      <c r="T425" s="1">
        <v>799</v>
      </c>
    </row>
    <row r="426" spans="1:20" x14ac:dyDescent="0.25">
      <c r="A426" s="1">
        <v>121030251203</v>
      </c>
      <c r="B426" s="1" t="s">
        <v>454</v>
      </c>
      <c r="C426" s="1">
        <v>551</v>
      </c>
      <c r="D426" s="1">
        <v>2</v>
      </c>
      <c r="E426" s="1">
        <v>4</v>
      </c>
      <c r="F426" s="1">
        <v>1424631</v>
      </c>
      <c r="G426" s="1">
        <v>1346741</v>
      </c>
      <c r="H426" s="1">
        <v>2629</v>
      </c>
      <c r="I426" s="1">
        <v>1733</v>
      </c>
      <c r="J426" s="1">
        <v>0</v>
      </c>
      <c r="K426" s="1">
        <v>0</v>
      </c>
      <c r="L426" s="1">
        <v>0</v>
      </c>
      <c r="M426" s="1">
        <v>3069</v>
      </c>
      <c r="N426" s="1">
        <v>61173</v>
      </c>
      <c r="O426" s="1">
        <v>0</v>
      </c>
      <c r="P426" s="1">
        <v>354</v>
      </c>
      <c r="Q426" s="1">
        <v>4764</v>
      </c>
      <c r="R426" s="1">
        <v>0</v>
      </c>
      <c r="S426" s="1">
        <v>4168</v>
      </c>
      <c r="T426" s="1">
        <v>0</v>
      </c>
    </row>
    <row r="427" spans="1:20" x14ac:dyDescent="0.25">
      <c r="A427" s="1">
        <v>120530413022</v>
      </c>
      <c r="B427" s="1" t="s">
        <v>455</v>
      </c>
      <c r="C427" s="1">
        <v>411</v>
      </c>
      <c r="D427" s="1">
        <v>522</v>
      </c>
      <c r="E427" s="1">
        <v>16</v>
      </c>
      <c r="F427" s="1">
        <v>1655528</v>
      </c>
      <c r="G427" s="1">
        <v>851774</v>
      </c>
      <c r="H427" s="1">
        <v>498655</v>
      </c>
      <c r="I427" s="1">
        <v>80228</v>
      </c>
      <c r="J427" s="1">
        <v>32948</v>
      </c>
      <c r="K427" s="1">
        <v>6733</v>
      </c>
      <c r="L427" s="1">
        <v>0</v>
      </c>
      <c r="M427" s="1">
        <v>7325</v>
      </c>
      <c r="N427" s="1">
        <v>141470</v>
      </c>
      <c r="O427" s="1">
        <v>32004</v>
      </c>
      <c r="P427" s="1">
        <v>801</v>
      </c>
      <c r="Q427" s="1">
        <v>0</v>
      </c>
      <c r="R427" s="1">
        <v>0</v>
      </c>
      <c r="S427" s="1">
        <v>0</v>
      </c>
      <c r="T427" s="1">
        <v>3590</v>
      </c>
    </row>
    <row r="428" spans="1:20" x14ac:dyDescent="0.25">
      <c r="A428" s="1">
        <v>121030273224</v>
      </c>
      <c r="B428" s="1" t="s">
        <v>456</v>
      </c>
      <c r="C428" s="1">
        <v>1021</v>
      </c>
      <c r="D428" s="1">
        <v>0</v>
      </c>
      <c r="E428" s="1">
        <v>294</v>
      </c>
      <c r="F428" s="1">
        <v>2409343</v>
      </c>
      <c r="G428" s="1">
        <v>2362313</v>
      </c>
      <c r="H428" s="1">
        <v>0</v>
      </c>
      <c r="I428" s="1">
        <v>17929</v>
      </c>
      <c r="J428" s="1">
        <v>7404</v>
      </c>
      <c r="K428" s="1">
        <v>0</v>
      </c>
      <c r="L428" s="1">
        <v>3684</v>
      </c>
      <c r="M428" s="1">
        <v>0</v>
      </c>
      <c r="N428" s="1">
        <v>0</v>
      </c>
      <c r="O428" s="1">
        <v>0</v>
      </c>
      <c r="P428" s="1">
        <v>18013</v>
      </c>
      <c r="Q428" s="1">
        <v>0</v>
      </c>
      <c r="R428" s="1">
        <v>0</v>
      </c>
      <c r="S428" s="1">
        <v>0</v>
      </c>
      <c r="T428" s="1">
        <v>0</v>
      </c>
    </row>
    <row r="429" spans="1:20" x14ac:dyDescent="0.25">
      <c r="A429" s="1">
        <v>121030253082</v>
      </c>
      <c r="B429" s="1" t="s">
        <v>457</v>
      </c>
      <c r="C429" s="1">
        <v>952</v>
      </c>
      <c r="D429" s="1">
        <v>0</v>
      </c>
      <c r="E429" s="1">
        <v>204</v>
      </c>
      <c r="F429" s="1">
        <v>1577573</v>
      </c>
      <c r="G429" s="1">
        <v>1018482</v>
      </c>
      <c r="H429" s="1">
        <v>409558</v>
      </c>
      <c r="I429" s="1">
        <v>39336</v>
      </c>
      <c r="J429" s="1">
        <v>94150</v>
      </c>
      <c r="K429" s="1">
        <v>0</v>
      </c>
      <c r="L429" s="1">
        <v>0</v>
      </c>
      <c r="M429" s="1">
        <v>0</v>
      </c>
      <c r="N429" s="1">
        <v>11706</v>
      </c>
      <c r="O429" s="1">
        <v>0</v>
      </c>
      <c r="P429" s="1">
        <v>4341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25">
      <c r="A430" s="1">
        <v>120174504005</v>
      </c>
      <c r="B430" s="1" t="s">
        <v>458</v>
      </c>
      <c r="C430" s="1">
        <v>930</v>
      </c>
      <c r="D430" s="1">
        <v>0</v>
      </c>
      <c r="E430" s="1">
        <v>0</v>
      </c>
      <c r="F430" s="1">
        <v>2144069</v>
      </c>
      <c r="G430" s="1">
        <v>2059040</v>
      </c>
      <c r="H430" s="1">
        <v>0</v>
      </c>
      <c r="I430" s="1">
        <v>55362</v>
      </c>
      <c r="J430" s="1">
        <v>3799</v>
      </c>
      <c r="K430" s="1">
        <v>0</v>
      </c>
      <c r="L430" s="1">
        <v>9098</v>
      </c>
      <c r="M430" s="1">
        <v>0</v>
      </c>
      <c r="N430" s="1">
        <v>0</v>
      </c>
      <c r="O430" s="1">
        <v>8283</v>
      </c>
      <c r="P430" s="1">
        <v>0</v>
      </c>
      <c r="Q430" s="1">
        <v>0</v>
      </c>
      <c r="R430" s="1">
        <v>5936</v>
      </c>
      <c r="S430" s="1">
        <v>2551</v>
      </c>
      <c r="T430" s="1">
        <v>0</v>
      </c>
    </row>
    <row r="431" spans="1:20" x14ac:dyDescent="0.25">
      <c r="A431" s="1">
        <v>120570116103</v>
      </c>
      <c r="B431" s="1" t="s">
        <v>459</v>
      </c>
      <c r="C431" s="1">
        <v>519</v>
      </c>
      <c r="D431" s="1">
        <v>128</v>
      </c>
      <c r="E431" s="1">
        <v>0</v>
      </c>
      <c r="F431" s="1">
        <v>1241530</v>
      </c>
      <c r="G431" s="1">
        <v>930762</v>
      </c>
      <c r="H431" s="1">
        <v>51543</v>
      </c>
      <c r="I431" s="1">
        <v>17402</v>
      </c>
      <c r="J431" s="1">
        <v>13658</v>
      </c>
      <c r="K431" s="1">
        <v>0</v>
      </c>
      <c r="L431" s="1">
        <v>207705</v>
      </c>
      <c r="M431" s="1">
        <v>16562</v>
      </c>
      <c r="N431" s="1">
        <v>0</v>
      </c>
      <c r="O431" s="1">
        <v>3494</v>
      </c>
      <c r="P431" s="1">
        <v>0</v>
      </c>
      <c r="Q431" s="1">
        <v>404</v>
      </c>
      <c r="R431" s="1">
        <v>0</v>
      </c>
      <c r="S431" s="1">
        <v>0</v>
      </c>
      <c r="T431" s="1">
        <v>0</v>
      </c>
    </row>
    <row r="432" spans="1:20" x14ac:dyDescent="0.25">
      <c r="A432" s="1">
        <v>121030251111</v>
      </c>
      <c r="B432" s="1" t="s">
        <v>460</v>
      </c>
      <c r="C432" s="1">
        <v>226</v>
      </c>
      <c r="D432" s="1">
        <v>727</v>
      </c>
      <c r="E432" s="1">
        <v>80</v>
      </c>
      <c r="F432" s="1">
        <v>998490</v>
      </c>
      <c r="G432" s="1">
        <v>574829</v>
      </c>
      <c r="H432" s="1">
        <v>113982</v>
      </c>
      <c r="I432" s="1">
        <v>156312</v>
      </c>
      <c r="J432" s="1">
        <v>19109</v>
      </c>
      <c r="K432" s="1">
        <v>0</v>
      </c>
      <c r="L432" s="1">
        <v>0</v>
      </c>
      <c r="M432" s="1">
        <v>0</v>
      </c>
      <c r="N432" s="1">
        <v>0</v>
      </c>
      <c r="O432" s="1">
        <v>134258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</row>
    <row r="433" spans="1:20" x14ac:dyDescent="0.25">
      <c r="A433" s="1">
        <v>120570114182</v>
      </c>
      <c r="B433" s="1" t="s">
        <v>461</v>
      </c>
      <c r="C433" s="1">
        <v>463</v>
      </c>
      <c r="D433" s="1">
        <v>189</v>
      </c>
      <c r="E433" s="1">
        <v>0</v>
      </c>
      <c r="F433" s="1">
        <v>1696708</v>
      </c>
      <c r="G433" s="1">
        <v>1472018</v>
      </c>
      <c r="H433" s="1">
        <v>62650</v>
      </c>
      <c r="I433" s="1">
        <v>0</v>
      </c>
      <c r="J433" s="1">
        <v>3844</v>
      </c>
      <c r="K433" s="1">
        <v>0</v>
      </c>
      <c r="L433" s="1">
        <v>0</v>
      </c>
      <c r="M433" s="1">
        <v>0</v>
      </c>
      <c r="N433" s="1">
        <v>158196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x14ac:dyDescent="0.25">
      <c r="A434" s="1">
        <v>120570118024</v>
      </c>
      <c r="B434" s="1" t="s">
        <v>462</v>
      </c>
      <c r="C434" s="1">
        <v>372</v>
      </c>
      <c r="D434" s="1">
        <v>0</v>
      </c>
      <c r="E434" s="1">
        <v>3</v>
      </c>
      <c r="F434" s="1">
        <v>789407</v>
      </c>
      <c r="G434" s="1">
        <v>773360</v>
      </c>
      <c r="H434" s="1">
        <v>1846</v>
      </c>
      <c r="I434" s="1">
        <v>0</v>
      </c>
      <c r="J434" s="1">
        <v>0</v>
      </c>
      <c r="K434" s="1">
        <v>0</v>
      </c>
      <c r="L434" s="1">
        <v>0</v>
      </c>
      <c r="M434" s="1">
        <v>3457</v>
      </c>
      <c r="N434" s="1">
        <v>0</v>
      </c>
      <c r="O434" s="1">
        <v>9366</v>
      </c>
      <c r="P434" s="1">
        <v>0</v>
      </c>
      <c r="Q434" s="1">
        <v>0</v>
      </c>
      <c r="R434" s="1">
        <v>0</v>
      </c>
      <c r="S434" s="1">
        <v>1378</v>
      </c>
      <c r="T434" s="1">
        <v>0</v>
      </c>
    </row>
    <row r="435" spans="1:20" x14ac:dyDescent="0.25">
      <c r="A435" s="1">
        <v>121030218001</v>
      </c>
      <c r="B435" s="1" t="s">
        <v>463</v>
      </c>
      <c r="C435" s="1">
        <v>167</v>
      </c>
      <c r="D435" s="1">
        <v>154</v>
      </c>
      <c r="E435" s="1">
        <v>8</v>
      </c>
      <c r="F435" s="1">
        <v>621421</v>
      </c>
      <c r="G435" s="1">
        <v>302172</v>
      </c>
      <c r="H435" s="1">
        <v>139285</v>
      </c>
      <c r="I435" s="1">
        <v>104357</v>
      </c>
      <c r="J435" s="1">
        <v>32484</v>
      </c>
      <c r="K435" s="1">
        <v>12030</v>
      </c>
      <c r="L435" s="1">
        <v>14354</v>
      </c>
      <c r="M435" s="1">
        <v>12331</v>
      </c>
      <c r="N435" s="1">
        <v>0</v>
      </c>
      <c r="O435" s="1">
        <v>4408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</row>
    <row r="436" spans="1:20" x14ac:dyDescent="0.25">
      <c r="A436" s="1">
        <v>120530407021</v>
      </c>
      <c r="B436" s="1" t="s">
        <v>464</v>
      </c>
      <c r="C436" s="1">
        <v>1023</v>
      </c>
      <c r="D436" s="1">
        <v>0</v>
      </c>
      <c r="E436" s="1">
        <v>2</v>
      </c>
      <c r="F436" s="1">
        <v>3061754</v>
      </c>
      <c r="G436" s="1">
        <v>2705634</v>
      </c>
      <c r="H436" s="1">
        <v>0</v>
      </c>
      <c r="I436" s="1">
        <v>47191</v>
      </c>
      <c r="J436" s="1">
        <v>8593</v>
      </c>
      <c r="K436" s="1">
        <v>0</v>
      </c>
      <c r="L436" s="1">
        <v>7787</v>
      </c>
      <c r="M436" s="1">
        <v>0</v>
      </c>
      <c r="N436" s="1">
        <v>266665</v>
      </c>
      <c r="O436" s="1">
        <v>0</v>
      </c>
      <c r="P436" s="1">
        <v>13749</v>
      </c>
      <c r="Q436" s="1">
        <v>4547</v>
      </c>
      <c r="R436" s="1">
        <v>2707</v>
      </c>
      <c r="S436" s="1">
        <v>4881</v>
      </c>
      <c r="T436" s="1">
        <v>0</v>
      </c>
    </row>
    <row r="437" spans="1:20" x14ac:dyDescent="0.25">
      <c r="A437" s="1">
        <v>120570108102</v>
      </c>
      <c r="B437" s="1" t="s">
        <v>465</v>
      </c>
      <c r="C437" s="1">
        <v>86</v>
      </c>
      <c r="D437" s="1">
        <v>257</v>
      </c>
      <c r="E437" s="1">
        <v>0</v>
      </c>
      <c r="F437" s="1">
        <v>456419</v>
      </c>
      <c r="G437" s="1">
        <v>152109</v>
      </c>
      <c r="H437" s="1">
        <v>139736</v>
      </c>
      <c r="I437" s="1">
        <v>161598</v>
      </c>
      <c r="J437" s="1">
        <v>2717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259</v>
      </c>
      <c r="R437" s="1">
        <v>0</v>
      </c>
      <c r="S437" s="1">
        <v>0</v>
      </c>
      <c r="T437" s="1">
        <v>0</v>
      </c>
    </row>
    <row r="438" spans="1:20" x14ac:dyDescent="0.25">
      <c r="A438" s="1">
        <v>121030273272</v>
      </c>
      <c r="B438" s="1" t="s">
        <v>466</v>
      </c>
      <c r="C438" s="1">
        <v>642</v>
      </c>
      <c r="D438" s="1">
        <v>135</v>
      </c>
      <c r="E438" s="1">
        <v>102</v>
      </c>
      <c r="F438" s="1">
        <v>6702656</v>
      </c>
      <c r="G438" s="1">
        <v>1285671</v>
      </c>
      <c r="H438" s="1">
        <v>102069</v>
      </c>
      <c r="I438" s="1">
        <v>1085220</v>
      </c>
      <c r="J438" s="1">
        <v>875324</v>
      </c>
      <c r="K438" s="1">
        <v>183597</v>
      </c>
      <c r="L438" s="1">
        <v>2477994</v>
      </c>
      <c r="M438" s="1">
        <v>40123</v>
      </c>
      <c r="N438" s="1">
        <v>139633</v>
      </c>
      <c r="O438" s="1">
        <v>62132</v>
      </c>
      <c r="P438" s="1">
        <v>404544</v>
      </c>
      <c r="Q438" s="1">
        <v>36691</v>
      </c>
      <c r="R438" s="1">
        <v>0</v>
      </c>
      <c r="S438" s="1">
        <v>9658</v>
      </c>
      <c r="T438" s="1">
        <v>0</v>
      </c>
    </row>
    <row r="439" spans="1:20" x14ac:dyDescent="0.25">
      <c r="A439" s="1">
        <v>121030220002</v>
      </c>
      <c r="B439" s="1" t="s">
        <v>467</v>
      </c>
      <c r="C439" s="1">
        <v>169</v>
      </c>
      <c r="D439" s="1">
        <v>36</v>
      </c>
      <c r="E439" s="1">
        <v>3</v>
      </c>
      <c r="F439" s="1">
        <v>521367</v>
      </c>
      <c r="G439" s="1">
        <v>331565</v>
      </c>
      <c r="H439" s="1">
        <v>32455</v>
      </c>
      <c r="I439" s="1">
        <v>23787</v>
      </c>
      <c r="J439" s="1">
        <v>105371</v>
      </c>
      <c r="K439" s="1">
        <v>0</v>
      </c>
      <c r="L439" s="1">
        <v>0</v>
      </c>
      <c r="M439" s="1">
        <v>4413</v>
      </c>
      <c r="N439" s="1">
        <v>21319</v>
      </c>
      <c r="O439" s="1">
        <v>2457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</row>
    <row r="440" spans="1:20" x14ac:dyDescent="0.25">
      <c r="A440" s="1">
        <v>120570049003</v>
      </c>
      <c r="B440" s="1" t="s">
        <v>468</v>
      </c>
      <c r="C440" s="1">
        <v>59</v>
      </c>
      <c r="D440" s="1">
        <v>26</v>
      </c>
      <c r="E440" s="1">
        <v>185</v>
      </c>
      <c r="F440" s="1">
        <v>2185663</v>
      </c>
      <c r="G440" s="1">
        <v>240026</v>
      </c>
      <c r="H440" s="1">
        <v>975579</v>
      </c>
      <c r="I440" s="1">
        <v>179988</v>
      </c>
      <c r="J440" s="1">
        <v>647403</v>
      </c>
      <c r="K440" s="1">
        <v>25875</v>
      </c>
      <c r="L440" s="1">
        <v>107085</v>
      </c>
      <c r="M440" s="1">
        <v>0</v>
      </c>
      <c r="N440" s="1">
        <v>6329</v>
      </c>
      <c r="O440" s="1">
        <v>0</v>
      </c>
      <c r="P440" s="1">
        <v>3378</v>
      </c>
      <c r="Q440" s="1">
        <v>0</v>
      </c>
      <c r="R440" s="1">
        <v>0</v>
      </c>
      <c r="S440" s="1">
        <v>0</v>
      </c>
      <c r="T440" s="1">
        <v>0</v>
      </c>
    </row>
    <row r="441" spans="1:20" x14ac:dyDescent="0.25">
      <c r="A441" s="1">
        <v>121010304122</v>
      </c>
      <c r="B441" s="1" t="s">
        <v>469</v>
      </c>
      <c r="C441" s="1">
        <v>721</v>
      </c>
      <c r="D441" s="1">
        <v>28</v>
      </c>
      <c r="E441" s="1">
        <v>2</v>
      </c>
      <c r="F441" s="1">
        <v>1856328</v>
      </c>
      <c r="G441" s="1">
        <v>1042345</v>
      </c>
      <c r="H441" s="1">
        <v>180781</v>
      </c>
      <c r="I441" s="1">
        <v>368408</v>
      </c>
      <c r="J441" s="1">
        <v>27191</v>
      </c>
      <c r="K441" s="1">
        <v>4625</v>
      </c>
      <c r="L441" s="1">
        <v>214555</v>
      </c>
      <c r="M441" s="1">
        <v>0</v>
      </c>
      <c r="N441" s="1">
        <v>0</v>
      </c>
      <c r="O441" s="1">
        <v>10234</v>
      </c>
      <c r="P441" s="1">
        <v>987</v>
      </c>
      <c r="Q441" s="1">
        <v>0</v>
      </c>
      <c r="R441" s="1">
        <v>0</v>
      </c>
      <c r="S441" s="1">
        <v>0</v>
      </c>
      <c r="T441" s="1">
        <v>7202</v>
      </c>
    </row>
    <row r="442" spans="1:20" x14ac:dyDescent="0.25">
      <c r="A442" s="1">
        <v>120570132032</v>
      </c>
      <c r="B442" s="1" t="s">
        <v>470</v>
      </c>
      <c r="C442" s="1">
        <v>450</v>
      </c>
      <c r="D442" s="1">
        <v>0</v>
      </c>
      <c r="E442" s="1">
        <v>2</v>
      </c>
      <c r="F442" s="1">
        <v>1485557</v>
      </c>
      <c r="G442" s="1">
        <v>1330297</v>
      </c>
      <c r="H442" s="1">
        <v>0</v>
      </c>
      <c r="I442" s="1">
        <v>49220</v>
      </c>
      <c r="J442" s="1">
        <v>43255</v>
      </c>
      <c r="K442" s="1">
        <v>12306</v>
      </c>
      <c r="L442" s="1">
        <v>0</v>
      </c>
      <c r="M442" s="1">
        <v>0</v>
      </c>
      <c r="N442" s="1">
        <v>49898</v>
      </c>
      <c r="O442" s="1">
        <v>0</v>
      </c>
      <c r="P442" s="1">
        <v>0</v>
      </c>
      <c r="Q442" s="1">
        <v>0</v>
      </c>
      <c r="R442" s="1">
        <v>0</v>
      </c>
      <c r="S442" s="1">
        <v>581</v>
      </c>
      <c r="T442" s="1">
        <v>0</v>
      </c>
    </row>
    <row r="443" spans="1:20" x14ac:dyDescent="0.25">
      <c r="A443" s="1">
        <v>120530415022</v>
      </c>
      <c r="B443" s="1" t="s">
        <v>471</v>
      </c>
      <c r="C443" s="1">
        <v>1008</v>
      </c>
      <c r="D443" s="1">
        <v>0</v>
      </c>
      <c r="E443" s="1">
        <v>12</v>
      </c>
      <c r="F443" s="1">
        <v>3725291</v>
      </c>
      <c r="G443" s="1">
        <v>2745541</v>
      </c>
      <c r="H443" s="1">
        <v>0</v>
      </c>
      <c r="I443" s="1">
        <v>784465</v>
      </c>
      <c r="J443" s="1">
        <v>109538</v>
      </c>
      <c r="K443" s="1">
        <v>23867</v>
      </c>
      <c r="L443" s="1">
        <v>40177</v>
      </c>
      <c r="M443" s="1">
        <v>0</v>
      </c>
      <c r="N443" s="1">
        <v>17304</v>
      </c>
      <c r="O443" s="1">
        <v>4399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</row>
    <row r="444" spans="1:20" x14ac:dyDescent="0.25">
      <c r="A444" s="1">
        <v>121010313012</v>
      </c>
      <c r="B444" s="1" t="s">
        <v>472</v>
      </c>
      <c r="C444" s="1">
        <v>697</v>
      </c>
      <c r="D444" s="1">
        <v>95</v>
      </c>
      <c r="E444" s="1">
        <v>0</v>
      </c>
      <c r="F444" s="1">
        <v>1044146</v>
      </c>
      <c r="G444" s="1">
        <v>951270</v>
      </c>
      <c r="H444" s="1">
        <v>20048</v>
      </c>
      <c r="I444" s="1">
        <v>18825</v>
      </c>
      <c r="J444" s="1">
        <v>21683</v>
      </c>
      <c r="K444" s="1">
        <v>11180</v>
      </c>
      <c r="L444" s="1">
        <v>8813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3908</v>
      </c>
      <c r="T444" s="1">
        <v>8419</v>
      </c>
    </row>
    <row r="445" spans="1:20" x14ac:dyDescent="0.25">
      <c r="A445" s="1">
        <v>121010304052</v>
      </c>
      <c r="B445" s="1" t="s">
        <v>473</v>
      </c>
      <c r="C445" s="1">
        <v>722</v>
      </c>
      <c r="D445" s="1">
        <v>10</v>
      </c>
      <c r="E445" s="1">
        <v>11</v>
      </c>
      <c r="F445" s="1">
        <v>1325849</v>
      </c>
      <c r="G445" s="1">
        <v>1146226</v>
      </c>
      <c r="H445" s="1">
        <v>179623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</row>
    <row r="446" spans="1:20" x14ac:dyDescent="0.25">
      <c r="A446" s="1">
        <v>121010310122</v>
      </c>
      <c r="B446" s="1" t="s">
        <v>474</v>
      </c>
      <c r="C446" s="1">
        <v>582</v>
      </c>
      <c r="D446" s="1">
        <v>41</v>
      </c>
      <c r="E446" s="1">
        <v>53</v>
      </c>
      <c r="F446" s="1">
        <v>1210429</v>
      </c>
      <c r="G446" s="1">
        <v>973706</v>
      </c>
      <c r="H446" s="1">
        <v>77271</v>
      </c>
      <c r="I446" s="1">
        <v>16183</v>
      </c>
      <c r="J446" s="1">
        <v>11140</v>
      </c>
      <c r="K446" s="1">
        <v>1852</v>
      </c>
      <c r="L446" s="1">
        <v>0</v>
      </c>
      <c r="M446" s="1">
        <v>0</v>
      </c>
      <c r="N446" s="1">
        <v>106341</v>
      </c>
      <c r="O446" s="1">
        <v>22932</v>
      </c>
      <c r="P446" s="1">
        <v>1004</v>
      </c>
      <c r="Q446" s="1">
        <v>0</v>
      </c>
      <c r="R446" s="1">
        <v>0</v>
      </c>
      <c r="S446" s="1">
        <v>0</v>
      </c>
      <c r="T446" s="1">
        <v>0</v>
      </c>
    </row>
    <row r="447" spans="1:20" x14ac:dyDescent="0.25">
      <c r="A447" s="1">
        <v>120570132081</v>
      </c>
      <c r="B447" s="1" t="s">
        <v>475</v>
      </c>
      <c r="C447" s="1">
        <v>733</v>
      </c>
      <c r="D447" s="1">
        <v>0</v>
      </c>
      <c r="E447" s="1">
        <v>3</v>
      </c>
      <c r="F447" s="1">
        <v>2623507</v>
      </c>
      <c r="G447" s="1">
        <v>2447878</v>
      </c>
      <c r="H447" s="1">
        <v>0</v>
      </c>
      <c r="I447" s="1">
        <v>18352</v>
      </c>
      <c r="J447" s="1">
        <v>78938</v>
      </c>
      <c r="K447" s="1">
        <v>0</v>
      </c>
      <c r="L447" s="1">
        <v>4328</v>
      </c>
      <c r="M447" s="1">
        <v>0</v>
      </c>
      <c r="N447" s="1">
        <v>58610</v>
      </c>
      <c r="O447" s="1">
        <v>13186</v>
      </c>
      <c r="P447" s="1">
        <v>561</v>
      </c>
      <c r="Q447" s="1">
        <v>0</v>
      </c>
      <c r="R447" s="1">
        <v>0</v>
      </c>
      <c r="S447" s="1">
        <v>1654</v>
      </c>
      <c r="T447" s="1">
        <v>0</v>
      </c>
    </row>
    <row r="448" spans="1:20" x14ac:dyDescent="0.25">
      <c r="A448" s="1">
        <v>120570114172</v>
      </c>
      <c r="B448" s="1" t="s">
        <v>476</v>
      </c>
      <c r="C448" s="1">
        <v>404</v>
      </c>
      <c r="D448" s="1">
        <v>351</v>
      </c>
      <c r="E448" s="1">
        <v>280</v>
      </c>
      <c r="F448" s="1">
        <v>5687324</v>
      </c>
      <c r="G448" s="1">
        <v>665448</v>
      </c>
      <c r="H448" s="1">
        <v>79633</v>
      </c>
      <c r="I448" s="1">
        <v>4818021</v>
      </c>
      <c r="J448" s="1">
        <v>0</v>
      </c>
      <c r="K448" s="1">
        <v>0</v>
      </c>
      <c r="L448" s="1">
        <v>0</v>
      </c>
      <c r="M448" s="1">
        <v>0</v>
      </c>
      <c r="N448" s="1">
        <v>86338</v>
      </c>
      <c r="O448" s="1">
        <v>0</v>
      </c>
      <c r="P448" s="1">
        <v>0</v>
      </c>
      <c r="Q448" s="1">
        <v>0</v>
      </c>
      <c r="R448" s="1">
        <v>0</v>
      </c>
      <c r="S448" s="1">
        <v>37884</v>
      </c>
      <c r="T448" s="1">
        <v>0</v>
      </c>
    </row>
    <row r="449" spans="1:20" x14ac:dyDescent="0.25">
      <c r="A449" s="1">
        <v>121030277012</v>
      </c>
      <c r="B449" s="1" t="s">
        <v>477</v>
      </c>
      <c r="C449" s="1">
        <v>351</v>
      </c>
      <c r="D449" s="1">
        <v>250</v>
      </c>
      <c r="E449" s="1">
        <v>297</v>
      </c>
      <c r="F449" s="1">
        <v>1180770</v>
      </c>
      <c r="G449" s="1">
        <v>938143</v>
      </c>
      <c r="H449" s="1">
        <v>154809</v>
      </c>
      <c r="I449" s="1">
        <v>58401</v>
      </c>
      <c r="J449" s="1">
        <v>18248</v>
      </c>
      <c r="K449" s="1">
        <v>0</v>
      </c>
      <c r="L449" s="1">
        <v>0</v>
      </c>
      <c r="M449" s="1">
        <v>6166</v>
      </c>
      <c r="N449" s="1">
        <v>0</v>
      </c>
      <c r="O449" s="1">
        <v>3799</v>
      </c>
      <c r="P449" s="1">
        <v>0</v>
      </c>
      <c r="Q449" s="1">
        <v>282</v>
      </c>
      <c r="R449" s="1">
        <v>0</v>
      </c>
      <c r="S449" s="1">
        <v>922</v>
      </c>
      <c r="T449" s="1">
        <v>0</v>
      </c>
    </row>
    <row r="450" spans="1:20" x14ac:dyDescent="0.25">
      <c r="A450" s="1">
        <v>120570107012</v>
      </c>
      <c r="B450" s="1" t="s">
        <v>478</v>
      </c>
      <c r="C450" s="1">
        <v>619</v>
      </c>
      <c r="D450" s="1">
        <v>497</v>
      </c>
      <c r="E450" s="1">
        <v>11</v>
      </c>
      <c r="F450" s="1">
        <v>1953066</v>
      </c>
      <c r="G450" s="1">
        <v>1338211</v>
      </c>
      <c r="H450" s="1">
        <v>310330</v>
      </c>
      <c r="I450" s="1">
        <v>115309</v>
      </c>
      <c r="J450" s="1">
        <v>125666</v>
      </c>
      <c r="K450" s="1">
        <v>41712</v>
      </c>
      <c r="L450" s="1">
        <v>0</v>
      </c>
      <c r="M450" s="1">
        <v>0</v>
      </c>
      <c r="N450" s="1">
        <v>0</v>
      </c>
      <c r="O450" s="1">
        <v>21838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</row>
    <row r="451" spans="1:20" x14ac:dyDescent="0.25">
      <c r="A451" s="1">
        <v>121030244083</v>
      </c>
      <c r="B451" s="1" t="s">
        <v>479</v>
      </c>
      <c r="C451" s="1">
        <v>256</v>
      </c>
      <c r="D451" s="1">
        <v>451</v>
      </c>
      <c r="E451" s="1">
        <v>18</v>
      </c>
      <c r="F451" s="1">
        <v>897243</v>
      </c>
      <c r="G451" s="1">
        <v>419932</v>
      </c>
      <c r="H451" s="1">
        <v>183442</v>
      </c>
      <c r="I451" s="1">
        <v>190931</v>
      </c>
      <c r="J451" s="1">
        <v>88833</v>
      </c>
      <c r="K451" s="1">
        <v>13122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983</v>
      </c>
      <c r="T451" s="1">
        <v>0</v>
      </c>
    </row>
    <row r="452" spans="1:20" x14ac:dyDescent="0.25">
      <c r="A452" s="1">
        <v>121030245111</v>
      </c>
      <c r="B452" s="1" t="s">
        <v>480</v>
      </c>
      <c r="C452" s="1">
        <v>971</v>
      </c>
      <c r="D452" s="1">
        <v>306</v>
      </c>
      <c r="E452" s="1">
        <v>102</v>
      </c>
      <c r="F452" s="1">
        <v>1256474</v>
      </c>
      <c r="G452" s="1">
        <v>298495</v>
      </c>
      <c r="H452" s="1">
        <v>619059</v>
      </c>
      <c r="I452" s="1">
        <v>0</v>
      </c>
      <c r="J452" s="1">
        <v>15314</v>
      </c>
      <c r="K452" s="1">
        <v>0</v>
      </c>
      <c r="L452" s="1">
        <v>9764</v>
      </c>
      <c r="M452" s="1">
        <v>0</v>
      </c>
      <c r="N452" s="1">
        <v>0</v>
      </c>
      <c r="O452" s="1">
        <v>0</v>
      </c>
      <c r="P452" s="1">
        <v>313842</v>
      </c>
      <c r="Q452" s="1">
        <v>0</v>
      </c>
      <c r="R452" s="1">
        <v>0</v>
      </c>
      <c r="S452" s="1">
        <v>0</v>
      </c>
      <c r="T452" s="1">
        <v>0</v>
      </c>
    </row>
    <row r="453" spans="1:20" x14ac:dyDescent="0.25">
      <c r="A453" s="1">
        <v>121030253081</v>
      </c>
      <c r="B453" s="1" t="s">
        <v>481</v>
      </c>
      <c r="C453" s="1">
        <v>241</v>
      </c>
      <c r="D453" s="1">
        <v>277</v>
      </c>
      <c r="E453" s="1">
        <v>14</v>
      </c>
      <c r="F453" s="1">
        <v>1043415</v>
      </c>
      <c r="G453" s="1">
        <v>689766</v>
      </c>
      <c r="H453" s="1">
        <v>91363</v>
      </c>
      <c r="I453" s="1">
        <v>38555</v>
      </c>
      <c r="J453" s="1">
        <v>1915</v>
      </c>
      <c r="K453" s="1">
        <v>0</v>
      </c>
      <c r="L453" s="1">
        <v>0</v>
      </c>
      <c r="M453" s="1">
        <v>0</v>
      </c>
      <c r="N453" s="1">
        <v>0</v>
      </c>
      <c r="O453" s="1">
        <v>221816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x14ac:dyDescent="0.25">
      <c r="A454" s="1">
        <v>120174517001</v>
      </c>
      <c r="B454" s="1" t="s">
        <v>482</v>
      </c>
      <c r="C454" s="1">
        <v>690</v>
      </c>
      <c r="D454" s="1">
        <v>4</v>
      </c>
      <c r="E454" s="1">
        <v>20</v>
      </c>
      <c r="F454" s="1">
        <v>2778360</v>
      </c>
      <c r="G454" s="1">
        <v>1338087</v>
      </c>
      <c r="H454" s="1">
        <v>20208</v>
      </c>
      <c r="I454" s="1">
        <v>492042</v>
      </c>
      <c r="J454" s="1">
        <v>177032</v>
      </c>
      <c r="K454" s="1">
        <v>34257</v>
      </c>
      <c r="L454" s="1">
        <v>172229</v>
      </c>
      <c r="M454" s="1">
        <v>39024</v>
      </c>
      <c r="N454" s="1">
        <v>55482</v>
      </c>
      <c r="O454" s="1">
        <v>395572</v>
      </c>
      <c r="P454" s="1">
        <v>12300</v>
      </c>
      <c r="Q454" s="1">
        <v>25313</v>
      </c>
      <c r="R454" s="1">
        <v>0</v>
      </c>
      <c r="S454" s="1">
        <v>12351</v>
      </c>
      <c r="T454" s="1">
        <v>4463</v>
      </c>
    </row>
    <row r="455" spans="1:20" x14ac:dyDescent="0.25">
      <c r="A455" s="1">
        <v>120570124033</v>
      </c>
      <c r="B455" s="1" t="s">
        <v>483</v>
      </c>
      <c r="C455" s="1">
        <v>1213</v>
      </c>
      <c r="D455" s="1">
        <v>8</v>
      </c>
      <c r="E455" s="1">
        <v>3</v>
      </c>
      <c r="F455" s="1">
        <v>2243776</v>
      </c>
      <c r="G455" s="1">
        <v>2108480</v>
      </c>
      <c r="H455" s="1">
        <v>18336</v>
      </c>
      <c r="I455" s="1">
        <v>27604</v>
      </c>
      <c r="J455" s="1">
        <v>0</v>
      </c>
      <c r="K455" s="1">
        <v>37300</v>
      </c>
      <c r="L455" s="1">
        <v>0</v>
      </c>
      <c r="M455" s="1">
        <v>0</v>
      </c>
      <c r="N455" s="1">
        <v>0</v>
      </c>
      <c r="O455" s="1">
        <v>18750</v>
      </c>
      <c r="P455" s="1">
        <v>468</v>
      </c>
      <c r="Q455" s="1">
        <v>0</v>
      </c>
      <c r="R455" s="1">
        <v>31438</v>
      </c>
      <c r="S455" s="1">
        <v>1400</v>
      </c>
      <c r="T455" s="1">
        <v>0</v>
      </c>
    </row>
    <row r="456" spans="1:20" x14ac:dyDescent="0.25">
      <c r="A456" s="1">
        <v>120530416001</v>
      </c>
      <c r="B456" s="1" t="s">
        <v>484</v>
      </c>
      <c r="C456" s="1">
        <v>1198</v>
      </c>
      <c r="D456" s="1">
        <v>90</v>
      </c>
      <c r="E456" s="1">
        <v>60</v>
      </c>
      <c r="F456" s="1">
        <v>1672024</v>
      </c>
      <c r="G456" s="1">
        <v>1541052</v>
      </c>
      <c r="H456" s="1">
        <v>49139</v>
      </c>
      <c r="I456" s="1">
        <v>36420</v>
      </c>
      <c r="J456" s="1">
        <v>1529</v>
      </c>
      <c r="K456" s="1">
        <v>4016</v>
      </c>
      <c r="L456" s="1">
        <v>0</v>
      </c>
      <c r="M456" s="1">
        <v>0</v>
      </c>
      <c r="N456" s="1">
        <v>0</v>
      </c>
      <c r="O456" s="1">
        <v>15256</v>
      </c>
      <c r="P456" s="1">
        <v>3258</v>
      </c>
      <c r="Q456" s="1">
        <v>20799</v>
      </c>
      <c r="R456" s="1">
        <v>0</v>
      </c>
      <c r="S456" s="1">
        <v>555</v>
      </c>
      <c r="T456" s="1">
        <v>0</v>
      </c>
    </row>
    <row r="457" spans="1:20" x14ac:dyDescent="0.25">
      <c r="A457" s="1">
        <v>121010314081</v>
      </c>
      <c r="B457" s="1" t="s">
        <v>485</v>
      </c>
      <c r="C457" s="1">
        <v>1166</v>
      </c>
      <c r="D457" s="1">
        <v>372</v>
      </c>
      <c r="E457" s="1">
        <v>131</v>
      </c>
      <c r="F457" s="1">
        <v>2134329</v>
      </c>
      <c r="G457" s="1">
        <v>1669932</v>
      </c>
      <c r="H457" s="1">
        <v>248063</v>
      </c>
      <c r="I457" s="1">
        <v>16172</v>
      </c>
      <c r="J457" s="1">
        <v>44021</v>
      </c>
      <c r="K457" s="1">
        <v>6688</v>
      </c>
      <c r="L457" s="1">
        <v>0</v>
      </c>
      <c r="M457" s="1">
        <v>5728</v>
      </c>
      <c r="N457" s="1">
        <v>48160</v>
      </c>
      <c r="O457" s="1">
        <v>88213</v>
      </c>
      <c r="P457" s="1">
        <v>0</v>
      </c>
      <c r="Q457" s="1">
        <v>3604</v>
      </c>
      <c r="R457" s="1">
        <v>0</v>
      </c>
      <c r="S457" s="1">
        <v>3748</v>
      </c>
      <c r="T457" s="1">
        <v>0</v>
      </c>
    </row>
    <row r="458" spans="1:20" x14ac:dyDescent="0.25">
      <c r="A458" s="1">
        <v>120570133211</v>
      </c>
      <c r="B458" s="1" t="s">
        <v>486</v>
      </c>
      <c r="C458" s="1">
        <v>524</v>
      </c>
      <c r="D458" s="1">
        <v>1</v>
      </c>
      <c r="E458" s="1">
        <v>5</v>
      </c>
      <c r="F458" s="1">
        <v>2453062</v>
      </c>
      <c r="G458" s="1">
        <v>499569</v>
      </c>
      <c r="H458" s="1">
        <v>1333</v>
      </c>
      <c r="I458" s="1">
        <v>444563</v>
      </c>
      <c r="J458" s="1">
        <v>6624</v>
      </c>
      <c r="K458" s="1">
        <v>0</v>
      </c>
      <c r="L458" s="1">
        <v>1497778</v>
      </c>
      <c r="M458" s="1">
        <v>0</v>
      </c>
      <c r="N458" s="1">
        <v>0</v>
      </c>
      <c r="O458" s="1">
        <v>2512</v>
      </c>
      <c r="P458" s="1">
        <v>0</v>
      </c>
      <c r="Q458" s="1">
        <v>683</v>
      </c>
      <c r="R458" s="1">
        <v>0</v>
      </c>
      <c r="S458" s="1">
        <v>0</v>
      </c>
      <c r="T458" s="1">
        <v>0</v>
      </c>
    </row>
    <row r="459" spans="1:20" x14ac:dyDescent="0.25">
      <c r="A459" s="1">
        <v>120570115231</v>
      </c>
      <c r="B459" s="1" t="s">
        <v>487</v>
      </c>
      <c r="C459" s="1">
        <v>562</v>
      </c>
      <c r="D459" s="1">
        <v>4</v>
      </c>
      <c r="E459" s="1">
        <v>5</v>
      </c>
      <c r="F459" s="1">
        <v>2104491</v>
      </c>
      <c r="G459" s="1">
        <v>1858752</v>
      </c>
      <c r="H459" s="1">
        <v>136453</v>
      </c>
      <c r="I459" s="1">
        <v>6174</v>
      </c>
      <c r="J459" s="1">
        <v>26194</v>
      </c>
      <c r="K459" s="1">
        <v>42247</v>
      </c>
      <c r="L459" s="1">
        <v>390</v>
      </c>
      <c r="M459" s="1">
        <v>0</v>
      </c>
      <c r="N459" s="1">
        <v>0</v>
      </c>
      <c r="O459" s="1">
        <v>27102</v>
      </c>
      <c r="P459" s="1">
        <v>2485</v>
      </c>
      <c r="Q459" s="1">
        <v>0</v>
      </c>
      <c r="R459" s="1">
        <v>2851</v>
      </c>
      <c r="S459" s="1">
        <v>1843</v>
      </c>
      <c r="T459" s="1">
        <v>0</v>
      </c>
    </row>
    <row r="460" spans="1:20" x14ac:dyDescent="0.25">
      <c r="A460" s="1">
        <v>120570130012</v>
      </c>
      <c r="B460" s="1" t="s">
        <v>488</v>
      </c>
      <c r="C460" s="1">
        <v>160</v>
      </c>
      <c r="D460" s="1">
        <v>7</v>
      </c>
      <c r="E460" s="1">
        <v>3</v>
      </c>
      <c r="F460" s="1">
        <v>4434707</v>
      </c>
      <c r="G460" s="1">
        <v>509920</v>
      </c>
      <c r="H460" s="1">
        <v>72514</v>
      </c>
      <c r="I460" s="1">
        <v>15715</v>
      </c>
      <c r="J460" s="1">
        <v>70993</v>
      </c>
      <c r="K460" s="1">
        <v>32803</v>
      </c>
      <c r="L460" s="1">
        <v>3676956</v>
      </c>
      <c r="M460" s="1">
        <v>0</v>
      </c>
      <c r="N460" s="1">
        <v>0</v>
      </c>
      <c r="O460" s="1">
        <v>7418</v>
      </c>
      <c r="P460" s="1">
        <v>0</v>
      </c>
      <c r="Q460" s="1">
        <v>0</v>
      </c>
      <c r="R460" s="1">
        <v>48092</v>
      </c>
      <c r="S460" s="1">
        <v>296</v>
      </c>
      <c r="T460" s="1">
        <v>0</v>
      </c>
    </row>
    <row r="461" spans="1:20" x14ac:dyDescent="0.25">
      <c r="A461" s="1">
        <v>121030229021</v>
      </c>
      <c r="B461" s="1" t="s">
        <v>489</v>
      </c>
      <c r="C461" s="1">
        <v>277</v>
      </c>
      <c r="D461" s="1">
        <v>261</v>
      </c>
      <c r="E461" s="1">
        <v>0</v>
      </c>
      <c r="F461" s="1">
        <v>751407</v>
      </c>
      <c r="G461" s="1">
        <v>413985</v>
      </c>
      <c r="H461" s="1">
        <v>59331</v>
      </c>
      <c r="I461" s="1">
        <v>115016</v>
      </c>
      <c r="J461" s="1">
        <v>75249</v>
      </c>
      <c r="K461" s="1">
        <v>0</v>
      </c>
      <c r="L461" s="1">
        <v>54649</v>
      </c>
      <c r="M461" s="1">
        <v>8721</v>
      </c>
      <c r="N461" s="1">
        <v>1216</v>
      </c>
      <c r="O461" s="1">
        <v>21886</v>
      </c>
      <c r="P461" s="1">
        <v>0</v>
      </c>
      <c r="Q461" s="1">
        <v>0</v>
      </c>
      <c r="R461" s="1">
        <v>0</v>
      </c>
      <c r="S461" s="1">
        <v>1354</v>
      </c>
      <c r="T461" s="1">
        <v>0</v>
      </c>
    </row>
    <row r="462" spans="1:20" x14ac:dyDescent="0.25">
      <c r="A462" s="1">
        <v>121010321081</v>
      </c>
      <c r="B462" s="1" t="s">
        <v>490</v>
      </c>
      <c r="C462" s="1">
        <v>455</v>
      </c>
      <c r="D462" s="1">
        <v>101</v>
      </c>
      <c r="E462" s="1">
        <v>6</v>
      </c>
      <c r="F462" s="1">
        <v>1448042</v>
      </c>
      <c r="G462" s="1">
        <v>1174425</v>
      </c>
      <c r="H462" s="1">
        <v>28130</v>
      </c>
      <c r="I462" s="1">
        <v>38479</v>
      </c>
      <c r="J462" s="1">
        <v>12547</v>
      </c>
      <c r="K462" s="1">
        <v>0</v>
      </c>
      <c r="L462" s="1">
        <v>10978</v>
      </c>
      <c r="M462" s="1">
        <v>0</v>
      </c>
      <c r="N462" s="1">
        <v>0</v>
      </c>
      <c r="O462" s="1">
        <v>20191</v>
      </c>
      <c r="P462" s="1">
        <v>0</v>
      </c>
      <c r="Q462" s="1">
        <v>0</v>
      </c>
      <c r="R462" s="1">
        <v>152707</v>
      </c>
      <c r="S462" s="1">
        <v>10585</v>
      </c>
      <c r="T462" s="1">
        <v>0</v>
      </c>
    </row>
    <row r="463" spans="1:20" x14ac:dyDescent="0.25">
      <c r="A463" s="1">
        <v>120570133071</v>
      </c>
      <c r="B463" s="1" t="s">
        <v>491</v>
      </c>
      <c r="C463" s="1">
        <v>390</v>
      </c>
      <c r="D463" s="1">
        <v>74</v>
      </c>
      <c r="E463" s="1">
        <v>29</v>
      </c>
      <c r="F463" s="1">
        <v>14509038</v>
      </c>
      <c r="G463" s="1">
        <v>105683</v>
      </c>
      <c r="H463" s="1">
        <v>88033</v>
      </c>
      <c r="I463" s="1">
        <v>528901</v>
      </c>
      <c r="J463" s="1">
        <v>11756641</v>
      </c>
      <c r="K463" s="1">
        <v>9212</v>
      </c>
      <c r="L463" s="1">
        <v>1632180</v>
      </c>
      <c r="M463" s="1">
        <v>313008</v>
      </c>
      <c r="N463" s="1">
        <v>14691</v>
      </c>
      <c r="O463" s="1">
        <v>59197</v>
      </c>
      <c r="P463" s="1">
        <v>0</v>
      </c>
      <c r="Q463" s="1">
        <v>1492</v>
      </c>
      <c r="R463" s="1">
        <v>0</v>
      </c>
      <c r="S463" s="1">
        <v>0</v>
      </c>
      <c r="T463" s="1">
        <v>0</v>
      </c>
    </row>
    <row r="464" spans="1:20" x14ac:dyDescent="0.25">
      <c r="A464" s="1">
        <v>121030268091</v>
      </c>
      <c r="B464" s="1" t="s">
        <v>492</v>
      </c>
      <c r="C464" s="1">
        <v>186</v>
      </c>
      <c r="D464" s="1">
        <v>212</v>
      </c>
      <c r="E464" s="1">
        <v>32</v>
      </c>
      <c r="F464" s="1">
        <v>928743</v>
      </c>
      <c r="G464" s="1">
        <v>442499</v>
      </c>
      <c r="H464" s="1">
        <v>268114</v>
      </c>
      <c r="I464" s="1">
        <v>133103</v>
      </c>
      <c r="J464" s="1">
        <v>2688</v>
      </c>
      <c r="K464" s="1">
        <v>0</v>
      </c>
      <c r="L464" s="1">
        <v>0</v>
      </c>
      <c r="M464" s="1">
        <v>0</v>
      </c>
      <c r="N464" s="1">
        <v>71383</v>
      </c>
      <c r="O464" s="1">
        <v>8064</v>
      </c>
      <c r="P464" s="1">
        <v>0</v>
      </c>
      <c r="Q464" s="1">
        <v>0</v>
      </c>
      <c r="R464" s="1">
        <v>0</v>
      </c>
      <c r="S464" s="1">
        <v>2892</v>
      </c>
      <c r="T464" s="1">
        <v>0</v>
      </c>
    </row>
    <row r="465" spans="1:20" x14ac:dyDescent="0.25">
      <c r="A465" s="1">
        <v>121030273173</v>
      </c>
      <c r="B465" s="1" t="s">
        <v>493</v>
      </c>
      <c r="C465" s="1">
        <v>936</v>
      </c>
      <c r="D465" s="1">
        <v>32</v>
      </c>
      <c r="E465" s="1">
        <v>41</v>
      </c>
      <c r="F465" s="1">
        <v>1945209</v>
      </c>
      <c r="G465" s="1">
        <v>1456207</v>
      </c>
      <c r="H465" s="1">
        <v>4685</v>
      </c>
      <c r="I465" s="1">
        <v>141958</v>
      </c>
      <c r="J465" s="1">
        <v>66890</v>
      </c>
      <c r="K465" s="1">
        <v>0</v>
      </c>
      <c r="L465" s="1">
        <v>13846</v>
      </c>
      <c r="M465" s="1">
        <v>0</v>
      </c>
      <c r="N465" s="1">
        <v>119140</v>
      </c>
      <c r="O465" s="1">
        <v>117656</v>
      </c>
      <c r="P465" s="1">
        <v>21333</v>
      </c>
      <c r="Q465" s="1">
        <v>0</v>
      </c>
      <c r="R465" s="1">
        <v>0</v>
      </c>
      <c r="S465" s="1">
        <v>3494</v>
      </c>
      <c r="T465" s="1">
        <v>0</v>
      </c>
    </row>
    <row r="466" spans="1:20" x14ac:dyDescent="0.25">
      <c r="A466" s="1">
        <v>121030253061</v>
      </c>
      <c r="B466" s="1" t="s">
        <v>494</v>
      </c>
      <c r="C466" s="1">
        <v>617</v>
      </c>
      <c r="D466" s="1">
        <v>102</v>
      </c>
      <c r="E466" s="1">
        <v>102</v>
      </c>
      <c r="F466" s="1">
        <v>1961347</v>
      </c>
      <c r="G466" s="1">
        <v>1098922</v>
      </c>
      <c r="H466" s="1">
        <v>3817</v>
      </c>
      <c r="I466" s="1">
        <v>224246</v>
      </c>
      <c r="J466" s="1">
        <v>412833</v>
      </c>
      <c r="K466" s="1">
        <v>135062</v>
      </c>
      <c r="L466" s="1">
        <v>0</v>
      </c>
      <c r="M466" s="1">
        <v>0</v>
      </c>
      <c r="N466" s="1">
        <v>76144</v>
      </c>
      <c r="O466" s="1">
        <v>9395</v>
      </c>
      <c r="P466" s="1">
        <v>0</v>
      </c>
      <c r="Q466" s="1">
        <v>0</v>
      </c>
      <c r="R466" s="1">
        <v>0</v>
      </c>
      <c r="S466" s="1">
        <v>0</v>
      </c>
      <c r="T466" s="1">
        <v>928</v>
      </c>
    </row>
    <row r="467" spans="1:20" x14ac:dyDescent="0.25">
      <c r="A467" s="1">
        <v>121010314063</v>
      </c>
      <c r="B467" s="1" t="s">
        <v>495</v>
      </c>
      <c r="C467" s="1">
        <v>195</v>
      </c>
      <c r="D467" s="1">
        <v>307</v>
      </c>
      <c r="E467" s="1">
        <v>62</v>
      </c>
      <c r="F467" s="1">
        <v>991710</v>
      </c>
      <c r="G467" s="1">
        <v>652173</v>
      </c>
      <c r="H467" s="1">
        <v>221611</v>
      </c>
      <c r="I467" s="1">
        <v>0</v>
      </c>
      <c r="J467" s="1">
        <v>14524</v>
      </c>
      <c r="K467" s="1">
        <v>0</v>
      </c>
      <c r="L467" s="1">
        <v>0</v>
      </c>
      <c r="M467" s="1">
        <v>4756</v>
      </c>
      <c r="N467" s="1">
        <v>6498</v>
      </c>
      <c r="O467" s="1">
        <v>73256</v>
      </c>
      <c r="P467" s="1">
        <v>0</v>
      </c>
      <c r="Q467" s="1">
        <v>12533</v>
      </c>
      <c r="R467" s="1">
        <v>0</v>
      </c>
      <c r="S467" s="1">
        <v>2206</v>
      </c>
      <c r="T467" s="1">
        <v>4153</v>
      </c>
    </row>
    <row r="468" spans="1:20" x14ac:dyDescent="0.25">
      <c r="A468" s="1">
        <v>120570102053</v>
      </c>
      <c r="B468" s="1" t="s">
        <v>496</v>
      </c>
      <c r="C468" s="1">
        <v>266</v>
      </c>
      <c r="D468" s="1">
        <v>0</v>
      </c>
      <c r="E468" s="1">
        <v>1</v>
      </c>
      <c r="F468" s="1">
        <v>694878</v>
      </c>
      <c r="G468" s="1">
        <v>694878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x14ac:dyDescent="0.25">
      <c r="A469" s="1">
        <v>120570111031</v>
      </c>
      <c r="B469" s="1" t="s">
        <v>497</v>
      </c>
      <c r="C469" s="1">
        <v>1078</v>
      </c>
      <c r="D469" s="1">
        <v>3</v>
      </c>
      <c r="E469" s="1">
        <v>3</v>
      </c>
      <c r="F469" s="1">
        <v>3632156</v>
      </c>
      <c r="G469" s="1">
        <v>2511941</v>
      </c>
      <c r="H469" s="1">
        <v>3043</v>
      </c>
      <c r="I469" s="1">
        <v>130724</v>
      </c>
      <c r="J469" s="1">
        <v>875853</v>
      </c>
      <c r="K469" s="1">
        <v>13218</v>
      </c>
      <c r="L469" s="1">
        <v>1818</v>
      </c>
      <c r="M469" s="1">
        <v>2261</v>
      </c>
      <c r="N469" s="1">
        <v>20098</v>
      </c>
      <c r="O469" s="1">
        <v>28921</v>
      </c>
      <c r="P469" s="1">
        <v>415</v>
      </c>
      <c r="Q469" s="1">
        <v>17149</v>
      </c>
      <c r="R469" s="1">
        <v>9416</v>
      </c>
      <c r="S469" s="1">
        <v>16627</v>
      </c>
      <c r="T469" s="1">
        <v>672</v>
      </c>
    </row>
    <row r="470" spans="1:20" x14ac:dyDescent="0.25">
      <c r="A470" s="1">
        <v>121030203013</v>
      </c>
      <c r="B470" s="1" t="s">
        <v>498</v>
      </c>
      <c r="C470" s="1">
        <v>372</v>
      </c>
      <c r="D470" s="1">
        <v>50</v>
      </c>
      <c r="E470" s="1">
        <v>28</v>
      </c>
      <c r="F470" s="1">
        <v>622654</v>
      </c>
      <c r="G470" s="1">
        <v>591631</v>
      </c>
      <c r="H470" s="1">
        <v>20895</v>
      </c>
      <c r="I470" s="1">
        <v>0</v>
      </c>
      <c r="J470" s="1">
        <v>4510</v>
      </c>
      <c r="K470" s="1">
        <v>0</v>
      </c>
      <c r="L470" s="1">
        <v>0</v>
      </c>
      <c r="M470" s="1">
        <v>0</v>
      </c>
      <c r="N470" s="1">
        <v>0</v>
      </c>
      <c r="O470" s="1">
        <v>2099</v>
      </c>
      <c r="P470" s="1">
        <v>0</v>
      </c>
      <c r="Q470" s="1">
        <v>2106</v>
      </c>
      <c r="R470" s="1">
        <v>0</v>
      </c>
      <c r="S470" s="1">
        <v>780</v>
      </c>
      <c r="T470" s="1">
        <v>633</v>
      </c>
    </row>
    <row r="471" spans="1:20" x14ac:dyDescent="0.25">
      <c r="A471" s="1">
        <v>121030267032</v>
      </c>
      <c r="B471" s="1" t="s">
        <v>499</v>
      </c>
      <c r="C471" s="1">
        <v>419</v>
      </c>
      <c r="D471" s="1">
        <v>111</v>
      </c>
      <c r="E471" s="1">
        <v>25</v>
      </c>
      <c r="F471" s="1">
        <v>1653408</v>
      </c>
      <c r="G471" s="1">
        <v>962832</v>
      </c>
      <c r="H471" s="1">
        <v>67608</v>
      </c>
      <c r="I471" s="1">
        <v>133527</v>
      </c>
      <c r="J471" s="1">
        <v>107267</v>
      </c>
      <c r="K471" s="1">
        <v>131611</v>
      </c>
      <c r="L471" s="1">
        <v>52904</v>
      </c>
      <c r="M471" s="1">
        <v>9459</v>
      </c>
      <c r="N471" s="1">
        <v>84026</v>
      </c>
      <c r="O471" s="1">
        <v>78626</v>
      </c>
      <c r="P471" s="1">
        <v>15770</v>
      </c>
      <c r="Q471" s="1">
        <v>6055</v>
      </c>
      <c r="R471" s="1">
        <v>3723</v>
      </c>
      <c r="S471" s="1">
        <v>0</v>
      </c>
      <c r="T471" s="1">
        <v>0</v>
      </c>
    </row>
    <row r="472" spans="1:20" x14ac:dyDescent="0.25">
      <c r="A472" s="1">
        <v>120570112051</v>
      </c>
      <c r="B472" s="1" t="s">
        <v>500</v>
      </c>
      <c r="C472" s="1">
        <v>276</v>
      </c>
      <c r="D472" s="1">
        <v>0</v>
      </c>
      <c r="E472" s="1">
        <v>1</v>
      </c>
      <c r="F472" s="1">
        <v>1780803</v>
      </c>
      <c r="G472" s="1">
        <v>583747</v>
      </c>
      <c r="H472" s="1">
        <v>0</v>
      </c>
      <c r="I472" s="1">
        <v>19567</v>
      </c>
      <c r="J472" s="1">
        <v>46262</v>
      </c>
      <c r="K472" s="1">
        <v>0</v>
      </c>
      <c r="L472" s="1">
        <v>1119849</v>
      </c>
      <c r="M472" s="1">
        <v>2398</v>
      </c>
      <c r="N472" s="1">
        <v>0</v>
      </c>
      <c r="O472" s="1">
        <v>8346</v>
      </c>
      <c r="P472" s="1">
        <v>0</v>
      </c>
      <c r="Q472" s="1">
        <v>0</v>
      </c>
      <c r="R472" s="1">
        <v>0</v>
      </c>
      <c r="S472" s="1">
        <v>634</v>
      </c>
      <c r="T472" s="1">
        <v>0</v>
      </c>
    </row>
    <row r="473" spans="1:20" x14ac:dyDescent="0.25">
      <c r="A473" s="1">
        <v>121010321131</v>
      </c>
      <c r="B473" s="1" t="s">
        <v>501</v>
      </c>
      <c r="C473" s="1">
        <v>1165</v>
      </c>
      <c r="D473" s="1">
        <v>0</v>
      </c>
      <c r="E473" s="1">
        <v>0</v>
      </c>
      <c r="F473" s="1">
        <v>1540225</v>
      </c>
      <c r="G473" s="1">
        <v>1515122</v>
      </c>
      <c r="H473" s="1">
        <v>0</v>
      </c>
      <c r="I473" s="1">
        <v>0</v>
      </c>
      <c r="J473" s="1">
        <v>17925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7178</v>
      </c>
      <c r="T473" s="1">
        <v>0</v>
      </c>
    </row>
    <row r="474" spans="1:20" x14ac:dyDescent="0.25">
      <c r="A474" s="1">
        <v>120174502022</v>
      </c>
      <c r="B474" s="1" t="s">
        <v>502</v>
      </c>
      <c r="C474" s="1">
        <v>485</v>
      </c>
      <c r="D474" s="1">
        <v>0</v>
      </c>
      <c r="E474" s="1">
        <v>53</v>
      </c>
      <c r="F474" s="1">
        <v>718555</v>
      </c>
      <c r="G474" s="1">
        <v>673100</v>
      </c>
      <c r="H474" s="1">
        <v>0</v>
      </c>
      <c r="I474" s="1">
        <v>13019</v>
      </c>
      <c r="J474" s="1">
        <v>808</v>
      </c>
      <c r="K474" s="1">
        <v>0</v>
      </c>
      <c r="L474" s="1">
        <v>0</v>
      </c>
      <c r="M474" s="1">
        <v>0</v>
      </c>
      <c r="N474" s="1">
        <v>0</v>
      </c>
      <c r="O474" s="1">
        <v>30739</v>
      </c>
      <c r="P474" s="1">
        <v>0</v>
      </c>
      <c r="Q474" s="1">
        <v>0</v>
      </c>
      <c r="R474" s="1">
        <v>0</v>
      </c>
      <c r="S474" s="1">
        <v>889</v>
      </c>
      <c r="T474" s="1">
        <v>0</v>
      </c>
    </row>
    <row r="475" spans="1:20" x14ac:dyDescent="0.25">
      <c r="A475" s="1">
        <v>120174501021</v>
      </c>
      <c r="B475" s="1" t="s">
        <v>503</v>
      </c>
      <c r="C475" s="1">
        <v>544</v>
      </c>
      <c r="D475" s="1">
        <v>2</v>
      </c>
      <c r="E475" s="1">
        <v>0</v>
      </c>
      <c r="F475" s="1">
        <v>2169417</v>
      </c>
      <c r="G475" s="1">
        <v>1780770</v>
      </c>
      <c r="H475" s="1">
        <v>0</v>
      </c>
      <c r="I475" s="1">
        <v>71060</v>
      </c>
      <c r="J475" s="1">
        <v>81774</v>
      </c>
      <c r="K475" s="1">
        <v>24151</v>
      </c>
      <c r="L475" s="1">
        <v>184554</v>
      </c>
      <c r="M475" s="1">
        <v>1317</v>
      </c>
      <c r="N475" s="1">
        <v>0</v>
      </c>
      <c r="O475" s="1">
        <v>8269</v>
      </c>
      <c r="P475" s="1">
        <v>5453</v>
      </c>
      <c r="Q475" s="1">
        <v>922</v>
      </c>
      <c r="R475" s="1">
        <v>3264</v>
      </c>
      <c r="S475" s="1">
        <v>7453</v>
      </c>
      <c r="T475" s="1">
        <v>430</v>
      </c>
    </row>
    <row r="476" spans="1:20" x14ac:dyDescent="0.25">
      <c r="A476" s="1">
        <v>121030275021</v>
      </c>
      <c r="B476" s="1" t="s">
        <v>504</v>
      </c>
      <c r="C476" s="1">
        <v>660</v>
      </c>
      <c r="D476" s="1">
        <v>359</v>
      </c>
      <c r="E476" s="1">
        <v>26</v>
      </c>
      <c r="F476" s="1">
        <v>2085857</v>
      </c>
      <c r="G476" s="1">
        <v>1440670</v>
      </c>
      <c r="H476" s="1">
        <v>184323</v>
      </c>
      <c r="I476" s="1">
        <v>169283</v>
      </c>
      <c r="J476" s="1">
        <v>54445</v>
      </c>
      <c r="K476" s="1">
        <v>13258</v>
      </c>
      <c r="L476" s="1">
        <v>4073</v>
      </c>
      <c r="M476" s="1">
        <v>0</v>
      </c>
      <c r="N476" s="1">
        <v>191760</v>
      </c>
      <c r="O476" s="1">
        <v>17851</v>
      </c>
      <c r="P476" s="1">
        <v>0</v>
      </c>
      <c r="Q476" s="1">
        <v>3785</v>
      </c>
      <c r="R476" s="1">
        <v>3293</v>
      </c>
      <c r="S476" s="1">
        <v>3116</v>
      </c>
      <c r="T476" s="1">
        <v>0</v>
      </c>
    </row>
    <row r="477" spans="1:20" x14ac:dyDescent="0.25">
      <c r="A477" s="1">
        <v>121030255062</v>
      </c>
      <c r="B477" s="1" t="s">
        <v>505</v>
      </c>
      <c r="C477" s="1">
        <v>809</v>
      </c>
      <c r="D477" s="1">
        <v>114</v>
      </c>
      <c r="E477" s="1">
        <v>31</v>
      </c>
      <c r="F477" s="1">
        <v>1848013</v>
      </c>
      <c r="G477" s="1">
        <v>1403088</v>
      </c>
      <c r="H477" s="1">
        <v>199927</v>
      </c>
      <c r="I477" s="1">
        <v>54327</v>
      </c>
      <c r="J477" s="1">
        <v>104867</v>
      </c>
      <c r="K477" s="1">
        <v>22311</v>
      </c>
      <c r="L477" s="1">
        <v>18873</v>
      </c>
      <c r="M477" s="1">
        <v>0</v>
      </c>
      <c r="N477" s="1">
        <v>0</v>
      </c>
      <c r="O477" s="1">
        <v>32137</v>
      </c>
      <c r="P477" s="1">
        <v>11072</v>
      </c>
      <c r="Q477" s="1">
        <v>1411</v>
      </c>
      <c r="R477" s="1">
        <v>0</v>
      </c>
      <c r="S477" s="1">
        <v>0</v>
      </c>
      <c r="T477" s="1">
        <v>0</v>
      </c>
    </row>
    <row r="478" spans="1:20" x14ac:dyDescent="0.25">
      <c r="A478" s="1">
        <v>120570001021</v>
      </c>
      <c r="B478" s="1" t="s">
        <v>506</v>
      </c>
      <c r="C478" s="1">
        <v>236</v>
      </c>
      <c r="D478" s="1">
        <v>117</v>
      </c>
      <c r="E478" s="1">
        <v>1</v>
      </c>
      <c r="F478" s="1">
        <v>2386535</v>
      </c>
      <c r="G478" s="1">
        <v>433164</v>
      </c>
      <c r="H478" s="1">
        <v>47224</v>
      </c>
      <c r="I478" s="1">
        <v>1672918</v>
      </c>
      <c r="J478" s="1">
        <v>5221</v>
      </c>
      <c r="K478" s="1">
        <v>5018</v>
      </c>
      <c r="L478" s="1">
        <v>220345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2645</v>
      </c>
    </row>
    <row r="479" spans="1:20" x14ac:dyDescent="0.25">
      <c r="A479" s="1">
        <v>120530409012</v>
      </c>
      <c r="B479" s="1" t="s">
        <v>507</v>
      </c>
      <c r="C479" s="1">
        <v>326</v>
      </c>
      <c r="D479" s="1">
        <v>538</v>
      </c>
      <c r="E479" s="1">
        <v>180</v>
      </c>
      <c r="F479" s="1">
        <v>1550450</v>
      </c>
      <c r="G479" s="1">
        <v>845739</v>
      </c>
      <c r="H479" s="1">
        <v>177803</v>
      </c>
      <c r="I479" s="1">
        <v>188791</v>
      </c>
      <c r="J479" s="1">
        <v>59390</v>
      </c>
      <c r="K479" s="1">
        <v>0</v>
      </c>
      <c r="L479" s="1">
        <v>170045</v>
      </c>
      <c r="M479" s="1">
        <v>54595</v>
      </c>
      <c r="N479" s="1">
        <v>9835</v>
      </c>
      <c r="O479" s="1">
        <v>18049</v>
      </c>
      <c r="P479" s="1">
        <v>0</v>
      </c>
      <c r="Q479" s="1">
        <v>0</v>
      </c>
      <c r="R479" s="1">
        <v>18958</v>
      </c>
      <c r="S479" s="1">
        <v>7245</v>
      </c>
      <c r="T479" s="1">
        <v>0</v>
      </c>
    </row>
    <row r="480" spans="1:20" x14ac:dyDescent="0.25">
      <c r="A480" s="1">
        <v>121030282001</v>
      </c>
      <c r="B480" s="1" t="s">
        <v>508</v>
      </c>
      <c r="C480" s="1">
        <v>339</v>
      </c>
      <c r="D480" s="1">
        <v>15</v>
      </c>
      <c r="E480" s="1">
        <v>2</v>
      </c>
      <c r="F480" s="1">
        <v>637949</v>
      </c>
      <c r="G480" s="1">
        <v>548194</v>
      </c>
      <c r="H480" s="1">
        <v>36807</v>
      </c>
      <c r="I480" s="1">
        <v>4626</v>
      </c>
      <c r="J480" s="1">
        <v>0</v>
      </c>
      <c r="K480" s="1">
        <v>0</v>
      </c>
      <c r="L480" s="1">
        <v>0</v>
      </c>
      <c r="M480" s="1">
        <v>26163</v>
      </c>
      <c r="N480" s="1">
        <v>22159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</row>
    <row r="481" spans="1:20" x14ac:dyDescent="0.25">
      <c r="A481" s="1">
        <v>120570114131</v>
      </c>
      <c r="B481" s="1" t="s">
        <v>509</v>
      </c>
      <c r="C481" s="1">
        <v>483</v>
      </c>
      <c r="D481" s="1">
        <v>2</v>
      </c>
      <c r="E481" s="1">
        <v>369</v>
      </c>
      <c r="F481" s="1">
        <v>10195084</v>
      </c>
      <c r="G481" s="1">
        <v>1645582</v>
      </c>
      <c r="H481" s="1">
        <v>4499320</v>
      </c>
      <c r="I481" s="1">
        <v>3562119</v>
      </c>
      <c r="J481" s="1">
        <v>48510</v>
      </c>
      <c r="K481" s="1">
        <v>422996</v>
      </c>
      <c r="L481" s="1">
        <v>3764</v>
      </c>
      <c r="M481" s="1">
        <v>2252</v>
      </c>
      <c r="N481" s="1">
        <v>0</v>
      </c>
      <c r="O481" s="1">
        <v>3194</v>
      </c>
      <c r="P481" s="1">
        <v>0</v>
      </c>
      <c r="Q481" s="1">
        <v>4304</v>
      </c>
      <c r="R481" s="1">
        <v>0</v>
      </c>
      <c r="S481" s="1">
        <v>3043</v>
      </c>
      <c r="T481" s="1">
        <v>0</v>
      </c>
    </row>
    <row r="482" spans="1:20" x14ac:dyDescent="0.25">
      <c r="A482" s="1">
        <v>121030226021</v>
      </c>
      <c r="B482" s="1" t="s">
        <v>510</v>
      </c>
      <c r="C482" s="1">
        <v>569</v>
      </c>
      <c r="D482" s="1">
        <v>94</v>
      </c>
      <c r="E482" s="1">
        <v>0</v>
      </c>
      <c r="F482" s="1">
        <v>932107</v>
      </c>
      <c r="G482" s="1">
        <v>842922</v>
      </c>
      <c r="H482" s="1">
        <v>7417</v>
      </c>
      <c r="I482" s="1">
        <v>37209</v>
      </c>
      <c r="J482" s="1">
        <v>35118</v>
      </c>
      <c r="K482" s="1">
        <v>0</v>
      </c>
      <c r="L482" s="1">
        <v>0</v>
      </c>
      <c r="M482" s="1">
        <v>0</v>
      </c>
      <c r="N482" s="1">
        <v>0</v>
      </c>
      <c r="O482" s="1">
        <v>2114</v>
      </c>
      <c r="P482" s="1">
        <v>1206</v>
      </c>
      <c r="Q482" s="1">
        <v>0</v>
      </c>
      <c r="R482" s="1">
        <v>3011</v>
      </c>
      <c r="S482" s="1">
        <v>3110</v>
      </c>
      <c r="T482" s="1">
        <v>0</v>
      </c>
    </row>
    <row r="483" spans="1:20" x14ac:dyDescent="0.25">
      <c r="A483" s="1">
        <v>121010320141</v>
      </c>
      <c r="B483" s="1" t="s">
        <v>511</v>
      </c>
      <c r="C483" s="1">
        <v>1113</v>
      </c>
      <c r="D483" s="1">
        <v>21</v>
      </c>
      <c r="E483" s="1">
        <v>14</v>
      </c>
      <c r="F483" s="1">
        <v>2930792</v>
      </c>
      <c r="G483" s="1">
        <v>2546843</v>
      </c>
      <c r="H483" s="1">
        <v>13126</v>
      </c>
      <c r="I483" s="1">
        <v>179777</v>
      </c>
      <c r="J483" s="1">
        <v>150503</v>
      </c>
      <c r="K483" s="1">
        <v>9127</v>
      </c>
      <c r="L483" s="1">
        <v>0</v>
      </c>
      <c r="M483" s="1">
        <v>4134</v>
      </c>
      <c r="N483" s="1">
        <v>11384</v>
      </c>
      <c r="O483" s="1">
        <v>0</v>
      </c>
      <c r="P483" s="1">
        <v>4200</v>
      </c>
      <c r="Q483" s="1">
        <v>0</v>
      </c>
      <c r="R483" s="1">
        <v>4484</v>
      </c>
      <c r="S483" s="1">
        <v>7214</v>
      </c>
      <c r="T483" s="1">
        <v>0</v>
      </c>
    </row>
    <row r="484" spans="1:20" x14ac:dyDescent="0.25">
      <c r="A484" s="1">
        <v>120570139193</v>
      </c>
      <c r="B484" s="1" t="s">
        <v>512</v>
      </c>
      <c r="C484" s="1">
        <v>1356</v>
      </c>
      <c r="D484" s="1">
        <v>0</v>
      </c>
      <c r="E484" s="1">
        <v>5</v>
      </c>
      <c r="F484" s="1">
        <v>2501733</v>
      </c>
      <c r="G484" s="1">
        <v>2335565</v>
      </c>
      <c r="H484" s="1">
        <v>0</v>
      </c>
      <c r="I484" s="1">
        <v>14384</v>
      </c>
      <c r="J484" s="1">
        <v>81032</v>
      </c>
      <c r="K484" s="1">
        <v>0</v>
      </c>
      <c r="L484" s="1">
        <v>0</v>
      </c>
      <c r="M484" s="1">
        <v>3130</v>
      </c>
      <c r="N484" s="1">
        <v>63180</v>
      </c>
      <c r="O484" s="1">
        <v>0</v>
      </c>
      <c r="P484" s="1">
        <v>0</v>
      </c>
      <c r="Q484" s="1">
        <v>4442</v>
      </c>
      <c r="R484" s="1">
        <v>0</v>
      </c>
      <c r="S484" s="1">
        <v>0</v>
      </c>
      <c r="T484" s="1">
        <v>0</v>
      </c>
    </row>
    <row r="485" spans="1:20" x14ac:dyDescent="0.25">
      <c r="A485" s="1">
        <v>120570009012</v>
      </c>
      <c r="B485" s="1" t="s">
        <v>513</v>
      </c>
      <c r="C485" s="1">
        <v>270</v>
      </c>
      <c r="D485" s="1">
        <v>168</v>
      </c>
      <c r="E485" s="1">
        <v>3</v>
      </c>
      <c r="F485" s="1">
        <v>595199</v>
      </c>
      <c r="G485" s="1">
        <v>405797</v>
      </c>
      <c r="H485" s="1">
        <v>84769</v>
      </c>
      <c r="I485" s="1">
        <v>50860</v>
      </c>
      <c r="J485" s="1">
        <v>10667</v>
      </c>
      <c r="K485" s="1">
        <v>0</v>
      </c>
      <c r="L485" s="1">
        <v>0</v>
      </c>
      <c r="M485" s="1">
        <v>2582</v>
      </c>
      <c r="N485" s="1">
        <v>36270</v>
      </c>
      <c r="O485" s="1">
        <v>4254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</row>
    <row r="486" spans="1:20" x14ac:dyDescent="0.25">
      <c r="A486" s="1">
        <v>120174504003</v>
      </c>
      <c r="B486" s="1" t="s">
        <v>514</v>
      </c>
      <c r="C486" s="1">
        <v>686</v>
      </c>
      <c r="D486" s="1">
        <v>20</v>
      </c>
      <c r="E486" s="1">
        <v>40</v>
      </c>
      <c r="F486" s="1">
        <v>1525558</v>
      </c>
      <c r="G486" s="1">
        <v>1300758</v>
      </c>
      <c r="H486" s="1">
        <v>3736</v>
      </c>
      <c r="I486" s="1">
        <v>125332</v>
      </c>
      <c r="J486" s="1">
        <v>1712</v>
      </c>
      <c r="K486" s="1">
        <v>11753</v>
      </c>
      <c r="L486" s="1">
        <v>34994</v>
      </c>
      <c r="M486" s="1">
        <v>7029</v>
      </c>
      <c r="N486" s="1">
        <v>2886</v>
      </c>
      <c r="O486" s="1">
        <v>20840</v>
      </c>
      <c r="P486" s="1">
        <v>5403</v>
      </c>
      <c r="Q486" s="1">
        <v>0</v>
      </c>
      <c r="R486" s="1">
        <v>1476</v>
      </c>
      <c r="S486" s="1">
        <v>9639</v>
      </c>
      <c r="T486" s="1">
        <v>0</v>
      </c>
    </row>
    <row r="487" spans="1:20" x14ac:dyDescent="0.25">
      <c r="A487" s="1">
        <v>120570111092</v>
      </c>
      <c r="B487" s="1" t="s">
        <v>515</v>
      </c>
      <c r="C487" s="1">
        <v>503</v>
      </c>
      <c r="D487" s="1">
        <v>0</v>
      </c>
      <c r="E487" s="1">
        <v>1</v>
      </c>
      <c r="F487" s="1">
        <v>1177814</v>
      </c>
      <c r="G487" s="1">
        <v>1169899</v>
      </c>
      <c r="H487" s="1">
        <v>0</v>
      </c>
      <c r="I487" s="1">
        <v>5328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2170</v>
      </c>
      <c r="P487" s="1">
        <v>0</v>
      </c>
      <c r="Q487" s="1">
        <v>0</v>
      </c>
      <c r="R487" s="1">
        <v>417</v>
      </c>
      <c r="S487" s="1">
        <v>0</v>
      </c>
      <c r="T487" s="1">
        <v>0</v>
      </c>
    </row>
    <row r="488" spans="1:20" x14ac:dyDescent="0.25">
      <c r="A488" s="1">
        <v>121030222001</v>
      </c>
      <c r="B488" s="1" t="s">
        <v>516</v>
      </c>
      <c r="C488" s="1">
        <v>484</v>
      </c>
      <c r="D488" s="1">
        <v>94</v>
      </c>
      <c r="E488" s="1">
        <v>8</v>
      </c>
      <c r="F488" s="1">
        <v>771346</v>
      </c>
      <c r="G488" s="1">
        <v>678553</v>
      </c>
      <c r="H488" s="1">
        <v>39952</v>
      </c>
      <c r="I488" s="1">
        <v>27140</v>
      </c>
      <c r="J488" s="1">
        <v>6952</v>
      </c>
      <c r="K488" s="1">
        <v>0</v>
      </c>
      <c r="L488" s="1">
        <v>0</v>
      </c>
      <c r="M488" s="1">
        <v>0</v>
      </c>
      <c r="N488" s="1">
        <v>1121</v>
      </c>
      <c r="O488" s="1">
        <v>16313</v>
      </c>
      <c r="P488" s="1">
        <v>0</v>
      </c>
      <c r="Q488" s="1">
        <v>0</v>
      </c>
      <c r="R488" s="1">
        <v>0</v>
      </c>
      <c r="S488" s="1">
        <v>264</v>
      </c>
      <c r="T488" s="1">
        <v>1051</v>
      </c>
    </row>
    <row r="489" spans="1:20" x14ac:dyDescent="0.25">
      <c r="A489" s="1">
        <v>120174504004</v>
      </c>
      <c r="B489" s="1" t="s">
        <v>517</v>
      </c>
      <c r="C489" s="1">
        <v>347</v>
      </c>
      <c r="D489" s="1">
        <v>107</v>
      </c>
      <c r="E489" s="1">
        <v>0</v>
      </c>
      <c r="F489" s="1">
        <v>1133145</v>
      </c>
      <c r="G489" s="1">
        <v>438819</v>
      </c>
      <c r="H489" s="1">
        <v>27282</v>
      </c>
      <c r="I489" s="1">
        <v>471455</v>
      </c>
      <c r="J489" s="1">
        <v>5537</v>
      </c>
      <c r="K489" s="1">
        <v>0</v>
      </c>
      <c r="L489" s="1">
        <v>2631</v>
      </c>
      <c r="M489" s="1">
        <v>0</v>
      </c>
      <c r="N489" s="1">
        <v>0</v>
      </c>
      <c r="O489" s="1">
        <v>10885</v>
      </c>
      <c r="P489" s="1">
        <v>118303</v>
      </c>
      <c r="Q489" s="1">
        <v>4798</v>
      </c>
      <c r="R489" s="1">
        <v>52455</v>
      </c>
      <c r="S489" s="1">
        <v>980</v>
      </c>
      <c r="T489" s="1">
        <v>0</v>
      </c>
    </row>
    <row r="490" spans="1:20" x14ac:dyDescent="0.25">
      <c r="A490" s="1">
        <v>120570110063</v>
      </c>
      <c r="B490" s="1" t="s">
        <v>518</v>
      </c>
      <c r="C490" s="1">
        <v>1076</v>
      </c>
      <c r="D490" s="1">
        <v>0</v>
      </c>
      <c r="E490" s="1">
        <v>6</v>
      </c>
      <c r="F490" s="1">
        <v>2719243</v>
      </c>
      <c r="G490" s="1">
        <v>2558060</v>
      </c>
      <c r="H490" s="1">
        <v>0</v>
      </c>
      <c r="I490" s="1">
        <v>14584</v>
      </c>
      <c r="J490" s="1">
        <v>75643</v>
      </c>
      <c r="K490" s="1">
        <v>0</v>
      </c>
      <c r="L490" s="1">
        <v>3720</v>
      </c>
      <c r="M490" s="1">
        <v>0</v>
      </c>
      <c r="N490" s="1">
        <v>0</v>
      </c>
      <c r="O490" s="1">
        <v>57739</v>
      </c>
      <c r="P490" s="1">
        <v>2222</v>
      </c>
      <c r="Q490" s="1">
        <v>0</v>
      </c>
      <c r="R490" s="1">
        <v>7275</v>
      </c>
      <c r="S490" s="1">
        <v>0</v>
      </c>
      <c r="T490" s="1">
        <v>0</v>
      </c>
    </row>
    <row r="491" spans="1:20" x14ac:dyDescent="0.25">
      <c r="A491" s="1">
        <v>120570022002</v>
      </c>
      <c r="B491" s="1" t="s">
        <v>519</v>
      </c>
      <c r="C491" s="1">
        <v>189</v>
      </c>
      <c r="D491" s="1">
        <v>99</v>
      </c>
      <c r="E491" s="1">
        <v>4</v>
      </c>
      <c r="F491" s="1">
        <v>736214</v>
      </c>
      <c r="G491" s="1">
        <v>274890</v>
      </c>
      <c r="H491" s="1">
        <v>51935</v>
      </c>
      <c r="I491" s="1">
        <v>34865</v>
      </c>
      <c r="J491" s="1">
        <v>20042</v>
      </c>
      <c r="K491" s="1">
        <v>50133</v>
      </c>
      <c r="L491" s="1">
        <v>18322</v>
      </c>
      <c r="M491" s="1">
        <v>2686</v>
      </c>
      <c r="N491" s="1">
        <v>215422</v>
      </c>
      <c r="O491" s="1">
        <v>67919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</row>
    <row r="492" spans="1:20" x14ac:dyDescent="0.25">
      <c r="A492" s="1">
        <v>120530409081</v>
      </c>
      <c r="B492" s="1" t="s">
        <v>520</v>
      </c>
      <c r="C492" s="1">
        <v>1809</v>
      </c>
      <c r="D492" s="1">
        <v>0</v>
      </c>
      <c r="E492" s="1">
        <v>18</v>
      </c>
      <c r="F492" s="1">
        <v>5569750</v>
      </c>
      <c r="G492" s="1">
        <v>5296262</v>
      </c>
      <c r="H492" s="1">
        <v>0</v>
      </c>
      <c r="I492" s="1">
        <v>3234</v>
      </c>
      <c r="J492" s="1">
        <v>28546</v>
      </c>
      <c r="K492" s="1">
        <v>0</v>
      </c>
      <c r="L492" s="1">
        <v>0</v>
      </c>
      <c r="M492" s="1">
        <v>0</v>
      </c>
      <c r="N492" s="1">
        <v>232781</v>
      </c>
      <c r="O492" s="1">
        <v>2735</v>
      </c>
      <c r="P492" s="1">
        <v>4333</v>
      </c>
      <c r="Q492" s="1">
        <v>0</v>
      </c>
      <c r="R492" s="1">
        <v>0</v>
      </c>
      <c r="S492" s="1">
        <v>1859</v>
      </c>
      <c r="T492" s="1">
        <v>0</v>
      </c>
    </row>
    <row r="493" spans="1:20" x14ac:dyDescent="0.25">
      <c r="A493" s="1">
        <v>121010317041</v>
      </c>
      <c r="B493" s="1" t="s">
        <v>521</v>
      </c>
      <c r="C493" s="1">
        <v>322</v>
      </c>
      <c r="D493" s="1">
        <v>5</v>
      </c>
      <c r="E493" s="1">
        <v>2</v>
      </c>
      <c r="F493" s="1">
        <v>2141912</v>
      </c>
      <c r="G493" s="1">
        <v>1130505</v>
      </c>
      <c r="H493" s="1">
        <v>12309</v>
      </c>
      <c r="I493" s="1">
        <v>368746</v>
      </c>
      <c r="J493" s="1">
        <v>63548</v>
      </c>
      <c r="K493" s="1">
        <v>33652</v>
      </c>
      <c r="L493" s="1">
        <v>159423</v>
      </c>
      <c r="M493" s="1">
        <v>5627</v>
      </c>
      <c r="N493" s="1">
        <v>26292</v>
      </c>
      <c r="O493" s="1">
        <v>334414</v>
      </c>
      <c r="P493" s="1">
        <v>0</v>
      </c>
      <c r="Q493" s="1">
        <v>0</v>
      </c>
      <c r="R493" s="1">
        <v>2687</v>
      </c>
      <c r="S493" s="1">
        <v>4709</v>
      </c>
      <c r="T493" s="1">
        <v>0</v>
      </c>
    </row>
    <row r="494" spans="1:20" x14ac:dyDescent="0.25">
      <c r="A494" s="1">
        <v>120530409011</v>
      </c>
      <c r="B494" s="1" t="s">
        <v>522</v>
      </c>
      <c r="C494" s="1">
        <v>1253</v>
      </c>
      <c r="D494" s="1">
        <v>20</v>
      </c>
      <c r="E494" s="1">
        <v>3</v>
      </c>
      <c r="F494" s="1">
        <v>3204351</v>
      </c>
      <c r="G494" s="1">
        <v>2860254</v>
      </c>
      <c r="H494" s="1">
        <v>24833</v>
      </c>
      <c r="I494" s="1">
        <v>149695</v>
      </c>
      <c r="J494" s="1">
        <v>146534</v>
      </c>
      <c r="K494" s="1">
        <v>0</v>
      </c>
      <c r="L494" s="1">
        <v>0</v>
      </c>
      <c r="M494" s="1">
        <v>0</v>
      </c>
      <c r="N494" s="1">
        <v>0</v>
      </c>
      <c r="O494" s="1">
        <v>23035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</row>
    <row r="495" spans="1:20" x14ac:dyDescent="0.25">
      <c r="A495" s="1">
        <v>121030251152</v>
      </c>
      <c r="B495" s="1" t="s">
        <v>523</v>
      </c>
      <c r="C495" s="1">
        <v>623</v>
      </c>
      <c r="D495" s="1">
        <v>5</v>
      </c>
      <c r="E495" s="1">
        <v>14</v>
      </c>
      <c r="F495" s="1">
        <v>800026</v>
      </c>
      <c r="G495" s="1">
        <v>679926</v>
      </c>
      <c r="H495" s="1">
        <v>2610</v>
      </c>
      <c r="I495" s="1">
        <v>96675</v>
      </c>
      <c r="J495" s="1">
        <v>9724</v>
      </c>
      <c r="K495" s="1">
        <v>7860</v>
      </c>
      <c r="L495" s="1">
        <v>1695</v>
      </c>
      <c r="M495" s="1">
        <v>0</v>
      </c>
      <c r="N495" s="1">
        <v>0</v>
      </c>
      <c r="O495" s="1">
        <v>1536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</row>
    <row r="496" spans="1:20" x14ac:dyDescent="0.25">
      <c r="A496" s="1">
        <v>120570061034</v>
      </c>
      <c r="B496" s="1" t="s">
        <v>524</v>
      </c>
      <c r="C496" s="1">
        <v>55</v>
      </c>
      <c r="D496" s="1">
        <v>154</v>
      </c>
      <c r="E496" s="1">
        <v>2</v>
      </c>
      <c r="F496" s="1">
        <v>512500</v>
      </c>
      <c r="G496" s="1">
        <v>44316</v>
      </c>
      <c r="H496" s="1">
        <v>47926</v>
      </c>
      <c r="I496" s="1">
        <v>282141</v>
      </c>
      <c r="J496" s="1">
        <v>63127</v>
      </c>
      <c r="K496" s="1">
        <v>0</v>
      </c>
      <c r="L496" s="1">
        <v>0</v>
      </c>
      <c r="M496" s="1">
        <v>0</v>
      </c>
      <c r="N496" s="1">
        <v>0</v>
      </c>
      <c r="O496" s="1">
        <v>74990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x14ac:dyDescent="0.25">
      <c r="A497" s="1">
        <v>121030273231</v>
      </c>
      <c r="B497" s="1" t="s">
        <v>525</v>
      </c>
      <c r="C497" s="1">
        <v>255</v>
      </c>
      <c r="D497" s="1">
        <v>44</v>
      </c>
      <c r="E497" s="1">
        <v>22</v>
      </c>
      <c r="F497" s="1">
        <v>1417140</v>
      </c>
      <c r="G497" s="1">
        <v>1407532</v>
      </c>
      <c r="H497" s="1">
        <v>2638</v>
      </c>
      <c r="I497" s="1">
        <v>0</v>
      </c>
      <c r="J497" s="1">
        <v>4822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2148</v>
      </c>
      <c r="T497" s="1">
        <v>0</v>
      </c>
    </row>
    <row r="498" spans="1:20" x14ac:dyDescent="0.25">
      <c r="A498" s="1">
        <v>121030254111</v>
      </c>
      <c r="B498" s="1" t="s">
        <v>526</v>
      </c>
      <c r="C498" s="1">
        <v>530</v>
      </c>
      <c r="D498" s="1">
        <v>341</v>
      </c>
      <c r="E498" s="1">
        <v>7</v>
      </c>
      <c r="F498" s="1">
        <v>2515445</v>
      </c>
      <c r="G498" s="1">
        <v>741408</v>
      </c>
      <c r="H498" s="1">
        <v>250767</v>
      </c>
      <c r="I498" s="1">
        <v>505314</v>
      </c>
      <c r="J498" s="1">
        <v>187986</v>
      </c>
      <c r="K498" s="1">
        <v>13431</v>
      </c>
      <c r="L498" s="1">
        <v>603223</v>
      </c>
      <c r="M498" s="1">
        <v>0</v>
      </c>
      <c r="N498" s="1">
        <v>72694</v>
      </c>
      <c r="O498" s="1">
        <v>81051</v>
      </c>
      <c r="P498" s="1">
        <v>6861</v>
      </c>
      <c r="Q498" s="1">
        <v>51833</v>
      </c>
      <c r="R498" s="1">
        <v>0</v>
      </c>
      <c r="S498" s="1">
        <v>877</v>
      </c>
      <c r="T498" s="1">
        <v>0</v>
      </c>
    </row>
    <row r="499" spans="1:20" x14ac:dyDescent="0.25">
      <c r="A499" s="1">
        <v>120570133142</v>
      </c>
      <c r="B499" s="1" t="s">
        <v>527</v>
      </c>
      <c r="C499" s="1">
        <v>503</v>
      </c>
      <c r="D499" s="1">
        <v>0</v>
      </c>
      <c r="E499" s="1">
        <v>3</v>
      </c>
      <c r="F499" s="1">
        <v>1668150</v>
      </c>
      <c r="G499" s="1">
        <v>1051527</v>
      </c>
      <c r="H499" s="1">
        <v>0</v>
      </c>
      <c r="I499" s="1">
        <v>28805</v>
      </c>
      <c r="J499" s="1">
        <v>372824</v>
      </c>
      <c r="K499" s="1">
        <v>0</v>
      </c>
      <c r="L499" s="1">
        <v>0</v>
      </c>
      <c r="M499" s="1">
        <v>0</v>
      </c>
      <c r="N499" s="1">
        <v>167298</v>
      </c>
      <c r="O499" s="1">
        <v>47696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</row>
    <row r="500" spans="1:20" x14ac:dyDescent="0.25">
      <c r="A500" s="1">
        <v>120530403021</v>
      </c>
      <c r="B500" s="1" t="s">
        <v>528</v>
      </c>
      <c r="C500" s="1">
        <v>755</v>
      </c>
      <c r="D500" s="1">
        <v>0</v>
      </c>
      <c r="E500" s="1">
        <v>102</v>
      </c>
      <c r="F500" s="1">
        <v>1997921</v>
      </c>
      <c r="G500" s="1">
        <v>1763230</v>
      </c>
      <c r="H500" s="1">
        <v>0</v>
      </c>
      <c r="I500" s="1">
        <v>16166</v>
      </c>
      <c r="J500" s="1">
        <v>4739</v>
      </c>
      <c r="K500" s="1">
        <v>0</v>
      </c>
      <c r="L500" s="1">
        <v>140624</v>
      </c>
      <c r="M500" s="1">
        <v>0</v>
      </c>
      <c r="N500" s="1">
        <v>0</v>
      </c>
      <c r="O500" s="1">
        <v>7716</v>
      </c>
      <c r="P500" s="1">
        <v>1618</v>
      </c>
      <c r="Q500" s="1">
        <v>5159</v>
      </c>
      <c r="R500" s="1">
        <v>56678</v>
      </c>
      <c r="S500" s="1">
        <v>1450</v>
      </c>
      <c r="T500" s="1">
        <v>541</v>
      </c>
    </row>
    <row r="501" spans="1:20" x14ac:dyDescent="0.25">
      <c r="A501" s="1">
        <v>121030282003</v>
      </c>
      <c r="B501" s="1" t="s">
        <v>529</v>
      </c>
      <c r="C501" s="1">
        <v>289</v>
      </c>
      <c r="D501" s="1">
        <v>98</v>
      </c>
      <c r="E501" s="1">
        <v>0</v>
      </c>
      <c r="F501" s="1">
        <v>626894</v>
      </c>
      <c r="G501" s="1">
        <v>529667</v>
      </c>
      <c r="H501" s="1">
        <v>20169</v>
      </c>
      <c r="I501" s="1">
        <v>3325</v>
      </c>
      <c r="J501" s="1">
        <v>56279</v>
      </c>
      <c r="K501" s="1">
        <v>0</v>
      </c>
      <c r="L501" s="1">
        <v>0</v>
      </c>
      <c r="M501" s="1">
        <v>0</v>
      </c>
      <c r="N501" s="1">
        <v>0</v>
      </c>
      <c r="O501" s="1">
        <v>16371</v>
      </c>
      <c r="P501" s="1">
        <v>0</v>
      </c>
      <c r="Q501" s="1">
        <v>0</v>
      </c>
      <c r="R501" s="1">
        <v>0</v>
      </c>
      <c r="S501" s="1">
        <v>1083</v>
      </c>
      <c r="T501" s="1">
        <v>0</v>
      </c>
    </row>
    <row r="502" spans="1:20" x14ac:dyDescent="0.25">
      <c r="A502" s="1">
        <v>120570114111</v>
      </c>
      <c r="B502" s="1" t="s">
        <v>530</v>
      </c>
      <c r="C502" s="1">
        <v>594</v>
      </c>
      <c r="D502" s="1">
        <v>0</v>
      </c>
      <c r="E502" s="1">
        <v>4</v>
      </c>
      <c r="F502" s="1">
        <v>1854257</v>
      </c>
      <c r="G502" s="1">
        <v>1240731</v>
      </c>
      <c r="H502" s="1">
        <v>0</v>
      </c>
      <c r="I502" s="1">
        <v>82907</v>
      </c>
      <c r="J502" s="1">
        <v>288496</v>
      </c>
      <c r="K502" s="1">
        <v>0</v>
      </c>
      <c r="L502" s="1">
        <v>0</v>
      </c>
      <c r="M502" s="1">
        <v>53967</v>
      </c>
      <c r="N502" s="1">
        <v>181571</v>
      </c>
      <c r="O502" s="1">
        <v>5324</v>
      </c>
      <c r="P502" s="1">
        <v>0</v>
      </c>
      <c r="Q502" s="1">
        <v>1261</v>
      </c>
      <c r="R502" s="1">
        <v>0</v>
      </c>
      <c r="S502" s="1">
        <v>0</v>
      </c>
      <c r="T502" s="1">
        <v>0</v>
      </c>
    </row>
    <row r="503" spans="1:20" x14ac:dyDescent="0.25">
      <c r="A503" s="1">
        <v>120570036002</v>
      </c>
      <c r="B503" s="1" t="s">
        <v>531</v>
      </c>
      <c r="C503" s="1">
        <v>450</v>
      </c>
      <c r="D503" s="1">
        <v>100</v>
      </c>
      <c r="E503" s="1">
        <v>0</v>
      </c>
      <c r="F503" s="1">
        <v>636837</v>
      </c>
      <c r="G503" s="1">
        <v>463615</v>
      </c>
      <c r="H503" s="1">
        <v>75853</v>
      </c>
      <c r="I503" s="1">
        <v>56930</v>
      </c>
      <c r="J503" s="1">
        <v>0</v>
      </c>
      <c r="K503" s="1">
        <v>1597</v>
      </c>
      <c r="L503" s="1">
        <v>1905</v>
      </c>
      <c r="M503" s="1">
        <v>0</v>
      </c>
      <c r="N503" s="1">
        <v>0</v>
      </c>
      <c r="O503" s="1">
        <v>32613</v>
      </c>
      <c r="P503" s="1">
        <v>0</v>
      </c>
      <c r="Q503" s="1">
        <v>4324</v>
      </c>
      <c r="R503" s="1">
        <v>0</v>
      </c>
      <c r="S503" s="1">
        <v>0</v>
      </c>
      <c r="T503" s="1">
        <v>0</v>
      </c>
    </row>
    <row r="504" spans="1:20" x14ac:dyDescent="0.25">
      <c r="A504" s="1">
        <v>120570059005</v>
      </c>
      <c r="B504" s="1" t="s">
        <v>532</v>
      </c>
      <c r="C504" s="1">
        <v>178</v>
      </c>
      <c r="D504" s="1">
        <v>0</v>
      </c>
      <c r="E504" s="1">
        <v>0</v>
      </c>
      <c r="F504" s="1">
        <v>862738</v>
      </c>
      <c r="G504" s="1">
        <v>857691</v>
      </c>
      <c r="H504" s="1">
        <v>0</v>
      </c>
      <c r="I504" s="1">
        <v>0</v>
      </c>
      <c r="J504" s="1">
        <v>4399</v>
      </c>
      <c r="K504" s="1">
        <v>0</v>
      </c>
      <c r="L504" s="1">
        <v>0</v>
      </c>
      <c r="M504" s="1">
        <v>0</v>
      </c>
      <c r="N504" s="1">
        <v>0</v>
      </c>
      <c r="O504" s="1">
        <v>648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</row>
    <row r="505" spans="1:20" x14ac:dyDescent="0.25">
      <c r="A505" s="1">
        <v>120570102111</v>
      </c>
      <c r="B505" s="1" t="s">
        <v>533</v>
      </c>
      <c r="C505" s="1">
        <v>184</v>
      </c>
      <c r="D505" s="1">
        <v>0</v>
      </c>
      <c r="E505" s="1">
        <v>241</v>
      </c>
      <c r="F505" s="1">
        <v>7457961</v>
      </c>
      <c r="G505" s="1">
        <v>572848</v>
      </c>
      <c r="H505" s="1">
        <v>6563970</v>
      </c>
      <c r="I505" s="1">
        <v>0</v>
      </c>
      <c r="J505" s="1">
        <v>35257</v>
      </c>
      <c r="K505" s="1">
        <v>221295</v>
      </c>
      <c r="L505" s="1">
        <v>0</v>
      </c>
      <c r="M505" s="1">
        <v>0</v>
      </c>
      <c r="N505" s="1">
        <v>0</v>
      </c>
      <c r="O505" s="1">
        <v>62458</v>
      </c>
      <c r="P505" s="1">
        <v>2133</v>
      </c>
      <c r="Q505" s="1">
        <v>0</v>
      </c>
      <c r="R505" s="1">
        <v>0</v>
      </c>
      <c r="S505" s="1">
        <v>0</v>
      </c>
      <c r="T505" s="1">
        <v>0</v>
      </c>
    </row>
    <row r="506" spans="1:20" x14ac:dyDescent="0.25">
      <c r="A506" s="1">
        <v>121030235003</v>
      </c>
      <c r="B506" s="1" t="s">
        <v>534</v>
      </c>
      <c r="C506" s="1">
        <v>255</v>
      </c>
      <c r="D506" s="1">
        <v>708</v>
      </c>
      <c r="E506" s="1">
        <v>9</v>
      </c>
      <c r="F506" s="1">
        <v>761749</v>
      </c>
      <c r="G506" s="1">
        <v>346604</v>
      </c>
      <c r="H506" s="1">
        <v>294025</v>
      </c>
      <c r="I506" s="1">
        <v>51654</v>
      </c>
      <c r="J506" s="1">
        <v>26567</v>
      </c>
      <c r="K506" s="1">
        <v>12121</v>
      </c>
      <c r="L506" s="1">
        <v>0</v>
      </c>
      <c r="M506" s="1">
        <v>17419</v>
      </c>
      <c r="N506" s="1">
        <v>0</v>
      </c>
      <c r="O506" s="1">
        <v>13359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</row>
    <row r="507" spans="1:20" x14ac:dyDescent="0.25">
      <c r="A507" s="1">
        <v>121030273261</v>
      </c>
      <c r="B507" s="1" t="s">
        <v>535</v>
      </c>
      <c r="C507" s="1">
        <v>873</v>
      </c>
      <c r="D507" s="1">
        <v>102</v>
      </c>
      <c r="E507" s="1">
        <v>102</v>
      </c>
      <c r="F507" s="1">
        <v>1606138</v>
      </c>
      <c r="G507" s="1">
        <v>1209939</v>
      </c>
      <c r="H507" s="1">
        <v>95520</v>
      </c>
      <c r="I507" s="1">
        <v>239806</v>
      </c>
      <c r="J507" s="1">
        <v>19282</v>
      </c>
      <c r="K507" s="1">
        <v>0</v>
      </c>
      <c r="L507" s="1">
        <v>0</v>
      </c>
      <c r="M507" s="1">
        <v>0</v>
      </c>
      <c r="N507" s="1">
        <v>0</v>
      </c>
      <c r="O507" s="1">
        <v>4938</v>
      </c>
      <c r="P507" s="1">
        <v>17370</v>
      </c>
      <c r="Q507" s="1">
        <v>16314</v>
      </c>
      <c r="R507" s="1">
        <v>0</v>
      </c>
      <c r="S507" s="1">
        <v>2969</v>
      </c>
      <c r="T507" s="1">
        <v>0</v>
      </c>
    </row>
    <row r="508" spans="1:20" x14ac:dyDescent="0.25">
      <c r="A508" s="1">
        <v>121030205004</v>
      </c>
      <c r="B508" s="1" t="s">
        <v>536</v>
      </c>
      <c r="C508" s="1">
        <v>238</v>
      </c>
      <c r="D508" s="1">
        <v>296</v>
      </c>
      <c r="E508" s="1">
        <v>0</v>
      </c>
      <c r="F508" s="1">
        <v>442732</v>
      </c>
      <c r="G508" s="1">
        <v>309925</v>
      </c>
      <c r="H508" s="1">
        <v>66282</v>
      </c>
      <c r="I508" s="1">
        <v>28856</v>
      </c>
      <c r="J508" s="1">
        <v>4346</v>
      </c>
      <c r="K508" s="1">
        <v>0</v>
      </c>
      <c r="L508" s="1">
        <v>0</v>
      </c>
      <c r="M508" s="1">
        <v>23022</v>
      </c>
      <c r="N508" s="1">
        <v>1435</v>
      </c>
      <c r="O508" s="1">
        <v>3204</v>
      </c>
      <c r="P508" s="1">
        <v>0</v>
      </c>
      <c r="Q508" s="1">
        <v>1829</v>
      </c>
      <c r="R508" s="1">
        <v>0</v>
      </c>
      <c r="S508" s="1">
        <v>2807</v>
      </c>
      <c r="T508" s="1">
        <v>1026</v>
      </c>
    </row>
    <row r="509" spans="1:20" x14ac:dyDescent="0.25">
      <c r="A509" s="1">
        <v>121010311021</v>
      </c>
      <c r="B509" s="1" t="s">
        <v>537</v>
      </c>
      <c r="C509" s="1">
        <v>828</v>
      </c>
      <c r="D509" s="1">
        <v>62</v>
      </c>
      <c r="E509" s="1">
        <v>13</v>
      </c>
      <c r="F509" s="1">
        <v>1786025</v>
      </c>
      <c r="G509" s="1">
        <v>1194562</v>
      </c>
      <c r="H509" s="1">
        <v>173079</v>
      </c>
      <c r="I509" s="1">
        <v>253191</v>
      </c>
      <c r="J509" s="1">
        <v>55359</v>
      </c>
      <c r="K509" s="1">
        <v>34768</v>
      </c>
      <c r="L509" s="1">
        <v>74621</v>
      </c>
      <c r="M509" s="1">
        <v>0</v>
      </c>
      <c r="N509" s="1">
        <v>0</v>
      </c>
      <c r="O509" s="1">
        <v>0</v>
      </c>
      <c r="P509" s="1">
        <v>445</v>
      </c>
      <c r="Q509" s="1">
        <v>0</v>
      </c>
      <c r="R509" s="1">
        <v>0</v>
      </c>
      <c r="S509" s="1">
        <v>0</v>
      </c>
      <c r="T509" s="1">
        <v>0</v>
      </c>
    </row>
    <row r="510" spans="1:20" x14ac:dyDescent="0.25">
      <c r="A510" s="1">
        <v>121030268092</v>
      </c>
      <c r="B510" s="1" t="s">
        <v>538</v>
      </c>
      <c r="C510" s="1">
        <v>567</v>
      </c>
      <c r="D510" s="1">
        <v>204</v>
      </c>
      <c r="E510" s="1">
        <v>306</v>
      </c>
      <c r="F510" s="1">
        <v>1802300</v>
      </c>
      <c r="G510" s="1">
        <v>1280081</v>
      </c>
      <c r="H510" s="1">
        <v>251970</v>
      </c>
      <c r="I510" s="1">
        <v>193351</v>
      </c>
      <c r="J510" s="1">
        <v>1504</v>
      </c>
      <c r="K510" s="1">
        <v>0</v>
      </c>
      <c r="L510" s="1">
        <v>0</v>
      </c>
      <c r="M510" s="1">
        <v>0</v>
      </c>
      <c r="N510" s="1">
        <v>0</v>
      </c>
      <c r="O510" s="1">
        <v>32315</v>
      </c>
      <c r="P510" s="1">
        <v>0</v>
      </c>
      <c r="Q510" s="1">
        <v>1497</v>
      </c>
      <c r="R510" s="1">
        <v>0</v>
      </c>
      <c r="S510" s="1">
        <v>41582</v>
      </c>
      <c r="T510" s="1">
        <v>0</v>
      </c>
    </row>
    <row r="511" spans="1:20" x14ac:dyDescent="0.25">
      <c r="A511" s="1">
        <v>120570110085</v>
      </c>
      <c r="B511" s="1" t="s">
        <v>539</v>
      </c>
      <c r="C511" s="1">
        <v>238</v>
      </c>
      <c r="D511" s="1">
        <v>0</v>
      </c>
      <c r="E511" s="1">
        <v>1</v>
      </c>
      <c r="F511" s="1">
        <v>1065839</v>
      </c>
      <c r="G511" s="1">
        <v>832561</v>
      </c>
      <c r="H511" s="1">
        <v>8210</v>
      </c>
      <c r="I511" s="1">
        <v>0</v>
      </c>
      <c r="J511" s="1">
        <v>182404</v>
      </c>
      <c r="K511" s="1">
        <v>0</v>
      </c>
      <c r="L511" s="1">
        <v>0</v>
      </c>
      <c r="M511" s="1">
        <v>0</v>
      </c>
      <c r="N511" s="1">
        <v>38110</v>
      </c>
      <c r="O511" s="1">
        <v>4554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x14ac:dyDescent="0.25">
      <c r="A512" s="1">
        <v>121010327001</v>
      </c>
      <c r="B512" s="1" t="s">
        <v>540</v>
      </c>
      <c r="C512" s="1">
        <v>233</v>
      </c>
      <c r="D512" s="1">
        <v>43</v>
      </c>
      <c r="E512" s="1">
        <v>2</v>
      </c>
      <c r="F512" s="1">
        <v>651226</v>
      </c>
      <c r="G512" s="1">
        <v>384827</v>
      </c>
      <c r="H512" s="1">
        <v>110308</v>
      </c>
      <c r="I512" s="1">
        <v>37620</v>
      </c>
      <c r="J512" s="1">
        <v>79315</v>
      </c>
      <c r="K512" s="1">
        <v>6508</v>
      </c>
      <c r="L512" s="1">
        <v>0</v>
      </c>
      <c r="M512" s="1">
        <v>0</v>
      </c>
      <c r="N512" s="1">
        <v>0</v>
      </c>
      <c r="O512" s="1">
        <v>17832</v>
      </c>
      <c r="P512" s="1">
        <v>0</v>
      </c>
      <c r="Q512" s="1">
        <v>4878</v>
      </c>
      <c r="R512" s="1">
        <v>9938</v>
      </c>
      <c r="S512" s="1">
        <v>0</v>
      </c>
      <c r="T512" s="1">
        <v>0</v>
      </c>
    </row>
    <row r="513" spans="1:20" x14ac:dyDescent="0.25">
      <c r="A513" s="1">
        <v>121030245112</v>
      </c>
      <c r="B513" s="1" t="s">
        <v>541</v>
      </c>
      <c r="C513" s="1">
        <v>0</v>
      </c>
      <c r="D513" s="1">
        <v>0</v>
      </c>
      <c r="E513" s="1">
        <v>285</v>
      </c>
      <c r="F513" s="1">
        <v>487093</v>
      </c>
      <c r="G513" s="1">
        <v>0</v>
      </c>
      <c r="H513" s="1">
        <v>301599</v>
      </c>
      <c r="I513" s="1">
        <v>0</v>
      </c>
      <c r="J513" s="1">
        <v>185494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</row>
    <row r="514" spans="1:20" x14ac:dyDescent="0.25">
      <c r="A514" s="1">
        <v>121010328022</v>
      </c>
      <c r="B514" s="1" t="s">
        <v>542</v>
      </c>
      <c r="C514" s="1">
        <v>335</v>
      </c>
      <c r="D514" s="1">
        <v>56</v>
      </c>
      <c r="E514" s="1">
        <v>10</v>
      </c>
      <c r="F514" s="1">
        <v>627243</v>
      </c>
      <c r="G514" s="1">
        <v>569851</v>
      </c>
      <c r="H514" s="1">
        <v>33291</v>
      </c>
      <c r="I514" s="1">
        <v>5724</v>
      </c>
      <c r="J514" s="1">
        <v>0</v>
      </c>
      <c r="K514" s="1">
        <v>0</v>
      </c>
      <c r="L514" s="1">
        <v>2071</v>
      </c>
      <c r="M514" s="1">
        <v>0</v>
      </c>
      <c r="N514" s="1">
        <v>0</v>
      </c>
      <c r="O514" s="1">
        <v>8841</v>
      </c>
      <c r="P514" s="1">
        <v>0</v>
      </c>
      <c r="Q514" s="1">
        <v>0</v>
      </c>
      <c r="R514" s="1">
        <v>7465</v>
      </c>
      <c r="S514" s="1">
        <v>0</v>
      </c>
      <c r="T514" s="1">
        <v>0</v>
      </c>
    </row>
    <row r="515" spans="1:20" x14ac:dyDescent="0.25">
      <c r="A515" s="1">
        <v>121030268122</v>
      </c>
      <c r="B515" s="1" t="s">
        <v>543</v>
      </c>
      <c r="C515" s="1">
        <v>527</v>
      </c>
      <c r="D515" s="1">
        <v>102</v>
      </c>
      <c r="E515" s="1">
        <v>510</v>
      </c>
      <c r="F515" s="1">
        <v>1860827</v>
      </c>
      <c r="G515" s="1">
        <v>894720</v>
      </c>
      <c r="H515" s="1">
        <v>271333</v>
      </c>
      <c r="I515" s="1">
        <v>191483</v>
      </c>
      <c r="J515" s="1">
        <v>28190</v>
      </c>
      <c r="K515" s="1">
        <v>231721</v>
      </c>
      <c r="L515" s="1">
        <v>0</v>
      </c>
      <c r="M515" s="1">
        <v>59724</v>
      </c>
      <c r="N515" s="1">
        <v>90781</v>
      </c>
      <c r="O515" s="1">
        <v>92875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</row>
    <row r="516" spans="1:20" x14ac:dyDescent="0.25">
      <c r="A516" s="1">
        <v>121030279042</v>
      </c>
      <c r="B516" s="1" t="s">
        <v>544</v>
      </c>
      <c r="C516" s="1">
        <v>395</v>
      </c>
      <c r="D516" s="1">
        <v>435</v>
      </c>
      <c r="E516" s="1">
        <v>8</v>
      </c>
      <c r="F516" s="1">
        <v>1162422</v>
      </c>
      <c r="G516" s="1">
        <v>901499</v>
      </c>
      <c r="H516" s="1">
        <v>243481</v>
      </c>
      <c r="I516" s="1">
        <v>11852</v>
      </c>
      <c r="J516" s="1">
        <v>0</v>
      </c>
      <c r="K516" s="1">
        <v>2879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1572</v>
      </c>
      <c r="R516" s="1">
        <v>0</v>
      </c>
      <c r="S516" s="1">
        <v>1139</v>
      </c>
      <c r="T516" s="1">
        <v>0</v>
      </c>
    </row>
    <row r="517" spans="1:20" x14ac:dyDescent="0.25">
      <c r="A517" s="1">
        <v>121010303032</v>
      </c>
      <c r="B517" s="1" t="s">
        <v>545</v>
      </c>
      <c r="C517" s="1">
        <v>978</v>
      </c>
      <c r="D517" s="1">
        <v>124</v>
      </c>
      <c r="E517" s="1">
        <v>123</v>
      </c>
      <c r="F517" s="1">
        <v>2328022</v>
      </c>
      <c r="G517" s="1">
        <v>2098676</v>
      </c>
      <c r="H517" s="1">
        <v>61373</v>
      </c>
      <c r="I517" s="1">
        <v>49575</v>
      </c>
      <c r="J517" s="1">
        <v>62745</v>
      </c>
      <c r="K517" s="1">
        <v>28134</v>
      </c>
      <c r="L517" s="1">
        <v>0</v>
      </c>
      <c r="M517" s="1">
        <v>0</v>
      </c>
      <c r="N517" s="1">
        <v>0</v>
      </c>
      <c r="O517" s="1">
        <v>24366</v>
      </c>
      <c r="P517" s="1">
        <v>0</v>
      </c>
      <c r="Q517" s="1">
        <v>1783</v>
      </c>
      <c r="R517" s="1">
        <v>0</v>
      </c>
      <c r="S517" s="1">
        <v>1370</v>
      </c>
      <c r="T517" s="1">
        <v>0</v>
      </c>
    </row>
    <row r="518" spans="1:20" x14ac:dyDescent="0.25">
      <c r="A518" s="1">
        <v>120570043002</v>
      </c>
      <c r="B518" s="1" t="s">
        <v>546</v>
      </c>
      <c r="C518" s="1">
        <v>135</v>
      </c>
      <c r="D518" s="1">
        <v>151</v>
      </c>
      <c r="E518" s="1">
        <v>0</v>
      </c>
      <c r="F518" s="1">
        <v>294564</v>
      </c>
      <c r="G518" s="1">
        <v>27972</v>
      </c>
      <c r="H518" s="1">
        <v>136157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102209</v>
      </c>
      <c r="P518" s="1">
        <v>0</v>
      </c>
      <c r="Q518" s="1">
        <v>28226</v>
      </c>
      <c r="R518" s="1">
        <v>0</v>
      </c>
      <c r="S518" s="1">
        <v>0</v>
      </c>
      <c r="T518" s="1">
        <v>0</v>
      </c>
    </row>
    <row r="519" spans="1:20" x14ac:dyDescent="0.25">
      <c r="A519" s="1">
        <v>121030278022</v>
      </c>
      <c r="B519" s="1" t="s">
        <v>547</v>
      </c>
      <c r="C519" s="1">
        <v>805</v>
      </c>
      <c r="D519" s="1">
        <v>457</v>
      </c>
      <c r="E519" s="1">
        <v>22</v>
      </c>
      <c r="F519" s="1">
        <v>2054733</v>
      </c>
      <c r="G519" s="1">
        <v>1683104</v>
      </c>
      <c r="H519" s="1">
        <v>212248</v>
      </c>
      <c r="I519" s="1">
        <v>71391</v>
      </c>
      <c r="J519" s="1">
        <v>55187</v>
      </c>
      <c r="K519" s="1">
        <v>5811</v>
      </c>
      <c r="L519" s="1">
        <v>3456</v>
      </c>
      <c r="M519" s="1">
        <v>0</v>
      </c>
      <c r="N519" s="1">
        <v>0</v>
      </c>
      <c r="O519" s="1">
        <v>18317</v>
      </c>
      <c r="P519" s="1">
        <v>4913</v>
      </c>
      <c r="Q519" s="1">
        <v>0</v>
      </c>
      <c r="R519" s="1">
        <v>0</v>
      </c>
      <c r="S519" s="1">
        <v>0</v>
      </c>
      <c r="T519" s="1">
        <v>306</v>
      </c>
    </row>
    <row r="520" spans="1:20" x14ac:dyDescent="0.25">
      <c r="A520" s="1">
        <v>121030251112</v>
      </c>
      <c r="B520" s="1" t="s">
        <v>548</v>
      </c>
      <c r="C520" s="1">
        <v>148</v>
      </c>
      <c r="D520" s="1">
        <v>0</v>
      </c>
      <c r="E520" s="1">
        <v>102</v>
      </c>
      <c r="F520" s="1">
        <v>723452</v>
      </c>
      <c r="G520" s="1">
        <v>28206</v>
      </c>
      <c r="H520" s="1">
        <v>0</v>
      </c>
      <c r="I520" s="1">
        <v>78651</v>
      </c>
      <c r="J520" s="1">
        <v>322270</v>
      </c>
      <c r="K520" s="1">
        <v>21236</v>
      </c>
      <c r="L520" s="1">
        <v>0</v>
      </c>
      <c r="M520" s="1">
        <v>176738</v>
      </c>
      <c r="N520" s="1">
        <v>4878</v>
      </c>
      <c r="O520" s="1">
        <v>91473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</row>
    <row r="521" spans="1:20" x14ac:dyDescent="0.25">
      <c r="A521" s="1">
        <v>121010320072</v>
      </c>
      <c r="B521" s="1" t="s">
        <v>549</v>
      </c>
      <c r="C521" s="1">
        <v>594</v>
      </c>
      <c r="D521" s="1">
        <v>14</v>
      </c>
      <c r="E521" s="1">
        <v>16</v>
      </c>
      <c r="F521" s="1">
        <v>2042012</v>
      </c>
      <c r="G521" s="1">
        <v>1750440</v>
      </c>
      <c r="H521" s="1">
        <v>20644</v>
      </c>
      <c r="I521" s="1">
        <v>97877</v>
      </c>
      <c r="J521" s="1">
        <v>40292</v>
      </c>
      <c r="K521" s="1">
        <v>17683</v>
      </c>
      <c r="L521" s="1">
        <v>104144</v>
      </c>
      <c r="M521" s="1">
        <v>0</v>
      </c>
      <c r="N521" s="1">
        <v>0</v>
      </c>
      <c r="O521" s="1">
        <v>3272</v>
      </c>
      <c r="P521" s="1">
        <v>0</v>
      </c>
      <c r="Q521" s="1">
        <v>0</v>
      </c>
      <c r="R521" s="1">
        <v>0</v>
      </c>
      <c r="S521" s="1">
        <v>7660</v>
      </c>
      <c r="T521" s="1">
        <v>0</v>
      </c>
    </row>
    <row r="522" spans="1:20" x14ac:dyDescent="0.25">
      <c r="A522" s="1">
        <v>120570116131</v>
      </c>
      <c r="B522" s="1" t="s">
        <v>550</v>
      </c>
      <c r="C522" s="1">
        <v>408</v>
      </c>
      <c r="D522" s="1">
        <v>3</v>
      </c>
      <c r="E522" s="1">
        <v>2</v>
      </c>
      <c r="F522" s="1">
        <v>1170843</v>
      </c>
      <c r="G522" s="1">
        <v>1035852</v>
      </c>
      <c r="H522" s="1">
        <v>919</v>
      </c>
      <c r="I522" s="1">
        <v>8766</v>
      </c>
      <c r="J522" s="1">
        <v>2843</v>
      </c>
      <c r="K522" s="1">
        <v>86301</v>
      </c>
      <c r="L522" s="1">
        <v>0</v>
      </c>
      <c r="M522" s="1">
        <v>0</v>
      </c>
      <c r="N522" s="1">
        <v>1230</v>
      </c>
      <c r="O522" s="1">
        <v>34932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</row>
    <row r="523" spans="1:20" x14ac:dyDescent="0.25">
      <c r="A523" s="1">
        <v>120570102091</v>
      </c>
      <c r="B523" s="1" t="s">
        <v>551</v>
      </c>
      <c r="C523" s="1">
        <v>822</v>
      </c>
      <c r="D523" s="1">
        <v>0</v>
      </c>
      <c r="E523" s="1">
        <v>2</v>
      </c>
      <c r="F523" s="1">
        <v>2339305</v>
      </c>
      <c r="G523" s="1">
        <v>2124954</v>
      </c>
      <c r="H523" s="1">
        <v>0</v>
      </c>
      <c r="I523" s="1">
        <v>48088</v>
      </c>
      <c r="J523" s="1">
        <v>158135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8128</v>
      </c>
      <c r="R523" s="1">
        <v>0</v>
      </c>
      <c r="S523" s="1">
        <v>0</v>
      </c>
      <c r="T523" s="1">
        <v>0</v>
      </c>
    </row>
    <row r="524" spans="1:20" x14ac:dyDescent="0.25">
      <c r="A524" s="1">
        <v>120530405022</v>
      </c>
      <c r="B524" s="1" t="s">
        <v>552</v>
      </c>
      <c r="C524" s="1">
        <v>672</v>
      </c>
      <c r="D524" s="1">
        <v>113</v>
      </c>
      <c r="E524" s="1">
        <v>34</v>
      </c>
      <c r="F524" s="1">
        <v>1602573</v>
      </c>
      <c r="G524" s="1">
        <v>1204210</v>
      </c>
      <c r="H524" s="1">
        <v>97338</v>
      </c>
      <c r="I524" s="1">
        <v>105147</v>
      </c>
      <c r="J524" s="1">
        <v>50455</v>
      </c>
      <c r="K524" s="1">
        <v>7600</v>
      </c>
      <c r="L524" s="1">
        <v>50422</v>
      </c>
      <c r="M524" s="1">
        <v>3783</v>
      </c>
      <c r="N524" s="1">
        <v>12350</v>
      </c>
      <c r="O524" s="1">
        <v>65593</v>
      </c>
      <c r="P524" s="1">
        <v>3397</v>
      </c>
      <c r="Q524" s="1">
        <v>0</v>
      </c>
      <c r="R524" s="1">
        <v>0</v>
      </c>
      <c r="S524" s="1">
        <v>2278</v>
      </c>
      <c r="T524" s="1">
        <v>0</v>
      </c>
    </row>
    <row r="525" spans="1:20" x14ac:dyDescent="0.25">
      <c r="A525" s="1">
        <v>120570133101</v>
      </c>
      <c r="B525" s="1" t="s">
        <v>553</v>
      </c>
      <c r="C525" s="1">
        <v>431</v>
      </c>
      <c r="D525" s="1">
        <v>241</v>
      </c>
      <c r="E525" s="1">
        <v>3</v>
      </c>
      <c r="F525" s="1">
        <v>941662</v>
      </c>
      <c r="G525" s="1">
        <v>824709</v>
      </c>
      <c r="H525" s="1">
        <v>77672</v>
      </c>
      <c r="I525" s="1">
        <v>2758</v>
      </c>
      <c r="J525" s="1">
        <v>0</v>
      </c>
      <c r="K525" s="1">
        <v>0</v>
      </c>
      <c r="L525" s="1">
        <v>0</v>
      </c>
      <c r="M525" s="1">
        <v>36523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</row>
    <row r="526" spans="1:20" x14ac:dyDescent="0.25">
      <c r="A526" s="1">
        <v>121030241002</v>
      </c>
      <c r="B526" s="1" t="s">
        <v>554</v>
      </c>
      <c r="C526" s="1">
        <v>629</v>
      </c>
      <c r="D526" s="1">
        <v>137</v>
      </c>
      <c r="E526" s="1">
        <v>60</v>
      </c>
      <c r="F526" s="1">
        <v>999418</v>
      </c>
      <c r="G526" s="1">
        <v>941803</v>
      </c>
      <c r="H526" s="1">
        <v>17770</v>
      </c>
      <c r="I526" s="1">
        <v>5527</v>
      </c>
      <c r="J526" s="1">
        <v>23165</v>
      </c>
      <c r="K526" s="1">
        <v>0</v>
      </c>
      <c r="L526" s="1">
        <v>2047</v>
      </c>
      <c r="M526" s="1">
        <v>0</v>
      </c>
      <c r="N526" s="1">
        <v>0</v>
      </c>
      <c r="O526" s="1">
        <v>0</v>
      </c>
      <c r="P526" s="1">
        <v>5378</v>
      </c>
      <c r="Q526" s="1">
        <v>0</v>
      </c>
      <c r="R526" s="1">
        <v>0</v>
      </c>
      <c r="S526" s="1">
        <v>1745</v>
      </c>
      <c r="T526" s="1">
        <v>1983</v>
      </c>
    </row>
    <row r="527" spans="1:20" x14ac:dyDescent="0.25">
      <c r="A527" s="1">
        <v>121030280034</v>
      </c>
      <c r="B527" s="1" t="s">
        <v>555</v>
      </c>
      <c r="C527" s="1">
        <v>60</v>
      </c>
      <c r="D527" s="1">
        <v>804</v>
      </c>
      <c r="E527" s="1">
        <v>75</v>
      </c>
      <c r="F527" s="1">
        <v>792914</v>
      </c>
      <c r="G527" s="1">
        <v>328832</v>
      </c>
      <c r="H527" s="1">
        <v>257488</v>
      </c>
      <c r="I527" s="1">
        <v>134272</v>
      </c>
      <c r="J527" s="1">
        <v>39826</v>
      </c>
      <c r="K527" s="1">
        <v>27046</v>
      </c>
      <c r="L527" s="1">
        <v>3500</v>
      </c>
      <c r="M527" s="1">
        <v>0</v>
      </c>
      <c r="N527" s="1">
        <v>0</v>
      </c>
      <c r="O527" s="1">
        <v>1056</v>
      </c>
      <c r="P527" s="1">
        <v>0</v>
      </c>
      <c r="Q527" s="1">
        <v>894</v>
      </c>
      <c r="R527" s="1">
        <v>0</v>
      </c>
      <c r="S527" s="1">
        <v>0</v>
      </c>
      <c r="T527" s="1">
        <v>0</v>
      </c>
    </row>
    <row r="528" spans="1:20" x14ac:dyDescent="0.25">
      <c r="A528" s="1">
        <v>121030202081</v>
      </c>
      <c r="B528" s="1" t="s">
        <v>556</v>
      </c>
      <c r="C528" s="1">
        <v>399</v>
      </c>
      <c r="D528" s="1">
        <v>102</v>
      </c>
      <c r="E528" s="1">
        <v>204</v>
      </c>
      <c r="F528" s="1">
        <v>759853</v>
      </c>
      <c r="G528" s="1">
        <v>481677</v>
      </c>
      <c r="H528" s="1">
        <v>69113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159241</v>
      </c>
      <c r="O528" s="1">
        <v>38767</v>
      </c>
      <c r="P528" s="1">
        <v>0</v>
      </c>
      <c r="Q528" s="1">
        <v>11055</v>
      </c>
      <c r="R528" s="1">
        <v>0</v>
      </c>
      <c r="S528" s="1">
        <v>0</v>
      </c>
      <c r="T528" s="1">
        <v>0</v>
      </c>
    </row>
    <row r="529" spans="1:20" x14ac:dyDescent="0.25">
      <c r="A529" s="1">
        <v>120570124022</v>
      </c>
      <c r="B529" s="1" t="s">
        <v>557</v>
      </c>
      <c r="C529" s="1">
        <v>466</v>
      </c>
      <c r="D529" s="1">
        <v>4</v>
      </c>
      <c r="E529" s="1">
        <v>5</v>
      </c>
      <c r="F529" s="1">
        <v>1315726</v>
      </c>
      <c r="G529" s="1">
        <v>1083238</v>
      </c>
      <c r="H529" s="1">
        <v>3349</v>
      </c>
      <c r="I529" s="1">
        <v>30804</v>
      </c>
      <c r="J529" s="1">
        <v>2975</v>
      </c>
      <c r="K529" s="1">
        <v>0</v>
      </c>
      <c r="L529" s="1">
        <v>23180</v>
      </c>
      <c r="M529" s="1">
        <v>0</v>
      </c>
      <c r="N529" s="1">
        <v>0</v>
      </c>
      <c r="O529" s="1">
        <v>31578</v>
      </c>
      <c r="P529" s="1">
        <v>0</v>
      </c>
      <c r="Q529" s="1">
        <v>0</v>
      </c>
      <c r="R529" s="1">
        <v>140602</v>
      </c>
      <c r="S529" s="1">
        <v>0</v>
      </c>
      <c r="T529" s="1">
        <v>0</v>
      </c>
    </row>
    <row r="530" spans="1:20" x14ac:dyDescent="0.25">
      <c r="A530" s="1">
        <v>121030278021</v>
      </c>
      <c r="B530" s="1" t="s">
        <v>558</v>
      </c>
      <c r="C530" s="1">
        <v>216</v>
      </c>
      <c r="D530" s="1">
        <v>607</v>
      </c>
      <c r="E530" s="1">
        <v>46</v>
      </c>
      <c r="F530" s="1">
        <v>1192746</v>
      </c>
      <c r="G530" s="1">
        <v>421603</v>
      </c>
      <c r="H530" s="1">
        <v>331509</v>
      </c>
      <c r="I530" s="1">
        <v>260142</v>
      </c>
      <c r="J530" s="1">
        <v>67560</v>
      </c>
      <c r="K530" s="1">
        <v>79709</v>
      </c>
      <c r="L530" s="1">
        <v>3170</v>
      </c>
      <c r="M530" s="1">
        <v>0</v>
      </c>
      <c r="N530" s="1">
        <v>0</v>
      </c>
      <c r="O530" s="1">
        <v>2193</v>
      </c>
      <c r="P530" s="1">
        <v>4115</v>
      </c>
      <c r="Q530" s="1">
        <v>22745</v>
      </c>
      <c r="R530" s="1">
        <v>0</v>
      </c>
      <c r="S530" s="1">
        <v>0</v>
      </c>
      <c r="T530" s="1">
        <v>0</v>
      </c>
    </row>
    <row r="531" spans="1:20" x14ac:dyDescent="0.25">
      <c r="A531" s="1">
        <v>120570115173</v>
      </c>
      <c r="B531" s="1" t="s">
        <v>559</v>
      </c>
      <c r="C531" s="1">
        <v>2010</v>
      </c>
      <c r="D531" s="1">
        <v>0</v>
      </c>
      <c r="E531" s="1">
        <v>11</v>
      </c>
      <c r="F531" s="1">
        <v>9191204</v>
      </c>
      <c r="G531" s="1">
        <v>4790084</v>
      </c>
      <c r="H531" s="1">
        <v>0</v>
      </c>
      <c r="I531" s="1">
        <v>1633306</v>
      </c>
      <c r="J531" s="1">
        <v>1044494</v>
      </c>
      <c r="K531" s="1">
        <v>35457</v>
      </c>
      <c r="L531" s="1">
        <v>363386</v>
      </c>
      <c r="M531" s="1">
        <v>0</v>
      </c>
      <c r="N531" s="1">
        <v>829684</v>
      </c>
      <c r="O531" s="1">
        <v>491210</v>
      </c>
      <c r="P531" s="1">
        <v>0</v>
      </c>
      <c r="Q531" s="1">
        <v>412</v>
      </c>
      <c r="R531" s="1">
        <v>1112</v>
      </c>
      <c r="S531" s="1">
        <v>239</v>
      </c>
      <c r="T531" s="1">
        <v>1820</v>
      </c>
    </row>
    <row r="532" spans="1:20" x14ac:dyDescent="0.25">
      <c r="A532" s="1">
        <v>120570122091</v>
      </c>
      <c r="B532" s="1" t="s">
        <v>560</v>
      </c>
      <c r="C532" s="1">
        <v>323</v>
      </c>
      <c r="D532" s="1">
        <v>3</v>
      </c>
      <c r="E532" s="1">
        <v>7</v>
      </c>
      <c r="F532" s="1">
        <v>1273703</v>
      </c>
      <c r="G532" s="1">
        <v>1080619</v>
      </c>
      <c r="H532" s="1">
        <v>64988</v>
      </c>
      <c r="I532" s="1">
        <v>17457</v>
      </c>
      <c r="J532" s="1">
        <v>86587</v>
      </c>
      <c r="K532" s="1">
        <v>0</v>
      </c>
      <c r="L532" s="1">
        <v>0</v>
      </c>
      <c r="M532" s="1">
        <v>0</v>
      </c>
      <c r="N532" s="1">
        <v>0</v>
      </c>
      <c r="O532" s="1">
        <v>11247</v>
      </c>
      <c r="P532" s="1">
        <v>0</v>
      </c>
      <c r="Q532" s="1">
        <v>0</v>
      </c>
      <c r="R532" s="1">
        <v>12805</v>
      </c>
      <c r="S532" s="1">
        <v>0</v>
      </c>
      <c r="T532" s="1">
        <v>0</v>
      </c>
    </row>
    <row r="533" spans="1:20" x14ac:dyDescent="0.25">
      <c r="A533" s="1">
        <v>120530411032</v>
      </c>
      <c r="B533" s="1" t="s">
        <v>561</v>
      </c>
      <c r="C533" s="1">
        <v>1257</v>
      </c>
      <c r="D533" s="1">
        <v>0</v>
      </c>
      <c r="E533" s="1">
        <v>102</v>
      </c>
      <c r="F533" s="1">
        <v>1665839</v>
      </c>
      <c r="G533" s="1">
        <v>1592925</v>
      </c>
      <c r="H533" s="1">
        <v>0</v>
      </c>
      <c r="I533" s="1">
        <v>42917</v>
      </c>
      <c r="J533" s="1">
        <v>16019</v>
      </c>
      <c r="K533" s="1">
        <v>2900</v>
      </c>
      <c r="L533" s="1">
        <v>0</v>
      </c>
      <c r="M533" s="1">
        <v>0</v>
      </c>
      <c r="N533" s="1">
        <v>1771</v>
      </c>
      <c r="O533" s="1">
        <v>5272</v>
      </c>
      <c r="P533" s="1">
        <v>3721</v>
      </c>
      <c r="Q533" s="1">
        <v>314</v>
      </c>
      <c r="R533" s="1">
        <v>0</v>
      </c>
      <c r="S533" s="1">
        <v>0</v>
      </c>
      <c r="T533" s="1">
        <v>0</v>
      </c>
    </row>
    <row r="534" spans="1:20" x14ac:dyDescent="0.25">
      <c r="A534" s="1">
        <v>120570121082</v>
      </c>
      <c r="B534" s="1" t="s">
        <v>562</v>
      </c>
      <c r="C534" s="1">
        <v>668</v>
      </c>
      <c r="D534" s="1">
        <v>0</v>
      </c>
      <c r="E534" s="1">
        <v>2</v>
      </c>
      <c r="F534" s="1">
        <v>1125907</v>
      </c>
      <c r="G534" s="1">
        <v>756664</v>
      </c>
      <c r="H534" s="1">
        <v>0</v>
      </c>
      <c r="I534" s="1">
        <v>71048</v>
      </c>
      <c r="J534" s="1">
        <v>64214</v>
      </c>
      <c r="K534" s="1">
        <v>8090</v>
      </c>
      <c r="L534" s="1">
        <v>9697</v>
      </c>
      <c r="M534" s="1">
        <v>0</v>
      </c>
      <c r="N534" s="1">
        <v>184327</v>
      </c>
      <c r="O534" s="1">
        <v>7395</v>
      </c>
      <c r="P534" s="1">
        <v>3873</v>
      </c>
      <c r="Q534" s="1">
        <v>20061</v>
      </c>
      <c r="R534" s="1">
        <v>538</v>
      </c>
      <c r="S534" s="1">
        <v>0</v>
      </c>
      <c r="T534" s="1">
        <v>0</v>
      </c>
    </row>
    <row r="535" spans="1:20" x14ac:dyDescent="0.25">
      <c r="A535" s="1">
        <v>120570124012</v>
      </c>
      <c r="B535" s="1" t="s">
        <v>563</v>
      </c>
      <c r="C535" s="1">
        <v>357</v>
      </c>
      <c r="D535" s="1">
        <v>10</v>
      </c>
      <c r="E535" s="1">
        <v>0</v>
      </c>
      <c r="F535" s="1">
        <v>1031720</v>
      </c>
      <c r="G535" s="1">
        <v>913852</v>
      </c>
      <c r="H535" s="1">
        <v>13317</v>
      </c>
      <c r="I535" s="1">
        <v>25339</v>
      </c>
      <c r="J535" s="1">
        <v>48688</v>
      </c>
      <c r="K535" s="1">
        <v>0</v>
      </c>
      <c r="L535" s="1">
        <v>0</v>
      </c>
      <c r="M535" s="1">
        <v>0</v>
      </c>
      <c r="N535" s="1">
        <v>0</v>
      </c>
      <c r="O535" s="1">
        <v>5383</v>
      </c>
      <c r="P535" s="1">
        <v>0</v>
      </c>
      <c r="Q535" s="1">
        <v>7660</v>
      </c>
      <c r="R535" s="1">
        <v>15952</v>
      </c>
      <c r="S535" s="1">
        <v>1529</v>
      </c>
      <c r="T535" s="1">
        <v>0</v>
      </c>
    </row>
    <row r="536" spans="1:20" x14ac:dyDescent="0.25">
      <c r="A536" s="1">
        <v>121030259005</v>
      </c>
      <c r="B536" s="1" t="s">
        <v>564</v>
      </c>
      <c r="C536" s="1">
        <v>86</v>
      </c>
      <c r="D536" s="1">
        <v>78</v>
      </c>
      <c r="E536" s="1">
        <v>8</v>
      </c>
      <c r="F536" s="1">
        <v>1544136</v>
      </c>
      <c r="G536" s="1">
        <v>101554</v>
      </c>
      <c r="H536" s="1">
        <v>288800</v>
      </c>
      <c r="I536" s="1">
        <v>386412</v>
      </c>
      <c r="J536" s="1">
        <v>596780</v>
      </c>
      <c r="K536" s="1">
        <v>18706</v>
      </c>
      <c r="L536" s="1">
        <v>101710</v>
      </c>
      <c r="M536" s="1">
        <v>10078</v>
      </c>
      <c r="N536" s="1">
        <v>15597</v>
      </c>
      <c r="O536" s="1">
        <v>23724</v>
      </c>
      <c r="P536" s="1">
        <v>0</v>
      </c>
      <c r="Q536" s="1">
        <v>0</v>
      </c>
      <c r="R536" s="1">
        <v>0</v>
      </c>
      <c r="S536" s="1">
        <v>775</v>
      </c>
      <c r="T536" s="1">
        <v>0</v>
      </c>
    </row>
    <row r="537" spans="1:20" x14ac:dyDescent="0.25">
      <c r="A537" s="1">
        <v>121030268151</v>
      </c>
      <c r="B537" s="1" t="s">
        <v>565</v>
      </c>
      <c r="C537" s="1">
        <v>562</v>
      </c>
      <c r="D537" s="1">
        <v>114</v>
      </c>
      <c r="E537" s="1">
        <v>286</v>
      </c>
      <c r="F537" s="1">
        <v>2256605</v>
      </c>
      <c r="G537" s="1">
        <v>1416634</v>
      </c>
      <c r="H537" s="1">
        <v>723392</v>
      </c>
      <c r="I537" s="1">
        <v>9170</v>
      </c>
      <c r="J537" s="1">
        <v>27251</v>
      </c>
      <c r="K537" s="1">
        <v>2685</v>
      </c>
      <c r="L537" s="1">
        <v>6893</v>
      </c>
      <c r="M537" s="1">
        <v>9648</v>
      </c>
      <c r="N537" s="1">
        <v>0</v>
      </c>
      <c r="O537" s="1">
        <v>53714</v>
      </c>
      <c r="P537" s="1">
        <v>5955</v>
      </c>
      <c r="Q537" s="1">
        <v>0</v>
      </c>
      <c r="R537" s="1">
        <v>0</v>
      </c>
      <c r="S537" s="1">
        <v>1263</v>
      </c>
      <c r="T537" s="1">
        <v>0</v>
      </c>
    </row>
    <row r="538" spans="1:20" x14ac:dyDescent="0.25">
      <c r="A538" s="1">
        <v>120570002021</v>
      </c>
      <c r="B538" s="1" t="s">
        <v>566</v>
      </c>
      <c r="C538" s="1">
        <v>472</v>
      </c>
      <c r="D538" s="1">
        <v>0</v>
      </c>
      <c r="E538" s="1">
        <v>2</v>
      </c>
      <c r="F538" s="1">
        <v>1114980</v>
      </c>
      <c r="G538" s="1">
        <v>812312</v>
      </c>
      <c r="H538" s="1">
        <v>0</v>
      </c>
      <c r="I538" s="1">
        <v>163643</v>
      </c>
      <c r="J538" s="1">
        <v>55707</v>
      </c>
      <c r="K538" s="1">
        <v>0</v>
      </c>
      <c r="L538" s="1">
        <v>7249</v>
      </c>
      <c r="M538" s="1">
        <v>0</v>
      </c>
      <c r="N538" s="1">
        <v>39719</v>
      </c>
      <c r="O538" s="1">
        <v>0</v>
      </c>
      <c r="P538" s="1">
        <v>0</v>
      </c>
      <c r="Q538" s="1">
        <v>35561</v>
      </c>
      <c r="R538" s="1">
        <v>0</v>
      </c>
      <c r="S538" s="1">
        <v>0</v>
      </c>
      <c r="T538" s="1">
        <v>789</v>
      </c>
    </row>
    <row r="539" spans="1:20" x14ac:dyDescent="0.25">
      <c r="A539" s="1">
        <v>120570010023</v>
      </c>
      <c r="B539" s="1" t="s">
        <v>567</v>
      </c>
      <c r="C539" s="1">
        <v>378</v>
      </c>
      <c r="D539" s="1">
        <v>18</v>
      </c>
      <c r="E539" s="1">
        <v>1</v>
      </c>
      <c r="F539" s="1">
        <v>642538</v>
      </c>
      <c r="G539" s="1">
        <v>576618</v>
      </c>
      <c r="H539" s="1">
        <v>15335</v>
      </c>
      <c r="I539" s="1">
        <v>25267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23782</v>
      </c>
      <c r="P539" s="1">
        <v>0</v>
      </c>
      <c r="Q539" s="1">
        <v>1252</v>
      </c>
      <c r="R539" s="1">
        <v>0</v>
      </c>
      <c r="S539" s="1">
        <v>284</v>
      </c>
      <c r="T539" s="1">
        <v>0</v>
      </c>
    </row>
    <row r="540" spans="1:20" x14ac:dyDescent="0.25">
      <c r="A540" s="1">
        <v>120174508003</v>
      </c>
      <c r="B540" s="1" t="s">
        <v>568</v>
      </c>
      <c r="C540" s="1">
        <v>433</v>
      </c>
      <c r="D540" s="1">
        <v>3</v>
      </c>
      <c r="E540" s="1">
        <v>4</v>
      </c>
      <c r="F540" s="1">
        <v>973963</v>
      </c>
      <c r="G540" s="1">
        <v>782403</v>
      </c>
      <c r="H540" s="1">
        <v>46661</v>
      </c>
      <c r="I540" s="1">
        <v>19998</v>
      </c>
      <c r="J540" s="1">
        <v>45049</v>
      </c>
      <c r="K540" s="1">
        <v>0</v>
      </c>
      <c r="L540" s="1">
        <v>6627</v>
      </c>
      <c r="M540" s="1">
        <v>0</v>
      </c>
      <c r="N540" s="1">
        <v>0</v>
      </c>
      <c r="O540" s="1">
        <v>38181</v>
      </c>
      <c r="P540" s="1">
        <v>6856</v>
      </c>
      <c r="Q540" s="1">
        <v>12093</v>
      </c>
      <c r="R540" s="1">
        <v>7821</v>
      </c>
      <c r="S540" s="1">
        <v>1364</v>
      </c>
      <c r="T540" s="1">
        <v>6910</v>
      </c>
    </row>
    <row r="541" spans="1:20" x14ac:dyDescent="0.25">
      <c r="A541" s="1">
        <v>120570108142</v>
      </c>
      <c r="B541" s="1" t="s">
        <v>569</v>
      </c>
      <c r="C541" s="1">
        <v>802</v>
      </c>
      <c r="D541" s="1">
        <v>102</v>
      </c>
      <c r="E541" s="1">
        <v>32</v>
      </c>
      <c r="F541" s="1">
        <v>15802377</v>
      </c>
      <c r="G541" s="1">
        <v>142152</v>
      </c>
      <c r="H541" s="1">
        <v>215923</v>
      </c>
      <c r="I541" s="1">
        <v>2834510</v>
      </c>
      <c r="J541" s="1">
        <v>12461677</v>
      </c>
      <c r="K541" s="1">
        <v>10189</v>
      </c>
      <c r="L541" s="1">
        <v>0</v>
      </c>
      <c r="M541" s="1">
        <v>135806</v>
      </c>
      <c r="N541" s="1">
        <v>0</v>
      </c>
      <c r="O541" s="1">
        <v>0</v>
      </c>
      <c r="P541" s="1">
        <v>0</v>
      </c>
      <c r="Q541" s="1">
        <v>2120</v>
      </c>
      <c r="R541" s="1">
        <v>0</v>
      </c>
      <c r="S541" s="1">
        <v>0</v>
      </c>
      <c r="T541" s="1">
        <v>0</v>
      </c>
    </row>
    <row r="542" spans="1:20" x14ac:dyDescent="0.25">
      <c r="A542" s="1">
        <v>120530408022</v>
      </c>
      <c r="B542" s="1" t="s">
        <v>570</v>
      </c>
      <c r="C542" s="1">
        <v>1233</v>
      </c>
      <c r="D542" s="1">
        <v>0</v>
      </c>
      <c r="E542" s="1">
        <v>0</v>
      </c>
      <c r="F542" s="1">
        <v>2141796</v>
      </c>
      <c r="G542" s="1">
        <v>2134270</v>
      </c>
      <c r="H542" s="1">
        <v>0</v>
      </c>
      <c r="I542" s="1">
        <v>6185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1341</v>
      </c>
      <c r="T542" s="1">
        <v>0</v>
      </c>
    </row>
    <row r="543" spans="1:20" x14ac:dyDescent="0.25">
      <c r="A543" s="1">
        <v>121010329021</v>
      </c>
      <c r="B543" s="1" t="s">
        <v>571</v>
      </c>
      <c r="C543" s="1">
        <v>480</v>
      </c>
      <c r="D543" s="1">
        <v>0</v>
      </c>
      <c r="E543" s="1">
        <v>0</v>
      </c>
      <c r="F543" s="1">
        <v>795585</v>
      </c>
      <c r="G543" s="1">
        <v>795585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</row>
    <row r="544" spans="1:20" x14ac:dyDescent="0.25">
      <c r="A544" s="1">
        <v>121030237003</v>
      </c>
      <c r="B544" s="1" t="s">
        <v>572</v>
      </c>
      <c r="C544" s="1">
        <v>330</v>
      </c>
      <c r="D544" s="1">
        <v>220</v>
      </c>
      <c r="E544" s="1">
        <v>4</v>
      </c>
      <c r="F544" s="1">
        <v>937264</v>
      </c>
      <c r="G544" s="1">
        <v>710996</v>
      </c>
      <c r="H544" s="1">
        <v>122696</v>
      </c>
      <c r="I544" s="1">
        <v>22403</v>
      </c>
      <c r="J544" s="1">
        <v>22490</v>
      </c>
      <c r="K544" s="1">
        <v>41329</v>
      </c>
      <c r="L544" s="1">
        <v>17350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</row>
    <row r="545" spans="1:20" x14ac:dyDescent="0.25">
      <c r="A545" s="1">
        <v>121030235002</v>
      </c>
      <c r="B545" s="1" t="s">
        <v>573</v>
      </c>
      <c r="C545" s="1">
        <v>249</v>
      </c>
      <c r="D545" s="1">
        <v>260</v>
      </c>
      <c r="E545" s="1">
        <v>6</v>
      </c>
      <c r="F545" s="1">
        <v>698166</v>
      </c>
      <c r="G545" s="1">
        <v>450340</v>
      </c>
      <c r="H545" s="1">
        <v>185709</v>
      </c>
      <c r="I545" s="1">
        <v>27142</v>
      </c>
      <c r="J545" s="1">
        <v>19380</v>
      </c>
      <c r="K545" s="1">
        <v>0</v>
      </c>
      <c r="L545" s="1">
        <v>4341</v>
      </c>
      <c r="M545" s="1">
        <v>0</v>
      </c>
      <c r="N545" s="1">
        <v>0</v>
      </c>
      <c r="O545" s="1">
        <v>7581</v>
      </c>
      <c r="P545" s="1">
        <v>0</v>
      </c>
      <c r="Q545" s="1">
        <v>2438</v>
      </c>
      <c r="R545" s="1">
        <v>0</v>
      </c>
      <c r="S545" s="1">
        <v>1235</v>
      </c>
      <c r="T545" s="1">
        <v>0</v>
      </c>
    </row>
    <row r="546" spans="1:20" x14ac:dyDescent="0.25">
      <c r="A546" s="1">
        <v>120570070014</v>
      </c>
      <c r="B546" s="1" t="s">
        <v>574</v>
      </c>
      <c r="C546" s="1">
        <v>331</v>
      </c>
      <c r="D546" s="1">
        <v>0</v>
      </c>
      <c r="E546" s="1">
        <v>0</v>
      </c>
      <c r="F546" s="1">
        <v>513130</v>
      </c>
      <c r="G546" s="1">
        <v>464512</v>
      </c>
      <c r="H546" s="1">
        <v>2027</v>
      </c>
      <c r="I546" s="1">
        <v>36083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905</v>
      </c>
      <c r="Q546" s="1">
        <v>8956</v>
      </c>
      <c r="R546" s="1">
        <v>0</v>
      </c>
      <c r="S546" s="1">
        <v>647</v>
      </c>
      <c r="T546" s="1">
        <v>0</v>
      </c>
    </row>
    <row r="547" spans="1:20" x14ac:dyDescent="0.25">
      <c r="A547" s="1">
        <v>120570140101</v>
      </c>
      <c r="B547" s="1" t="s">
        <v>575</v>
      </c>
      <c r="C547" s="1">
        <v>863</v>
      </c>
      <c r="D547" s="1">
        <v>0</v>
      </c>
      <c r="E547" s="1">
        <v>1</v>
      </c>
      <c r="F547" s="1">
        <v>2143463</v>
      </c>
      <c r="G547" s="1">
        <v>1705375</v>
      </c>
      <c r="H547" s="1">
        <v>0</v>
      </c>
      <c r="I547" s="1">
        <v>28988</v>
      </c>
      <c r="J547" s="1">
        <v>31311</v>
      </c>
      <c r="K547" s="1">
        <v>6288</v>
      </c>
      <c r="L547" s="1">
        <v>244187</v>
      </c>
      <c r="M547" s="1">
        <v>14309</v>
      </c>
      <c r="N547" s="1">
        <v>0</v>
      </c>
      <c r="O547" s="1">
        <v>113005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</row>
    <row r="548" spans="1:20" x14ac:dyDescent="0.25">
      <c r="A548" s="1">
        <v>121030201013</v>
      </c>
      <c r="B548" s="1" t="s">
        <v>576</v>
      </c>
      <c r="C548" s="1">
        <v>527</v>
      </c>
      <c r="D548" s="1">
        <v>269</v>
      </c>
      <c r="E548" s="1">
        <v>51</v>
      </c>
      <c r="F548" s="1">
        <v>748725</v>
      </c>
      <c r="G548" s="1">
        <v>647442</v>
      </c>
      <c r="H548" s="1">
        <v>29928</v>
      </c>
      <c r="I548" s="1">
        <v>59432</v>
      </c>
      <c r="J548" s="1">
        <v>1674</v>
      </c>
      <c r="K548" s="1">
        <v>0</v>
      </c>
      <c r="L548" s="1">
        <v>5468</v>
      </c>
      <c r="M548" s="1">
        <v>0</v>
      </c>
      <c r="N548" s="1">
        <v>0</v>
      </c>
      <c r="O548" s="1">
        <v>2596</v>
      </c>
      <c r="P548" s="1">
        <v>0</v>
      </c>
      <c r="Q548" s="1">
        <v>837</v>
      </c>
      <c r="R548" s="1">
        <v>0</v>
      </c>
      <c r="S548" s="1">
        <v>619</v>
      </c>
      <c r="T548" s="1">
        <v>729</v>
      </c>
    </row>
    <row r="549" spans="1:20" x14ac:dyDescent="0.25">
      <c r="A549" s="1">
        <v>121010317083</v>
      </c>
      <c r="B549" s="1" t="s">
        <v>577</v>
      </c>
      <c r="C549" s="1">
        <v>1214</v>
      </c>
      <c r="D549" s="1">
        <v>204</v>
      </c>
      <c r="E549" s="1">
        <v>102</v>
      </c>
      <c r="F549" s="1">
        <v>2427042</v>
      </c>
      <c r="G549" s="1">
        <v>2169260</v>
      </c>
      <c r="H549" s="1">
        <v>203943</v>
      </c>
      <c r="I549" s="1">
        <v>13483</v>
      </c>
      <c r="J549" s="1">
        <v>25619</v>
      </c>
      <c r="K549" s="1">
        <v>0</v>
      </c>
      <c r="L549" s="1">
        <v>0</v>
      </c>
      <c r="M549" s="1">
        <v>0</v>
      </c>
      <c r="N549" s="1">
        <v>0</v>
      </c>
      <c r="O549" s="1">
        <v>3816</v>
      </c>
      <c r="P549" s="1">
        <v>363</v>
      </c>
      <c r="Q549" s="1">
        <v>0</v>
      </c>
      <c r="R549" s="1">
        <v>0</v>
      </c>
      <c r="S549" s="1">
        <v>0</v>
      </c>
      <c r="T549" s="1">
        <v>10558</v>
      </c>
    </row>
    <row r="550" spans="1:20" x14ac:dyDescent="0.25">
      <c r="A550" s="1">
        <v>120570141061</v>
      </c>
      <c r="B550" s="1" t="s">
        <v>578</v>
      </c>
      <c r="C550" s="1">
        <v>291</v>
      </c>
      <c r="D550" s="1">
        <v>461</v>
      </c>
      <c r="E550" s="1">
        <v>0</v>
      </c>
      <c r="F550" s="1">
        <v>2675198</v>
      </c>
      <c r="G550" s="1">
        <v>816020</v>
      </c>
      <c r="H550" s="1">
        <v>884302</v>
      </c>
      <c r="I550" s="1">
        <v>548683</v>
      </c>
      <c r="J550" s="1">
        <v>167250</v>
      </c>
      <c r="K550" s="1">
        <v>44661</v>
      </c>
      <c r="L550" s="1">
        <v>170914</v>
      </c>
      <c r="M550" s="1">
        <v>0</v>
      </c>
      <c r="N550" s="1">
        <v>6902</v>
      </c>
      <c r="O550" s="1">
        <v>30023</v>
      </c>
      <c r="P550" s="1">
        <v>3436</v>
      </c>
      <c r="Q550" s="1">
        <v>0</v>
      </c>
      <c r="R550" s="1">
        <v>2319</v>
      </c>
      <c r="S550" s="1">
        <v>688</v>
      </c>
      <c r="T550" s="1">
        <v>0</v>
      </c>
    </row>
    <row r="551" spans="1:20" x14ac:dyDescent="0.25">
      <c r="A551" s="1">
        <v>121030257003</v>
      </c>
      <c r="B551" s="1" t="s">
        <v>579</v>
      </c>
      <c r="C551" s="1">
        <v>553</v>
      </c>
      <c r="D551" s="1">
        <v>77</v>
      </c>
      <c r="E551" s="1">
        <v>98</v>
      </c>
      <c r="F551" s="1">
        <v>1651087</v>
      </c>
      <c r="G551" s="1">
        <v>1624511</v>
      </c>
      <c r="H551" s="1">
        <v>6218</v>
      </c>
      <c r="I551" s="1">
        <v>0</v>
      </c>
      <c r="J551" s="1">
        <v>9585</v>
      </c>
      <c r="K551" s="1">
        <v>3640</v>
      </c>
      <c r="L551" s="1">
        <v>0</v>
      </c>
      <c r="M551" s="1">
        <v>0</v>
      </c>
      <c r="N551" s="1">
        <v>0</v>
      </c>
      <c r="O551" s="1">
        <v>2781</v>
      </c>
      <c r="P551" s="1">
        <v>0</v>
      </c>
      <c r="Q551" s="1">
        <v>4352</v>
      </c>
      <c r="R551" s="1">
        <v>0</v>
      </c>
      <c r="S551" s="1">
        <v>0</v>
      </c>
      <c r="T551" s="1">
        <v>0</v>
      </c>
    </row>
    <row r="552" spans="1:20" x14ac:dyDescent="0.25">
      <c r="A552" s="1">
        <v>120570112053</v>
      </c>
      <c r="B552" s="1" t="s">
        <v>580</v>
      </c>
      <c r="C552" s="1">
        <v>609</v>
      </c>
      <c r="D552" s="1">
        <v>138</v>
      </c>
      <c r="E552" s="1">
        <v>2</v>
      </c>
      <c r="F552" s="1">
        <v>1424817</v>
      </c>
      <c r="G552" s="1">
        <v>940432</v>
      </c>
      <c r="H552" s="1">
        <v>64635</v>
      </c>
      <c r="I552" s="1">
        <v>12145</v>
      </c>
      <c r="J552" s="1">
        <v>196818</v>
      </c>
      <c r="K552" s="1">
        <v>2520</v>
      </c>
      <c r="L552" s="1">
        <v>0</v>
      </c>
      <c r="M552" s="1">
        <v>0</v>
      </c>
      <c r="N552" s="1">
        <v>143305</v>
      </c>
      <c r="O552" s="1">
        <v>38500</v>
      </c>
      <c r="P552" s="1">
        <v>0</v>
      </c>
      <c r="Q552" s="1">
        <v>22524</v>
      </c>
      <c r="R552" s="1">
        <v>0</v>
      </c>
      <c r="S552" s="1">
        <v>3938</v>
      </c>
      <c r="T552" s="1">
        <v>0</v>
      </c>
    </row>
    <row r="553" spans="1:20" x14ac:dyDescent="0.25">
      <c r="A553" s="1">
        <v>120570117125</v>
      </c>
      <c r="B553" s="1" t="s">
        <v>581</v>
      </c>
      <c r="C553" s="1">
        <v>290</v>
      </c>
      <c r="D553" s="1">
        <v>0</v>
      </c>
      <c r="E553" s="1">
        <v>1</v>
      </c>
      <c r="F553" s="1">
        <v>671848</v>
      </c>
      <c r="G553" s="1">
        <v>671848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</row>
    <row r="554" spans="1:20" x14ac:dyDescent="0.25">
      <c r="A554" s="1">
        <v>120570006021</v>
      </c>
      <c r="B554" s="1" t="s">
        <v>582</v>
      </c>
      <c r="C554" s="1">
        <v>722</v>
      </c>
      <c r="D554" s="1">
        <v>44</v>
      </c>
      <c r="E554" s="1">
        <v>3</v>
      </c>
      <c r="F554" s="1">
        <v>782584</v>
      </c>
      <c r="G554" s="1">
        <v>666911</v>
      </c>
      <c r="H554" s="1">
        <v>27670</v>
      </c>
      <c r="I554" s="1">
        <v>39391</v>
      </c>
      <c r="J554" s="1">
        <v>27947</v>
      </c>
      <c r="K554" s="1">
        <v>0</v>
      </c>
      <c r="L554" s="1">
        <v>7778</v>
      </c>
      <c r="M554" s="1">
        <v>0</v>
      </c>
      <c r="N554" s="1">
        <v>0</v>
      </c>
      <c r="O554" s="1">
        <v>12887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</row>
    <row r="555" spans="1:20" x14ac:dyDescent="0.25">
      <c r="A555" s="1">
        <v>121010313011</v>
      </c>
      <c r="B555" s="1" t="s">
        <v>583</v>
      </c>
      <c r="C555" s="1">
        <v>360</v>
      </c>
      <c r="D555" s="1">
        <v>152</v>
      </c>
      <c r="E555" s="1">
        <v>22</v>
      </c>
      <c r="F555" s="1">
        <v>1654304</v>
      </c>
      <c r="G555" s="1">
        <v>832434</v>
      </c>
      <c r="H555" s="1">
        <v>520933</v>
      </c>
      <c r="I555" s="1">
        <v>131403</v>
      </c>
      <c r="J555" s="1">
        <v>4404</v>
      </c>
      <c r="K555" s="1">
        <v>0</v>
      </c>
      <c r="L555" s="1">
        <v>119898</v>
      </c>
      <c r="M555" s="1">
        <v>0</v>
      </c>
      <c r="N555" s="1">
        <v>16495</v>
      </c>
      <c r="O555" s="1">
        <v>7130</v>
      </c>
      <c r="P555" s="1">
        <v>0</v>
      </c>
      <c r="Q555" s="1">
        <v>3238</v>
      </c>
      <c r="R555" s="1">
        <v>10050</v>
      </c>
      <c r="S555" s="1">
        <v>8319</v>
      </c>
      <c r="T555" s="1">
        <v>0</v>
      </c>
    </row>
    <row r="556" spans="1:20" x14ac:dyDescent="0.25">
      <c r="A556" s="1">
        <v>121030255011</v>
      </c>
      <c r="B556" s="1" t="s">
        <v>584</v>
      </c>
      <c r="C556" s="1">
        <v>569</v>
      </c>
      <c r="D556" s="1">
        <v>142</v>
      </c>
      <c r="E556" s="1">
        <v>172</v>
      </c>
      <c r="F556" s="1">
        <v>1268652</v>
      </c>
      <c r="G556" s="1">
        <v>1134366</v>
      </c>
      <c r="H556" s="1">
        <v>18407</v>
      </c>
      <c r="I556" s="1">
        <v>50559</v>
      </c>
      <c r="J556" s="1">
        <v>15541</v>
      </c>
      <c r="K556" s="1">
        <v>0</v>
      </c>
      <c r="L556" s="1">
        <v>0</v>
      </c>
      <c r="M556" s="1">
        <v>2528</v>
      </c>
      <c r="N556" s="1">
        <v>20533</v>
      </c>
      <c r="O556" s="1">
        <v>24629</v>
      </c>
      <c r="P556" s="1">
        <v>0</v>
      </c>
      <c r="Q556" s="1">
        <v>0</v>
      </c>
      <c r="R556" s="1">
        <v>0</v>
      </c>
      <c r="S556" s="1">
        <v>2089</v>
      </c>
      <c r="T556" s="1">
        <v>0</v>
      </c>
    </row>
    <row r="557" spans="1:20" x14ac:dyDescent="0.25">
      <c r="A557" s="1">
        <v>121010313023</v>
      </c>
      <c r="B557" s="1" t="s">
        <v>585</v>
      </c>
      <c r="C557" s="1">
        <v>1001</v>
      </c>
      <c r="D557" s="1">
        <v>0</v>
      </c>
      <c r="E557" s="1">
        <v>73</v>
      </c>
      <c r="F557" s="1">
        <v>2755086</v>
      </c>
      <c r="G557" s="1">
        <v>2724443</v>
      </c>
      <c r="H557" s="1">
        <v>0</v>
      </c>
      <c r="I557" s="1">
        <v>13277</v>
      </c>
      <c r="J557" s="1">
        <v>4003</v>
      </c>
      <c r="K557" s="1">
        <v>3786</v>
      </c>
      <c r="L557" s="1">
        <v>0</v>
      </c>
      <c r="M557" s="1">
        <v>0</v>
      </c>
      <c r="N557" s="1">
        <v>0</v>
      </c>
      <c r="O557" s="1">
        <v>3010</v>
      </c>
      <c r="P557" s="1">
        <v>0</v>
      </c>
      <c r="Q557" s="1">
        <v>0</v>
      </c>
      <c r="R557" s="1">
        <v>0</v>
      </c>
      <c r="S557" s="1">
        <v>6567</v>
      </c>
      <c r="T557" s="1">
        <v>0</v>
      </c>
    </row>
    <row r="558" spans="1:20" x14ac:dyDescent="0.25">
      <c r="A558" s="1">
        <v>121010304062</v>
      </c>
      <c r="B558" s="1" t="s">
        <v>586</v>
      </c>
      <c r="C558" s="1">
        <v>470</v>
      </c>
      <c r="D558" s="1">
        <v>16</v>
      </c>
      <c r="E558" s="1">
        <v>1</v>
      </c>
      <c r="F558" s="1">
        <v>992575</v>
      </c>
      <c r="G558" s="1">
        <v>797177</v>
      </c>
      <c r="H558" s="1">
        <v>137212</v>
      </c>
      <c r="I558" s="1">
        <v>38617</v>
      </c>
      <c r="J558" s="1">
        <v>3265</v>
      </c>
      <c r="K558" s="1">
        <v>0</v>
      </c>
      <c r="L558" s="1">
        <v>0</v>
      </c>
      <c r="M558" s="1">
        <v>0</v>
      </c>
      <c r="N558" s="1">
        <v>0</v>
      </c>
      <c r="O558" s="1">
        <v>15303</v>
      </c>
      <c r="P558" s="1">
        <v>0</v>
      </c>
      <c r="Q558" s="1">
        <v>0</v>
      </c>
      <c r="R558" s="1">
        <v>0</v>
      </c>
      <c r="S558" s="1">
        <v>1001</v>
      </c>
      <c r="T558" s="1">
        <v>0</v>
      </c>
    </row>
    <row r="559" spans="1:20" x14ac:dyDescent="0.25">
      <c r="A559" s="1">
        <v>121030202013</v>
      </c>
      <c r="B559" s="1" t="s">
        <v>587</v>
      </c>
      <c r="C559" s="1">
        <v>379</v>
      </c>
      <c r="D559" s="1">
        <v>18</v>
      </c>
      <c r="E559" s="1">
        <v>56</v>
      </c>
      <c r="F559" s="1">
        <v>905297</v>
      </c>
      <c r="G559" s="1">
        <v>818855</v>
      </c>
      <c r="H559" s="1">
        <v>2450</v>
      </c>
      <c r="I559" s="1">
        <v>0</v>
      </c>
      <c r="J559" s="1">
        <v>2367</v>
      </c>
      <c r="K559" s="1">
        <v>13486</v>
      </c>
      <c r="L559" s="1">
        <v>0</v>
      </c>
      <c r="M559" s="1">
        <v>0</v>
      </c>
      <c r="N559" s="1">
        <v>0</v>
      </c>
      <c r="O559" s="1">
        <v>52573</v>
      </c>
      <c r="P559" s="1">
        <v>0</v>
      </c>
      <c r="Q559" s="1">
        <v>15566</v>
      </c>
      <c r="R559" s="1">
        <v>0</v>
      </c>
      <c r="S559" s="1">
        <v>0</v>
      </c>
      <c r="T559" s="1">
        <v>0</v>
      </c>
    </row>
    <row r="560" spans="1:20" x14ac:dyDescent="0.25">
      <c r="A560" s="1">
        <v>120570139121</v>
      </c>
      <c r="B560" s="1" t="s">
        <v>588</v>
      </c>
      <c r="C560" s="1">
        <v>510</v>
      </c>
      <c r="D560" s="1">
        <v>0</v>
      </c>
      <c r="E560" s="1">
        <v>1</v>
      </c>
      <c r="F560" s="1">
        <v>1386407</v>
      </c>
      <c r="G560" s="1">
        <v>1343122</v>
      </c>
      <c r="H560" s="1">
        <v>0</v>
      </c>
      <c r="I560" s="1">
        <v>26340</v>
      </c>
      <c r="J560" s="1">
        <v>2189</v>
      </c>
      <c r="K560" s="1">
        <v>0</v>
      </c>
      <c r="L560" s="1">
        <v>0</v>
      </c>
      <c r="M560" s="1">
        <v>0</v>
      </c>
      <c r="N560" s="1">
        <v>0</v>
      </c>
      <c r="O560" s="1">
        <v>13621</v>
      </c>
      <c r="P560" s="1">
        <v>0</v>
      </c>
      <c r="Q560" s="1">
        <v>0</v>
      </c>
      <c r="R560" s="1">
        <v>0</v>
      </c>
      <c r="S560" s="1">
        <v>1135</v>
      </c>
      <c r="T560" s="1">
        <v>0</v>
      </c>
    </row>
    <row r="561" spans="1:20" x14ac:dyDescent="0.25">
      <c r="A561" s="1">
        <v>120570139072</v>
      </c>
      <c r="B561" s="1" t="s">
        <v>589</v>
      </c>
      <c r="C561" s="1">
        <v>315</v>
      </c>
      <c r="D561" s="1">
        <v>0</v>
      </c>
      <c r="E561" s="1">
        <v>3</v>
      </c>
      <c r="F561" s="1">
        <v>901565</v>
      </c>
      <c r="G561" s="1">
        <v>618588</v>
      </c>
      <c r="H561" s="1">
        <v>28110</v>
      </c>
      <c r="I561" s="1">
        <v>8155</v>
      </c>
      <c r="J561" s="1">
        <v>0</v>
      </c>
      <c r="K561" s="1">
        <v>0</v>
      </c>
      <c r="L561" s="1">
        <v>3970</v>
      </c>
      <c r="M561" s="1">
        <v>0</v>
      </c>
      <c r="N561" s="1">
        <v>0</v>
      </c>
      <c r="O561" s="1">
        <v>0</v>
      </c>
      <c r="P561" s="1">
        <v>0</v>
      </c>
      <c r="Q561" s="1">
        <v>4661</v>
      </c>
      <c r="R561" s="1">
        <v>236657</v>
      </c>
      <c r="S561" s="1">
        <v>1424</v>
      </c>
      <c r="T561" s="1">
        <v>0</v>
      </c>
    </row>
    <row r="562" spans="1:20" x14ac:dyDescent="0.25">
      <c r="A562" s="1">
        <v>120570054011</v>
      </c>
      <c r="B562" s="1" t="s">
        <v>590</v>
      </c>
      <c r="C562" s="1">
        <v>414</v>
      </c>
      <c r="D562" s="1">
        <v>0</v>
      </c>
      <c r="E562" s="1">
        <v>1</v>
      </c>
      <c r="F562" s="1">
        <v>1246770</v>
      </c>
      <c r="G562" s="1">
        <v>1090880</v>
      </c>
      <c r="H562" s="1">
        <v>5479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43678</v>
      </c>
      <c r="P562" s="1">
        <v>0</v>
      </c>
      <c r="Q562" s="1">
        <v>106733</v>
      </c>
      <c r="R562" s="1">
        <v>0</v>
      </c>
      <c r="S562" s="1">
        <v>0</v>
      </c>
      <c r="T562" s="1">
        <v>0</v>
      </c>
    </row>
    <row r="563" spans="1:20" x14ac:dyDescent="0.25">
      <c r="A563" s="1">
        <v>121030226013</v>
      </c>
      <c r="B563" s="1" t="s">
        <v>591</v>
      </c>
      <c r="C563" s="1">
        <v>381</v>
      </c>
      <c r="D563" s="1">
        <v>215</v>
      </c>
      <c r="E563" s="1">
        <v>71</v>
      </c>
      <c r="F563" s="1">
        <v>747974</v>
      </c>
      <c r="G563" s="1">
        <v>685944</v>
      </c>
      <c r="H563" s="1">
        <v>5115</v>
      </c>
      <c r="I563" s="1">
        <v>5671</v>
      </c>
      <c r="J563" s="1">
        <v>17051</v>
      </c>
      <c r="K563" s="1">
        <v>0</v>
      </c>
      <c r="L563" s="1">
        <v>0</v>
      </c>
      <c r="M563" s="1">
        <v>0</v>
      </c>
      <c r="N563" s="1">
        <v>0</v>
      </c>
      <c r="O563" s="1">
        <v>34193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</row>
    <row r="564" spans="1:20" x14ac:dyDescent="0.25">
      <c r="A564" s="1">
        <v>121030254012</v>
      </c>
      <c r="B564" s="1" t="s">
        <v>592</v>
      </c>
      <c r="C564" s="1">
        <v>275</v>
      </c>
      <c r="D564" s="1">
        <v>155</v>
      </c>
      <c r="E564" s="1">
        <v>91</v>
      </c>
      <c r="F564" s="1">
        <v>954813</v>
      </c>
      <c r="G564" s="1">
        <v>799056</v>
      </c>
      <c r="H564" s="1">
        <v>91446</v>
      </c>
      <c r="I564" s="1">
        <v>6445</v>
      </c>
      <c r="J564" s="1">
        <v>39051</v>
      </c>
      <c r="K564" s="1">
        <v>0</v>
      </c>
      <c r="L564" s="1">
        <v>0</v>
      </c>
      <c r="M564" s="1">
        <v>0</v>
      </c>
      <c r="N564" s="1">
        <v>0</v>
      </c>
      <c r="O564" s="1">
        <v>14397</v>
      </c>
      <c r="P564" s="1">
        <v>0</v>
      </c>
      <c r="Q564" s="1">
        <v>4418</v>
      </c>
      <c r="R564" s="1">
        <v>0</v>
      </c>
      <c r="S564" s="1">
        <v>0</v>
      </c>
      <c r="T564" s="1">
        <v>0</v>
      </c>
    </row>
    <row r="565" spans="1:20" x14ac:dyDescent="0.25">
      <c r="A565" s="1">
        <v>121030207004</v>
      </c>
      <c r="B565" s="1" t="s">
        <v>593</v>
      </c>
      <c r="C565" s="1">
        <v>430</v>
      </c>
      <c r="D565" s="1">
        <v>67</v>
      </c>
      <c r="E565" s="1">
        <v>6</v>
      </c>
      <c r="F565" s="1">
        <v>726471</v>
      </c>
      <c r="G565" s="1">
        <v>506912</v>
      </c>
      <c r="H565" s="1">
        <v>32625</v>
      </c>
      <c r="I565" s="1">
        <v>16232</v>
      </c>
      <c r="J565" s="1">
        <v>1522</v>
      </c>
      <c r="K565" s="1">
        <v>0</v>
      </c>
      <c r="L565" s="1">
        <v>2358</v>
      </c>
      <c r="M565" s="1">
        <v>0</v>
      </c>
      <c r="N565" s="1">
        <v>106500</v>
      </c>
      <c r="O565" s="1">
        <v>57748</v>
      </c>
      <c r="P565" s="1">
        <v>0</v>
      </c>
      <c r="Q565" s="1">
        <v>474</v>
      </c>
      <c r="R565" s="1">
        <v>0</v>
      </c>
      <c r="S565" s="1">
        <v>1111</v>
      </c>
      <c r="T565" s="1">
        <v>989</v>
      </c>
    </row>
    <row r="566" spans="1:20" x14ac:dyDescent="0.25">
      <c r="A566" s="1">
        <v>120570116052</v>
      </c>
      <c r="B566" s="1" t="s">
        <v>594</v>
      </c>
      <c r="C566" s="1">
        <v>408</v>
      </c>
      <c r="D566" s="1">
        <v>0</v>
      </c>
      <c r="E566" s="1">
        <v>1</v>
      </c>
      <c r="F566" s="1">
        <v>657208</v>
      </c>
      <c r="G566" s="1">
        <v>656295</v>
      </c>
      <c r="H566" s="1">
        <v>0</v>
      </c>
      <c r="I566" s="1">
        <v>913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</row>
    <row r="567" spans="1:20" x14ac:dyDescent="0.25">
      <c r="A567" s="1">
        <v>121010308002</v>
      </c>
      <c r="B567" s="1" t="s">
        <v>595</v>
      </c>
      <c r="C567" s="1">
        <v>753</v>
      </c>
      <c r="D567" s="1">
        <v>107</v>
      </c>
      <c r="E567" s="1">
        <v>18</v>
      </c>
      <c r="F567" s="1">
        <v>1979496</v>
      </c>
      <c r="G567" s="1">
        <v>1009559</v>
      </c>
      <c r="H567" s="1">
        <v>142912</v>
      </c>
      <c r="I567" s="1">
        <v>374687</v>
      </c>
      <c r="J567" s="1">
        <v>233333</v>
      </c>
      <c r="K567" s="1">
        <v>60288</v>
      </c>
      <c r="L567" s="1">
        <v>19351</v>
      </c>
      <c r="M567" s="1">
        <v>8538</v>
      </c>
      <c r="N567" s="1">
        <v>0</v>
      </c>
      <c r="O567" s="1">
        <v>98455</v>
      </c>
      <c r="P567" s="1">
        <v>0</v>
      </c>
      <c r="Q567" s="1">
        <v>0</v>
      </c>
      <c r="R567" s="1">
        <v>0</v>
      </c>
      <c r="S567" s="1">
        <v>32373</v>
      </c>
      <c r="T567" s="1">
        <v>0</v>
      </c>
    </row>
    <row r="568" spans="1:20" x14ac:dyDescent="0.25">
      <c r="A568" s="1">
        <v>120570108112</v>
      </c>
      <c r="B568" s="1" t="s">
        <v>596</v>
      </c>
      <c r="C568" s="1">
        <v>83</v>
      </c>
      <c r="D568" s="1">
        <v>299</v>
      </c>
      <c r="E568" s="1">
        <v>117</v>
      </c>
      <c r="F568" s="1">
        <v>2720763</v>
      </c>
      <c r="G568" s="1">
        <v>164551</v>
      </c>
      <c r="H568" s="1">
        <v>2210005</v>
      </c>
      <c r="I568" s="1">
        <v>52944</v>
      </c>
      <c r="J568" s="1">
        <v>246544</v>
      </c>
      <c r="K568" s="1">
        <v>14085</v>
      </c>
      <c r="L568" s="1">
        <v>0</v>
      </c>
      <c r="M568" s="1">
        <v>0</v>
      </c>
      <c r="N568" s="1">
        <v>0</v>
      </c>
      <c r="O568" s="1">
        <v>32634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x14ac:dyDescent="0.25">
      <c r="A569" s="1">
        <v>120570118042</v>
      </c>
      <c r="B569" s="1" t="s">
        <v>597</v>
      </c>
      <c r="C569" s="1">
        <v>401</v>
      </c>
      <c r="D569" s="1">
        <v>13</v>
      </c>
      <c r="E569" s="1">
        <v>2</v>
      </c>
      <c r="F569" s="1">
        <v>979432</v>
      </c>
      <c r="G569" s="1">
        <v>943956</v>
      </c>
      <c r="H569" s="1">
        <v>8743</v>
      </c>
      <c r="I569" s="1">
        <v>3179</v>
      </c>
      <c r="J569" s="1">
        <v>13041</v>
      </c>
      <c r="K569" s="1">
        <v>0</v>
      </c>
      <c r="L569" s="1">
        <v>0</v>
      </c>
      <c r="M569" s="1">
        <v>2910</v>
      </c>
      <c r="N569" s="1">
        <v>2184</v>
      </c>
      <c r="O569" s="1">
        <v>5419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</row>
    <row r="570" spans="1:20" x14ac:dyDescent="0.25">
      <c r="A570" s="1">
        <v>121010310032</v>
      </c>
      <c r="B570" s="1" t="s">
        <v>598</v>
      </c>
      <c r="C570" s="1">
        <v>481</v>
      </c>
      <c r="D570" s="1">
        <v>410</v>
      </c>
      <c r="E570" s="1">
        <v>0</v>
      </c>
      <c r="F570" s="1">
        <v>845022</v>
      </c>
      <c r="G570" s="1">
        <v>725157</v>
      </c>
      <c r="H570" s="1">
        <v>61548</v>
      </c>
      <c r="I570" s="1">
        <v>39772</v>
      </c>
      <c r="J570" s="1">
        <v>9849</v>
      </c>
      <c r="K570" s="1">
        <v>0</v>
      </c>
      <c r="L570" s="1">
        <v>0</v>
      </c>
      <c r="M570" s="1">
        <v>0</v>
      </c>
      <c r="N570" s="1">
        <v>6111</v>
      </c>
      <c r="O570" s="1">
        <v>1236</v>
      </c>
      <c r="P570" s="1">
        <v>1349</v>
      </c>
      <c r="Q570" s="1">
        <v>0</v>
      </c>
      <c r="R570" s="1">
        <v>0</v>
      </c>
      <c r="S570" s="1">
        <v>0</v>
      </c>
      <c r="T570" s="1">
        <v>0</v>
      </c>
    </row>
    <row r="571" spans="1:20" x14ac:dyDescent="0.25">
      <c r="A571" s="1">
        <v>120570120021</v>
      </c>
      <c r="B571" s="1" t="s">
        <v>599</v>
      </c>
      <c r="C571" s="1">
        <v>777</v>
      </c>
      <c r="D571" s="1">
        <v>124</v>
      </c>
      <c r="E571" s="1">
        <v>2</v>
      </c>
      <c r="F571" s="1">
        <v>2892753</v>
      </c>
      <c r="G571" s="1">
        <v>851952</v>
      </c>
      <c r="H571" s="1">
        <v>114412</v>
      </c>
      <c r="I571" s="1">
        <v>437419</v>
      </c>
      <c r="J571" s="1">
        <v>461281</v>
      </c>
      <c r="K571" s="1">
        <v>0</v>
      </c>
      <c r="L571" s="1">
        <v>449811</v>
      </c>
      <c r="M571" s="1">
        <v>0</v>
      </c>
      <c r="N571" s="1">
        <v>503746</v>
      </c>
      <c r="O571" s="1">
        <v>36812</v>
      </c>
      <c r="P571" s="1">
        <v>28039</v>
      </c>
      <c r="Q571" s="1">
        <v>1339</v>
      </c>
      <c r="R571" s="1">
        <v>0</v>
      </c>
      <c r="S571" s="1">
        <v>7942</v>
      </c>
      <c r="T571" s="1">
        <v>0</v>
      </c>
    </row>
    <row r="572" spans="1:20" x14ac:dyDescent="0.25">
      <c r="A572" s="1">
        <v>120570130023</v>
      </c>
      <c r="B572" s="1" t="s">
        <v>600</v>
      </c>
      <c r="C572" s="1">
        <v>759</v>
      </c>
      <c r="D572" s="1">
        <v>10</v>
      </c>
      <c r="E572" s="1">
        <v>161</v>
      </c>
      <c r="F572" s="1">
        <v>6301822</v>
      </c>
      <c r="G572" s="1">
        <v>1696859</v>
      </c>
      <c r="H572" s="1">
        <v>1665220</v>
      </c>
      <c r="I572" s="1">
        <v>617782</v>
      </c>
      <c r="J572" s="1">
        <v>542413</v>
      </c>
      <c r="K572" s="1">
        <v>118033</v>
      </c>
      <c r="L572" s="1">
        <v>1209129</v>
      </c>
      <c r="M572" s="1">
        <v>0</v>
      </c>
      <c r="N572" s="1">
        <v>0</v>
      </c>
      <c r="O572" s="1">
        <v>393005</v>
      </c>
      <c r="P572" s="1">
        <v>0</v>
      </c>
      <c r="Q572" s="1">
        <v>0</v>
      </c>
      <c r="R572" s="1">
        <v>59381</v>
      </c>
      <c r="S572" s="1">
        <v>0</v>
      </c>
      <c r="T572" s="1">
        <v>0</v>
      </c>
    </row>
    <row r="573" spans="1:20" x14ac:dyDescent="0.25">
      <c r="A573" s="1">
        <v>120570140071</v>
      </c>
      <c r="B573" s="1" t="s">
        <v>601</v>
      </c>
      <c r="C573" s="1">
        <v>932</v>
      </c>
      <c r="D573" s="1">
        <v>177</v>
      </c>
      <c r="E573" s="1">
        <v>104</v>
      </c>
      <c r="F573" s="1">
        <v>24166764</v>
      </c>
      <c r="G573" s="1">
        <v>7678874</v>
      </c>
      <c r="H573" s="1">
        <v>211696</v>
      </c>
      <c r="I573" s="1">
        <v>439286</v>
      </c>
      <c r="J573" s="1">
        <v>4496950</v>
      </c>
      <c r="K573" s="1">
        <v>41941</v>
      </c>
      <c r="L573" s="1">
        <v>880208</v>
      </c>
      <c r="M573" s="1">
        <v>0</v>
      </c>
      <c r="N573" s="1">
        <v>10369840</v>
      </c>
      <c r="O573" s="1">
        <v>38983</v>
      </c>
      <c r="P573" s="1">
        <v>0</v>
      </c>
      <c r="Q573" s="1">
        <v>6276</v>
      </c>
      <c r="R573" s="1">
        <v>2710</v>
      </c>
      <c r="S573" s="1">
        <v>0</v>
      </c>
      <c r="T573" s="1">
        <v>0</v>
      </c>
    </row>
    <row r="574" spans="1:20" x14ac:dyDescent="0.25">
      <c r="A574" s="1">
        <v>120570065012</v>
      </c>
      <c r="B574" s="1" t="s">
        <v>602</v>
      </c>
      <c r="C574" s="1">
        <v>272</v>
      </c>
      <c r="D574" s="1">
        <v>1</v>
      </c>
      <c r="E574" s="1">
        <v>0</v>
      </c>
      <c r="F574" s="1">
        <v>381194</v>
      </c>
      <c r="G574" s="1">
        <v>348175</v>
      </c>
      <c r="H574" s="1">
        <v>22787</v>
      </c>
      <c r="I574" s="1">
        <v>0</v>
      </c>
      <c r="J574" s="1">
        <v>4246</v>
      </c>
      <c r="K574" s="1">
        <v>5986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</row>
    <row r="575" spans="1:20" x14ac:dyDescent="0.25">
      <c r="A575" s="1">
        <v>120570046002</v>
      </c>
      <c r="B575" s="1" t="s">
        <v>603</v>
      </c>
      <c r="C575" s="1">
        <v>257</v>
      </c>
      <c r="D575" s="1">
        <v>830</v>
      </c>
      <c r="E575" s="1">
        <v>897</v>
      </c>
      <c r="F575" s="1">
        <v>16921866</v>
      </c>
      <c r="G575" s="1">
        <v>519006</v>
      </c>
      <c r="H575" s="1">
        <v>7874382</v>
      </c>
      <c r="I575" s="1">
        <v>4216914</v>
      </c>
      <c r="J575" s="1">
        <v>3851487</v>
      </c>
      <c r="K575" s="1">
        <v>27610</v>
      </c>
      <c r="L575" s="1">
        <v>57523</v>
      </c>
      <c r="M575" s="1">
        <v>0</v>
      </c>
      <c r="N575" s="1">
        <v>11949</v>
      </c>
      <c r="O575" s="1">
        <v>80494</v>
      </c>
      <c r="P575" s="1">
        <v>159634</v>
      </c>
      <c r="Q575" s="1">
        <v>117854</v>
      </c>
      <c r="R575" s="1">
        <v>0</v>
      </c>
      <c r="S575" s="1">
        <v>5013</v>
      </c>
      <c r="T575" s="1">
        <v>0</v>
      </c>
    </row>
    <row r="576" spans="1:20" x14ac:dyDescent="0.25">
      <c r="A576" s="1">
        <v>120570121071</v>
      </c>
      <c r="B576" s="1" t="s">
        <v>604</v>
      </c>
      <c r="C576" s="1">
        <v>331</v>
      </c>
      <c r="D576" s="1">
        <v>80</v>
      </c>
      <c r="E576" s="1">
        <v>2</v>
      </c>
      <c r="F576" s="1">
        <v>908332</v>
      </c>
      <c r="G576" s="1">
        <v>521307</v>
      </c>
      <c r="H576" s="1">
        <v>54863</v>
      </c>
      <c r="I576" s="1">
        <v>118582</v>
      </c>
      <c r="J576" s="1">
        <v>6350</v>
      </c>
      <c r="K576" s="1">
        <v>6144</v>
      </c>
      <c r="L576" s="1">
        <v>16632</v>
      </c>
      <c r="M576" s="1">
        <v>0</v>
      </c>
      <c r="N576" s="1">
        <v>167214</v>
      </c>
      <c r="O576" s="1">
        <v>13727</v>
      </c>
      <c r="P576" s="1">
        <v>0</v>
      </c>
      <c r="Q576" s="1">
        <v>0</v>
      </c>
      <c r="R576" s="1">
        <v>3513</v>
      </c>
      <c r="S576" s="1">
        <v>0</v>
      </c>
      <c r="T576" s="1">
        <v>0</v>
      </c>
    </row>
    <row r="577" spans="1:20" x14ac:dyDescent="0.25">
      <c r="A577" s="1">
        <v>120570039002</v>
      </c>
      <c r="B577" s="1" t="s">
        <v>605</v>
      </c>
      <c r="C577" s="1">
        <v>0</v>
      </c>
      <c r="D577" s="1">
        <v>495</v>
      </c>
      <c r="E577" s="1">
        <v>0</v>
      </c>
      <c r="F577" s="1">
        <v>1426594</v>
      </c>
      <c r="G577" s="1">
        <v>0</v>
      </c>
      <c r="H577" s="1">
        <v>154535</v>
      </c>
      <c r="I577" s="1">
        <v>530807</v>
      </c>
      <c r="J577" s="1">
        <v>132247</v>
      </c>
      <c r="K577" s="1">
        <v>103858</v>
      </c>
      <c r="L577" s="1">
        <v>119740</v>
      </c>
      <c r="M577" s="1">
        <v>0</v>
      </c>
      <c r="N577" s="1">
        <v>99789</v>
      </c>
      <c r="O577" s="1">
        <v>213997</v>
      </c>
      <c r="P577" s="1">
        <v>43606</v>
      </c>
      <c r="Q577" s="1">
        <v>28015</v>
      </c>
      <c r="R577" s="1">
        <v>0</v>
      </c>
      <c r="S577" s="1">
        <v>0</v>
      </c>
      <c r="T577" s="1">
        <v>0</v>
      </c>
    </row>
    <row r="578" spans="1:20" x14ac:dyDescent="0.25">
      <c r="A578" s="1">
        <v>121030227002</v>
      </c>
      <c r="B578" s="1" t="s">
        <v>606</v>
      </c>
      <c r="C578" s="1">
        <v>701</v>
      </c>
      <c r="D578" s="1">
        <v>86</v>
      </c>
      <c r="E578" s="1">
        <v>33</v>
      </c>
      <c r="F578" s="1">
        <v>1258556</v>
      </c>
      <c r="G578" s="1">
        <v>1183208</v>
      </c>
      <c r="H578" s="1">
        <v>32216</v>
      </c>
      <c r="I578" s="1">
        <v>2467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35743</v>
      </c>
      <c r="P578" s="1">
        <v>3738</v>
      </c>
      <c r="Q578" s="1">
        <v>0</v>
      </c>
      <c r="R578" s="1">
        <v>0</v>
      </c>
      <c r="S578" s="1">
        <v>1184</v>
      </c>
      <c r="T578" s="1">
        <v>0</v>
      </c>
    </row>
    <row r="579" spans="1:20" x14ac:dyDescent="0.25">
      <c r="A579" s="1">
        <v>120530409112</v>
      </c>
      <c r="B579" s="1" t="s">
        <v>607</v>
      </c>
      <c r="C579" s="1">
        <v>1308</v>
      </c>
      <c r="D579" s="1">
        <v>73</v>
      </c>
      <c r="E579" s="1">
        <v>28</v>
      </c>
      <c r="F579" s="1">
        <v>3270574</v>
      </c>
      <c r="G579" s="1">
        <v>2553632</v>
      </c>
      <c r="H579" s="1">
        <v>12419</v>
      </c>
      <c r="I579" s="1">
        <v>53812</v>
      </c>
      <c r="J579" s="1">
        <v>257674</v>
      </c>
      <c r="K579" s="1">
        <v>0</v>
      </c>
      <c r="L579" s="1">
        <v>188728</v>
      </c>
      <c r="M579" s="1">
        <v>0</v>
      </c>
      <c r="N579" s="1">
        <v>0</v>
      </c>
      <c r="O579" s="1">
        <v>165036</v>
      </c>
      <c r="P579" s="1">
        <v>0</v>
      </c>
      <c r="Q579" s="1">
        <v>7768</v>
      </c>
      <c r="R579" s="1">
        <v>7647</v>
      </c>
      <c r="S579" s="1">
        <v>22953</v>
      </c>
      <c r="T579" s="1">
        <v>905</v>
      </c>
    </row>
    <row r="580" spans="1:20" x14ac:dyDescent="0.25">
      <c r="A580" s="1">
        <v>121030268041</v>
      </c>
      <c r="B580" s="1" t="s">
        <v>608</v>
      </c>
      <c r="C580" s="1">
        <v>865</v>
      </c>
      <c r="D580" s="1">
        <v>125</v>
      </c>
      <c r="E580" s="1">
        <v>4</v>
      </c>
      <c r="F580" s="1">
        <v>2452625</v>
      </c>
      <c r="G580" s="1">
        <v>1704464</v>
      </c>
      <c r="H580" s="1">
        <v>295250</v>
      </c>
      <c r="I580" s="1">
        <v>110808</v>
      </c>
      <c r="J580" s="1">
        <v>73197</v>
      </c>
      <c r="K580" s="1">
        <v>13147</v>
      </c>
      <c r="L580" s="1">
        <v>14191</v>
      </c>
      <c r="M580" s="1">
        <v>0</v>
      </c>
      <c r="N580" s="1">
        <v>170672</v>
      </c>
      <c r="O580" s="1">
        <v>68164</v>
      </c>
      <c r="P580" s="1">
        <v>0</v>
      </c>
      <c r="Q580" s="1">
        <v>994</v>
      </c>
      <c r="R580" s="1">
        <v>0</v>
      </c>
      <c r="S580" s="1">
        <v>1738</v>
      </c>
      <c r="T580" s="1">
        <v>0</v>
      </c>
    </row>
    <row r="581" spans="1:20" x14ac:dyDescent="0.25">
      <c r="A581" s="1">
        <v>121030265001</v>
      </c>
      <c r="B581" s="1" t="s">
        <v>609</v>
      </c>
      <c r="C581" s="1">
        <v>29</v>
      </c>
      <c r="D581" s="1">
        <v>354</v>
      </c>
      <c r="E581" s="1">
        <v>6</v>
      </c>
      <c r="F581" s="1">
        <v>388338</v>
      </c>
      <c r="G581" s="1">
        <v>49423</v>
      </c>
      <c r="H581" s="1">
        <v>323325</v>
      </c>
      <c r="I581" s="1">
        <v>0</v>
      </c>
      <c r="J581" s="1">
        <v>15590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</row>
    <row r="582" spans="1:20" x14ac:dyDescent="0.25">
      <c r="A582" s="1">
        <v>120530401013</v>
      </c>
      <c r="B582" s="1" t="s">
        <v>610</v>
      </c>
      <c r="C582" s="1">
        <v>557</v>
      </c>
      <c r="D582" s="1">
        <v>0</v>
      </c>
      <c r="E582" s="1">
        <v>102</v>
      </c>
      <c r="F582" s="1">
        <v>800069</v>
      </c>
      <c r="G582" s="1">
        <v>733195</v>
      </c>
      <c r="H582" s="1">
        <v>0</v>
      </c>
      <c r="I582" s="1">
        <v>15441</v>
      </c>
      <c r="J582" s="1">
        <v>2190</v>
      </c>
      <c r="K582" s="1">
        <v>0</v>
      </c>
      <c r="L582" s="1">
        <v>776</v>
      </c>
      <c r="M582" s="1">
        <v>0</v>
      </c>
      <c r="N582" s="1">
        <v>0</v>
      </c>
      <c r="O582" s="1">
        <v>3985</v>
      </c>
      <c r="P582" s="1">
        <v>0</v>
      </c>
      <c r="Q582" s="1">
        <v>0</v>
      </c>
      <c r="R582" s="1">
        <v>43117</v>
      </c>
      <c r="S582" s="1">
        <v>1365</v>
      </c>
      <c r="T582" s="1">
        <v>0</v>
      </c>
    </row>
    <row r="583" spans="1:20" x14ac:dyDescent="0.25">
      <c r="A583" s="1">
        <v>120570141083</v>
      </c>
      <c r="B583" s="1" t="s">
        <v>611</v>
      </c>
      <c r="C583" s="1">
        <v>866</v>
      </c>
      <c r="D583" s="1">
        <v>61</v>
      </c>
      <c r="E583" s="1">
        <v>6</v>
      </c>
      <c r="F583" s="1">
        <v>2477639</v>
      </c>
      <c r="G583" s="1">
        <v>1350467</v>
      </c>
      <c r="H583" s="1">
        <v>55441</v>
      </c>
      <c r="I583" s="1">
        <v>105286</v>
      </c>
      <c r="J583" s="1">
        <v>344778</v>
      </c>
      <c r="K583" s="1">
        <v>81278</v>
      </c>
      <c r="L583" s="1">
        <v>64020</v>
      </c>
      <c r="M583" s="1">
        <v>0</v>
      </c>
      <c r="N583" s="1">
        <v>61695</v>
      </c>
      <c r="O583" s="1">
        <v>30124</v>
      </c>
      <c r="P583" s="1">
        <v>369</v>
      </c>
      <c r="Q583" s="1">
        <v>14231</v>
      </c>
      <c r="R583" s="1">
        <v>369333</v>
      </c>
      <c r="S583" s="1">
        <v>617</v>
      </c>
      <c r="T583" s="1">
        <v>0</v>
      </c>
    </row>
    <row r="584" spans="1:20" x14ac:dyDescent="0.25">
      <c r="A584" s="1">
        <v>120570050001</v>
      </c>
      <c r="B584" s="1" t="s">
        <v>612</v>
      </c>
      <c r="C584" s="1">
        <v>311</v>
      </c>
      <c r="D584" s="1">
        <v>63</v>
      </c>
      <c r="E584" s="1">
        <v>482</v>
      </c>
      <c r="F584" s="1">
        <v>8567385</v>
      </c>
      <c r="G584" s="1">
        <v>625619</v>
      </c>
      <c r="H584" s="1">
        <v>7475893</v>
      </c>
      <c r="I584" s="1">
        <v>190947</v>
      </c>
      <c r="J584" s="1">
        <v>64837</v>
      </c>
      <c r="K584" s="1">
        <v>78755</v>
      </c>
      <c r="L584" s="1">
        <v>96873</v>
      </c>
      <c r="M584" s="1">
        <v>0</v>
      </c>
      <c r="N584" s="1">
        <v>0</v>
      </c>
      <c r="O584" s="1">
        <v>33730</v>
      </c>
      <c r="P584" s="1">
        <v>731</v>
      </c>
      <c r="Q584" s="1">
        <v>0</v>
      </c>
      <c r="R584" s="1">
        <v>0</v>
      </c>
      <c r="S584" s="1">
        <v>0</v>
      </c>
      <c r="T584" s="1">
        <v>0</v>
      </c>
    </row>
    <row r="585" spans="1:20" x14ac:dyDescent="0.25">
      <c r="A585" s="1">
        <v>120174502012</v>
      </c>
      <c r="B585" s="1" t="s">
        <v>613</v>
      </c>
      <c r="C585" s="1">
        <v>953</v>
      </c>
      <c r="D585" s="1">
        <v>102</v>
      </c>
      <c r="E585" s="1">
        <v>102</v>
      </c>
      <c r="F585" s="1">
        <v>1660759</v>
      </c>
      <c r="G585" s="1">
        <v>1519570</v>
      </c>
      <c r="H585" s="1">
        <v>33952</v>
      </c>
      <c r="I585" s="1">
        <v>78336</v>
      </c>
      <c r="J585" s="1">
        <v>23999</v>
      </c>
      <c r="K585" s="1">
        <v>0</v>
      </c>
      <c r="L585" s="1">
        <v>0</v>
      </c>
      <c r="M585" s="1">
        <v>0</v>
      </c>
      <c r="N585" s="1">
        <v>0</v>
      </c>
      <c r="O585" s="1">
        <v>3407</v>
      </c>
      <c r="P585" s="1">
        <v>0</v>
      </c>
      <c r="Q585" s="1">
        <v>0</v>
      </c>
      <c r="R585" s="1">
        <v>0</v>
      </c>
      <c r="S585" s="1">
        <v>1495</v>
      </c>
      <c r="T585" s="1">
        <v>0</v>
      </c>
    </row>
    <row r="586" spans="1:20" x14ac:dyDescent="0.25">
      <c r="A586" s="1">
        <v>121030269042</v>
      </c>
      <c r="B586" s="1" t="s">
        <v>614</v>
      </c>
      <c r="C586" s="1">
        <v>100</v>
      </c>
      <c r="D586" s="1">
        <v>925</v>
      </c>
      <c r="E586" s="1">
        <v>49</v>
      </c>
      <c r="F586" s="1">
        <v>1141722</v>
      </c>
      <c r="G586" s="1">
        <v>332616</v>
      </c>
      <c r="H586" s="1">
        <v>365684</v>
      </c>
      <c r="I586" s="1">
        <v>275523</v>
      </c>
      <c r="J586" s="1">
        <v>72538</v>
      </c>
      <c r="K586" s="1">
        <v>0</v>
      </c>
      <c r="L586" s="1">
        <v>4518</v>
      </c>
      <c r="M586" s="1">
        <v>0</v>
      </c>
      <c r="N586" s="1">
        <v>48107</v>
      </c>
      <c r="O586" s="1">
        <v>42736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</row>
    <row r="587" spans="1:20" x14ac:dyDescent="0.25">
      <c r="A587" s="1">
        <v>121030272103</v>
      </c>
      <c r="B587" s="1" t="s">
        <v>615</v>
      </c>
      <c r="C587" s="1">
        <v>449</v>
      </c>
      <c r="D587" s="1">
        <v>0</v>
      </c>
      <c r="E587" s="1">
        <v>102</v>
      </c>
      <c r="F587" s="1">
        <v>1038568</v>
      </c>
      <c r="G587" s="1">
        <v>760258</v>
      </c>
      <c r="H587" s="1">
        <v>0</v>
      </c>
      <c r="I587" s="1">
        <v>0</v>
      </c>
      <c r="J587" s="1">
        <v>1641</v>
      </c>
      <c r="K587" s="1">
        <v>0</v>
      </c>
      <c r="L587" s="1">
        <v>4929</v>
      </c>
      <c r="M587" s="1">
        <v>0</v>
      </c>
      <c r="N587" s="1">
        <v>0</v>
      </c>
      <c r="O587" s="1">
        <v>0</v>
      </c>
      <c r="P587" s="1">
        <v>271740</v>
      </c>
      <c r="Q587" s="1">
        <v>0</v>
      </c>
      <c r="R587" s="1">
        <v>0</v>
      </c>
      <c r="S587" s="1">
        <v>0</v>
      </c>
      <c r="T587" s="1">
        <v>0</v>
      </c>
    </row>
    <row r="588" spans="1:20" x14ac:dyDescent="0.25">
      <c r="A588" s="1">
        <v>121010329031</v>
      </c>
      <c r="B588" s="1" t="s">
        <v>616</v>
      </c>
      <c r="C588" s="1">
        <v>402</v>
      </c>
      <c r="D588" s="1">
        <v>90</v>
      </c>
      <c r="E588" s="1">
        <v>14</v>
      </c>
      <c r="F588" s="1">
        <v>1291805</v>
      </c>
      <c r="G588" s="1">
        <v>757216</v>
      </c>
      <c r="H588" s="1">
        <v>55211</v>
      </c>
      <c r="I588" s="1">
        <v>132889</v>
      </c>
      <c r="J588" s="1">
        <v>309165</v>
      </c>
      <c r="K588" s="1">
        <v>0</v>
      </c>
      <c r="L588" s="1">
        <v>9211</v>
      </c>
      <c r="M588" s="1">
        <v>0</v>
      </c>
      <c r="N588" s="1">
        <v>11312</v>
      </c>
      <c r="O588" s="1">
        <v>15611</v>
      </c>
      <c r="P588" s="1">
        <v>0</v>
      </c>
      <c r="Q588" s="1">
        <v>1190</v>
      </c>
      <c r="R588" s="1">
        <v>0</v>
      </c>
      <c r="S588" s="1">
        <v>0</v>
      </c>
      <c r="T588" s="1">
        <v>0</v>
      </c>
    </row>
    <row r="589" spans="1:20" x14ac:dyDescent="0.25">
      <c r="A589" s="1">
        <v>120570010024</v>
      </c>
      <c r="B589" s="1" t="s">
        <v>617</v>
      </c>
      <c r="C589" s="1">
        <v>758</v>
      </c>
      <c r="D589" s="1">
        <v>1</v>
      </c>
      <c r="E589" s="1">
        <v>0</v>
      </c>
      <c r="F589" s="1">
        <v>910316</v>
      </c>
      <c r="G589" s="1">
        <v>537109</v>
      </c>
      <c r="H589" s="1">
        <v>49852</v>
      </c>
      <c r="I589" s="1">
        <v>190245</v>
      </c>
      <c r="J589" s="1">
        <v>8169</v>
      </c>
      <c r="K589" s="1">
        <v>1374</v>
      </c>
      <c r="L589" s="1">
        <v>37893</v>
      </c>
      <c r="M589" s="1">
        <v>0</v>
      </c>
      <c r="N589" s="1">
        <v>66869</v>
      </c>
      <c r="O589" s="1">
        <v>17713</v>
      </c>
      <c r="P589" s="1">
        <v>0</v>
      </c>
      <c r="Q589" s="1">
        <v>0</v>
      </c>
      <c r="R589" s="1">
        <v>0</v>
      </c>
      <c r="S589" s="1">
        <v>1092</v>
      </c>
      <c r="T589" s="1">
        <v>0</v>
      </c>
    </row>
    <row r="590" spans="1:20" x14ac:dyDescent="0.25">
      <c r="A590" s="1">
        <v>121030275012</v>
      </c>
      <c r="B590" s="1" t="s">
        <v>618</v>
      </c>
      <c r="C590" s="1">
        <v>172</v>
      </c>
      <c r="D590" s="1">
        <v>42</v>
      </c>
      <c r="E590" s="1">
        <v>21</v>
      </c>
      <c r="F590" s="1">
        <v>610744</v>
      </c>
      <c r="G590" s="1">
        <v>532698</v>
      </c>
      <c r="H590" s="1">
        <v>36437</v>
      </c>
      <c r="I590" s="1">
        <v>0</v>
      </c>
      <c r="J590" s="1">
        <v>0</v>
      </c>
      <c r="K590" s="1">
        <v>0</v>
      </c>
      <c r="L590" s="1">
        <v>0</v>
      </c>
      <c r="M590" s="1">
        <v>38912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2697</v>
      </c>
      <c r="T590" s="1">
        <v>0</v>
      </c>
    </row>
    <row r="591" spans="1:20" x14ac:dyDescent="0.25">
      <c r="A591" s="1">
        <v>120570137032</v>
      </c>
      <c r="B591" s="1" t="s">
        <v>619</v>
      </c>
      <c r="C591" s="1">
        <v>309</v>
      </c>
      <c r="D591" s="1">
        <v>2</v>
      </c>
      <c r="E591" s="1">
        <v>0</v>
      </c>
      <c r="F591" s="1">
        <v>929888</v>
      </c>
      <c r="G591" s="1">
        <v>480590</v>
      </c>
      <c r="H591" s="1">
        <v>950</v>
      </c>
      <c r="I591" s="1">
        <v>107787</v>
      </c>
      <c r="J591" s="1">
        <v>302118</v>
      </c>
      <c r="K591" s="1">
        <v>0</v>
      </c>
      <c r="L591" s="1">
        <v>4908</v>
      </c>
      <c r="M591" s="1">
        <v>0</v>
      </c>
      <c r="N591" s="1">
        <v>4151</v>
      </c>
      <c r="O591" s="1">
        <v>14284</v>
      </c>
      <c r="P591" s="1">
        <v>15100</v>
      </c>
      <c r="Q591" s="1">
        <v>0</v>
      </c>
      <c r="R591" s="1">
        <v>0</v>
      </c>
      <c r="S591" s="1">
        <v>0</v>
      </c>
      <c r="T591" s="1">
        <v>0</v>
      </c>
    </row>
    <row r="592" spans="1:20" x14ac:dyDescent="0.25">
      <c r="A592" s="1">
        <v>120530410031</v>
      </c>
      <c r="B592" s="1" t="s">
        <v>620</v>
      </c>
      <c r="C592" s="1">
        <v>502</v>
      </c>
      <c r="D592" s="1">
        <v>0</v>
      </c>
      <c r="E592" s="1">
        <v>0</v>
      </c>
      <c r="F592" s="1">
        <v>1101989</v>
      </c>
      <c r="G592" s="1">
        <v>1032063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69926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</row>
    <row r="593" spans="1:20" x14ac:dyDescent="0.25">
      <c r="A593" s="1">
        <v>120570003006</v>
      </c>
      <c r="B593" s="1" t="s">
        <v>621</v>
      </c>
      <c r="C593" s="1">
        <v>547</v>
      </c>
      <c r="D593" s="1">
        <v>4</v>
      </c>
      <c r="E593" s="1">
        <v>9</v>
      </c>
      <c r="F593" s="1">
        <v>775710</v>
      </c>
      <c r="G593" s="1">
        <v>612663</v>
      </c>
      <c r="H593" s="1">
        <v>3872</v>
      </c>
      <c r="I593" s="1">
        <v>85512</v>
      </c>
      <c r="J593" s="1">
        <v>9019</v>
      </c>
      <c r="K593" s="1">
        <v>0</v>
      </c>
      <c r="L593" s="1">
        <v>12770</v>
      </c>
      <c r="M593" s="1">
        <v>0</v>
      </c>
      <c r="N593" s="1">
        <v>8576</v>
      </c>
      <c r="O593" s="1">
        <v>43298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</row>
    <row r="594" spans="1:20" x14ac:dyDescent="0.25">
      <c r="A594" s="1">
        <v>120174516023</v>
      </c>
      <c r="B594" s="1" t="s">
        <v>622</v>
      </c>
      <c r="C594" s="1">
        <v>863</v>
      </c>
      <c r="D594" s="1">
        <v>83</v>
      </c>
      <c r="E594" s="1">
        <v>7</v>
      </c>
      <c r="F594" s="1">
        <v>2565508</v>
      </c>
      <c r="G594" s="1">
        <v>2437775</v>
      </c>
      <c r="H594" s="1">
        <v>106583</v>
      </c>
      <c r="I594" s="1">
        <v>607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3311</v>
      </c>
      <c r="T594" s="1">
        <v>17232</v>
      </c>
    </row>
    <row r="595" spans="1:20" x14ac:dyDescent="0.25">
      <c r="A595" s="1">
        <v>120570135032</v>
      </c>
      <c r="B595" s="1" t="s">
        <v>623</v>
      </c>
      <c r="C595" s="1">
        <v>230</v>
      </c>
      <c r="D595" s="1">
        <v>70</v>
      </c>
      <c r="E595" s="1">
        <v>0</v>
      </c>
      <c r="F595" s="1">
        <v>830095</v>
      </c>
      <c r="G595" s="1">
        <v>341738</v>
      </c>
      <c r="H595" s="1">
        <v>90531</v>
      </c>
      <c r="I595" s="1">
        <v>74245</v>
      </c>
      <c r="J595" s="1">
        <v>0</v>
      </c>
      <c r="K595" s="1">
        <v>0</v>
      </c>
      <c r="L595" s="1">
        <v>125115</v>
      </c>
      <c r="M595" s="1">
        <v>0</v>
      </c>
      <c r="N595" s="1">
        <v>0</v>
      </c>
      <c r="O595" s="1">
        <v>17876</v>
      </c>
      <c r="P595" s="1">
        <v>129470</v>
      </c>
      <c r="Q595" s="1">
        <v>51120</v>
      </c>
      <c r="R595" s="1">
        <v>0</v>
      </c>
      <c r="S595" s="1">
        <v>0</v>
      </c>
      <c r="T595" s="1">
        <v>0</v>
      </c>
    </row>
    <row r="596" spans="1:20" x14ac:dyDescent="0.25">
      <c r="A596" s="1">
        <v>121010310052</v>
      </c>
      <c r="B596" s="1" t="s">
        <v>624</v>
      </c>
      <c r="C596" s="1">
        <v>702</v>
      </c>
      <c r="D596" s="1">
        <v>98</v>
      </c>
      <c r="E596" s="1">
        <v>98</v>
      </c>
      <c r="F596" s="1">
        <v>1168730</v>
      </c>
      <c r="G596" s="1">
        <v>1150772</v>
      </c>
      <c r="H596" s="1">
        <v>7426</v>
      </c>
      <c r="I596" s="1">
        <v>0</v>
      </c>
      <c r="J596" s="1">
        <v>0</v>
      </c>
      <c r="K596" s="1">
        <v>4578</v>
      </c>
      <c r="L596" s="1">
        <v>0</v>
      </c>
      <c r="M596" s="1">
        <v>2218</v>
      </c>
      <c r="N596" s="1">
        <v>0</v>
      </c>
      <c r="O596" s="1">
        <v>1165</v>
      </c>
      <c r="P596" s="1">
        <v>0</v>
      </c>
      <c r="Q596" s="1">
        <v>894</v>
      </c>
      <c r="R596" s="1">
        <v>0</v>
      </c>
      <c r="S596" s="1">
        <v>1677</v>
      </c>
      <c r="T596" s="1">
        <v>0</v>
      </c>
    </row>
    <row r="597" spans="1:20" x14ac:dyDescent="0.25">
      <c r="A597" s="1">
        <v>120570115211</v>
      </c>
      <c r="B597" s="1" t="s">
        <v>625</v>
      </c>
      <c r="C597" s="1">
        <v>390</v>
      </c>
      <c r="D597" s="1">
        <v>1</v>
      </c>
      <c r="E597" s="1">
        <v>3</v>
      </c>
      <c r="F597" s="1">
        <v>1025124</v>
      </c>
      <c r="G597" s="1">
        <v>998723</v>
      </c>
      <c r="H597" s="1">
        <v>4905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21496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</row>
    <row r="598" spans="1:20" x14ac:dyDescent="0.25">
      <c r="A598" s="1">
        <v>121030216001</v>
      </c>
      <c r="B598" s="1" t="s">
        <v>626</v>
      </c>
      <c r="C598" s="1">
        <v>38</v>
      </c>
      <c r="D598" s="1">
        <v>732</v>
      </c>
      <c r="E598" s="1">
        <v>140</v>
      </c>
      <c r="F598" s="1">
        <v>1423872</v>
      </c>
      <c r="G598" s="1">
        <v>29893</v>
      </c>
      <c r="H598" s="1">
        <v>291381</v>
      </c>
      <c r="I598" s="1">
        <v>206427</v>
      </c>
      <c r="J598" s="1">
        <v>596585</v>
      </c>
      <c r="K598" s="1">
        <v>74912</v>
      </c>
      <c r="L598" s="1">
        <v>142021</v>
      </c>
      <c r="M598" s="1">
        <v>0</v>
      </c>
      <c r="N598" s="1">
        <v>0</v>
      </c>
      <c r="O598" s="1">
        <v>0</v>
      </c>
      <c r="P598" s="1">
        <v>0</v>
      </c>
      <c r="Q598" s="1">
        <v>73332</v>
      </c>
      <c r="R598" s="1">
        <v>0</v>
      </c>
      <c r="S598" s="1">
        <v>0</v>
      </c>
      <c r="T598" s="1">
        <v>9321</v>
      </c>
    </row>
    <row r="599" spans="1:20" x14ac:dyDescent="0.25">
      <c r="A599" s="1">
        <v>121010306012</v>
      </c>
      <c r="B599" s="1" t="s">
        <v>627</v>
      </c>
      <c r="C599" s="1">
        <v>370</v>
      </c>
      <c r="D599" s="1">
        <v>2</v>
      </c>
      <c r="E599" s="1">
        <v>4</v>
      </c>
      <c r="F599" s="1">
        <v>1111971</v>
      </c>
      <c r="G599" s="1">
        <v>884612</v>
      </c>
      <c r="H599" s="1">
        <v>0</v>
      </c>
      <c r="I599" s="1">
        <v>158825</v>
      </c>
      <c r="J599" s="1">
        <v>2507</v>
      </c>
      <c r="K599" s="1">
        <v>0</v>
      </c>
      <c r="L599" s="1">
        <v>64130</v>
      </c>
      <c r="M599" s="1">
        <v>0</v>
      </c>
      <c r="N599" s="1">
        <v>0</v>
      </c>
      <c r="O599" s="1">
        <v>0</v>
      </c>
      <c r="P599" s="1">
        <v>1897</v>
      </c>
      <c r="Q599" s="1">
        <v>0</v>
      </c>
      <c r="R599" s="1">
        <v>0</v>
      </c>
      <c r="S599" s="1">
        <v>0</v>
      </c>
      <c r="T599" s="1">
        <v>0</v>
      </c>
    </row>
    <row r="600" spans="1:20" x14ac:dyDescent="0.25">
      <c r="A600" s="1">
        <v>121010320094</v>
      </c>
      <c r="B600" s="1" t="s">
        <v>628</v>
      </c>
      <c r="C600" s="1">
        <v>599</v>
      </c>
      <c r="D600" s="1">
        <v>12</v>
      </c>
      <c r="E600" s="1">
        <v>6</v>
      </c>
      <c r="F600" s="1">
        <v>2097750</v>
      </c>
      <c r="G600" s="1">
        <v>1357392</v>
      </c>
      <c r="H600" s="1">
        <v>127481</v>
      </c>
      <c r="I600" s="1">
        <v>67969</v>
      </c>
      <c r="J600" s="1">
        <v>129024</v>
      </c>
      <c r="K600" s="1">
        <v>0</v>
      </c>
      <c r="L600" s="1">
        <v>91363</v>
      </c>
      <c r="M600" s="1">
        <v>55091</v>
      </c>
      <c r="N600" s="1">
        <v>51943</v>
      </c>
      <c r="O600" s="1">
        <v>152631</v>
      </c>
      <c r="P600" s="1">
        <v>0</v>
      </c>
      <c r="Q600" s="1">
        <v>64856</v>
      </c>
      <c r="R600" s="1">
        <v>0</v>
      </c>
      <c r="S600" s="1">
        <v>0</v>
      </c>
      <c r="T600" s="1">
        <v>0</v>
      </c>
    </row>
    <row r="601" spans="1:20" x14ac:dyDescent="0.25">
      <c r="A601" s="1">
        <v>121030255064</v>
      </c>
      <c r="B601" s="1" t="s">
        <v>629</v>
      </c>
      <c r="C601" s="1">
        <v>1183</v>
      </c>
      <c r="D601" s="1">
        <v>204</v>
      </c>
      <c r="E601" s="1">
        <v>0</v>
      </c>
      <c r="F601" s="1">
        <v>1316661</v>
      </c>
      <c r="G601" s="1">
        <v>707167</v>
      </c>
      <c r="H601" s="1">
        <v>263308</v>
      </c>
      <c r="I601" s="1">
        <v>219389</v>
      </c>
      <c r="J601" s="1">
        <v>455</v>
      </c>
      <c r="K601" s="1">
        <v>0</v>
      </c>
      <c r="L601" s="1">
        <v>0</v>
      </c>
      <c r="M601" s="1">
        <v>0</v>
      </c>
      <c r="N601" s="1">
        <v>0</v>
      </c>
      <c r="O601" s="1">
        <v>126342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</row>
    <row r="602" spans="1:20" x14ac:dyDescent="0.25">
      <c r="A602" s="1">
        <v>121010306011</v>
      </c>
      <c r="B602" s="1" t="s">
        <v>630</v>
      </c>
      <c r="C602" s="1">
        <v>625</v>
      </c>
      <c r="D602" s="1">
        <v>0</v>
      </c>
      <c r="E602" s="1">
        <v>14</v>
      </c>
      <c r="F602" s="1">
        <v>1690708</v>
      </c>
      <c r="G602" s="1">
        <v>934619</v>
      </c>
      <c r="H602" s="1">
        <v>167701</v>
      </c>
      <c r="I602" s="1">
        <v>137033</v>
      </c>
      <c r="J602" s="1">
        <v>94022</v>
      </c>
      <c r="K602" s="1">
        <v>34303</v>
      </c>
      <c r="L602" s="1">
        <v>235427</v>
      </c>
      <c r="M602" s="1">
        <v>0</v>
      </c>
      <c r="N602" s="1">
        <v>38684</v>
      </c>
      <c r="O602" s="1">
        <v>9996</v>
      </c>
      <c r="P602" s="1">
        <v>38923</v>
      </c>
      <c r="Q602" s="1">
        <v>0</v>
      </c>
      <c r="R602" s="1">
        <v>0</v>
      </c>
      <c r="S602" s="1">
        <v>0</v>
      </c>
      <c r="T602" s="1">
        <v>0</v>
      </c>
    </row>
    <row r="603" spans="1:20" x14ac:dyDescent="0.25">
      <c r="A603" s="1">
        <v>121030262002</v>
      </c>
      <c r="B603" s="1" t="s">
        <v>631</v>
      </c>
      <c r="C603" s="1">
        <v>226</v>
      </c>
      <c r="D603" s="1">
        <v>190</v>
      </c>
      <c r="E603" s="1">
        <v>9</v>
      </c>
      <c r="F603" s="1">
        <v>697621</v>
      </c>
      <c r="G603" s="1">
        <v>298490</v>
      </c>
      <c r="H603" s="1">
        <v>77987</v>
      </c>
      <c r="I603" s="1">
        <v>45375</v>
      </c>
      <c r="J603" s="1">
        <v>40745</v>
      </c>
      <c r="K603" s="1">
        <v>38419</v>
      </c>
      <c r="L603" s="1">
        <v>72475</v>
      </c>
      <c r="M603" s="1">
        <v>0</v>
      </c>
      <c r="N603" s="1">
        <v>2603</v>
      </c>
      <c r="O603" s="1">
        <v>114832</v>
      </c>
      <c r="P603" s="1">
        <v>2762</v>
      </c>
      <c r="Q603" s="1">
        <v>757</v>
      </c>
      <c r="R603" s="1">
        <v>0</v>
      </c>
      <c r="S603" s="1">
        <v>0</v>
      </c>
      <c r="T603" s="1">
        <v>3176</v>
      </c>
    </row>
    <row r="604" spans="1:20" x14ac:dyDescent="0.25">
      <c r="A604" s="1">
        <v>121030278012</v>
      </c>
      <c r="B604" s="1" t="s">
        <v>632</v>
      </c>
      <c r="C604" s="1">
        <v>175</v>
      </c>
      <c r="D604" s="1">
        <v>537</v>
      </c>
      <c r="E604" s="1">
        <v>14</v>
      </c>
      <c r="F604" s="1">
        <v>763933</v>
      </c>
      <c r="G604" s="1">
        <v>289665</v>
      </c>
      <c r="H604" s="1">
        <v>347983</v>
      </c>
      <c r="I604" s="1">
        <v>63731</v>
      </c>
      <c r="J604" s="1">
        <v>32440</v>
      </c>
      <c r="K604" s="1">
        <v>27004</v>
      </c>
      <c r="L604" s="1">
        <v>0</v>
      </c>
      <c r="M604" s="1">
        <v>0</v>
      </c>
      <c r="N604" s="1">
        <v>0</v>
      </c>
      <c r="O604" s="1">
        <v>0</v>
      </c>
      <c r="P604" s="1">
        <v>3110</v>
      </c>
      <c r="Q604" s="1">
        <v>0</v>
      </c>
      <c r="R604" s="1">
        <v>0</v>
      </c>
      <c r="S604" s="1">
        <v>0</v>
      </c>
      <c r="T604" s="1">
        <v>0</v>
      </c>
    </row>
    <row r="605" spans="1:20" x14ac:dyDescent="0.25">
      <c r="A605" s="1">
        <v>120570133221</v>
      </c>
      <c r="B605" s="1" t="s">
        <v>633</v>
      </c>
      <c r="C605" s="1">
        <v>575</v>
      </c>
      <c r="D605" s="1">
        <v>259</v>
      </c>
      <c r="E605" s="1">
        <v>1</v>
      </c>
      <c r="F605" s="1">
        <v>1632835</v>
      </c>
      <c r="G605" s="1">
        <v>1227964</v>
      </c>
      <c r="H605" s="1">
        <v>285993</v>
      </c>
      <c r="I605" s="1">
        <v>34161</v>
      </c>
      <c r="J605" s="1">
        <v>0</v>
      </c>
      <c r="K605" s="1">
        <v>5190</v>
      </c>
      <c r="L605" s="1">
        <v>0</v>
      </c>
      <c r="M605" s="1">
        <v>0</v>
      </c>
      <c r="N605" s="1">
        <v>59493</v>
      </c>
      <c r="O605" s="1">
        <v>16994</v>
      </c>
      <c r="P605" s="1">
        <v>0</v>
      </c>
      <c r="Q605" s="1">
        <v>3040</v>
      </c>
      <c r="R605" s="1">
        <v>0</v>
      </c>
      <c r="S605" s="1">
        <v>0</v>
      </c>
      <c r="T605" s="1">
        <v>0</v>
      </c>
    </row>
    <row r="606" spans="1:20" x14ac:dyDescent="0.25">
      <c r="A606" s="1">
        <v>121010321111</v>
      </c>
      <c r="B606" s="1" t="s">
        <v>634</v>
      </c>
      <c r="C606" s="1">
        <v>955</v>
      </c>
      <c r="D606" s="1">
        <v>0</v>
      </c>
      <c r="E606" s="1">
        <v>10</v>
      </c>
      <c r="F606" s="1">
        <v>3556253</v>
      </c>
      <c r="G606" s="1">
        <v>3323290</v>
      </c>
      <c r="H606" s="1">
        <v>0</v>
      </c>
      <c r="I606" s="1">
        <v>0</v>
      </c>
      <c r="J606" s="1">
        <v>9980</v>
      </c>
      <c r="K606" s="1">
        <v>0</v>
      </c>
      <c r="L606" s="1">
        <v>0</v>
      </c>
      <c r="M606" s="1">
        <v>204406</v>
      </c>
      <c r="N606" s="1">
        <v>0</v>
      </c>
      <c r="O606" s="1">
        <v>0</v>
      </c>
      <c r="P606" s="1">
        <v>0</v>
      </c>
      <c r="Q606" s="1">
        <v>0</v>
      </c>
      <c r="R606" s="1">
        <v>12540</v>
      </c>
      <c r="S606" s="1">
        <v>4297</v>
      </c>
      <c r="T606" s="1">
        <v>1740</v>
      </c>
    </row>
    <row r="607" spans="1:20" x14ac:dyDescent="0.25">
      <c r="A607" s="1">
        <v>121030250101</v>
      </c>
      <c r="B607" s="1" t="s">
        <v>635</v>
      </c>
      <c r="C607" s="1">
        <v>245</v>
      </c>
      <c r="D607" s="1">
        <v>442</v>
      </c>
      <c r="E607" s="1">
        <v>128</v>
      </c>
      <c r="F607" s="1">
        <v>1316427</v>
      </c>
      <c r="G607" s="1">
        <v>832133</v>
      </c>
      <c r="H607" s="1">
        <v>86526</v>
      </c>
      <c r="I607" s="1">
        <v>42332</v>
      </c>
      <c r="J607" s="1">
        <v>273886</v>
      </c>
      <c r="K607" s="1">
        <v>10760</v>
      </c>
      <c r="L607" s="1">
        <v>68200</v>
      </c>
      <c r="M607" s="1">
        <v>0</v>
      </c>
      <c r="N607" s="1">
        <v>0</v>
      </c>
      <c r="O607" s="1">
        <v>0</v>
      </c>
      <c r="P607" s="1">
        <v>0</v>
      </c>
      <c r="Q607" s="1">
        <v>877</v>
      </c>
      <c r="R607" s="1">
        <v>0</v>
      </c>
      <c r="S607" s="1">
        <v>1713</v>
      </c>
      <c r="T607" s="1">
        <v>0</v>
      </c>
    </row>
    <row r="608" spans="1:20" x14ac:dyDescent="0.25">
      <c r="A608" s="1">
        <v>120570139221</v>
      </c>
      <c r="B608" s="1" t="s">
        <v>636</v>
      </c>
      <c r="C608" s="1">
        <v>2412</v>
      </c>
      <c r="D608" s="1">
        <v>0</v>
      </c>
      <c r="E608" s="1">
        <v>7</v>
      </c>
      <c r="F608" s="1">
        <v>6521718</v>
      </c>
      <c r="G608" s="1">
        <v>5900967</v>
      </c>
      <c r="H608" s="1">
        <v>0</v>
      </c>
      <c r="I608" s="1">
        <v>203445</v>
      </c>
      <c r="J608" s="1">
        <v>104466</v>
      </c>
      <c r="K608" s="1">
        <v>49628</v>
      </c>
      <c r="L608" s="1">
        <v>55894</v>
      </c>
      <c r="M608" s="1">
        <v>0</v>
      </c>
      <c r="N608" s="1">
        <v>146786</v>
      </c>
      <c r="O608" s="1">
        <v>53195</v>
      </c>
      <c r="P608" s="1">
        <v>779</v>
      </c>
      <c r="Q608" s="1">
        <v>0</v>
      </c>
      <c r="R608" s="1">
        <v>4252</v>
      </c>
      <c r="S608" s="1">
        <v>2306</v>
      </c>
      <c r="T608" s="1">
        <v>0</v>
      </c>
    </row>
    <row r="609" spans="1:20" x14ac:dyDescent="0.25">
      <c r="A609" s="1">
        <v>120570138031</v>
      </c>
      <c r="B609" s="1" t="s">
        <v>637</v>
      </c>
      <c r="C609" s="1">
        <v>661</v>
      </c>
      <c r="D609" s="1">
        <v>67</v>
      </c>
      <c r="E609" s="1">
        <v>6</v>
      </c>
      <c r="F609" s="1">
        <v>1450106</v>
      </c>
      <c r="G609" s="1">
        <v>784636</v>
      </c>
      <c r="H609" s="1">
        <v>34761</v>
      </c>
      <c r="I609" s="1">
        <v>339074</v>
      </c>
      <c r="J609" s="1">
        <v>24554</v>
      </c>
      <c r="K609" s="1">
        <v>66657</v>
      </c>
      <c r="L609" s="1">
        <v>72146</v>
      </c>
      <c r="M609" s="1">
        <v>0</v>
      </c>
      <c r="N609" s="1">
        <v>108495</v>
      </c>
      <c r="O609" s="1">
        <v>9059</v>
      </c>
      <c r="P609" s="1">
        <v>5738</v>
      </c>
      <c r="Q609" s="1">
        <v>0</v>
      </c>
      <c r="R609" s="1">
        <v>2858</v>
      </c>
      <c r="S609" s="1">
        <v>0</v>
      </c>
      <c r="T609" s="1">
        <v>2128</v>
      </c>
    </row>
    <row r="610" spans="1:20" x14ac:dyDescent="0.25">
      <c r="A610" s="1">
        <v>120570118033</v>
      </c>
      <c r="B610" s="1" t="s">
        <v>638</v>
      </c>
      <c r="C610" s="1">
        <v>180</v>
      </c>
      <c r="D610" s="1">
        <v>340</v>
      </c>
      <c r="E610" s="1">
        <v>339</v>
      </c>
      <c r="F610" s="1">
        <v>19856123</v>
      </c>
      <c r="G610" s="1">
        <v>503702</v>
      </c>
      <c r="H610" s="1">
        <v>162429</v>
      </c>
      <c r="I610" s="1">
        <v>19184553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5439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x14ac:dyDescent="0.25">
      <c r="A611" s="1">
        <v>120570119025</v>
      </c>
      <c r="B611" s="1" t="s">
        <v>639</v>
      </c>
      <c r="C611" s="1">
        <v>30</v>
      </c>
      <c r="D611" s="1">
        <v>10</v>
      </c>
      <c r="E611" s="1">
        <v>539</v>
      </c>
      <c r="F611" s="1">
        <v>32591489</v>
      </c>
      <c r="G611" s="1">
        <v>73978</v>
      </c>
      <c r="H611" s="1">
        <v>8886</v>
      </c>
      <c r="I611" s="1">
        <v>32508625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</row>
    <row r="612" spans="1:20" x14ac:dyDescent="0.25">
      <c r="A612" s="1">
        <v>121030245122</v>
      </c>
      <c r="B612" s="1" t="s">
        <v>640</v>
      </c>
      <c r="C612" s="1">
        <v>693</v>
      </c>
      <c r="D612" s="1">
        <v>0</v>
      </c>
      <c r="E612" s="1">
        <v>175</v>
      </c>
      <c r="F612" s="1">
        <v>16187850</v>
      </c>
      <c r="G612" s="1">
        <v>1460581</v>
      </c>
      <c r="H612" s="1">
        <v>53779</v>
      </c>
      <c r="I612" s="1">
        <v>4435159</v>
      </c>
      <c r="J612" s="1">
        <v>1156073</v>
      </c>
      <c r="K612" s="1">
        <v>97222</v>
      </c>
      <c r="L612" s="1">
        <v>8068885</v>
      </c>
      <c r="M612" s="1">
        <v>0</v>
      </c>
      <c r="N612" s="1">
        <v>36186</v>
      </c>
      <c r="O612" s="1">
        <v>617584</v>
      </c>
      <c r="P612" s="1">
        <v>222228</v>
      </c>
      <c r="Q612" s="1">
        <v>40153</v>
      </c>
      <c r="R612" s="1">
        <v>0</v>
      </c>
      <c r="S612" s="1">
        <v>0</v>
      </c>
      <c r="T612" s="1">
        <v>0</v>
      </c>
    </row>
    <row r="613" spans="1:20" x14ac:dyDescent="0.25">
      <c r="A613" s="1">
        <v>121030250091</v>
      </c>
      <c r="B613" s="1" t="s">
        <v>641</v>
      </c>
      <c r="C613" s="1">
        <v>628</v>
      </c>
      <c r="D613" s="1">
        <v>0</v>
      </c>
      <c r="E613" s="1">
        <v>306</v>
      </c>
      <c r="F613" s="1">
        <v>4701547</v>
      </c>
      <c r="G613" s="1">
        <v>996595</v>
      </c>
      <c r="H613" s="1">
        <v>160864</v>
      </c>
      <c r="I613" s="1">
        <v>439716</v>
      </c>
      <c r="J613" s="1">
        <v>284365</v>
      </c>
      <c r="K613" s="1">
        <v>36960</v>
      </c>
      <c r="L613" s="1">
        <v>2441806</v>
      </c>
      <c r="M613" s="1">
        <v>0</v>
      </c>
      <c r="N613" s="1">
        <v>280544</v>
      </c>
      <c r="O613" s="1">
        <v>56505</v>
      </c>
      <c r="P613" s="1">
        <v>0</v>
      </c>
      <c r="Q613" s="1">
        <v>1839</v>
      </c>
      <c r="R613" s="1">
        <v>0</v>
      </c>
      <c r="S613" s="1">
        <v>2353</v>
      </c>
      <c r="T613" s="1">
        <v>0</v>
      </c>
    </row>
    <row r="614" spans="1:20" x14ac:dyDescent="0.25">
      <c r="A614" s="1">
        <v>120570045005</v>
      </c>
      <c r="B614" s="1" t="s">
        <v>642</v>
      </c>
      <c r="C614" s="1">
        <v>158</v>
      </c>
      <c r="D614" s="1">
        <v>42</v>
      </c>
      <c r="E614" s="1">
        <v>2</v>
      </c>
      <c r="F614" s="1">
        <v>636023</v>
      </c>
      <c r="G614" s="1">
        <v>350453</v>
      </c>
      <c r="H614" s="1">
        <v>51820</v>
      </c>
      <c r="I614" s="1">
        <v>143697</v>
      </c>
      <c r="J614" s="1">
        <v>11343</v>
      </c>
      <c r="K614" s="1">
        <v>0</v>
      </c>
      <c r="L614" s="1">
        <v>6674</v>
      </c>
      <c r="M614" s="1">
        <v>0</v>
      </c>
      <c r="N614" s="1">
        <v>43249</v>
      </c>
      <c r="O614" s="1">
        <v>27596</v>
      </c>
      <c r="P614" s="1">
        <v>0</v>
      </c>
      <c r="Q614" s="1">
        <v>0</v>
      </c>
      <c r="R614" s="1">
        <v>0</v>
      </c>
      <c r="S614" s="1">
        <v>309</v>
      </c>
      <c r="T614" s="1">
        <v>882</v>
      </c>
    </row>
    <row r="615" spans="1:20" x14ac:dyDescent="0.25">
      <c r="A615" s="1">
        <v>121030268171</v>
      </c>
      <c r="B615" s="1" t="s">
        <v>643</v>
      </c>
      <c r="C615" s="1">
        <v>664</v>
      </c>
      <c r="D615" s="1">
        <v>195</v>
      </c>
      <c r="E615" s="1">
        <v>19</v>
      </c>
      <c r="F615" s="1">
        <v>2754873</v>
      </c>
      <c r="G615" s="1">
        <v>2100293</v>
      </c>
      <c r="H615" s="1">
        <v>118815</v>
      </c>
      <c r="I615" s="1">
        <v>151273</v>
      </c>
      <c r="J615" s="1">
        <v>42404</v>
      </c>
      <c r="K615" s="1">
        <v>0</v>
      </c>
      <c r="L615" s="1">
        <v>260098</v>
      </c>
      <c r="M615" s="1">
        <v>0</v>
      </c>
      <c r="N615" s="1">
        <v>0</v>
      </c>
      <c r="O615" s="1">
        <v>74287</v>
      </c>
      <c r="P615" s="1">
        <v>5216</v>
      </c>
      <c r="Q615" s="1">
        <v>0</v>
      </c>
      <c r="R615" s="1">
        <v>0</v>
      </c>
      <c r="S615" s="1">
        <v>1985</v>
      </c>
      <c r="T615" s="1">
        <v>502</v>
      </c>
    </row>
    <row r="616" spans="1:20" x14ac:dyDescent="0.25">
      <c r="A616" s="1">
        <v>121030221001</v>
      </c>
      <c r="B616" s="1" t="s">
        <v>644</v>
      </c>
      <c r="C616" s="1">
        <v>394</v>
      </c>
      <c r="D616" s="1">
        <v>194</v>
      </c>
      <c r="E616" s="1">
        <v>22</v>
      </c>
      <c r="F616" s="1">
        <v>702864</v>
      </c>
      <c r="G616" s="1">
        <v>613782</v>
      </c>
      <c r="H616" s="1">
        <v>43153</v>
      </c>
      <c r="I616" s="1">
        <v>10355</v>
      </c>
      <c r="J616" s="1">
        <v>15376</v>
      </c>
      <c r="K616" s="1">
        <v>3444</v>
      </c>
      <c r="L616" s="1">
        <v>0</v>
      </c>
      <c r="M616" s="1">
        <v>0</v>
      </c>
      <c r="N616" s="1">
        <v>0</v>
      </c>
      <c r="O616" s="1">
        <v>16754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x14ac:dyDescent="0.25">
      <c r="A617" s="1">
        <v>121030254122</v>
      </c>
      <c r="B617" s="1" t="s">
        <v>645</v>
      </c>
      <c r="C617" s="1">
        <v>235</v>
      </c>
      <c r="D617" s="1">
        <v>215</v>
      </c>
      <c r="E617" s="1">
        <v>376</v>
      </c>
      <c r="F617" s="1">
        <v>917203</v>
      </c>
      <c r="G617" s="1">
        <v>691956</v>
      </c>
      <c r="H617" s="1">
        <v>14714</v>
      </c>
      <c r="I617" s="1">
        <v>28071</v>
      </c>
      <c r="J617" s="1">
        <v>127727</v>
      </c>
      <c r="K617" s="1">
        <v>8972</v>
      </c>
      <c r="L617" s="1">
        <v>0</v>
      </c>
      <c r="M617" s="1">
        <v>12642</v>
      </c>
      <c r="N617" s="1">
        <v>11377</v>
      </c>
      <c r="O617" s="1">
        <v>21744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x14ac:dyDescent="0.25">
      <c r="A618" s="1">
        <v>120570141091</v>
      </c>
      <c r="B618" s="1" t="s">
        <v>646</v>
      </c>
      <c r="C618" s="1">
        <v>1758</v>
      </c>
      <c r="D618" s="1">
        <v>10</v>
      </c>
      <c r="E618" s="1">
        <v>6</v>
      </c>
      <c r="F618" s="1">
        <v>4760764</v>
      </c>
      <c r="G618" s="1">
        <v>4373426</v>
      </c>
      <c r="H618" s="1">
        <v>7550</v>
      </c>
      <c r="I618" s="1">
        <v>154531</v>
      </c>
      <c r="J618" s="1">
        <v>0</v>
      </c>
      <c r="K618" s="1">
        <v>8888</v>
      </c>
      <c r="L618" s="1">
        <v>5557</v>
      </c>
      <c r="M618" s="1">
        <v>0</v>
      </c>
      <c r="N618" s="1">
        <v>0</v>
      </c>
      <c r="O618" s="1">
        <v>170820</v>
      </c>
      <c r="P618" s="1">
        <v>0</v>
      </c>
      <c r="Q618" s="1">
        <v>1271</v>
      </c>
      <c r="R618" s="1">
        <v>33204</v>
      </c>
      <c r="S618" s="1">
        <v>4962</v>
      </c>
      <c r="T618" s="1">
        <v>555</v>
      </c>
    </row>
    <row r="619" spans="1:20" x14ac:dyDescent="0.25">
      <c r="A619" s="1">
        <v>120570053011</v>
      </c>
      <c r="B619" s="1" t="s">
        <v>647</v>
      </c>
      <c r="C619" s="1">
        <v>62</v>
      </c>
      <c r="D619" s="1">
        <v>0</v>
      </c>
      <c r="E619" s="1">
        <v>432</v>
      </c>
      <c r="F619" s="1">
        <v>7248012</v>
      </c>
      <c r="G619" s="1">
        <v>14658</v>
      </c>
      <c r="H619" s="1">
        <v>0</v>
      </c>
      <c r="I619" s="1">
        <v>6141549</v>
      </c>
      <c r="J619" s="1">
        <v>19978</v>
      </c>
      <c r="K619" s="1">
        <v>111878</v>
      </c>
      <c r="L619" s="1">
        <v>27952</v>
      </c>
      <c r="M619" s="1">
        <v>172735</v>
      </c>
      <c r="N619" s="1">
        <v>0</v>
      </c>
      <c r="O619" s="1">
        <v>712193</v>
      </c>
      <c r="P619" s="1">
        <v>5381</v>
      </c>
      <c r="Q619" s="1">
        <v>41688</v>
      </c>
      <c r="R619" s="1">
        <v>0</v>
      </c>
      <c r="S619" s="1">
        <v>0</v>
      </c>
      <c r="T619" s="1">
        <v>0</v>
      </c>
    </row>
    <row r="620" spans="1:20" x14ac:dyDescent="0.25">
      <c r="A620" s="1">
        <v>120570110162</v>
      </c>
      <c r="B620" s="1" t="s">
        <v>648</v>
      </c>
      <c r="C620" s="1">
        <v>353</v>
      </c>
      <c r="D620" s="1">
        <v>386</v>
      </c>
      <c r="E620" s="1">
        <v>0</v>
      </c>
      <c r="F620" s="1">
        <v>797660</v>
      </c>
      <c r="G620" s="1">
        <v>590786</v>
      </c>
      <c r="H620" s="1">
        <v>128649</v>
      </c>
      <c r="I620" s="1">
        <v>5857</v>
      </c>
      <c r="J620" s="1">
        <v>4615</v>
      </c>
      <c r="K620" s="1">
        <v>0</v>
      </c>
      <c r="L620" s="1">
        <v>0</v>
      </c>
      <c r="M620" s="1">
        <v>0</v>
      </c>
      <c r="N620" s="1">
        <v>0</v>
      </c>
      <c r="O620" s="1">
        <v>67753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x14ac:dyDescent="0.25">
      <c r="A621" s="1">
        <v>121030273161</v>
      </c>
      <c r="B621" s="1" t="s">
        <v>649</v>
      </c>
      <c r="C621" s="1">
        <v>869</v>
      </c>
      <c r="D621" s="1">
        <v>0</v>
      </c>
      <c r="E621" s="1">
        <v>204</v>
      </c>
      <c r="F621" s="1">
        <v>1260515</v>
      </c>
      <c r="G621" s="1">
        <v>1147949</v>
      </c>
      <c r="H621" s="1">
        <v>0</v>
      </c>
      <c r="I621" s="1">
        <v>19818</v>
      </c>
      <c r="J621" s="1">
        <v>13541</v>
      </c>
      <c r="K621" s="1">
        <v>0</v>
      </c>
      <c r="L621" s="1">
        <v>3370</v>
      </c>
      <c r="M621" s="1">
        <v>46333</v>
      </c>
      <c r="N621" s="1">
        <v>0</v>
      </c>
      <c r="O621" s="1">
        <v>2717</v>
      </c>
      <c r="P621" s="1">
        <v>26787</v>
      </c>
      <c r="Q621" s="1">
        <v>0</v>
      </c>
      <c r="R621" s="1">
        <v>0</v>
      </c>
      <c r="S621" s="1">
        <v>0</v>
      </c>
      <c r="T621" s="1">
        <v>0</v>
      </c>
    </row>
    <row r="622" spans="1:20" x14ac:dyDescent="0.25">
      <c r="A622" s="1">
        <v>120174510005</v>
      </c>
      <c r="B622" s="1" t="s">
        <v>650</v>
      </c>
      <c r="C622" s="1">
        <v>501</v>
      </c>
      <c r="D622" s="1">
        <v>66</v>
      </c>
      <c r="E622" s="1">
        <v>21</v>
      </c>
      <c r="F622" s="1">
        <v>1050684</v>
      </c>
      <c r="G622" s="1">
        <v>913027</v>
      </c>
      <c r="H622" s="1">
        <v>46501</v>
      </c>
      <c r="I622" s="1">
        <v>12611</v>
      </c>
      <c r="J622" s="1">
        <v>8331</v>
      </c>
      <c r="K622" s="1">
        <v>0</v>
      </c>
      <c r="L622" s="1">
        <v>0</v>
      </c>
      <c r="M622" s="1">
        <v>0</v>
      </c>
      <c r="N622" s="1">
        <v>0</v>
      </c>
      <c r="O622" s="1">
        <v>62368</v>
      </c>
      <c r="P622" s="1">
        <v>6546</v>
      </c>
      <c r="Q622" s="1">
        <v>0</v>
      </c>
      <c r="R622" s="1">
        <v>0</v>
      </c>
      <c r="S622" s="1">
        <v>1300</v>
      </c>
      <c r="T622" s="1">
        <v>0</v>
      </c>
    </row>
    <row r="623" spans="1:20" x14ac:dyDescent="0.25">
      <c r="A623" s="1">
        <v>121030272101</v>
      </c>
      <c r="B623" s="1" t="s">
        <v>651</v>
      </c>
      <c r="C623" s="1">
        <v>540</v>
      </c>
      <c r="D623" s="1">
        <v>204</v>
      </c>
      <c r="E623" s="1">
        <v>102</v>
      </c>
      <c r="F623" s="1">
        <v>1551897</v>
      </c>
      <c r="G623" s="1">
        <v>874765</v>
      </c>
      <c r="H623" s="1">
        <v>11065</v>
      </c>
      <c r="I623" s="1">
        <v>158677</v>
      </c>
      <c r="J623" s="1">
        <v>419093</v>
      </c>
      <c r="K623" s="1">
        <v>0</v>
      </c>
      <c r="L623" s="1">
        <v>0</v>
      </c>
      <c r="M623" s="1">
        <v>0</v>
      </c>
      <c r="N623" s="1">
        <v>26995</v>
      </c>
      <c r="O623" s="1">
        <v>0</v>
      </c>
      <c r="P623" s="1">
        <v>58074</v>
      </c>
      <c r="Q623" s="1">
        <v>0</v>
      </c>
      <c r="R623" s="1">
        <v>0</v>
      </c>
      <c r="S623" s="1">
        <v>3228</v>
      </c>
      <c r="T623" s="1">
        <v>0</v>
      </c>
    </row>
    <row r="624" spans="1:20" x14ac:dyDescent="0.25">
      <c r="A624" s="1">
        <v>121010320131</v>
      </c>
      <c r="B624" s="1" t="s">
        <v>652</v>
      </c>
      <c r="C624" s="1">
        <v>795</v>
      </c>
      <c r="D624" s="1">
        <v>290</v>
      </c>
      <c r="E624" s="1">
        <v>48</v>
      </c>
      <c r="F624" s="1">
        <v>2085050</v>
      </c>
      <c r="G624" s="1">
        <v>1365791</v>
      </c>
      <c r="H624" s="1">
        <v>78520</v>
      </c>
      <c r="I624" s="1">
        <v>490483</v>
      </c>
      <c r="J624" s="1">
        <v>72492</v>
      </c>
      <c r="K624" s="1">
        <v>0</v>
      </c>
      <c r="L624" s="1">
        <v>14651</v>
      </c>
      <c r="M624" s="1">
        <v>48776</v>
      </c>
      <c r="N624" s="1">
        <v>4823</v>
      </c>
      <c r="O624" s="1">
        <v>6055</v>
      </c>
      <c r="P624" s="1">
        <v>0</v>
      </c>
      <c r="Q624" s="1">
        <v>0</v>
      </c>
      <c r="R624" s="1">
        <v>0</v>
      </c>
      <c r="S624" s="1">
        <v>3459</v>
      </c>
      <c r="T624" s="1">
        <v>0</v>
      </c>
    </row>
    <row r="625" spans="1:20" x14ac:dyDescent="0.25">
      <c r="A625" s="1">
        <v>120570103033</v>
      </c>
      <c r="B625" s="1" t="s">
        <v>653</v>
      </c>
      <c r="C625" s="1">
        <v>371</v>
      </c>
      <c r="D625" s="1">
        <v>0</v>
      </c>
      <c r="E625" s="1">
        <v>0</v>
      </c>
      <c r="F625" s="1">
        <v>286639</v>
      </c>
      <c r="G625" s="1">
        <v>127720</v>
      </c>
      <c r="H625" s="1">
        <v>0</v>
      </c>
      <c r="I625" s="1">
        <v>74613</v>
      </c>
      <c r="J625" s="1">
        <v>5547</v>
      </c>
      <c r="K625" s="1">
        <v>0</v>
      </c>
      <c r="L625" s="1">
        <v>0</v>
      </c>
      <c r="M625" s="1">
        <v>0</v>
      </c>
      <c r="N625" s="1">
        <v>61917</v>
      </c>
      <c r="O625" s="1">
        <v>0</v>
      </c>
      <c r="P625" s="1">
        <v>0</v>
      </c>
      <c r="Q625" s="1">
        <v>14804</v>
      </c>
      <c r="R625" s="1">
        <v>2038</v>
      </c>
      <c r="S625" s="1">
        <v>0</v>
      </c>
      <c r="T625" s="1">
        <v>0</v>
      </c>
    </row>
    <row r="626" spans="1:20" x14ac:dyDescent="0.25">
      <c r="A626" s="1">
        <v>121030212001</v>
      </c>
      <c r="B626" s="1" t="s">
        <v>654</v>
      </c>
      <c r="C626" s="1">
        <v>194</v>
      </c>
      <c r="D626" s="1">
        <v>65</v>
      </c>
      <c r="E626" s="1">
        <v>0</v>
      </c>
      <c r="F626" s="1">
        <v>332260</v>
      </c>
      <c r="G626" s="1">
        <v>245789</v>
      </c>
      <c r="H626" s="1">
        <v>50191</v>
      </c>
      <c r="I626" s="1">
        <v>20838</v>
      </c>
      <c r="J626" s="1">
        <v>3808</v>
      </c>
      <c r="K626" s="1">
        <v>0</v>
      </c>
      <c r="L626" s="1">
        <v>8192</v>
      </c>
      <c r="M626" s="1">
        <v>0</v>
      </c>
      <c r="N626" s="1">
        <v>0</v>
      </c>
      <c r="O626" s="1">
        <v>0</v>
      </c>
      <c r="P626" s="1">
        <v>0</v>
      </c>
      <c r="Q626" s="1">
        <v>849</v>
      </c>
      <c r="R626" s="1">
        <v>0</v>
      </c>
      <c r="S626" s="1">
        <v>2593</v>
      </c>
      <c r="T626" s="1">
        <v>0</v>
      </c>
    </row>
    <row r="627" spans="1:20" x14ac:dyDescent="0.25">
      <c r="A627" s="1">
        <v>120570134152</v>
      </c>
      <c r="B627" s="1" t="s">
        <v>655</v>
      </c>
      <c r="C627" s="1">
        <v>334</v>
      </c>
      <c r="D627" s="1">
        <v>0</v>
      </c>
      <c r="E627" s="1">
        <v>4</v>
      </c>
      <c r="F627" s="1">
        <v>711052</v>
      </c>
      <c r="G627" s="1">
        <v>711052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</row>
    <row r="628" spans="1:20" x14ac:dyDescent="0.25">
      <c r="A628" s="1">
        <v>121010324011</v>
      </c>
      <c r="B628" s="1" t="s">
        <v>656</v>
      </c>
      <c r="C628" s="1">
        <v>329</v>
      </c>
      <c r="D628" s="1">
        <v>37</v>
      </c>
      <c r="E628" s="1">
        <v>7</v>
      </c>
      <c r="F628" s="1">
        <v>1540388</v>
      </c>
      <c r="G628" s="1">
        <v>887147</v>
      </c>
      <c r="H628" s="1">
        <v>47575</v>
      </c>
      <c r="I628" s="1">
        <v>78584</v>
      </c>
      <c r="J628" s="1">
        <v>6830</v>
      </c>
      <c r="K628" s="1">
        <v>0</v>
      </c>
      <c r="L628" s="1">
        <v>106107</v>
      </c>
      <c r="M628" s="1">
        <v>0</v>
      </c>
      <c r="N628" s="1">
        <v>3311</v>
      </c>
      <c r="O628" s="1">
        <v>15791</v>
      </c>
      <c r="P628" s="1">
        <v>1730</v>
      </c>
      <c r="Q628" s="1">
        <v>10241</v>
      </c>
      <c r="R628" s="1">
        <v>367806</v>
      </c>
      <c r="S628" s="1">
        <v>9878</v>
      </c>
      <c r="T628" s="1">
        <v>5388</v>
      </c>
    </row>
    <row r="629" spans="1:20" x14ac:dyDescent="0.25">
      <c r="A629" s="1">
        <v>121030273251</v>
      </c>
      <c r="B629" s="1" t="s">
        <v>657</v>
      </c>
      <c r="C629" s="1">
        <v>666</v>
      </c>
      <c r="D629" s="1">
        <v>0</v>
      </c>
      <c r="E629" s="1">
        <v>4</v>
      </c>
      <c r="F629" s="1">
        <v>2694453</v>
      </c>
      <c r="G629" s="1">
        <v>2680228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14225</v>
      </c>
      <c r="Q629" s="1">
        <v>0</v>
      </c>
      <c r="R629" s="1">
        <v>0</v>
      </c>
      <c r="S629" s="1">
        <v>0</v>
      </c>
      <c r="T629" s="1">
        <v>0</v>
      </c>
    </row>
    <row r="630" spans="1:20" x14ac:dyDescent="0.25">
      <c r="A630" s="1">
        <v>121010317052</v>
      </c>
      <c r="B630" s="1" t="s">
        <v>658</v>
      </c>
      <c r="C630" s="1">
        <v>787</v>
      </c>
      <c r="D630" s="1">
        <v>10</v>
      </c>
      <c r="E630" s="1">
        <v>29</v>
      </c>
      <c r="F630" s="1">
        <v>1795187</v>
      </c>
      <c r="G630" s="1">
        <v>1654442</v>
      </c>
      <c r="H630" s="1">
        <v>40982</v>
      </c>
      <c r="I630" s="1">
        <v>16273</v>
      </c>
      <c r="J630" s="1">
        <v>0</v>
      </c>
      <c r="K630" s="1">
        <v>1887</v>
      </c>
      <c r="L630" s="1">
        <v>0</v>
      </c>
      <c r="M630" s="1">
        <v>0</v>
      </c>
      <c r="N630" s="1">
        <v>0</v>
      </c>
      <c r="O630" s="1">
        <v>79092</v>
      </c>
      <c r="P630" s="1">
        <v>0</v>
      </c>
      <c r="Q630" s="1">
        <v>0</v>
      </c>
      <c r="R630" s="1">
        <v>0</v>
      </c>
      <c r="S630" s="1">
        <v>2511</v>
      </c>
      <c r="T630" s="1">
        <v>0</v>
      </c>
    </row>
    <row r="631" spans="1:20" x14ac:dyDescent="0.25">
      <c r="A631" s="1">
        <v>120570055001</v>
      </c>
      <c r="B631" s="1" t="s">
        <v>659</v>
      </c>
      <c r="C631" s="1">
        <v>264</v>
      </c>
      <c r="D631" s="1">
        <v>204</v>
      </c>
      <c r="E631" s="1">
        <v>8</v>
      </c>
      <c r="F631" s="1">
        <v>788287</v>
      </c>
      <c r="G631" s="1">
        <v>350189</v>
      </c>
      <c r="H631" s="1">
        <v>272018</v>
      </c>
      <c r="I631" s="1">
        <v>63978</v>
      </c>
      <c r="J631" s="1">
        <v>43191</v>
      </c>
      <c r="K631" s="1">
        <v>0</v>
      </c>
      <c r="L631" s="1">
        <v>0</v>
      </c>
      <c r="M631" s="1">
        <v>0</v>
      </c>
      <c r="N631" s="1">
        <v>0</v>
      </c>
      <c r="O631" s="1">
        <v>13654</v>
      </c>
      <c r="P631" s="1">
        <v>0</v>
      </c>
      <c r="Q631" s="1">
        <v>45257</v>
      </c>
      <c r="R631" s="1">
        <v>0</v>
      </c>
      <c r="S631" s="1">
        <v>0</v>
      </c>
      <c r="T631" s="1">
        <v>0</v>
      </c>
    </row>
    <row r="632" spans="1:20" x14ac:dyDescent="0.25">
      <c r="A632" s="1">
        <v>120570102052</v>
      </c>
      <c r="B632" s="1" t="s">
        <v>660</v>
      </c>
      <c r="C632" s="1">
        <v>190</v>
      </c>
      <c r="D632" s="1">
        <v>150</v>
      </c>
      <c r="E632" s="1">
        <v>0</v>
      </c>
      <c r="F632" s="1">
        <v>883513</v>
      </c>
      <c r="G632" s="1">
        <v>704007</v>
      </c>
      <c r="H632" s="1">
        <v>90416</v>
      </c>
      <c r="I632" s="1">
        <v>64915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5962</v>
      </c>
      <c r="P632" s="1">
        <v>0</v>
      </c>
      <c r="Q632" s="1">
        <v>18213</v>
      </c>
      <c r="R632" s="1">
        <v>0</v>
      </c>
      <c r="S632" s="1">
        <v>0</v>
      </c>
      <c r="T632" s="1">
        <v>0</v>
      </c>
    </row>
    <row r="633" spans="1:20" x14ac:dyDescent="0.25">
      <c r="A633" s="1">
        <v>121010311023</v>
      </c>
      <c r="B633" s="1" t="s">
        <v>661</v>
      </c>
      <c r="C633" s="1">
        <v>614</v>
      </c>
      <c r="D633" s="1">
        <v>288</v>
      </c>
      <c r="E633" s="1">
        <v>143</v>
      </c>
      <c r="F633" s="1">
        <v>1362599</v>
      </c>
      <c r="G633" s="1">
        <v>901400</v>
      </c>
      <c r="H633" s="1">
        <v>38746</v>
      </c>
      <c r="I633" s="1">
        <v>127894</v>
      </c>
      <c r="J633" s="1">
        <v>66176</v>
      </c>
      <c r="K633" s="1">
        <v>24365</v>
      </c>
      <c r="L633" s="1">
        <v>0</v>
      </c>
      <c r="M633" s="1">
        <v>120267</v>
      </c>
      <c r="N633" s="1">
        <v>2611</v>
      </c>
      <c r="O633" s="1">
        <v>79815</v>
      </c>
      <c r="P633" s="1">
        <v>0</v>
      </c>
      <c r="Q633" s="1">
        <v>0</v>
      </c>
      <c r="R633" s="1">
        <v>0</v>
      </c>
      <c r="S633" s="1">
        <v>1325</v>
      </c>
      <c r="T633" s="1">
        <v>0</v>
      </c>
    </row>
    <row r="634" spans="1:20" x14ac:dyDescent="0.25">
      <c r="A634" s="1">
        <v>120174502021</v>
      </c>
      <c r="B634" s="1" t="s">
        <v>662</v>
      </c>
      <c r="C634" s="1">
        <v>1148</v>
      </c>
      <c r="D634" s="1">
        <v>0</v>
      </c>
      <c r="E634" s="1">
        <v>2</v>
      </c>
      <c r="F634" s="1">
        <v>2530488</v>
      </c>
      <c r="G634" s="1">
        <v>2432526</v>
      </c>
      <c r="H634" s="1">
        <v>0</v>
      </c>
      <c r="I634" s="1">
        <v>0</v>
      </c>
      <c r="J634" s="1">
        <v>9478</v>
      </c>
      <c r="K634" s="1">
        <v>0</v>
      </c>
      <c r="L634" s="1">
        <v>0</v>
      </c>
      <c r="M634" s="1">
        <v>0</v>
      </c>
      <c r="N634" s="1">
        <v>0</v>
      </c>
      <c r="O634" s="1">
        <v>53517</v>
      </c>
      <c r="P634" s="1">
        <v>34100</v>
      </c>
      <c r="Q634" s="1">
        <v>867</v>
      </c>
      <c r="R634" s="1">
        <v>0</v>
      </c>
      <c r="S634" s="1">
        <v>0</v>
      </c>
      <c r="T634" s="1">
        <v>0</v>
      </c>
    </row>
    <row r="635" spans="1:20" x14ac:dyDescent="0.25">
      <c r="A635" s="1">
        <v>120530409063</v>
      </c>
      <c r="B635" s="1" t="s">
        <v>663</v>
      </c>
      <c r="C635" s="1">
        <v>1432</v>
      </c>
      <c r="D635" s="1">
        <v>49</v>
      </c>
      <c r="E635" s="1">
        <v>12</v>
      </c>
      <c r="F635" s="1">
        <v>4258039</v>
      </c>
      <c r="G635" s="1">
        <v>4036411</v>
      </c>
      <c r="H635" s="1">
        <v>41478</v>
      </c>
      <c r="I635" s="1">
        <v>33782</v>
      </c>
      <c r="J635" s="1">
        <v>33859</v>
      </c>
      <c r="K635" s="1">
        <v>43743</v>
      </c>
      <c r="L635" s="1">
        <v>791</v>
      </c>
      <c r="M635" s="1">
        <v>4916</v>
      </c>
      <c r="N635" s="1">
        <v>12715</v>
      </c>
      <c r="O635" s="1">
        <v>2263</v>
      </c>
      <c r="P635" s="1">
        <v>38720</v>
      </c>
      <c r="Q635" s="1">
        <v>9361</v>
      </c>
      <c r="R635" s="1">
        <v>0</v>
      </c>
      <c r="S635" s="1">
        <v>0</v>
      </c>
      <c r="T635" s="1">
        <v>0</v>
      </c>
    </row>
    <row r="636" spans="1:20" x14ac:dyDescent="0.25">
      <c r="A636" s="1">
        <v>120570116033</v>
      </c>
      <c r="B636" s="1" t="s">
        <v>664</v>
      </c>
      <c r="C636" s="1">
        <v>342</v>
      </c>
      <c r="D636" s="1">
        <v>0</v>
      </c>
      <c r="E636" s="1">
        <v>0</v>
      </c>
      <c r="F636" s="1">
        <v>1504515</v>
      </c>
      <c r="G636" s="1">
        <v>425678</v>
      </c>
      <c r="H636" s="1">
        <v>0</v>
      </c>
      <c r="I636" s="1">
        <v>188900</v>
      </c>
      <c r="J636" s="1">
        <v>715948</v>
      </c>
      <c r="K636" s="1">
        <v>22286</v>
      </c>
      <c r="L636" s="1">
        <v>137427</v>
      </c>
      <c r="M636" s="1">
        <v>0</v>
      </c>
      <c r="N636" s="1">
        <v>0</v>
      </c>
      <c r="O636" s="1">
        <v>8120</v>
      </c>
      <c r="P636" s="1">
        <v>1286</v>
      </c>
      <c r="Q636" s="1">
        <v>4870</v>
      </c>
      <c r="R636" s="1">
        <v>0</v>
      </c>
      <c r="S636" s="1">
        <v>0</v>
      </c>
      <c r="T636" s="1">
        <v>0</v>
      </c>
    </row>
    <row r="637" spans="1:20" x14ac:dyDescent="0.25">
      <c r="A637" s="1">
        <v>120570101052</v>
      </c>
      <c r="B637" s="1" t="s">
        <v>665</v>
      </c>
      <c r="C637" s="1">
        <v>490</v>
      </c>
      <c r="D637" s="1">
        <v>4</v>
      </c>
      <c r="E637" s="1">
        <v>1</v>
      </c>
      <c r="F637" s="1">
        <v>1350317</v>
      </c>
      <c r="G637" s="1">
        <v>1182302</v>
      </c>
      <c r="H637" s="1">
        <v>9047</v>
      </c>
      <c r="I637" s="1">
        <v>80853</v>
      </c>
      <c r="J637" s="1">
        <v>9719</v>
      </c>
      <c r="K637" s="1">
        <v>0</v>
      </c>
      <c r="L637" s="1">
        <v>0</v>
      </c>
      <c r="M637" s="1">
        <v>0</v>
      </c>
      <c r="N637" s="1">
        <v>0</v>
      </c>
      <c r="O637" s="1">
        <v>2817</v>
      </c>
      <c r="P637" s="1">
        <v>0</v>
      </c>
      <c r="Q637" s="1">
        <v>0</v>
      </c>
      <c r="R637" s="1">
        <v>65183</v>
      </c>
      <c r="S637" s="1">
        <v>396</v>
      </c>
      <c r="T637" s="1">
        <v>0</v>
      </c>
    </row>
    <row r="638" spans="1:20" x14ac:dyDescent="0.25">
      <c r="A638" s="1">
        <v>120570104022</v>
      </c>
      <c r="B638" s="1" t="s">
        <v>666</v>
      </c>
      <c r="C638" s="1">
        <v>0</v>
      </c>
      <c r="D638" s="1">
        <v>293</v>
      </c>
      <c r="E638" s="1">
        <v>0</v>
      </c>
      <c r="F638" s="1">
        <v>136648</v>
      </c>
      <c r="G638" s="1">
        <v>0</v>
      </c>
      <c r="H638" s="1">
        <v>120538</v>
      </c>
      <c r="I638" s="1">
        <v>10763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5347</v>
      </c>
      <c r="T638" s="1">
        <v>0</v>
      </c>
    </row>
    <row r="639" spans="1:20" x14ac:dyDescent="0.25">
      <c r="A639" s="1">
        <v>120570116061</v>
      </c>
      <c r="B639" s="1" t="s">
        <v>667</v>
      </c>
      <c r="C639" s="1">
        <v>1242</v>
      </c>
      <c r="D639" s="1">
        <v>394</v>
      </c>
      <c r="E639" s="1">
        <v>388</v>
      </c>
      <c r="F639" s="1">
        <v>16058924</v>
      </c>
      <c r="G639" s="1">
        <v>1030339</v>
      </c>
      <c r="H639" s="1">
        <v>12904369</v>
      </c>
      <c r="I639" s="1">
        <v>903168</v>
      </c>
      <c r="J639" s="1">
        <v>396905</v>
      </c>
      <c r="K639" s="1">
        <v>60509</v>
      </c>
      <c r="L639" s="1">
        <v>677423</v>
      </c>
      <c r="M639" s="1">
        <v>0</v>
      </c>
      <c r="N639" s="1">
        <v>14933</v>
      </c>
      <c r="O639" s="1">
        <v>63623</v>
      </c>
      <c r="P639" s="1">
        <v>0</v>
      </c>
      <c r="Q639" s="1">
        <v>0</v>
      </c>
      <c r="R639" s="1">
        <v>0</v>
      </c>
      <c r="S639" s="1">
        <v>7655</v>
      </c>
      <c r="T639" s="1">
        <v>0</v>
      </c>
    </row>
    <row r="640" spans="1:20" x14ac:dyDescent="0.25">
      <c r="A640" s="1">
        <v>121030251191</v>
      </c>
      <c r="B640" s="1" t="s">
        <v>668</v>
      </c>
      <c r="C640" s="1">
        <v>812</v>
      </c>
      <c r="D640" s="1">
        <v>35</v>
      </c>
      <c r="E640" s="1">
        <v>46</v>
      </c>
      <c r="F640" s="1">
        <v>2302974</v>
      </c>
      <c r="G640" s="1">
        <v>1816892</v>
      </c>
      <c r="H640" s="1">
        <v>63216</v>
      </c>
      <c r="I640" s="1">
        <v>94668</v>
      </c>
      <c r="J640" s="1">
        <v>123414</v>
      </c>
      <c r="K640" s="1">
        <v>7280</v>
      </c>
      <c r="L640" s="1">
        <v>40919</v>
      </c>
      <c r="M640" s="1">
        <v>0</v>
      </c>
      <c r="N640" s="1">
        <v>38783</v>
      </c>
      <c r="O640" s="1">
        <v>35676</v>
      </c>
      <c r="P640" s="1">
        <v>23165</v>
      </c>
      <c r="Q640" s="1">
        <v>24543</v>
      </c>
      <c r="R640" s="1">
        <v>26900</v>
      </c>
      <c r="S640" s="1">
        <v>7518</v>
      </c>
      <c r="T640" s="1">
        <v>0</v>
      </c>
    </row>
    <row r="641" spans="1:20" x14ac:dyDescent="0.25">
      <c r="A641" s="1">
        <v>121010318062</v>
      </c>
      <c r="B641" s="1" t="s">
        <v>669</v>
      </c>
      <c r="C641" s="1">
        <v>708</v>
      </c>
      <c r="D641" s="1">
        <v>267</v>
      </c>
      <c r="E641" s="1">
        <v>18</v>
      </c>
      <c r="F641" s="1">
        <v>2035986</v>
      </c>
      <c r="G641" s="1">
        <v>1491299</v>
      </c>
      <c r="H641" s="1">
        <v>286598</v>
      </c>
      <c r="I641" s="1">
        <v>46875</v>
      </c>
      <c r="J641" s="1">
        <v>3205</v>
      </c>
      <c r="K641" s="1">
        <v>3805</v>
      </c>
      <c r="L641" s="1">
        <v>30115</v>
      </c>
      <c r="M641" s="1">
        <v>0</v>
      </c>
      <c r="N641" s="1">
        <v>108815</v>
      </c>
      <c r="O641" s="1">
        <v>22595</v>
      </c>
      <c r="P641" s="1">
        <v>1022</v>
      </c>
      <c r="Q641" s="1">
        <v>0</v>
      </c>
      <c r="R641" s="1">
        <v>41213</v>
      </c>
      <c r="S641" s="1">
        <v>444</v>
      </c>
      <c r="T641" s="1">
        <v>0</v>
      </c>
    </row>
    <row r="642" spans="1:20" x14ac:dyDescent="0.25">
      <c r="A642" s="1">
        <v>121030269102</v>
      </c>
      <c r="B642" s="1" t="s">
        <v>670</v>
      </c>
      <c r="C642" s="1">
        <v>726</v>
      </c>
      <c r="D642" s="1">
        <v>564</v>
      </c>
      <c r="E642" s="1">
        <v>81</v>
      </c>
      <c r="F642" s="1">
        <v>2136840</v>
      </c>
      <c r="G642" s="1">
        <v>1589538</v>
      </c>
      <c r="H642" s="1">
        <v>98748</v>
      </c>
      <c r="I642" s="1">
        <v>54947</v>
      </c>
      <c r="J642" s="1">
        <v>204504</v>
      </c>
      <c r="K642" s="1">
        <v>50139</v>
      </c>
      <c r="L642" s="1">
        <v>0</v>
      </c>
      <c r="M642" s="1">
        <v>58599</v>
      </c>
      <c r="N642" s="1">
        <v>0</v>
      </c>
      <c r="O642" s="1">
        <v>1088</v>
      </c>
      <c r="P642" s="1">
        <v>38007</v>
      </c>
      <c r="Q642" s="1">
        <v>36815</v>
      </c>
      <c r="R642" s="1">
        <v>0</v>
      </c>
      <c r="S642" s="1">
        <v>4455</v>
      </c>
      <c r="T642" s="1">
        <v>0</v>
      </c>
    </row>
    <row r="643" spans="1:20" x14ac:dyDescent="0.25">
      <c r="A643" s="1">
        <v>121030250151</v>
      </c>
      <c r="B643" s="1" t="s">
        <v>671</v>
      </c>
      <c r="C643" s="1">
        <v>623</v>
      </c>
      <c r="D643" s="1">
        <v>408</v>
      </c>
      <c r="E643" s="1">
        <v>204</v>
      </c>
      <c r="F643" s="1">
        <v>813117</v>
      </c>
      <c r="G643" s="1">
        <v>412150</v>
      </c>
      <c r="H643" s="1">
        <v>240791</v>
      </c>
      <c r="I643" s="1">
        <v>3124</v>
      </c>
      <c r="J643" s="1">
        <v>152083</v>
      </c>
      <c r="K643" s="1">
        <v>0</v>
      </c>
      <c r="L643" s="1">
        <v>0</v>
      </c>
      <c r="M643" s="1">
        <v>0</v>
      </c>
      <c r="N643" s="1">
        <v>0</v>
      </c>
      <c r="O643" s="1">
        <v>2262</v>
      </c>
      <c r="P643" s="1">
        <v>0</v>
      </c>
      <c r="Q643" s="1">
        <v>0</v>
      </c>
      <c r="R643" s="1">
        <v>0</v>
      </c>
      <c r="S643" s="1">
        <v>2707</v>
      </c>
      <c r="T643" s="1">
        <v>0</v>
      </c>
    </row>
    <row r="644" spans="1:20" x14ac:dyDescent="0.25">
      <c r="A644" s="1">
        <v>120570059006</v>
      </c>
      <c r="B644" s="1" t="s">
        <v>672</v>
      </c>
      <c r="C644" s="1">
        <v>252</v>
      </c>
      <c r="D644" s="1">
        <v>0</v>
      </c>
      <c r="E644" s="1">
        <v>4</v>
      </c>
      <c r="F644" s="1">
        <v>766184</v>
      </c>
      <c r="G644" s="1">
        <v>756752</v>
      </c>
      <c r="H644" s="1">
        <v>0</v>
      </c>
      <c r="I644" s="1">
        <v>0</v>
      </c>
      <c r="J644" s="1">
        <v>4675</v>
      </c>
      <c r="K644" s="1">
        <v>0</v>
      </c>
      <c r="L644" s="1">
        <v>0</v>
      </c>
      <c r="M644" s="1">
        <v>0</v>
      </c>
      <c r="N644" s="1">
        <v>0</v>
      </c>
      <c r="O644" s="1">
        <v>4757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</row>
    <row r="645" spans="1:20" x14ac:dyDescent="0.25">
      <c r="A645" s="1">
        <v>121030251221</v>
      </c>
      <c r="B645" s="1" t="s">
        <v>673</v>
      </c>
      <c r="C645" s="1">
        <v>824</v>
      </c>
      <c r="D645" s="1">
        <v>0</v>
      </c>
      <c r="E645" s="1">
        <v>102</v>
      </c>
      <c r="F645" s="1">
        <v>1537363</v>
      </c>
      <c r="G645" s="1">
        <v>1447132</v>
      </c>
      <c r="H645" s="1">
        <v>0</v>
      </c>
      <c r="I645" s="1">
        <v>65868</v>
      </c>
      <c r="J645" s="1">
        <v>0</v>
      </c>
      <c r="K645" s="1">
        <v>0</v>
      </c>
      <c r="L645" s="1">
        <v>8850</v>
      </c>
      <c r="M645" s="1">
        <v>0</v>
      </c>
      <c r="N645" s="1">
        <v>0</v>
      </c>
      <c r="O645" s="1">
        <v>0</v>
      </c>
      <c r="P645" s="1">
        <v>0</v>
      </c>
      <c r="Q645" s="1">
        <v>10927</v>
      </c>
      <c r="R645" s="1">
        <v>0</v>
      </c>
      <c r="S645" s="1">
        <v>4586</v>
      </c>
      <c r="T645" s="1">
        <v>0</v>
      </c>
    </row>
    <row r="646" spans="1:20" x14ac:dyDescent="0.25">
      <c r="A646" s="1">
        <v>120570010011</v>
      </c>
      <c r="B646" s="1" t="s">
        <v>674</v>
      </c>
      <c r="C646" s="1">
        <v>903</v>
      </c>
      <c r="D646" s="1">
        <v>26</v>
      </c>
      <c r="E646" s="1">
        <v>26</v>
      </c>
      <c r="F646" s="1">
        <v>1187823</v>
      </c>
      <c r="G646" s="1">
        <v>238348</v>
      </c>
      <c r="H646" s="1">
        <v>68174</v>
      </c>
      <c r="I646" s="1">
        <v>309673</v>
      </c>
      <c r="J646" s="1">
        <v>0</v>
      </c>
      <c r="K646" s="1">
        <v>5554</v>
      </c>
      <c r="L646" s="1">
        <v>436371</v>
      </c>
      <c r="M646" s="1">
        <v>0</v>
      </c>
      <c r="N646" s="1">
        <v>0</v>
      </c>
      <c r="O646" s="1">
        <v>54628</v>
      </c>
      <c r="P646" s="1">
        <v>229</v>
      </c>
      <c r="Q646" s="1">
        <v>74846</v>
      </c>
      <c r="R646" s="1">
        <v>0</v>
      </c>
      <c r="S646" s="1">
        <v>0</v>
      </c>
      <c r="T646" s="1">
        <v>0</v>
      </c>
    </row>
    <row r="647" spans="1:20" x14ac:dyDescent="0.25">
      <c r="A647" s="1">
        <v>121010303021</v>
      </c>
      <c r="B647" s="1" t="s">
        <v>675</v>
      </c>
      <c r="C647" s="1">
        <v>721</v>
      </c>
      <c r="D647" s="1">
        <v>35</v>
      </c>
      <c r="E647" s="1">
        <v>36</v>
      </c>
      <c r="F647" s="1">
        <v>1598743</v>
      </c>
      <c r="G647" s="1">
        <v>1493576</v>
      </c>
      <c r="H647" s="1">
        <v>9195</v>
      </c>
      <c r="I647" s="1">
        <v>15389</v>
      </c>
      <c r="J647" s="1">
        <v>35751</v>
      </c>
      <c r="K647" s="1">
        <v>31464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13368</v>
      </c>
      <c r="T647" s="1">
        <v>0</v>
      </c>
    </row>
    <row r="648" spans="1:20" x14ac:dyDescent="0.25">
      <c r="A648" s="1">
        <v>121030280022</v>
      </c>
      <c r="B648" s="1" t="s">
        <v>676</v>
      </c>
      <c r="C648" s="1">
        <v>200</v>
      </c>
      <c r="D648" s="1">
        <v>564</v>
      </c>
      <c r="E648" s="1">
        <v>105</v>
      </c>
      <c r="F648" s="1">
        <v>962963</v>
      </c>
      <c r="G648" s="1">
        <v>532723</v>
      </c>
      <c r="H648" s="1">
        <v>72535</v>
      </c>
      <c r="I648" s="1">
        <v>336820</v>
      </c>
      <c r="J648" s="1">
        <v>4188</v>
      </c>
      <c r="K648" s="1">
        <v>0</v>
      </c>
      <c r="L648" s="1">
        <v>5617</v>
      </c>
      <c r="M648" s="1">
        <v>0</v>
      </c>
      <c r="N648" s="1">
        <v>5572</v>
      </c>
      <c r="O648" s="1">
        <v>0</v>
      </c>
      <c r="P648" s="1">
        <v>0</v>
      </c>
      <c r="Q648" s="1">
        <v>534</v>
      </c>
      <c r="R648" s="1">
        <v>0</v>
      </c>
      <c r="S648" s="1">
        <v>965</v>
      </c>
      <c r="T648" s="1">
        <v>4009</v>
      </c>
    </row>
    <row r="649" spans="1:20" x14ac:dyDescent="0.25">
      <c r="A649" s="1">
        <v>120570114163</v>
      </c>
      <c r="B649" s="1" t="s">
        <v>677</v>
      </c>
      <c r="C649" s="1">
        <v>767</v>
      </c>
      <c r="D649" s="1">
        <v>458</v>
      </c>
      <c r="E649" s="1">
        <v>5</v>
      </c>
      <c r="F649" s="1">
        <v>6249289</v>
      </c>
      <c r="G649" s="1">
        <v>1221712</v>
      </c>
      <c r="H649" s="1">
        <v>178960</v>
      </c>
      <c r="I649" s="1">
        <v>641597</v>
      </c>
      <c r="J649" s="1">
        <v>2024774</v>
      </c>
      <c r="K649" s="1">
        <v>638876</v>
      </c>
      <c r="L649" s="1">
        <v>1378766</v>
      </c>
      <c r="M649" s="1">
        <v>2433</v>
      </c>
      <c r="N649" s="1">
        <v>12606</v>
      </c>
      <c r="O649" s="1">
        <v>118257</v>
      </c>
      <c r="P649" s="1">
        <v>17590</v>
      </c>
      <c r="Q649" s="1">
        <v>0</v>
      </c>
      <c r="R649" s="1">
        <v>6034</v>
      </c>
      <c r="S649" s="1">
        <v>7684</v>
      </c>
      <c r="T649" s="1">
        <v>0</v>
      </c>
    </row>
    <row r="650" spans="1:20" x14ac:dyDescent="0.25">
      <c r="A650" s="1">
        <v>120174514001</v>
      </c>
      <c r="B650" s="1" t="s">
        <v>678</v>
      </c>
      <c r="C650" s="1">
        <v>703</v>
      </c>
      <c r="D650" s="1">
        <v>44</v>
      </c>
      <c r="E650" s="1">
        <v>0</v>
      </c>
      <c r="F650" s="1">
        <v>2501841</v>
      </c>
      <c r="G650" s="1">
        <v>1572963</v>
      </c>
      <c r="H650" s="1">
        <v>60239</v>
      </c>
      <c r="I650" s="1">
        <v>439075</v>
      </c>
      <c r="J650" s="1">
        <v>131339</v>
      </c>
      <c r="K650" s="1">
        <v>0</v>
      </c>
      <c r="L650" s="1">
        <v>97818</v>
      </c>
      <c r="M650" s="1">
        <v>5758</v>
      </c>
      <c r="N650" s="1">
        <v>29260</v>
      </c>
      <c r="O650" s="1">
        <v>137712</v>
      </c>
      <c r="P650" s="1">
        <v>0</v>
      </c>
      <c r="Q650" s="1">
        <v>4987</v>
      </c>
      <c r="R650" s="1">
        <v>20309</v>
      </c>
      <c r="S650" s="1">
        <v>2381</v>
      </c>
      <c r="T650" s="1">
        <v>0</v>
      </c>
    </row>
    <row r="651" spans="1:20" x14ac:dyDescent="0.25">
      <c r="A651" s="1">
        <v>121010317043</v>
      </c>
      <c r="B651" s="1" t="s">
        <v>679</v>
      </c>
      <c r="C651" s="1">
        <v>1179</v>
      </c>
      <c r="D651" s="1">
        <v>0</v>
      </c>
      <c r="E651" s="1">
        <v>306</v>
      </c>
      <c r="F651" s="1">
        <v>2771237</v>
      </c>
      <c r="G651" s="1">
        <v>2373737</v>
      </c>
      <c r="H651" s="1">
        <v>0</v>
      </c>
      <c r="I651" s="1">
        <v>73952</v>
      </c>
      <c r="J651" s="1">
        <v>21347</v>
      </c>
      <c r="K651" s="1">
        <v>7318</v>
      </c>
      <c r="L651" s="1">
        <v>0</v>
      </c>
      <c r="M651" s="1">
        <v>0</v>
      </c>
      <c r="N651" s="1">
        <v>229752</v>
      </c>
      <c r="O651" s="1">
        <v>6623</v>
      </c>
      <c r="P651" s="1">
        <v>0</v>
      </c>
      <c r="Q651" s="1">
        <v>52539</v>
      </c>
      <c r="R651" s="1">
        <v>0</v>
      </c>
      <c r="S651" s="1">
        <v>5969</v>
      </c>
      <c r="T651" s="1">
        <v>0</v>
      </c>
    </row>
    <row r="652" spans="1:20" x14ac:dyDescent="0.25">
      <c r="A652" s="1">
        <v>121030250113</v>
      </c>
      <c r="B652" s="1" t="s">
        <v>680</v>
      </c>
      <c r="C652" s="1">
        <v>488</v>
      </c>
      <c r="D652" s="1">
        <v>0</v>
      </c>
      <c r="E652" s="1">
        <v>4</v>
      </c>
      <c r="F652" s="1">
        <v>1468246</v>
      </c>
      <c r="G652" s="1">
        <v>1382367</v>
      </c>
      <c r="H652" s="1">
        <v>0</v>
      </c>
      <c r="I652" s="1">
        <v>15550</v>
      </c>
      <c r="J652" s="1">
        <v>23497</v>
      </c>
      <c r="K652" s="1">
        <v>0</v>
      </c>
      <c r="L652" s="1">
        <v>6839</v>
      </c>
      <c r="M652" s="1">
        <v>0</v>
      </c>
      <c r="N652" s="1">
        <v>0</v>
      </c>
      <c r="O652" s="1">
        <v>33522</v>
      </c>
      <c r="P652" s="1">
        <v>0</v>
      </c>
      <c r="Q652" s="1">
        <v>0</v>
      </c>
      <c r="R652" s="1">
        <v>0</v>
      </c>
      <c r="S652" s="1">
        <v>6471</v>
      </c>
      <c r="T652" s="1">
        <v>0</v>
      </c>
    </row>
    <row r="653" spans="1:20" x14ac:dyDescent="0.25">
      <c r="A653" s="1">
        <v>121030240022</v>
      </c>
      <c r="B653" s="1" t="s">
        <v>681</v>
      </c>
      <c r="C653" s="1">
        <v>591</v>
      </c>
      <c r="D653" s="1">
        <v>49</v>
      </c>
      <c r="E653" s="1">
        <v>100</v>
      </c>
      <c r="F653" s="1">
        <v>983598</v>
      </c>
      <c r="G653" s="1">
        <v>968394</v>
      </c>
      <c r="H653" s="1">
        <v>5391</v>
      </c>
      <c r="I653" s="1">
        <v>0</v>
      </c>
      <c r="J653" s="1">
        <v>4947</v>
      </c>
      <c r="K653" s="1">
        <v>2302</v>
      </c>
      <c r="L653" s="1">
        <v>1465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1099</v>
      </c>
      <c r="T653" s="1">
        <v>0</v>
      </c>
    </row>
    <row r="654" spans="1:20" x14ac:dyDescent="0.25">
      <c r="A654" s="1">
        <v>121010327003</v>
      </c>
      <c r="B654" s="1" t="s">
        <v>682</v>
      </c>
      <c r="C654" s="1">
        <v>161</v>
      </c>
      <c r="D654" s="1">
        <v>537</v>
      </c>
      <c r="E654" s="1">
        <v>54</v>
      </c>
      <c r="F654" s="1">
        <v>1587991</v>
      </c>
      <c r="G654" s="1">
        <v>1153089</v>
      </c>
      <c r="H654" s="1">
        <v>306460</v>
      </c>
      <c r="I654" s="1">
        <v>10653</v>
      </c>
      <c r="J654" s="1">
        <v>45370</v>
      </c>
      <c r="K654" s="1">
        <v>0</v>
      </c>
      <c r="L654" s="1">
        <v>1695</v>
      </c>
      <c r="M654" s="1">
        <v>0</v>
      </c>
      <c r="N654" s="1">
        <v>0</v>
      </c>
      <c r="O654" s="1">
        <v>6093</v>
      </c>
      <c r="P654" s="1">
        <v>0</v>
      </c>
      <c r="Q654" s="1">
        <v>0</v>
      </c>
      <c r="R654" s="1">
        <v>64631</v>
      </c>
      <c r="S654" s="1">
        <v>0</v>
      </c>
      <c r="T654" s="1">
        <v>0</v>
      </c>
    </row>
    <row r="655" spans="1:20" x14ac:dyDescent="0.25">
      <c r="A655" s="1">
        <v>120570005001</v>
      </c>
      <c r="B655" s="1" t="s">
        <v>683</v>
      </c>
      <c r="C655" s="1">
        <v>490</v>
      </c>
      <c r="D655" s="1">
        <v>0</v>
      </c>
      <c r="E655" s="1">
        <v>0</v>
      </c>
      <c r="F655" s="1">
        <v>739760</v>
      </c>
      <c r="G655" s="1">
        <v>697587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42173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</row>
    <row r="656" spans="1:20" x14ac:dyDescent="0.25">
      <c r="A656" s="1">
        <v>121030277042</v>
      </c>
      <c r="B656" s="1" t="s">
        <v>684</v>
      </c>
      <c r="C656" s="1">
        <v>348</v>
      </c>
      <c r="D656" s="1">
        <v>289</v>
      </c>
      <c r="E656" s="1">
        <v>16</v>
      </c>
      <c r="F656" s="1">
        <v>1153475</v>
      </c>
      <c r="G656" s="1">
        <v>791855</v>
      </c>
      <c r="H656" s="1">
        <v>297188</v>
      </c>
      <c r="I656" s="1">
        <v>53942</v>
      </c>
      <c r="J656" s="1">
        <v>9337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1153</v>
      </c>
      <c r="T656" s="1">
        <v>0</v>
      </c>
    </row>
    <row r="657" spans="1:20" x14ac:dyDescent="0.25">
      <c r="A657" s="1">
        <v>120570030001</v>
      </c>
      <c r="B657" s="1" t="s">
        <v>685</v>
      </c>
      <c r="C657" s="1">
        <v>216</v>
      </c>
      <c r="D657" s="1">
        <v>88</v>
      </c>
      <c r="E657" s="1">
        <v>3</v>
      </c>
      <c r="F657" s="1">
        <v>665220</v>
      </c>
      <c r="G657" s="1">
        <v>384378</v>
      </c>
      <c r="H657" s="1">
        <v>78364</v>
      </c>
      <c r="I657" s="1">
        <v>143283</v>
      </c>
      <c r="J657" s="1">
        <v>14880</v>
      </c>
      <c r="K657" s="1">
        <v>0</v>
      </c>
      <c r="L657" s="1">
        <v>4184</v>
      </c>
      <c r="M657" s="1">
        <v>0</v>
      </c>
      <c r="N657" s="1">
        <v>6092</v>
      </c>
      <c r="O657" s="1">
        <v>31792</v>
      </c>
      <c r="P657" s="1">
        <v>0</v>
      </c>
      <c r="Q657" s="1">
        <v>2247</v>
      </c>
      <c r="R657" s="1">
        <v>0</v>
      </c>
      <c r="S657" s="1">
        <v>0</v>
      </c>
      <c r="T657" s="1">
        <v>0</v>
      </c>
    </row>
    <row r="658" spans="1:20" x14ac:dyDescent="0.25">
      <c r="A658" s="1">
        <v>121030265006</v>
      </c>
      <c r="B658" s="1" t="s">
        <v>686</v>
      </c>
      <c r="C658" s="1">
        <v>506</v>
      </c>
      <c r="D658" s="1">
        <v>411</v>
      </c>
      <c r="E658" s="1">
        <v>70</v>
      </c>
      <c r="F658" s="1">
        <v>1526581</v>
      </c>
      <c r="G658" s="1">
        <v>1195910</v>
      </c>
      <c r="H658" s="1">
        <v>82703</v>
      </c>
      <c r="I658" s="1">
        <v>44337</v>
      </c>
      <c r="J658" s="1">
        <v>29136</v>
      </c>
      <c r="K658" s="1">
        <v>43642</v>
      </c>
      <c r="L658" s="1">
        <v>0</v>
      </c>
      <c r="M658" s="1">
        <v>49210</v>
      </c>
      <c r="N658" s="1">
        <v>72759</v>
      </c>
      <c r="O658" s="1">
        <v>5631</v>
      </c>
      <c r="P658" s="1">
        <v>0</v>
      </c>
      <c r="Q658" s="1">
        <v>2497</v>
      </c>
      <c r="R658" s="1">
        <v>0</v>
      </c>
      <c r="S658" s="1">
        <v>756</v>
      </c>
      <c r="T658" s="1">
        <v>0</v>
      </c>
    </row>
    <row r="659" spans="1:20" x14ac:dyDescent="0.25">
      <c r="A659" s="1">
        <v>120570061036</v>
      </c>
      <c r="B659" s="1" t="s">
        <v>687</v>
      </c>
      <c r="C659" s="1">
        <v>438</v>
      </c>
      <c r="D659" s="1">
        <v>176</v>
      </c>
      <c r="E659" s="1">
        <v>1</v>
      </c>
      <c r="F659" s="1">
        <v>1037986</v>
      </c>
      <c r="G659" s="1">
        <v>834339</v>
      </c>
      <c r="H659" s="1">
        <v>149184</v>
      </c>
      <c r="I659" s="1">
        <v>0</v>
      </c>
      <c r="J659" s="1">
        <v>37393</v>
      </c>
      <c r="K659" s="1">
        <v>8895</v>
      </c>
      <c r="L659" s="1">
        <v>0</v>
      </c>
      <c r="M659" s="1">
        <v>0</v>
      </c>
      <c r="N659" s="1">
        <v>0</v>
      </c>
      <c r="O659" s="1">
        <v>3853</v>
      </c>
      <c r="P659" s="1">
        <v>0</v>
      </c>
      <c r="Q659" s="1">
        <v>2406</v>
      </c>
      <c r="R659" s="1">
        <v>0</v>
      </c>
      <c r="S659" s="1">
        <v>702</v>
      </c>
      <c r="T659" s="1">
        <v>1214</v>
      </c>
    </row>
    <row r="660" spans="1:20" x14ac:dyDescent="0.25">
      <c r="A660" s="1">
        <v>121010304113</v>
      </c>
      <c r="B660" s="1" t="s">
        <v>688</v>
      </c>
      <c r="C660" s="1">
        <v>452</v>
      </c>
      <c r="D660" s="1">
        <v>0</v>
      </c>
      <c r="E660" s="1">
        <v>26</v>
      </c>
      <c r="F660" s="1">
        <v>761532</v>
      </c>
      <c r="G660" s="1">
        <v>752423</v>
      </c>
      <c r="H660" s="1">
        <v>0</v>
      </c>
      <c r="I660" s="1">
        <v>0</v>
      </c>
      <c r="J660" s="1">
        <v>4889</v>
      </c>
      <c r="K660" s="1">
        <v>0</v>
      </c>
      <c r="L660" s="1">
        <v>1095</v>
      </c>
      <c r="M660" s="1">
        <v>0</v>
      </c>
      <c r="N660" s="1">
        <v>0</v>
      </c>
      <c r="O660" s="1">
        <v>3125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</row>
    <row r="661" spans="1:20" x14ac:dyDescent="0.25">
      <c r="A661" s="1">
        <v>121030202062</v>
      </c>
      <c r="B661" s="1" t="s">
        <v>689</v>
      </c>
      <c r="C661" s="1">
        <v>0</v>
      </c>
      <c r="D661" s="1">
        <v>1023</v>
      </c>
      <c r="E661" s="1">
        <v>0</v>
      </c>
      <c r="F661" s="1">
        <v>547199</v>
      </c>
      <c r="G661" s="1">
        <v>0</v>
      </c>
      <c r="H661" s="1">
        <v>547199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x14ac:dyDescent="0.25">
      <c r="A662" s="1">
        <v>120570112032</v>
      </c>
      <c r="B662" s="1" t="s">
        <v>690</v>
      </c>
      <c r="C662" s="1">
        <v>629</v>
      </c>
      <c r="D662" s="1">
        <v>155</v>
      </c>
      <c r="E662" s="1">
        <v>509</v>
      </c>
      <c r="F662" s="1">
        <v>19373257</v>
      </c>
      <c r="G662" s="1">
        <v>1161230</v>
      </c>
      <c r="H662" s="1">
        <v>18167329</v>
      </c>
      <c r="I662" s="1">
        <v>33450</v>
      </c>
      <c r="J662" s="1">
        <v>4846</v>
      </c>
      <c r="K662" s="1">
        <v>0</v>
      </c>
      <c r="L662" s="1">
        <v>0</v>
      </c>
      <c r="M662" s="1">
        <v>0</v>
      </c>
      <c r="N662" s="1">
        <v>0</v>
      </c>
      <c r="O662" s="1">
        <v>6402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x14ac:dyDescent="0.25">
      <c r="A663" s="1">
        <v>121010315063</v>
      </c>
      <c r="B663" s="1" t="s">
        <v>691</v>
      </c>
      <c r="C663" s="1">
        <v>321</v>
      </c>
      <c r="D663" s="1">
        <v>30</v>
      </c>
      <c r="E663" s="1">
        <v>30</v>
      </c>
      <c r="F663" s="1">
        <v>478868</v>
      </c>
      <c r="G663" s="1">
        <v>477829</v>
      </c>
      <c r="H663" s="1">
        <v>1039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</row>
    <row r="664" spans="1:20" x14ac:dyDescent="0.25">
      <c r="A664" s="1">
        <v>121030286001</v>
      </c>
      <c r="B664" s="1" t="s">
        <v>692</v>
      </c>
      <c r="C664" s="1">
        <v>83</v>
      </c>
      <c r="D664" s="1">
        <v>94</v>
      </c>
      <c r="E664" s="1">
        <v>0</v>
      </c>
      <c r="F664" s="1">
        <v>5776575</v>
      </c>
      <c r="G664" s="1">
        <v>181420</v>
      </c>
      <c r="H664" s="1">
        <v>1161309</v>
      </c>
      <c r="I664" s="1">
        <v>383333</v>
      </c>
      <c r="J664" s="1">
        <v>247208</v>
      </c>
      <c r="K664" s="1">
        <v>463473</v>
      </c>
      <c r="L664" s="1">
        <v>56529</v>
      </c>
      <c r="M664" s="1">
        <v>1709078</v>
      </c>
      <c r="N664" s="1">
        <v>673304</v>
      </c>
      <c r="O664" s="1">
        <v>267108</v>
      </c>
      <c r="P664" s="1">
        <v>608796</v>
      </c>
      <c r="Q664" s="1">
        <v>19578</v>
      </c>
      <c r="R664" s="1">
        <v>0</v>
      </c>
      <c r="S664" s="1">
        <v>484</v>
      </c>
      <c r="T664" s="1">
        <v>4955</v>
      </c>
    </row>
    <row r="665" spans="1:20" x14ac:dyDescent="0.25">
      <c r="A665" s="1">
        <v>121030251113</v>
      </c>
      <c r="B665" s="1" t="s">
        <v>693</v>
      </c>
      <c r="C665" s="1">
        <v>100</v>
      </c>
      <c r="D665" s="1">
        <v>816</v>
      </c>
      <c r="E665" s="1">
        <v>143</v>
      </c>
      <c r="F665" s="1">
        <v>1246373</v>
      </c>
      <c r="G665" s="1">
        <v>494784</v>
      </c>
      <c r="H665" s="1">
        <v>584283</v>
      </c>
      <c r="I665" s="1">
        <v>89982</v>
      </c>
      <c r="J665" s="1">
        <v>21975</v>
      </c>
      <c r="K665" s="1">
        <v>46260</v>
      </c>
      <c r="L665" s="1">
        <v>0</v>
      </c>
      <c r="M665" s="1">
        <v>9089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</row>
    <row r="666" spans="1:20" x14ac:dyDescent="0.25">
      <c r="A666" s="1">
        <v>121030244112</v>
      </c>
      <c r="B666" s="1" t="s">
        <v>694</v>
      </c>
      <c r="C666" s="1">
        <v>607</v>
      </c>
      <c r="D666" s="1">
        <v>63</v>
      </c>
      <c r="E666" s="1">
        <v>315</v>
      </c>
      <c r="F666" s="1">
        <v>2135733</v>
      </c>
      <c r="G666" s="1">
        <v>1387141</v>
      </c>
      <c r="H666" s="1">
        <v>20073</v>
      </c>
      <c r="I666" s="1">
        <v>157061</v>
      </c>
      <c r="J666" s="1">
        <v>141786</v>
      </c>
      <c r="K666" s="1">
        <v>170370</v>
      </c>
      <c r="L666" s="1">
        <v>9663</v>
      </c>
      <c r="M666" s="1">
        <v>0</v>
      </c>
      <c r="N666" s="1">
        <v>35025</v>
      </c>
      <c r="O666" s="1">
        <v>177265</v>
      </c>
      <c r="P666" s="1">
        <v>17960</v>
      </c>
      <c r="Q666" s="1">
        <v>19389</v>
      </c>
      <c r="R666" s="1">
        <v>0</v>
      </c>
      <c r="S666" s="1">
        <v>0</v>
      </c>
      <c r="T666" s="1">
        <v>0</v>
      </c>
    </row>
    <row r="667" spans="1:20" x14ac:dyDescent="0.25">
      <c r="A667" s="1">
        <v>120570108181</v>
      </c>
      <c r="B667" s="1" t="s">
        <v>695</v>
      </c>
      <c r="C667" s="1">
        <v>128</v>
      </c>
      <c r="D667" s="1">
        <v>254</v>
      </c>
      <c r="E667" s="1">
        <v>95</v>
      </c>
      <c r="F667" s="1">
        <v>3641135</v>
      </c>
      <c r="G667" s="1">
        <v>54608</v>
      </c>
      <c r="H667" s="1">
        <v>80610</v>
      </c>
      <c r="I667" s="1">
        <v>874627</v>
      </c>
      <c r="J667" s="1">
        <v>198796</v>
      </c>
      <c r="K667" s="1">
        <v>12113</v>
      </c>
      <c r="L667" s="1">
        <v>69379</v>
      </c>
      <c r="M667" s="1">
        <v>2164910</v>
      </c>
      <c r="N667" s="1">
        <v>0</v>
      </c>
      <c r="O667" s="1">
        <v>157977</v>
      </c>
      <c r="P667" s="1">
        <v>0</v>
      </c>
      <c r="Q667" s="1">
        <v>25074</v>
      </c>
      <c r="R667" s="1">
        <v>0</v>
      </c>
      <c r="S667" s="1">
        <v>1103</v>
      </c>
      <c r="T667" s="1">
        <v>1938</v>
      </c>
    </row>
    <row r="668" spans="1:20" x14ac:dyDescent="0.25">
      <c r="A668" s="1">
        <v>121010316051</v>
      </c>
      <c r="B668" s="1" t="s">
        <v>696</v>
      </c>
      <c r="C668" s="1">
        <v>398</v>
      </c>
      <c r="D668" s="1">
        <v>18</v>
      </c>
      <c r="E668" s="1">
        <v>6</v>
      </c>
      <c r="F668" s="1">
        <v>2047218</v>
      </c>
      <c r="G668" s="1">
        <v>1283703</v>
      </c>
      <c r="H668" s="1">
        <v>242984</v>
      </c>
      <c r="I668" s="1">
        <v>213879</v>
      </c>
      <c r="J668" s="1">
        <v>180242</v>
      </c>
      <c r="K668" s="1">
        <v>4481</v>
      </c>
      <c r="L668" s="1">
        <v>103500</v>
      </c>
      <c r="M668" s="1">
        <v>14502</v>
      </c>
      <c r="N668" s="1">
        <v>2111</v>
      </c>
      <c r="O668" s="1">
        <v>1816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</row>
    <row r="669" spans="1:20" x14ac:dyDescent="0.25">
      <c r="A669" s="1">
        <v>121030232001</v>
      </c>
      <c r="B669" s="1" t="s">
        <v>697</v>
      </c>
      <c r="C669" s="1">
        <v>465</v>
      </c>
      <c r="D669" s="1">
        <v>117</v>
      </c>
      <c r="E669" s="1">
        <v>8</v>
      </c>
      <c r="F669" s="1">
        <v>840280</v>
      </c>
      <c r="G669" s="1">
        <v>702570</v>
      </c>
      <c r="H669" s="1">
        <v>94067</v>
      </c>
      <c r="I669" s="1">
        <v>12953</v>
      </c>
      <c r="J669" s="1">
        <v>22457</v>
      </c>
      <c r="K669" s="1">
        <v>0</v>
      </c>
      <c r="L669" s="1">
        <v>2501</v>
      </c>
      <c r="M669" s="1">
        <v>0</v>
      </c>
      <c r="N669" s="1">
        <v>0</v>
      </c>
      <c r="O669" s="1">
        <v>5732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</row>
    <row r="670" spans="1:20" x14ac:dyDescent="0.25">
      <c r="A670" s="1">
        <v>120570140022</v>
      </c>
      <c r="B670" s="1" t="s">
        <v>698</v>
      </c>
      <c r="C670" s="1">
        <v>650</v>
      </c>
      <c r="D670" s="1">
        <v>0</v>
      </c>
      <c r="E670" s="1">
        <v>0</v>
      </c>
      <c r="F670" s="1">
        <v>1786915</v>
      </c>
      <c r="G670" s="1">
        <v>274341</v>
      </c>
      <c r="H670" s="1">
        <v>0</v>
      </c>
      <c r="I670" s="1">
        <v>1412531</v>
      </c>
      <c r="J670" s="1">
        <v>0</v>
      </c>
      <c r="K670" s="1">
        <v>0</v>
      </c>
      <c r="L670" s="1">
        <v>0</v>
      </c>
      <c r="M670" s="1">
        <v>0</v>
      </c>
      <c r="N670" s="1">
        <v>72151</v>
      </c>
      <c r="O670" s="1">
        <v>6818</v>
      </c>
      <c r="P670" s="1">
        <v>0</v>
      </c>
      <c r="Q670" s="1">
        <v>0</v>
      </c>
      <c r="R670" s="1">
        <v>20815</v>
      </c>
      <c r="S670" s="1">
        <v>259</v>
      </c>
      <c r="T670" s="1">
        <v>0</v>
      </c>
    </row>
    <row r="671" spans="1:20" x14ac:dyDescent="0.25">
      <c r="A671" s="1">
        <v>121010312071</v>
      </c>
      <c r="B671" s="1" t="s">
        <v>699</v>
      </c>
      <c r="C671" s="1">
        <v>164</v>
      </c>
      <c r="D671" s="1">
        <v>50</v>
      </c>
      <c r="E671" s="1">
        <v>2</v>
      </c>
      <c r="F671" s="1">
        <v>946180</v>
      </c>
      <c r="G671" s="1">
        <v>713047</v>
      </c>
      <c r="H671" s="1">
        <v>167091</v>
      </c>
      <c r="I671" s="1">
        <v>7862</v>
      </c>
      <c r="J671" s="1">
        <v>956</v>
      </c>
      <c r="K671" s="1">
        <v>4142</v>
      </c>
      <c r="L671" s="1">
        <v>0</v>
      </c>
      <c r="M671" s="1">
        <v>0</v>
      </c>
      <c r="N671" s="1">
        <v>0</v>
      </c>
      <c r="O671" s="1">
        <v>19609</v>
      </c>
      <c r="P671" s="1">
        <v>0</v>
      </c>
      <c r="Q671" s="1">
        <v>0</v>
      </c>
      <c r="R671" s="1">
        <v>29253</v>
      </c>
      <c r="S671" s="1">
        <v>4220</v>
      </c>
      <c r="T671" s="1">
        <v>0</v>
      </c>
    </row>
    <row r="672" spans="1:20" x14ac:dyDescent="0.25">
      <c r="A672" s="1">
        <v>120570010012</v>
      </c>
      <c r="B672" s="1" t="s">
        <v>700</v>
      </c>
      <c r="C672" s="1">
        <v>771</v>
      </c>
      <c r="D672" s="1">
        <v>51</v>
      </c>
      <c r="E672" s="1">
        <v>7</v>
      </c>
      <c r="F672" s="1">
        <v>1505836</v>
      </c>
      <c r="G672" s="1">
        <v>239273</v>
      </c>
      <c r="H672" s="1">
        <v>166168</v>
      </c>
      <c r="I672" s="1">
        <v>384313</v>
      </c>
      <c r="J672" s="1">
        <v>397194</v>
      </c>
      <c r="K672" s="1">
        <v>0</v>
      </c>
      <c r="L672" s="1">
        <v>59946</v>
      </c>
      <c r="M672" s="1">
        <v>113911</v>
      </c>
      <c r="N672" s="1">
        <v>63283</v>
      </c>
      <c r="O672" s="1">
        <v>54286</v>
      </c>
      <c r="P672" s="1">
        <v>27462</v>
      </c>
      <c r="Q672" s="1">
        <v>0</v>
      </c>
      <c r="R672" s="1">
        <v>0</v>
      </c>
      <c r="S672" s="1">
        <v>0</v>
      </c>
      <c r="T672" s="1">
        <v>0</v>
      </c>
    </row>
    <row r="673" spans="1:20" x14ac:dyDescent="0.25">
      <c r="A673" s="1">
        <v>121030225013</v>
      </c>
      <c r="B673" s="1" t="s">
        <v>701</v>
      </c>
      <c r="C673" s="1">
        <v>405</v>
      </c>
      <c r="D673" s="1">
        <v>419</v>
      </c>
      <c r="E673" s="1">
        <v>208</v>
      </c>
      <c r="F673" s="1">
        <v>2114784</v>
      </c>
      <c r="G673" s="1">
        <v>1076737</v>
      </c>
      <c r="H673" s="1">
        <v>377822</v>
      </c>
      <c r="I673" s="1">
        <v>238107</v>
      </c>
      <c r="J673" s="1">
        <v>116285</v>
      </c>
      <c r="K673" s="1">
        <v>80637</v>
      </c>
      <c r="L673" s="1">
        <v>33245</v>
      </c>
      <c r="M673" s="1">
        <v>100296</v>
      </c>
      <c r="N673" s="1">
        <v>0</v>
      </c>
      <c r="O673" s="1">
        <v>88257</v>
      </c>
      <c r="P673" s="1">
        <v>0</v>
      </c>
      <c r="Q673" s="1">
        <v>1510</v>
      </c>
      <c r="R673" s="1">
        <v>0</v>
      </c>
      <c r="S673" s="1">
        <v>1888</v>
      </c>
      <c r="T673" s="1">
        <v>0</v>
      </c>
    </row>
    <row r="674" spans="1:20" x14ac:dyDescent="0.25">
      <c r="A674" s="1">
        <v>120570004011</v>
      </c>
      <c r="B674" s="1" t="s">
        <v>702</v>
      </c>
      <c r="C674" s="1">
        <v>218</v>
      </c>
      <c r="D674" s="1">
        <v>102</v>
      </c>
      <c r="E674" s="1">
        <v>0</v>
      </c>
      <c r="F674" s="1">
        <v>1015972</v>
      </c>
      <c r="G674" s="1">
        <v>333450</v>
      </c>
      <c r="H674" s="1">
        <v>47284</v>
      </c>
      <c r="I674" s="1">
        <v>535481</v>
      </c>
      <c r="J674" s="1">
        <v>13744</v>
      </c>
      <c r="K674" s="1">
        <v>0</v>
      </c>
      <c r="L674" s="1">
        <v>0</v>
      </c>
      <c r="M674" s="1">
        <v>0</v>
      </c>
      <c r="N674" s="1">
        <v>75264</v>
      </c>
      <c r="O674" s="1">
        <v>10168</v>
      </c>
      <c r="P674" s="1">
        <v>0</v>
      </c>
      <c r="Q674" s="1">
        <v>581</v>
      </c>
      <c r="R674" s="1">
        <v>0</v>
      </c>
      <c r="S674" s="1">
        <v>0</v>
      </c>
      <c r="T674" s="1">
        <v>0</v>
      </c>
    </row>
    <row r="675" spans="1:20" x14ac:dyDescent="0.25">
      <c r="A675" s="1">
        <v>120570116071</v>
      </c>
      <c r="B675" s="1" t="s">
        <v>703</v>
      </c>
      <c r="C675" s="1">
        <v>334</v>
      </c>
      <c r="D675" s="1">
        <v>0</v>
      </c>
      <c r="E675" s="1">
        <v>3</v>
      </c>
      <c r="F675" s="1">
        <v>1049556</v>
      </c>
      <c r="G675" s="1">
        <v>930449</v>
      </c>
      <c r="H675" s="1">
        <v>0</v>
      </c>
      <c r="I675" s="1">
        <v>0</v>
      </c>
      <c r="J675" s="1">
        <v>3510</v>
      </c>
      <c r="K675" s="1">
        <v>0</v>
      </c>
      <c r="L675" s="1">
        <v>0</v>
      </c>
      <c r="M675" s="1">
        <v>0</v>
      </c>
      <c r="N675" s="1">
        <v>112573</v>
      </c>
      <c r="O675" s="1">
        <v>0</v>
      </c>
      <c r="P675" s="1">
        <v>3024</v>
      </c>
      <c r="Q675" s="1">
        <v>0</v>
      </c>
      <c r="R675" s="1">
        <v>0</v>
      </c>
      <c r="S675" s="1">
        <v>0</v>
      </c>
      <c r="T675" s="1">
        <v>0</v>
      </c>
    </row>
    <row r="676" spans="1:20" x14ac:dyDescent="0.25">
      <c r="A676" s="1">
        <v>120570107021</v>
      </c>
      <c r="B676" s="1" t="s">
        <v>704</v>
      </c>
      <c r="C676" s="1">
        <v>352</v>
      </c>
      <c r="D676" s="1">
        <v>1</v>
      </c>
      <c r="E676" s="1">
        <v>0</v>
      </c>
      <c r="F676" s="1">
        <v>1401925</v>
      </c>
      <c r="G676" s="1">
        <v>905131</v>
      </c>
      <c r="H676" s="1">
        <v>1685</v>
      </c>
      <c r="I676" s="1">
        <v>15547</v>
      </c>
      <c r="J676" s="1">
        <v>161791</v>
      </c>
      <c r="K676" s="1">
        <v>111125</v>
      </c>
      <c r="L676" s="1">
        <v>0</v>
      </c>
      <c r="M676" s="1">
        <v>0</v>
      </c>
      <c r="N676" s="1">
        <v>122395</v>
      </c>
      <c r="O676" s="1">
        <v>80103</v>
      </c>
      <c r="P676" s="1">
        <v>0</v>
      </c>
      <c r="Q676" s="1">
        <v>0</v>
      </c>
      <c r="R676" s="1">
        <v>0</v>
      </c>
      <c r="S676" s="1">
        <v>0</v>
      </c>
      <c r="T676" s="1">
        <v>4148</v>
      </c>
    </row>
    <row r="677" spans="1:20" x14ac:dyDescent="0.25">
      <c r="A677" s="1">
        <v>121030268201</v>
      </c>
      <c r="B677" s="1" t="s">
        <v>705</v>
      </c>
      <c r="C677" s="1">
        <v>807</v>
      </c>
      <c r="D677" s="1">
        <v>102</v>
      </c>
      <c r="E677" s="1">
        <v>306</v>
      </c>
      <c r="F677" s="1">
        <v>2232931</v>
      </c>
      <c r="G677" s="1">
        <v>683385</v>
      </c>
      <c r="H677" s="1">
        <v>138360</v>
      </c>
      <c r="I677" s="1">
        <v>443664</v>
      </c>
      <c r="J677" s="1">
        <v>826997</v>
      </c>
      <c r="K677" s="1">
        <v>47530</v>
      </c>
      <c r="L677" s="1">
        <v>0</v>
      </c>
      <c r="M677" s="1">
        <v>2382</v>
      </c>
      <c r="N677" s="1">
        <v>2988</v>
      </c>
      <c r="O677" s="1">
        <v>67975</v>
      </c>
      <c r="P677" s="1">
        <v>19650</v>
      </c>
      <c r="Q677" s="1">
        <v>0</v>
      </c>
      <c r="R677" s="1">
        <v>0</v>
      </c>
      <c r="S677" s="1">
        <v>0</v>
      </c>
      <c r="T677" s="1">
        <v>0</v>
      </c>
    </row>
    <row r="678" spans="1:20" x14ac:dyDescent="0.25">
      <c r="A678" s="1">
        <v>121010305021</v>
      </c>
      <c r="B678" s="1" t="s">
        <v>706</v>
      </c>
      <c r="C678" s="1">
        <v>599</v>
      </c>
      <c r="D678" s="1">
        <v>0</v>
      </c>
      <c r="E678" s="1">
        <v>4</v>
      </c>
      <c r="F678" s="1">
        <v>1092777</v>
      </c>
      <c r="G678" s="1">
        <v>983479</v>
      </c>
      <c r="H678" s="1">
        <v>0</v>
      </c>
      <c r="I678" s="1">
        <v>64644</v>
      </c>
      <c r="J678" s="1">
        <v>16763</v>
      </c>
      <c r="K678" s="1">
        <v>0</v>
      </c>
      <c r="L678" s="1">
        <v>18810</v>
      </c>
      <c r="M678" s="1">
        <v>0</v>
      </c>
      <c r="N678" s="1">
        <v>5664</v>
      </c>
      <c r="O678" s="1">
        <v>3417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x14ac:dyDescent="0.25">
      <c r="A679" s="1">
        <v>121030201062</v>
      </c>
      <c r="B679" s="1" t="s">
        <v>707</v>
      </c>
      <c r="C679" s="1">
        <v>608</v>
      </c>
      <c r="D679" s="1">
        <v>0</v>
      </c>
      <c r="E679" s="1">
        <v>452</v>
      </c>
      <c r="F679" s="1">
        <v>1684320</v>
      </c>
      <c r="G679" s="1">
        <v>1393369</v>
      </c>
      <c r="H679" s="1">
        <v>0</v>
      </c>
      <c r="I679" s="1">
        <v>16648</v>
      </c>
      <c r="J679" s="1">
        <v>37465</v>
      </c>
      <c r="K679" s="1">
        <v>0</v>
      </c>
      <c r="L679" s="1">
        <v>0</v>
      </c>
      <c r="M679" s="1">
        <v>14393</v>
      </c>
      <c r="N679" s="1">
        <v>18392</v>
      </c>
      <c r="O679" s="1">
        <v>22085</v>
      </c>
      <c r="P679" s="1">
        <v>101044</v>
      </c>
      <c r="Q679" s="1">
        <v>36690</v>
      </c>
      <c r="R679" s="1">
        <v>0</v>
      </c>
      <c r="S679" s="1">
        <v>0</v>
      </c>
      <c r="T679" s="1">
        <v>44234</v>
      </c>
    </row>
    <row r="680" spans="1:20" x14ac:dyDescent="0.25">
      <c r="A680" s="1">
        <v>120570061012</v>
      </c>
      <c r="B680" s="1" t="s">
        <v>708</v>
      </c>
      <c r="C680" s="1">
        <v>479</v>
      </c>
      <c r="D680" s="1">
        <v>98</v>
      </c>
      <c r="E680" s="1">
        <v>15</v>
      </c>
      <c r="F680" s="1">
        <v>993511</v>
      </c>
      <c r="G680" s="1">
        <v>580458</v>
      </c>
      <c r="H680" s="1">
        <v>136512</v>
      </c>
      <c r="I680" s="1">
        <v>223933</v>
      </c>
      <c r="J680" s="1">
        <v>39876</v>
      </c>
      <c r="K680" s="1">
        <v>0</v>
      </c>
      <c r="L680" s="1">
        <v>0</v>
      </c>
      <c r="M680" s="1">
        <v>0</v>
      </c>
      <c r="N680" s="1">
        <v>0</v>
      </c>
      <c r="O680" s="1">
        <v>12732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</row>
    <row r="681" spans="1:20" x14ac:dyDescent="0.25">
      <c r="A681" s="1">
        <v>121030205001</v>
      </c>
      <c r="B681" s="1" t="s">
        <v>709</v>
      </c>
      <c r="C681" s="1">
        <v>140</v>
      </c>
      <c r="D681" s="1">
        <v>101</v>
      </c>
      <c r="E681" s="1">
        <v>2</v>
      </c>
      <c r="F681" s="1">
        <v>382876</v>
      </c>
      <c r="G681" s="1">
        <v>259014</v>
      </c>
      <c r="H681" s="1">
        <v>96992</v>
      </c>
      <c r="I681" s="1">
        <v>22160</v>
      </c>
      <c r="J681" s="1">
        <v>0</v>
      </c>
      <c r="K681" s="1">
        <v>0</v>
      </c>
      <c r="L681" s="1">
        <v>2812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1898</v>
      </c>
      <c r="T681" s="1">
        <v>0</v>
      </c>
    </row>
    <row r="682" spans="1:20" x14ac:dyDescent="0.25">
      <c r="A682" s="1">
        <v>120530415011</v>
      </c>
      <c r="B682" s="1" t="s">
        <v>710</v>
      </c>
      <c r="C682" s="1">
        <v>804</v>
      </c>
      <c r="D682" s="1">
        <v>45</v>
      </c>
      <c r="E682" s="1">
        <v>266</v>
      </c>
      <c r="F682" s="1">
        <v>2614708</v>
      </c>
      <c r="G682" s="1">
        <v>1704803</v>
      </c>
      <c r="H682" s="1">
        <v>48727</v>
      </c>
      <c r="I682" s="1">
        <v>516139</v>
      </c>
      <c r="J682" s="1">
        <v>202042</v>
      </c>
      <c r="K682" s="1">
        <v>7830</v>
      </c>
      <c r="L682" s="1">
        <v>0</v>
      </c>
      <c r="M682" s="1">
        <v>0</v>
      </c>
      <c r="N682" s="1">
        <v>97128</v>
      </c>
      <c r="O682" s="1">
        <v>18220</v>
      </c>
      <c r="P682" s="1">
        <v>6278</v>
      </c>
      <c r="Q682" s="1">
        <v>2518</v>
      </c>
      <c r="R682" s="1">
        <v>2598</v>
      </c>
      <c r="S682" s="1">
        <v>8425</v>
      </c>
      <c r="T682" s="1">
        <v>0</v>
      </c>
    </row>
    <row r="683" spans="1:20" x14ac:dyDescent="0.25">
      <c r="A683" s="1">
        <v>120570019003</v>
      </c>
      <c r="B683" s="1" t="s">
        <v>711</v>
      </c>
      <c r="C683" s="1">
        <v>392</v>
      </c>
      <c r="D683" s="1">
        <v>33</v>
      </c>
      <c r="E683" s="1">
        <v>1</v>
      </c>
      <c r="F683" s="1">
        <v>543315</v>
      </c>
      <c r="G683" s="1">
        <v>380079</v>
      </c>
      <c r="H683" s="1">
        <v>14103</v>
      </c>
      <c r="I683" s="1">
        <v>44381</v>
      </c>
      <c r="J683" s="1">
        <v>4526</v>
      </c>
      <c r="K683" s="1">
        <v>0</v>
      </c>
      <c r="L683" s="1">
        <v>1059</v>
      </c>
      <c r="M683" s="1">
        <v>0</v>
      </c>
      <c r="N683" s="1">
        <v>81295</v>
      </c>
      <c r="O683" s="1">
        <v>16971</v>
      </c>
      <c r="P683" s="1">
        <v>0</v>
      </c>
      <c r="Q683" s="1">
        <v>0</v>
      </c>
      <c r="R683" s="1">
        <v>0</v>
      </c>
      <c r="S683" s="1">
        <v>470</v>
      </c>
      <c r="T683" s="1">
        <v>431</v>
      </c>
    </row>
    <row r="684" spans="1:20" x14ac:dyDescent="0.25">
      <c r="A684" s="1">
        <v>120530412032</v>
      </c>
      <c r="B684" s="1" t="s">
        <v>712</v>
      </c>
      <c r="C684" s="1">
        <v>964</v>
      </c>
      <c r="D684" s="1">
        <v>0</v>
      </c>
      <c r="E684" s="1">
        <v>131</v>
      </c>
      <c r="F684" s="1">
        <v>2076885</v>
      </c>
      <c r="G684" s="1">
        <v>1952962</v>
      </c>
      <c r="H684" s="1">
        <v>0</v>
      </c>
      <c r="I684" s="1">
        <v>28480</v>
      </c>
      <c r="J684" s="1">
        <v>81526</v>
      </c>
      <c r="K684" s="1">
        <v>0</v>
      </c>
      <c r="L684" s="1">
        <v>1039</v>
      </c>
      <c r="M684" s="1">
        <v>0</v>
      </c>
      <c r="N684" s="1">
        <v>2438</v>
      </c>
      <c r="O684" s="1">
        <v>0</v>
      </c>
      <c r="P684" s="1">
        <v>10440</v>
      </c>
      <c r="Q684" s="1">
        <v>0</v>
      </c>
      <c r="R684" s="1">
        <v>0</v>
      </c>
      <c r="S684" s="1">
        <v>0</v>
      </c>
      <c r="T684" s="1">
        <v>0</v>
      </c>
    </row>
    <row r="685" spans="1:20" x14ac:dyDescent="0.25">
      <c r="A685" s="1">
        <v>121030286003</v>
      </c>
      <c r="B685" s="1" t="s">
        <v>713</v>
      </c>
      <c r="C685" s="1">
        <v>47</v>
      </c>
      <c r="D685" s="1">
        <v>1341</v>
      </c>
      <c r="E685" s="1">
        <v>754</v>
      </c>
      <c r="F685" s="1">
        <v>2212418</v>
      </c>
      <c r="G685" s="1">
        <v>209418</v>
      </c>
      <c r="H685" s="1">
        <v>522681</v>
      </c>
      <c r="I685" s="1">
        <v>542070</v>
      </c>
      <c r="J685" s="1">
        <v>784109</v>
      </c>
      <c r="K685" s="1">
        <v>46396</v>
      </c>
      <c r="L685" s="1">
        <v>0</v>
      </c>
      <c r="M685" s="1">
        <v>47964</v>
      </c>
      <c r="N685" s="1">
        <v>21798</v>
      </c>
      <c r="O685" s="1">
        <v>0</v>
      </c>
      <c r="P685" s="1">
        <v>0</v>
      </c>
      <c r="Q685" s="1">
        <v>4407</v>
      </c>
      <c r="R685" s="1">
        <v>0</v>
      </c>
      <c r="S685" s="1">
        <v>0</v>
      </c>
      <c r="T685" s="1">
        <v>33575</v>
      </c>
    </row>
    <row r="686" spans="1:20" x14ac:dyDescent="0.25">
      <c r="A686" s="1">
        <v>121030279043</v>
      </c>
      <c r="B686" s="1" t="s">
        <v>714</v>
      </c>
      <c r="C686" s="1">
        <v>346</v>
      </c>
      <c r="D686" s="1">
        <v>43</v>
      </c>
      <c r="E686" s="1">
        <v>0</v>
      </c>
      <c r="F686" s="1">
        <v>962991</v>
      </c>
      <c r="G686" s="1">
        <v>938260</v>
      </c>
      <c r="H686" s="1">
        <v>24731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</row>
    <row r="687" spans="1:20" x14ac:dyDescent="0.25">
      <c r="A687" s="1">
        <v>120570122075</v>
      </c>
      <c r="B687" s="1" t="s">
        <v>715</v>
      </c>
      <c r="C687" s="1">
        <v>384</v>
      </c>
      <c r="D687" s="1">
        <v>42</v>
      </c>
      <c r="E687" s="1">
        <v>0</v>
      </c>
      <c r="F687" s="1">
        <v>824281</v>
      </c>
      <c r="G687" s="1">
        <v>662922</v>
      </c>
      <c r="H687" s="1">
        <v>28673</v>
      </c>
      <c r="I687" s="1">
        <v>12776</v>
      </c>
      <c r="J687" s="1">
        <v>4972</v>
      </c>
      <c r="K687" s="1">
        <v>0</v>
      </c>
      <c r="L687" s="1">
        <v>0</v>
      </c>
      <c r="M687" s="1">
        <v>0</v>
      </c>
      <c r="N687" s="1">
        <v>93346</v>
      </c>
      <c r="O687" s="1">
        <v>21592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</row>
    <row r="688" spans="1:20" x14ac:dyDescent="0.25">
      <c r="A688" s="1">
        <v>120530412012</v>
      </c>
      <c r="B688" s="1" t="s">
        <v>716</v>
      </c>
      <c r="C688" s="1">
        <v>533</v>
      </c>
      <c r="D688" s="1">
        <v>42</v>
      </c>
      <c r="E688" s="1">
        <v>127</v>
      </c>
      <c r="F688" s="1">
        <v>1454905</v>
      </c>
      <c r="G688" s="1">
        <v>1433919</v>
      </c>
      <c r="H688" s="1">
        <v>4144</v>
      </c>
      <c r="I688" s="1">
        <v>0</v>
      </c>
      <c r="J688" s="1">
        <v>0</v>
      </c>
      <c r="K688" s="1">
        <v>12863</v>
      </c>
      <c r="L688" s="1">
        <v>0</v>
      </c>
      <c r="M688" s="1">
        <v>0</v>
      </c>
      <c r="N688" s="1">
        <v>0</v>
      </c>
      <c r="O688" s="1">
        <v>3979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</row>
    <row r="689" spans="1:20" x14ac:dyDescent="0.25">
      <c r="A689" s="1">
        <v>120570115093</v>
      </c>
      <c r="B689" s="1" t="s">
        <v>717</v>
      </c>
      <c r="C689" s="1">
        <v>1083</v>
      </c>
      <c r="D689" s="1">
        <v>0</v>
      </c>
      <c r="E689" s="1">
        <v>1</v>
      </c>
      <c r="F689" s="1">
        <v>3765024</v>
      </c>
      <c r="G689" s="1">
        <v>3273339</v>
      </c>
      <c r="H689" s="1">
        <v>0</v>
      </c>
      <c r="I689" s="1">
        <v>7727</v>
      </c>
      <c r="J689" s="1">
        <v>16727</v>
      </c>
      <c r="K689" s="1">
        <v>0</v>
      </c>
      <c r="L689" s="1">
        <v>0</v>
      </c>
      <c r="M689" s="1">
        <v>0</v>
      </c>
      <c r="N689" s="1">
        <v>458158</v>
      </c>
      <c r="O689" s="1">
        <v>9073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</row>
    <row r="690" spans="1:20" x14ac:dyDescent="0.25">
      <c r="A690" s="1">
        <v>120570122111</v>
      </c>
      <c r="B690" s="1" t="s">
        <v>718</v>
      </c>
      <c r="C690" s="1">
        <v>6</v>
      </c>
      <c r="D690" s="1">
        <v>0</v>
      </c>
      <c r="E690" s="1">
        <v>0</v>
      </c>
      <c r="F690" s="1">
        <v>27402838</v>
      </c>
      <c r="G690" s="1">
        <v>67484</v>
      </c>
      <c r="H690" s="1">
        <v>1873</v>
      </c>
      <c r="I690" s="1">
        <v>4364602</v>
      </c>
      <c r="J690" s="1">
        <v>4753557</v>
      </c>
      <c r="K690" s="1">
        <v>123092</v>
      </c>
      <c r="L690" s="1">
        <v>12748217</v>
      </c>
      <c r="M690" s="1">
        <v>0</v>
      </c>
      <c r="N690" s="1">
        <v>818855</v>
      </c>
      <c r="O690" s="1">
        <v>456848</v>
      </c>
      <c r="P690" s="1">
        <v>385998</v>
      </c>
      <c r="Q690" s="1">
        <v>3681793</v>
      </c>
      <c r="R690" s="1">
        <v>0</v>
      </c>
      <c r="S690" s="1">
        <v>0</v>
      </c>
      <c r="T690" s="1">
        <v>519</v>
      </c>
    </row>
    <row r="691" spans="1:20" x14ac:dyDescent="0.25">
      <c r="A691" s="1">
        <v>121030250172</v>
      </c>
      <c r="B691" s="1" t="s">
        <v>719</v>
      </c>
      <c r="C691" s="1">
        <v>459</v>
      </c>
      <c r="D691" s="1">
        <v>150</v>
      </c>
      <c r="E691" s="1">
        <v>17</v>
      </c>
      <c r="F691" s="1">
        <v>985157</v>
      </c>
      <c r="G691" s="1">
        <v>597255</v>
      </c>
      <c r="H691" s="1">
        <v>353903</v>
      </c>
      <c r="I691" s="1">
        <v>30965</v>
      </c>
      <c r="J691" s="1">
        <v>0</v>
      </c>
      <c r="K691" s="1">
        <v>0</v>
      </c>
      <c r="L691" s="1">
        <v>1529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1505</v>
      </c>
      <c r="T691" s="1">
        <v>0</v>
      </c>
    </row>
    <row r="692" spans="1:20" x14ac:dyDescent="0.25">
      <c r="A692" s="1">
        <v>121030272092</v>
      </c>
      <c r="B692" s="1" t="s">
        <v>720</v>
      </c>
      <c r="C692" s="1">
        <v>628</v>
      </c>
      <c r="D692" s="1">
        <v>102</v>
      </c>
      <c r="E692" s="1">
        <v>0</v>
      </c>
      <c r="F692" s="1">
        <v>443252</v>
      </c>
      <c r="G692" s="1">
        <v>283831</v>
      </c>
      <c r="H692" s="1">
        <v>0</v>
      </c>
      <c r="I692" s="1">
        <v>71887</v>
      </c>
      <c r="J692" s="1">
        <v>0</v>
      </c>
      <c r="K692" s="1">
        <v>64382</v>
      </c>
      <c r="L692" s="1">
        <v>0</v>
      </c>
      <c r="M692" s="1">
        <v>0</v>
      </c>
      <c r="N692" s="1">
        <v>0</v>
      </c>
      <c r="O692" s="1">
        <v>23152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</row>
    <row r="693" spans="1:20" x14ac:dyDescent="0.25">
      <c r="A693" s="1">
        <v>121030281022</v>
      </c>
      <c r="B693" s="1" t="s">
        <v>721</v>
      </c>
      <c r="C693" s="1">
        <v>395</v>
      </c>
      <c r="D693" s="1">
        <v>86</v>
      </c>
      <c r="E693" s="1">
        <v>85</v>
      </c>
      <c r="F693" s="1">
        <v>997070</v>
      </c>
      <c r="G693" s="1">
        <v>858990</v>
      </c>
      <c r="H693" s="1">
        <v>115641</v>
      </c>
      <c r="I693" s="1">
        <v>4540</v>
      </c>
      <c r="J693" s="1">
        <v>10843</v>
      </c>
      <c r="K693" s="1">
        <v>0</v>
      </c>
      <c r="L693" s="1">
        <v>0</v>
      </c>
      <c r="M693" s="1">
        <v>0</v>
      </c>
      <c r="N693" s="1">
        <v>0</v>
      </c>
      <c r="O693" s="1">
        <v>6184</v>
      </c>
      <c r="P693" s="1">
        <v>0</v>
      </c>
      <c r="Q693" s="1">
        <v>0</v>
      </c>
      <c r="R693" s="1">
        <v>0</v>
      </c>
      <c r="S693" s="1">
        <v>872</v>
      </c>
      <c r="T693" s="1">
        <v>0</v>
      </c>
    </row>
    <row r="694" spans="1:20" x14ac:dyDescent="0.25">
      <c r="A694" s="1">
        <v>121010330132</v>
      </c>
      <c r="B694" s="1" t="s">
        <v>722</v>
      </c>
      <c r="C694" s="1">
        <v>346</v>
      </c>
      <c r="D694" s="1">
        <v>188</v>
      </c>
      <c r="E694" s="1">
        <v>6</v>
      </c>
      <c r="F694" s="1">
        <v>712192</v>
      </c>
      <c r="G694" s="1">
        <v>536426</v>
      </c>
      <c r="H694" s="1">
        <v>76235</v>
      </c>
      <c r="I694" s="1">
        <v>71035</v>
      </c>
      <c r="J694" s="1">
        <v>17194</v>
      </c>
      <c r="K694" s="1">
        <v>0</v>
      </c>
      <c r="L694" s="1">
        <v>859</v>
      </c>
      <c r="M694" s="1">
        <v>0</v>
      </c>
      <c r="N694" s="1">
        <v>0</v>
      </c>
      <c r="O694" s="1">
        <v>5477</v>
      </c>
      <c r="P694" s="1">
        <v>658</v>
      </c>
      <c r="Q694" s="1">
        <v>0</v>
      </c>
      <c r="R694" s="1">
        <v>0</v>
      </c>
      <c r="S694" s="1">
        <v>2894</v>
      </c>
      <c r="T694" s="1">
        <v>1414</v>
      </c>
    </row>
    <row r="695" spans="1:20" x14ac:dyDescent="0.25">
      <c r="A695" s="1">
        <v>121010302052</v>
      </c>
      <c r="B695" s="1" t="s">
        <v>723</v>
      </c>
      <c r="C695" s="1">
        <v>630</v>
      </c>
      <c r="D695" s="1">
        <v>208</v>
      </c>
      <c r="E695" s="1">
        <v>138</v>
      </c>
      <c r="F695" s="1">
        <v>1622208</v>
      </c>
      <c r="G695" s="1">
        <v>1466378</v>
      </c>
      <c r="H695" s="1">
        <v>11719</v>
      </c>
      <c r="I695" s="1">
        <v>60462</v>
      </c>
      <c r="J695" s="1">
        <v>0</v>
      </c>
      <c r="K695" s="1">
        <v>49836</v>
      </c>
      <c r="L695" s="1">
        <v>0</v>
      </c>
      <c r="M695" s="1">
        <v>0</v>
      </c>
      <c r="N695" s="1">
        <v>0</v>
      </c>
      <c r="O695" s="1">
        <v>0</v>
      </c>
      <c r="P695" s="1">
        <v>10163</v>
      </c>
      <c r="Q695" s="1">
        <v>9736</v>
      </c>
      <c r="R695" s="1">
        <v>0</v>
      </c>
      <c r="S695" s="1">
        <v>13009</v>
      </c>
      <c r="T695" s="1">
        <v>905</v>
      </c>
    </row>
    <row r="696" spans="1:20" x14ac:dyDescent="0.25">
      <c r="A696" s="1">
        <v>121010330051</v>
      </c>
      <c r="B696" s="1" t="s">
        <v>724</v>
      </c>
      <c r="C696" s="1">
        <v>488</v>
      </c>
      <c r="D696" s="1">
        <v>226</v>
      </c>
      <c r="E696" s="1">
        <v>129</v>
      </c>
      <c r="F696" s="1">
        <v>1237949</v>
      </c>
      <c r="G696" s="1">
        <v>1045712</v>
      </c>
      <c r="H696" s="1">
        <v>29665</v>
      </c>
      <c r="I696" s="1">
        <v>146008</v>
      </c>
      <c r="J696" s="1">
        <v>0</v>
      </c>
      <c r="K696" s="1">
        <v>0</v>
      </c>
      <c r="L696" s="1">
        <v>0</v>
      </c>
      <c r="M696" s="1">
        <v>6145</v>
      </c>
      <c r="N696" s="1">
        <v>0</v>
      </c>
      <c r="O696" s="1">
        <v>3091</v>
      </c>
      <c r="P696" s="1">
        <v>0</v>
      </c>
      <c r="Q696" s="1">
        <v>0</v>
      </c>
      <c r="R696" s="1">
        <v>6045</v>
      </c>
      <c r="S696" s="1">
        <v>1283</v>
      </c>
      <c r="T696" s="1">
        <v>0</v>
      </c>
    </row>
    <row r="697" spans="1:20" x14ac:dyDescent="0.25">
      <c r="A697" s="1">
        <v>121030269083</v>
      </c>
      <c r="B697" s="1" t="s">
        <v>725</v>
      </c>
      <c r="C697" s="1">
        <v>382</v>
      </c>
      <c r="D697" s="1">
        <v>0</v>
      </c>
      <c r="E697" s="1">
        <v>0</v>
      </c>
      <c r="F697" s="1">
        <v>1331885</v>
      </c>
      <c r="G697" s="1">
        <v>1270803</v>
      </c>
      <c r="H697" s="1">
        <v>0</v>
      </c>
      <c r="I697" s="1">
        <v>0</v>
      </c>
      <c r="J697" s="1">
        <v>4361</v>
      </c>
      <c r="K697" s="1">
        <v>0</v>
      </c>
      <c r="L697" s="1">
        <v>0</v>
      </c>
      <c r="M697" s="1">
        <v>0</v>
      </c>
      <c r="N697" s="1">
        <v>0</v>
      </c>
      <c r="O697" s="1">
        <v>25380</v>
      </c>
      <c r="P697" s="1">
        <v>29690</v>
      </c>
      <c r="Q697" s="1">
        <v>0</v>
      </c>
      <c r="R697" s="1">
        <v>0</v>
      </c>
      <c r="S697" s="1">
        <v>1651</v>
      </c>
      <c r="T697" s="1">
        <v>0</v>
      </c>
    </row>
    <row r="698" spans="1:20" x14ac:dyDescent="0.25">
      <c r="A698" s="1">
        <v>120570140131</v>
      </c>
      <c r="B698" s="1" t="s">
        <v>726</v>
      </c>
      <c r="C698" s="1">
        <v>487</v>
      </c>
      <c r="D698" s="1">
        <v>18</v>
      </c>
      <c r="E698" s="1">
        <v>3</v>
      </c>
      <c r="F698" s="1">
        <v>982292</v>
      </c>
      <c r="G698" s="1">
        <v>762282</v>
      </c>
      <c r="H698" s="1">
        <v>13851</v>
      </c>
      <c r="I698" s="1">
        <v>43940</v>
      </c>
      <c r="J698" s="1">
        <v>46589</v>
      </c>
      <c r="K698" s="1">
        <v>13196</v>
      </c>
      <c r="L698" s="1">
        <v>5502</v>
      </c>
      <c r="M698" s="1">
        <v>0</v>
      </c>
      <c r="N698" s="1">
        <v>0</v>
      </c>
      <c r="O698" s="1">
        <v>24904</v>
      </c>
      <c r="P698" s="1">
        <v>1919</v>
      </c>
      <c r="Q698" s="1">
        <v>3435</v>
      </c>
      <c r="R698" s="1">
        <v>57161</v>
      </c>
      <c r="S698" s="1">
        <v>6463</v>
      </c>
      <c r="T698" s="1">
        <v>3050</v>
      </c>
    </row>
    <row r="699" spans="1:20" x14ac:dyDescent="0.25">
      <c r="A699" s="1">
        <v>121010330082</v>
      </c>
      <c r="B699" s="1" t="s">
        <v>727</v>
      </c>
      <c r="C699" s="1">
        <v>585</v>
      </c>
      <c r="D699" s="1">
        <v>258</v>
      </c>
      <c r="E699" s="1">
        <v>31</v>
      </c>
      <c r="F699" s="1">
        <v>1527188</v>
      </c>
      <c r="G699" s="1">
        <v>1093346</v>
      </c>
      <c r="H699" s="1">
        <v>44707</v>
      </c>
      <c r="I699" s="1">
        <v>234470</v>
      </c>
      <c r="J699" s="1">
        <v>12645</v>
      </c>
      <c r="K699" s="1">
        <v>43321</v>
      </c>
      <c r="L699" s="1">
        <v>0</v>
      </c>
      <c r="M699" s="1">
        <v>0</v>
      </c>
      <c r="N699" s="1">
        <v>84732</v>
      </c>
      <c r="O699" s="1">
        <v>0</v>
      </c>
      <c r="P699" s="1">
        <v>0</v>
      </c>
      <c r="Q699" s="1">
        <v>11990</v>
      </c>
      <c r="R699" s="1">
        <v>0</v>
      </c>
      <c r="S699" s="1">
        <v>1977</v>
      </c>
      <c r="T699" s="1">
        <v>0</v>
      </c>
    </row>
    <row r="700" spans="1:20" x14ac:dyDescent="0.25">
      <c r="A700" s="1">
        <v>120570033001</v>
      </c>
      <c r="B700" s="1" t="s">
        <v>728</v>
      </c>
      <c r="C700" s="1">
        <v>219</v>
      </c>
      <c r="D700" s="1">
        <v>49</v>
      </c>
      <c r="E700" s="1">
        <v>2</v>
      </c>
      <c r="F700" s="1">
        <v>17463427</v>
      </c>
      <c r="G700" s="1">
        <v>353576</v>
      </c>
      <c r="H700" s="1">
        <v>29416</v>
      </c>
      <c r="I700" s="1">
        <v>6378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59824</v>
      </c>
      <c r="P700" s="1">
        <v>1280</v>
      </c>
      <c r="Q700" s="1">
        <v>17012953</v>
      </c>
      <c r="R700" s="1">
        <v>0</v>
      </c>
      <c r="S700" s="1">
        <v>0</v>
      </c>
      <c r="T700" s="1">
        <v>0</v>
      </c>
    </row>
    <row r="701" spans="1:20" x14ac:dyDescent="0.25">
      <c r="A701" s="1">
        <v>120570106001</v>
      </c>
      <c r="B701" s="1" t="s">
        <v>729</v>
      </c>
      <c r="C701" s="1">
        <v>221</v>
      </c>
      <c r="D701" s="1">
        <v>186</v>
      </c>
      <c r="E701" s="1">
        <v>2</v>
      </c>
      <c r="F701" s="1">
        <v>510578</v>
      </c>
      <c r="G701" s="1">
        <v>268548</v>
      </c>
      <c r="H701" s="1">
        <v>56897</v>
      </c>
      <c r="I701" s="1">
        <v>123813</v>
      </c>
      <c r="J701" s="1">
        <v>6174</v>
      </c>
      <c r="K701" s="1">
        <v>55146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</row>
    <row r="702" spans="1:20" x14ac:dyDescent="0.25">
      <c r="A702" s="1">
        <v>121010302022</v>
      </c>
      <c r="B702" s="1" t="s">
        <v>730</v>
      </c>
      <c r="C702" s="1">
        <v>473</v>
      </c>
      <c r="D702" s="1">
        <v>92</v>
      </c>
      <c r="E702" s="1">
        <v>278</v>
      </c>
      <c r="F702" s="1">
        <v>940160</v>
      </c>
      <c r="G702" s="1">
        <v>892886</v>
      </c>
      <c r="H702" s="1">
        <v>5237</v>
      </c>
      <c r="I702" s="1">
        <v>26434</v>
      </c>
      <c r="J702" s="1">
        <v>3554</v>
      </c>
      <c r="K702" s="1">
        <v>4341</v>
      </c>
      <c r="L702" s="1">
        <v>0</v>
      </c>
      <c r="M702" s="1">
        <v>7708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x14ac:dyDescent="0.25">
      <c r="A703" s="1">
        <v>120570059004</v>
      </c>
      <c r="B703" s="1" t="s">
        <v>731</v>
      </c>
      <c r="C703" s="1">
        <v>410</v>
      </c>
      <c r="D703" s="1">
        <v>0</v>
      </c>
      <c r="E703" s="1">
        <v>0</v>
      </c>
      <c r="F703" s="1">
        <v>1119395</v>
      </c>
      <c r="G703" s="1">
        <v>1119395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</row>
    <row r="704" spans="1:20" x14ac:dyDescent="0.25">
      <c r="A704" s="1">
        <v>121030269113</v>
      </c>
      <c r="B704" s="1" t="s">
        <v>732</v>
      </c>
      <c r="C704" s="1">
        <v>411</v>
      </c>
      <c r="D704" s="1">
        <v>204</v>
      </c>
      <c r="E704" s="1">
        <v>204</v>
      </c>
      <c r="F704" s="1">
        <v>650412</v>
      </c>
      <c r="G704" s="1">
        <v>638132</v>
      </c>
      <c r="H704" s="1">
        <v>3472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7218</v>
      </c>
      <c r="P704" s="1">
        <v>0</v>
      </c>
      <c r="Q704" s="1">
        <v>0</v>
      </c>
      <c r="R704" s="1">
        <v>0</v>
      </c>
      <c r="S704" s="1">
        <v>1590</v>
      </c>
      <c r="T704" s="1">
        <v>0</v>
      </c>
    </row>
    <row r="705" spans="1:20" x14ac:dyDescent="0.25">
      <c r="A705" s="1">
        <v>121030271012</v>
      </c>
      <c r="B705" s="1" t="s">
        <v>733</v>
      </c>
      <c r="C705" s="1">
        <v>145</v>
      </c>
      <c r="D705" s="1">
        <v>1073</v>
      </c>
      <c r="E705" s="1">
        <v>53</v>
      </c>
      <c r="F705" s="1">
        <v>1034707</v>
      </c>
      <c r="G705" s="1">
        <v>443726</v>
      </c>
      <c r="H705" s="1">
        <v>182493</v>
      </c>
      <c r="I705" s="1">
        <v>88577</v>
      </c>
      <c r="J705" s="1">
        <v>131919</v>
      </c>
      <c r="K705" s="1">
        <v>3923</v>
      </c>
      <c r="L705" s="1">
        <v>0</v>
      </c>
      <c r="M705" s="1">
        <v>167272</v>
      </c>
      <c r="N705" s="1">
        <v>0</v>
      </c>
      <c r="O705" s="1">
        <v>11418</v>
      </c>
      <c r="P705" s="1">
        <v>4671</v>
      </c>
      <c r="Q705" s="1">
        <v>0</v>
      </c>
      <c r="R705" s="1">
        <v>0</v>
      </c>
      <c r="S705" s="1">
        <v>708</v>
      </c>
      <c r="T705" s="1">
        <v>0</v>
      </c>
    </row>
    <row r="706" spans="1:20" x14ac:dyDescent="0.25">
      <c r="A706" s="1">
        <v>120570139181</v>
      </c>
      <c r="B706" s="1" t="s">
        <v>734</v>
      </c>
      <c r="C706" s="1">
        <v>423</v>
      </c>
      <c r="D706" s="1">
        <v>0</v>
      </c>
      <c r="E706" s="1">
        <v>4</v>
      </c>
      <c r="F706" s="1">
        <v>1265432</v>
      </c>
      <c r="G706" s="1">
        <v>1185660</v>
      </c>
      <c r="H706" s="1">
        <v>0</v>
      </c>
      <c r="I706" s="1">
        <v>3732</v>
      </c>
      <c r="J706" s="1">
        <v>22995</v>
      </c>
      <c r="K706" s="1">
        <v>0</v>
      </c>
      <c r="L706" s="1">
        <v>0</v>
      </c>
      <c r="M706" s="1">
        <v>8176</v>
      </c>
      <c r="N706" s="1">
        <v>14130</v>
      </c>
      <c r="O706" s="1">
        <v>959</v>
      </c>
      <c r="P706" s="1">
        <v>8854</v>
      </c>
      <c r="Q706" s="1">
        <v>20552</v>
      </c>
      <c r="R706" s="1">
        <v>374</v>
      </c>
      <c r="S706" s="1">
        <v>0</v>
      </c>
      <c r="T706" s="1">
        <v>0</v>
      </c>
    </row>
    <row r="707" spans="1:20" x14ac:dyDescent="0.25">
      <c r="A707" s="1">
        <v>120174507022</v>
      </c>
      <c r="B707" s="1" t="s">
        <v>735</v>
      </c>
      <c r="C707" s="1">
        <v>563</v>
      </c>
      <c r="D707" s="1">
        <v>6</v>
      </c>
      <c r="E707" s="1">
        <v>3</v>
      </c>
      <c r="F707" s="1">
        <v>1473045</v>
      </c>
      <c r="G707" s="1">
        <v>1206063</v>
      </c>
      <c r="H707" s="1">
        <v>35294</v>
      </c>
      <c r="I707" s="1">
        <v>135226</v>
      </c>
      <c r="J707" s="1">
        <v>45306</v>
      </c>
      <c r="K707" s="1">
        <v>0</v>
      </c>
      <c r="L707" s="1">
        <v>25613</v>
      </c>
      <c r="M707" s="1">
        <v>0</v>
      </c>
      <c r="N707" s="1">
        <v>0</v>
      </c>
      <c r="O707" s="1">
        <v>0</v>
      </c>
      <c r="P707" s="1">
        <v>20487</v>
      </c>
      <c r="Q707" s="1">
        <v>0</v>
      </c>
      <c r="R707" s="1">
        <v>0</v>
      </c>
      <c r="S707" s="1">
        <v>5056</v>
      </c>
      <c r="T707" s="1">
        <v>0</v>
      </c>
    </row>
    <row r="708" spans="1:20" x14ac:dyDescent="0.25">
      <c r="A708" s="1">
        <v>121030207002</v>
      </c>
      <c r="B708" s="1" t="s">
        <v>736</v>
      </c>
      <c r="C708" s="1">
        <v>360</v>
      </c>
      <c r="D708" s="1">
        <v>78</v>
      </c>
      <c r="E708" s="1">
        <v>0</v>
      </c>
      <c r="F708" s="1">
        <v>574386</v>
      </c>
      <c r="G708" s="1">
        <v>445567</v>
      </c>
      <c r="H708" s="1">
        <v>50629</v>
      </c>
      <c r="I708" s="1">
        <v>3380</v>
      </c>
      <c r="J708" s="1">
        <v>0</v>
      </c>
      <c r="K708" s="1">
        <v>0</v>
      </c>
      <c r="L708" s="1">
        <v>484</v>
      </c>
      <c r="M708" s="1">
        <v>0</v>
      </c>
      <c r="N708" s="1">
        <v>70501</v>
      </c>
      <c r="O708" s="1">
        <v>2226</v>
      </c>
      <c r="P708" s="1">
        <v>0</v>
      </c>
      <c r="Q708" s="1">
        <v>0</v>
      </c>
      <c r="R708" s="1">
        <v>0</v>
      </c>
      <c r="S708" s="1">
        <v>1599</v>
      </c>
      <c r="T708" s="1">
        <v>0</v>
      </c>
    </row>
    <row r="709" spans="1:20" x14ac:dyDescent="0.25">
      <c r="A709" s="1">
        <v>121030247033</v>
      </c>
      <c r="B709" s="1" t="s">
        <v>737</v>
      </c>
      <c r="C709" s="1">
        <v>212</v>
      </c>
      <c r="D709" s="1">
        <v>68</v>
      </c>
      <c r="E709" s="1">
        <v>2</v>
      </c>
      <c r="F709" s="1">
        <v>474749</v>
      </c>
      <c r="G709" s="1">
        <v>305281</v>
      </c>
      <c r="H709" s="1">
        <v>50995</v>
      </c>
      <c r="I709" s="1">
        <v>0</v>
      </c>
      <c r="J709" s="1">
        <v>8076</v>
      </c>
      <c r="K709" s="1">
        <v>33225</v>
      </c>
      <c r="L709" s="1">
        <v>58345</v>
      </c>
      <c r="M709" s="1">
        <v>2481</v>
      </c>
      <c r="N709" s="1">
        <v>10020</v>
      </c>
      <c r="O709" s="1">
        <v>5405</v>
      </c>
      <c r="P709" s="1">
        <v>0</v>
      </c>
      <c r="Q709" s="1">
        <v>0</v>
      </c>
      <c r="R709" s="1">
        <v>0</v>
      </c>
      <c r="S709" s="1">
        <v>921</v>
      </c>
      <c r="T709" s="1">
        <v>0</v>
      </c>
    </row>
    <row r="710" spans="1:20" x14ac:dyDescent="0.25">
      <c r="A710" s="1">
        <v>120570115152</v>
      </c>
      <c r="B710" s="1" t="s">
        <v>738</v>
      </c>
      <c r="C710" s="1">
        <v>593</v>
      </c>
      <c r="D710" s="1">
        <v>0</v>
      </c>
      <c r="E710" s="1">
        <v>3</v>
      </c>
      <c r="F710" s="1">
        <v>1450265</v>
      </c>
      <c r="G710" s="1">
        <v>1330190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116851</v>
      </c>
      <c r="O710" s="1">
        <v>3224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</row>
    <row r="711" spans="1:20" x14ac:dyDescent="0.25">
      <c r="A711" s="1">
        <v>121030284011</v>
      </c>
      <c r="B711" s="1" t="s">
        <v>739</v>
      </c>
      <c r="C711" s="1">
        <v>477</v>
      </c>
      <c r="D711" s="1">
        <v>0</v>
      </c>
      <c r="E711" s="1">
        <v>0</v>
      </c>
      <c r="F711" s="1">
        <v>99705</v>
      </c>
      <c r="G711" s="1">
        <v>89895</v>
      </c>
      <c r="H711" s="1">
        <v>0</v>
      </c>
      <c r="I711" s="1">
        <v>9810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x14ac:dyDescent="0.25">
      <c r="A712" s="1">
        <v>121010319023</v>
      </c>
      <c r="B712" s="1" t="s">
        <v>740</v>
      </c>
      <c r="C712" s="1">
        <v>764</v>
      </c>
      <c r="D712" s="1">
        <v>0</v>
      </c>
      <c r="E712" s="1">
        <v>8</v>
      </c>
      <c r="F712" s="1">
        <v>2086151</v>
      </c>
      <c r="G712" s="1">
        <v>1828911</v>
      </c>
      <c r="H712" s="1">
        <v>16376</v>
      </c>
      <c r="I712" s="1">
        <v>205621</v>
      </c>
      <c r="J712" s="1">
        <v>21374</v>
      </c>
      <c r="K712" s="1">
        <v>4140</v>
      </c>
      <c r="L712" s="1">
        <v>2986</v>
      </c>
      <c r="M712" s="1">
        <v>0</v>
      </c>
      <c r="N712" s="1">
        <v>0</v>
      </c>
      <c r="O712" s="1">
        <v>0</v>
      </c>
      <c r="P712" s="1">
        <v>4406</v>
      </c>
      <c r="Q712" s="1">
        <v>0</v>
      </c>
      <c r="R712" s="1">
        <v>1421</v>
      </c>
      <c r="S712" s="1">
        <v>916</v>
      </c>
      <c r="T712" s="1">
        <v>0</v>
      </c>
    </row>
    <row r="713" spans="1:20" x14ac:dyDescent="0.25">
      <c r="A713" s="1">
        <v>120570014003</v>
      </c>
      <c r="B713" s="1" t="s">
        <v>741</v>
      </c>
      <c r="C713" s="1">
        <v>428</v>
      </c>
      <c r="D713" s="1">
        <v>11</v>
      </c>
      <c r="E713" s="1">
        <v>5</v>
      </c>
      <c r="F713" s="1">
        <v>587716</v>
      </c>
      <c r="G713" s="1">
        <v>522472</v>
      </c>
      <c r="H713" s="1">
        <v>7286</v>
      </c>
      <c r="I713" s="1">
        <v>46624</v>
      </c>
      <c r="J713" s="1">
        <v>1916</v>
      </c>
      <c r="K713" s="1">
        <v>0</v>
      </c>
      <c r="L713" s="1">
        <v>3370</v>
      </c>
      <c r="M713" s="1">
        <v>2895</v>
      </c>
      <c r="N713" s="1">
        <v>0</v>
      </c>
      <c r="O713" s="1">
        <v>2866</v>
      </c>
      <c r="P713" s="1">
        <v>0</v>
      </c>
      <c r="Q713" s="1">
        <v>287</v>
      </c>
      <c r="R713" s="1">
        <v>0</v>
      </c>
      <c r="S713" s="1">
        <v>0</v>
      </c>
      <c r="T713" s="1">
        <v>0</v>
      </c>
    </row>
    <row r="714" spans="1:20" x14ac:dyDescent="0.25">
      <c r="A714" s="1">
        <v>121030255051</v>
      </c>
      <c r="B714" s="1" t="s">
        <v>742</v>
      </c>
      <c r="C714" s="1">
        <v>187</v>
      </c>
      <c r="D714" s="1">
        <v>1056</v>
      </c>
      <c r="E714" s="1">
        <v>99</v>
      </c>
      <c r="F714" s="1">
        <v>1698208</v>
      </c>
      <c r="G714" s="1">
        <v>312951</v>
      </c>
      <c r="H714" s="1">
        <v>532797</v>
      </c>
      <c r="I714" s="1">
        <v>377325</v>
      </c>
      <c r="J714" s="1">
        <v>92784</v>
      </c>
      <c r="K714" s="1">
        <v>42391</v>
      </c>
      <c r="L714" s="1">
        <v>84814</v>
      </c>
      <c r="M714" s="1">
        <v>42897</v>
      </c>
      <c r="N714" s="1">
        <v>27821</v>
      </c>
      <c r="O714" s="1">
        <v>135439</v>
      </c>
      <c r="P714" s="1">
        <v>44554</v>
      </c>
      <c r="Q714" s="1">
        <v>0</v>
      </c>
      <c r="R714" s="1">
        <v>2995</v>
      </c>
      <c r="S714" s="1">
        <v>1440</v>
      </c>
      <c r="T714" s="1">
        <v>0</v>
      </c>
    </row>
    <row r="715" spans="1:20" x14ac:dyDescent="0.25">
      <c r="A715" s="1">
        <v>120570125031</v>
      </c>
      <c r="B715" s="1" t="s">
        <v>743</v>
      </c>
      <c r="C715" s="1">
        <v>620</v>
      </c>
      <c r="D715" s="1">
        <v>114</v>
      </c>
      <c r="E715" s="1">
        <v>0</v>
      </c>
      <c r="F715" s="1">
        <v>2165802</v>
      </c>
      <c r="G715" s="1">
        <v>1866776</v>
      </c>
      <c r="H715" s="1">
        <v>131267</v>
      </c>
      <c r="I715" s="1">
        <v>0</v>
      </c>
      <c r="J715" s="1">
        <v>0</v>
      </c>
      <c r="K715" s="1">
        <v>90796</v>
      </c>
      <c r="L715" s="1">
        <v>76963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</row>
    <row r="716" spans="1:20" x14ac:dyDescent="0.25">
      <c r="A716" s="1">
        <v>121030208004</v>
      </c>
      <c r="B716" s="1" t="s">
        <v>744</v>
      </c>
      <c r="C716" s="1">
        <v>218</v>
      </c>
      <c r="D716" s="1">
        <v>125</v>
      </c>
      <c r="E716" s="1">
        <v>0</v>
      </c>
      <c r="F716" s="1">
        <v>322035</v>
      </c>
      <c r="G716" s="1">
        <v>275806</v>
      </c>
      <c r="H716" s="1">
        <v>8105</v>
      </c>
      <c r="I716" s="1">
        <v>6545</v>
      </c>
      <c r="J716" s="1">
        <v>1234</v>
      </c>
      <c r="K716" s="1">
        <v>25604</v>
      </c>
      <c r="L716" s="1">
        <v>0</v>
      </c>
      <c r="M716" s="1">
        <v>0</v>
      </c>
      <c r="N716" s="1">
        <v>0</v>
      </c>
      <c r="O716" s="1">
        <v>3697</v>
      </c>
      <c r="P716" s="1">
        <v>0</v>
      </c>
      <c r="Q716" s="1">
        <v>0</v>
      </c>
      <c r="R716" s="1">
        <v>0</v>
      </c>
      <c r="S716" s="1">
        <v>1044</v>
      </c>
      <c r="T716" s="1">
        <v>0</v>
      </c>
    </row>
    <row r="717" spans="1:20" x14ac:dyDescent="0.25">
      <c r="A717" s="1">
        <v>121010330102</v>
      </c>
      <c r="B717" s="1" t="s">
        <v>745</v>
      </c>
      <c r="C717" s="1">
        <v>699</v>
      </c>
      <c r="D717" s="1">
        <v>485</v>
      </c>
      <c r="E717" s="1">
        <v>194</v>
      </c>
      <c r="F717" s="1">
        <v>1752042</v>
      </c>
      <c r="G717" s="1">
        <v>1080088</v>
      </c>
      <c r="H717" s="1">
        <v>159274</v>
      </c>
      <c r="I717" s="1">
        <v>10272</v>
      </c>
      <c r="J717" s="1">
        <v>9686</v>
      </c>
      <c r="K717" s="1">
        <v>0</v>
      </c>
      <c r="L717" s="1">
        <v>1318</v>
      </c>
      <c r="M717" s="1">
        <v>0</v>
      </c>
      <c r="N717" s="1">
        <v>0</v>
      </c>
      <c r="O717" s="1">
        <v>476033</v>
      </c>
      <c r="P717" s="1">
        <v>7984</v>
      </c>
      <c r="Q717" s="1">
        <v>0</v>
      </c>
      <c r="R717" s="1">
        <v>0</v>
      </c>
      <c r="S717" s="1">
        <v>3290</v>
      </c>
      <c r="T717" s="1">
        <v>4097</v>
      </c>
    </row>
    <row r="718" spans="1:20" x14ac:dyDescent="0.25">
      <c r="A718" s="1">
        <v>121030225031</v>
      </c>
      <c r="B718" s="1" t="s">
        <v>746</v>
      </c>
      <c r="C718" s="1">
        <v>641</v>
      </c>
      <c r="D718" s="1">
        <v>297</v>
      </c>
      <c r="E718" s="1">
        <v>95</v>
      </c>
      <c r="F718" s="1">
        <v>1459586</v>
      </c>
      <c r="G718" s="1">
        <v>1254383</v>
      </c>
      <c r="H718" s="1">
        <v>73321</v>
      </c>
      <c r="I718" s="1">
        <v>16638</v>
      </c>
      <c r="J718" s="1">
        <v>2206</v>
      </c>
      <c r="K718" s="1">
        <v>0</v>
      </c>
      <c r="L718" s="1">
        <v>0</v>
      </c>
      <c r="M718" s="1">
        <v>0</v>
      </c>
      <c r="N718" s="1">
        <v>47838</v>
      </c>
      <c r="O718" s="1">
        <v>44595</v>
      </c>
      <c r="P718" s="1">
        <v>13961</v>
      </c>
      <c r="Q718" s="1">
        <v>5284</v>
      </c>
      <c r="R718" s="1">
        <v>0</v>
      </c>
      <c r="S718" s="1">
        <v>1360</v>
      </c>
      <c r="T718" s="1">
        <v>0</v>
      </c>
    </row>
    <row r="719" spans="1:20" x14ac:dyDescent="0.25">
      <c r="A719" s="1">
        <v>120570102051</v>
      </c>
      <c r="B719" s="1" t="s">
        <v>747</v>
      </c>
      <c r="C719" s="1">
        <v>2039</v>
      </c>
      <c r="D719" s="1">
        <v>0</v>
      </c>
      <c r="E719" s="1">
        <v>12</v>
      </c>
      <c r="F719" s="1">
        <v>4837481</v>
      </c>
      <c r="G719" s="1">
        <v>4629230</v>
      </c>
      <c r="H719" s="1">
        <v>0</v>
      </c>
      <c r="I719" s="1">
        <v>46298</v>
      </c>
      <c r="J719" s="1">
        <v>60229</v>
      </c>
      <c r="K719" s="1">
        <v>5570</v>
      </c>
      <c r="L719" s="1">
        <v>0</v>
      </c>
      <c r="M719" s="1">
        <v>0</v>
      </c>
      <c r="N719" s="1">
        <v>66634</v>
      </c>
      <c r="O719" s="1">
        <v>29520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</row>
    <row r="720" spans="1:20" x14ac:dyDescent="0.25">
      <c r="A720" s="1">
        <v>120570041001</v>
      </c>
      <c r="B720" s="1" t="s">
        <v>748</v>
      </c>
      <c r="C720" s="1">
        <v>192</v>
      </c>
      <c r="D720" s="1">
        <v>62</v>
      </c>
      <c r="E720" s="1">
        <v>6</v>
      </c>
      <c r="F720" s="1">
        <v>328303</v>
      </c>
      <c r="G720" s="1">
        <v>191213</v>
      </c>
      <c r="H720" s="1">
        <v>72025</v>
      </c>
      <c r="I720" s="1">
        <v>34948</v>
      </c>
      <c r="J720" s="1">
        <v>0</v>
      </c>
      <c r="K720" s="1">
        <v>0</v>
      </c>
      <c r="L720" s="1">
        <v>0</v>
      </c>
      <c r="M720" s="1">
        <v>0</v>
      </c>
      <c r="N720" s="1">
        <v>757</v>
      </c>
      <c r="O720" s="1">
        <v>16167</v>
      </c>
      <c r="P720" s="1">
        <v>3590</v>
      </c>
      <c r="Q720" s="1">
        <v>9603</v>
      </c>
      <c r="R720" s="1">
        <v>0</v>
      </c>
      <c r="S720" s="1">
        <v>0</v>
      </c>
      <c r="T720" s="1">
        <v>0</v>
      </c>
    </row>
    <row r="721" spans="1:20" x14ac:dyDescent="0.25">
      <c r="A721" s="1">
        <v>121030215003</v>
      </c>
      <c r="B721" s="1" t="s">
        <v>749</v>
      </c>
      <c r="C721" s="1">
        <v>42</v>
      </c>
      <c r="D721" s="1">
        <v>778</v>
      </c>
      <c r="E721" s="1">
        <v>638</v>
      </c>
      <c r="F721" s="1">
        <v>1862151</v>
      </c>
      <c r="G721" s="1">
        <v>211620</v>
      </c>
      <c r="H721" s="1">
        <v>148019</v>
      </c>
      <c r="I721" s="1">
        <v>784277</v>
      </c>
      <c r="J721" s="1">
        <v>345283</v>
      </c>
      <c r="K721" s="1">
        <v>37331</v>
      </c>
      <c r="L721" s="1">
        <v>0</v>
      </c>
      <c r="M721" s="1">
        <v>40051</v>
      </c>
      <c r="N721" s="1">
        <v>0</v>
      </c>
      <c r="O721" s="1">
        <v>49029</v>
      </c>
      <c r="P721" s="1">
        <v>22038</v>
      </c>
      <c r="Q721" s="1">
        <v>224503</v>
      </c>
      <c r="R721" s="1">
        <v>0</v>
      </c>
      <c r="S721" s="1">
        <v>0</v>
      </c>
      <c r="T721" s="1">
        <v>0</v>
      </c>
    </row>
    <row r="722" spans="1:20" x14ac:dyDescent="0.25">
      <c r="A722" s="1">
        <v>120570114121</v>
      </c>
      <c r="B722" s="1" t="s">
        <v>750</v>
      </c>
      <c r="C722" s="1">
        <v>652</v>
      </c>
      <c r="D722" s="1">
        <v>2</v>
      </c>
      <c r="E722" s="1">
        <v>184</v>
      </c>
      <c r="F722" s="1">
        <v>8312207</v>
      </c>
      <c r="G722" s="1">
        <v>1064758</v>
      </c>
      <c r="H722" s="1">
        <v>1425</v>
      </c>
      <c r="I722" s="1">
        <v>1985248</v>
      </c>
      <c r="J722" s="1">
        <v>24050</v>
      </c>
      <c r="K722" s="1">
        <v>53988</v>
      </c>
      <c r="L722" s="1">
        <v>1541</v>
      </c>
      <c r="M722" s="1">
        <v>0</v>
      </c>
      <c r="N722" s="1">
        <v>5170448</v>
      </c>
      <c r="O722" s="1">
        <v>10749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</row>
    <row r="723" spans="1:20" x14ac:dyDescent="0.25">
      <c r="A723" s="1">
        <v>120570029002</v>
      </c>
      <c r="B723" s="1" t="s">
        <v>751</v>
      </c>
      <c r="C723" s="1">
        <v>508</v>
      </c>
      <c r="D723" s="1">
        <v>47</v>
      </c>
      <c r="E723" s="1">
        <v>4</v>
      </c>
      <c r="F723" s="1">
        <v>545340</v>
      </c>
      <c r="G723" s="1">
        <v>411906</v>
      </c>
      <c r="H723" s="1">
        <v>30136</v>
      </c>
      <c r="I723" s="1">
        <v>65026</v>
      </c>
      <c r="J723" s="1">
        <v>13880</v>
      </c>
      <c r="K723" s="1">
        <v>0</v>
      </c>
      <c r="L723" s="1">
        <v>15240</v>
      </c>
      <c r="M723" s="1">
        <v>0</v>
      </c>
      <c r="N723" s="1">
        <v>0</v>
      </c>
      <c r="O723" s="1">
        <v>8647</v>
      </c>
      <c r="P723" s="1">
        <v>0</v>
      </c>
      <c r="Q723" s="1">
        <v>0</v>
      </c>
      <c r="R723" s="1">
        <v>0</v>
      </c>
      <c r="S723" s="1">
        <v>0</v>
      </c>
      <c r="T723" s="1">
        <v>505</v>
      </c>
    </row>
    <row r="724" spans="1:20" x14ac:dyDescent="0.25">
      <c r="A724" s="1">
        <v>121010330141</v>
      </c>
      <c r="B724" s="1" t="s">
        <v>752</v>
      </c>
      <c r="C724" s="1">
        <v>270</v>
      </c>
      <c r="D724" s="1">
        <v>42</v>
      </c>
      <c r="E724" s="1">
        <v>4</v>
      </c>
      <c r="F724" s="1">
        <v>801481</v>
      </c>
      <c r="G724" s="1">
        <v>620237</v>
      </c>
      <c r="H724" s="1">
        <v>38002</v>
      </c>
      <c r="I724" s="1">
        <v>55294</v>
      </c>
      <c r="J724" s="1">
        <v>2807</v>
      </c>
      <c r="K724" s="1">
        <v>1675</v>
      </c>
      <c r="L724" s="1">
        <v>43038</v>
      </c>
      <c r="M724" s="1">
        <v>0</v>
      </c>
      <c r="N724" s="1">
        <v>5188</v>
      </c>
      <c r="O724" s="1">
        <v>14917</v>
      </c>
      <c r="P724" s="1">
        <v>1732</v>
      </c>
      <c r="Q724" s="1">
        <v>4818</v>
      </c>
      <c r="R724" s="1">
        <v>11435</v>
      </c>
      <c r="S724" s="1">
        <v>2338</v>
      </c>
      <c r="T724" s="1">
        <v>0</v>
      </c>
    </row>
    <row r="725" spans="1:20" x14ac:dyDescent="0.25">
      <c r="A725" s="1">
        <v>121030272081</v>
      </c>
      <c r="B725" s="1" t="s">
        <v>753</v>
      </c>
      <c r="C725" s="1">
        <v>351</v>
      </c>
      <c r="D725" s="1">
        <v>0</v>
      </c>
      <c r="E725" s="1">
        <v>4</v>
      </c>
      <c r="F725" s="1">
        <v>1119068</v>
      </c>
      <c r="G725" s="1">
        <v>963743</v>
      </c>
      <c r="H725" s="1">
        <v>0</v>
      </c>
      <c r="I725" s="1">
        <v>0</v>
      </c>
      <c r="J725" s="1">
        <v>2507</v>
      </c>
      <c r="K725" s="1">
        <v>0</v>
      </c>
      <c r="L725" s="1">
        <v>0</v>
      </c>
      <c r="M725" s="1">
        <v>0</v>
      </c>
      <c r="N725" s="1">
        <v>144652</v>
      </c>
      <c r="O725" s="1">
        <v>0</v>
      </c>
      <c r="P725" s="1">
        <v>0</v>
      </c>
      <c r="Q725" s="1">
        <v>0</v>
      </c>
      <c r="R725" s="1">
        <v>0</v>
      </c>
      <c r="S725" s="1">
        <v>8166</v>
      </c>
      <c r="T725" s="1">
        <v>0</v>
      </c>
    </row>
    <row r="726" spans="1:20" x14ac:dyDescent="0.25">
      <c r="A726" s="1">
        <v>120570016002</v>
      </c>
      <c r="B726" s="1" t="s">
        <v>754</v>
      </c>
      <c r="C726" s="1">
        <v>338</v>
      </c>
      <c r="D726" s="1">
        <v>69</v>
      </c>
      <c r="E726" s="1">
        <v>3</v>
      </c>
      <c r="F726" s="1">
        <v>939112</v>
      </c>
      <c r="G726" s="1">
        <v>590579</v>
      </c>
      <c r="H726" s="1">
        <v>45429</v>
      </c>
      <c r="I726" s="1">
        <v>82498</v>
      </c>
      <c r="J726" s="1">
        <v>14356</v>
      </c>
      <c r="K726" s="1">
        <v>0</v>
      </c>
      <c r="L726" s="1">
        <v>9292</v>
      </c>
      <c r="M726" s="1">
        <v>0</v>
      </c>
      <c r="N726" s="1">
        <v>59283</v>
      </c>
      <c r="O726" s="1">
        <v>136307</v>
      </c>
      <c r="P726" s="1">
        <v>0</v>
      </c>
      <c r="Q726" s="1">
        <v>1368</v>
      </c>
      <c r="R726" s="1">
        <v>0</v>
      </c>
      <c r="S726" s="1">
        <v>0</v>
      </c>
      <c r="T726" s="1">
        <v>0</v>
      </c>
    </row>
    <row r="727" spans="1:20" x14ac:dyDescent="0.25">
      <c r="A727" s="1">
        <v>121010330061</v>
      </c>
      <c r="B727" s="1" t="s">
        <v>755</v>
      </c>
      <c r="C727" s="1">
        <v>668</v>
      </c>
      <c r="D727" s="1">
        <v>79</v>
      </c>
      <c r="E727" s="1">
        <v>58</v>
      </c>
      <c r="F727" s="1">
        <v>1499277</v>
      </c>
      <c r="G727" s="1">
        <v>1240287</v>
      </c>
      <c r="H727" s="1">
        <v>16358</v>
      </c>
      <c r="I727" s="1">
        <v>51657</v>
      </c>
      <c r="J727" s="1">
        <v>55886</v>
      </c>
      <c r="K727" s="1">
        <v>0</v>
      </c>
      <c r="L727" s="1">
        <v>0</v>
      </c>
      <c r="M727" s="1">
        <v>79144</v>
      </c>
      <c r="N727" s="1">
        <v>0</v>
      </c>
      <c r="O727" s="1">
        <v>36597</v>
      </c>
      <c r="P727" s="1">
        <v>0</v>
      </c>
      <c r="Q727" s="1">
        <v>16602</v>
      </c>
      <c r="R727" s="1">
        <v>2746</v>
      </c>
      <c r="S727" s="1">
        <v>0</v>
      </c>
      <c r="T727" s="1">
        <v>0</v>
      </c>
    </row>
    <row r="728" spans="1:20" x14ac:dyDescent="0.25">
      <c r="A728" s="1">
        <v>120570132061</v>
      </c>
      <c r="B728" s="1" t="s">
        <v>756</v>
      </c>
      <c r="C728" s="1">
        <v>334</v>
      </c>
      <c r="D728" s="1">
        <v>0</v>
      </c>
      <c r="E728" s="1">
        <v>2</v>
      </c>
      <c r="F728" s="1">
        <v>1288088</v>
      </c>
      <c r="G728" s="1">
        <v>1159739</v>
      </c>
      <c r="H728" s="1">
        <v>0</v>
      </c>
      <c r="I728" s="1">
        <v>60613</v>
      </c>
      <c r="J728" s="1">
        <v>39479</v>
      </c>
      <c r="K728" s="1">
        <v>4711</v>
      </c>
      <c r="L728" s="1">
        <v>7544</v>
      </c>
      <c r="M728" s="1">
        <v>0</v>
      </c>
      <c r="N728" s="1">
        <v>13513</v>
      </c>
      <c r="O728" s="1">
        <v>2489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</row>
    <row r="729" spans="1:20" x14ac:dyDescent="0.25">
      <c r="A729" s="1">
        <v>121010304092</v>
      </c>
      <c r="B729" s="1" t="s">
        <v>757</v>
      </c>
      <c r="C729" s="1">
        <v>509</v>
      </c>
      <c r="D729" s="1">
        <v>2</v>
      </c>
      <c r="E729" s="1">
        <v>0</v>
      </c>
      <c r="F729" s="1">
        <v>912914</v>
      </c>
      <c r="G729" s="1">
        <v>912914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</row>
    <row r="730" spans="1:20" x14ac:dyDescent="0.25">
      <c r="A730" s="1">
        <v>121030273152</v>
      </c>
      <c r="B730" s="1" t="s">
        <v>758</v>
      </c>
      <c r="C730" s="1">
        <v>538</v>
      </c>
      <c r="D730" s="1">
        <v>0</v>
      </c>
      <c r="E730" s="1">
        <v>306</v>
      </c>
      <c r="F730" s="1">
        <v>1003965</v>
      </c>
      <c r="G730" s="1">
        <v>586782</v>
      </c>
      <c r="H730" s="1">
        <v>199704</v>
      </c>
      <c r="I730" s="1">
        <v>152813</v>
      </c>
      <c r="J730" s="1">
        <v>40782</v>
      </c>
      <c r="K730" s="1">
        <v>0</v>
      </c>
      <c r="L730" s="1">
        <v>0</v>
      </c>
      <c r="M730" s="1">
        <v>23884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x14ac:dyDescent="0.25">
      <c r="A731" s="1">
        <v>121010301012</v>
      </c>
      <c r="B731" s="1" t="s">
        <v>759</v>
      </c>
      <c r="C731" s="1">
        <v>382</v>
      </c>
      <c r="D731" s="1">
        <v>20</v>
      </c>
      <c r="E731" s="1">
        <v>2</v>
      </c>
      <c r="F731" s="1">
        <v>1377095</v>
      </c>
      <c r="G731" s="1">
        <v>1243902</v>
      </c>
      <c r="H731" s="1">
        <v>15402</v>
      </c>
      <c r="I731" s="1">
        <v>48792</v>
      </c>
      <c r="J731" s="1">
        <v>10579</v>
      </c>
      <c r="K731" s="1">
        <v>0</v>
      </c>
      <c r="L731" s="1">
        <v>14738</v>
      </c>
      <c r="M731" s="1">
        <v>0</v>
      </c>
      <c r="N731" s="1">
        <v>0</v>
      </c>
      <c r="O731" s="1">
        <v>6881</v>
      </c>
      <c r="P731" s="1">
        <v>0</v>
      </c>
      <c r="Q731" s="1">
        <v>990</v>
      </c>
      <c r="R731" s="1">
        <v>0</v>
      </c>
      <c r="S731" s="1">
        <v>34771</v>
      </c>
      <c r="T731" s="1">
        <v>1040</v>
      </c>
    </row>
    <row r="732" spans="1:20" x14ac:dyDescent="0.25">
      <c r="A732" s="1">
        <v>121030258003</v>
      </c>
      <c r="B732" s="1" t="s">
        <v>760</v>
      </c>
      <c r="C732" s="1">
        <v>213</v>
      </c>
      <c r="D732" s="1">
        <v>704</v>
      </c>
      <c r="E732" s="1">
        <v>45</v>
      </c>
      <c r="F732" s="1">
        <v>875991</v>
      </c>
      <c r="G732" s="1">
        <v>265819</v>
      </c>
      <c r="H732" s="1">
        <v>237992</v>
      </c>
      <c r="I732" s="1">
        <v>59715</v>
      </c>
      <c r="J732" s="1">
        <v>80619</v>
      </c>
      <c r="K732" s="1">
        <v>10299</v>
      </c>
      <c r="L732" s="1">
        <v>104358</v>
      </c>
      <c r="M732" s="1">
        <v>62632</v>
      </c>
      <c r="N732" s="1">
        <v>0</v>
      </c>
      <c r="O732" s="1">
        <v>32605</v>
      </c>
      <c r="P732" s="1">
        <v>3244</v>
      </c>
      <c r="Q732" s="1">
        <v>16533</v>
      </c>
      <c r="R732" s="1">
        <v>0</v>
      </c>
      <c r="S732" s="1">
        <v>0</v>
      </c>
      <c r="T732" s="1">
        <v>2175</v>
      </c>
    </row>
    <row r="733" spans="1:20" x14ac:dyDescent="0.25">
      <c r="A733" s="1">
        <v>121010328021</v>
      </c>
      <c r="B733" s="1" t="s">
        <v>761</v>
      </c>
      <c r="C733" s="1">
        <v>667</v>
      </c>
      <c r="D733" s="1">
        <v>323</v>
      </c>
      <c r="E733" s="1">
        <v>81</v>
      </c>
      <c r="F733" s="1">
        <v>2303945</v>
      </c>
      <c r="G733" s="1">
        <v>1903587</v>
      </c>
      <c r="H733" s="1">
        <v>90715</v>
      </c>
      <c r="I733" s="1">
        <v>69869</v>
      </c>
      <c r="J733" s="1">
        <v>12999</v>
      </c>
      <c r="K733" s="1">
        <v>0</v>
      </c>
      <c r="L733" s="1">
        <v>22716</v>
      </c>
      <c r="M733" s="1">
        <v>0</v>
      </c>
      <c r="N733" s="1">
        <v>139574</v>
      </c>
      <c r="O733" s="1">
        <v>3602</v>
      </c>
      <c r="P733" s="1">
        <v>1143</v>
      </c>
      <c r="Q733" s="1">
        <v>6509</v>
      </c>
      <c r="R733" s="1">
        <v>53231</v>
      </c>
      <c r="S733" s="1">
        <v>0</v>
      </c>
      <c r="T733" s="1">
        <v>0</v>
      </c>
    </row>
    <row r="734" spans="1:20" x14ac:dyDescent="0.25">
      <c r="A734" s="1">
        <v>121010328032</v>
      </c>
      <c r="B734" s="1" t="s">
        <v>762</v>
      </c>
      <c r="C734" s="1">
        <v>370</v>
      </c>
      <c r="D734" s="1">
        <v>183</v>
      </c>
      <c r="E734" s="1">
        <v>31</v>
      </c>
      <c r="F734" s="1">
        <v>1361031</v>
      </c>
      <c r="G734" s="1">
        <v>816324</v>
      </c>
      <c r="H734" s="1">
        <v>79708</v>
      </c>
      <c r="I734" s="1">
        <v>308605</v>
      </c>
      <c r="J734" s="1">
        <v>20336</v>
      </c>
      <c r="K734" s="1">
        <v>0</v>
      </c>
      <c r="L734" s="1">
        <v>134597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1461</v>
      </c>
      <c r="T734" s="1">
        <v>0</v>
      </c>
    </row>
    <row r="735" spans="1:20" x14ac:dyDescent="0.25">
      <c r="A735" s="1">
        <v>120570066001</v>
      </c>
      <c r="B735" s="1" t="s">
        <v>763</v>
      </c>
      <c r="C735" s="1">
        <v>177</v>
      </c>
      <c r="D735" s="1">
        <v>78</v>
      </c>
      <c r="E735" s="1">
        <v>0</v>
      </c>
      <c r="F735" s="1">
        <v>925098</v>
      </c>
      <c r="G735" s="1">
        <v>447188</v>
      </c>
      <c r="H735" s="1">
        <v>59914</v>
      </c>
      <c r="I735" s="1">
        <v>93380</v>
      </c>
      <c r="J735" s="1">
        <v>42323</v>
      </c>
      <c r="K735" s="1">
        <v>94643</v>
      </c>
      <c r="L735" s="1">
        <v>68719</v>
      </c>
      <c r="M735" s="1">
        <v>0</v>
      </c>
      <c r="N735" s="1">
        <v>0</v>
      </c>
      <c r="O735" s="1">
        <v>118931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</row>
    <row r="736" spans="1:20" x14ac:dyDescent="0.25">
      <c r="A736" s="1">
        <v>120570115181</v>
      </c>
      <c r="B736" s="1" t="s">
        <v>764</v>
      </c>
      <c r="C736" s="1">
        <v>451</v>
      </c>
      <c r="D736" s="1">
        <v>5</v>
      </c>
      <c r="E736" s="1">
        <v>0</v>
      </c>
      <c r="F736" s="1">
        <v>1512757</v>
      </c>
      <c r="G736" s="1">
        <v>1396234</v>
      </c>
      <c r="H736" s="1">
        <v>3248</v>
      </c>
      <c r="I736" s="1">
        <v>53164</v>
      </c>
      <c r="J736" s="1">
        <v>0</v>
      </c>
      <c r="K736" s="1">
        <v>33298</v>
      </c>
      <c r="L736" s="1">
        <v>0</v>
      </c>
      <c r="M736" s="1">
        <v>0</v>
      </c>
      <c r="N736" s="1">
        <v>0</v>
      </c>
      <c r="O736" s="1">
        <v>7676</v>
      </c>
      <c r="P736" s="1">
        <v>0</v>
      </c>
      <c r="Q736" s="1">
        <v>10587</v>
      </c>
      <c r="R736" s="1">
        <v>8081</v>
      </c>
      <c r="S736" s="1">
        <v>0</v>
      </c>
      <c r="T736" s="1">
        <v>469</v>
      </c>
    </row>
    <row r="737" spans="1:20" x14ac:dyDescent="0.25">
      <c r="A737" s="1">
        <v>120570133122</v>
      </c>
      <c r="B737" s="1" t="s">
        <v>765</v>
      </c>
      <c r="C737" s="1">
        <v>838</v>
      </c>
      <c r="D737" s="1">
        <v>0</v>
      </c>
      <c r="E737" s="1">
        <v>1</v>
      </c>
      <c r="F737" s="1">
        <v>1530683</v>
      </c>
      <c r="G737" s="1">
        <v>1084680</v>
      </c>
      <c r="H737" s="1">
        <v>0</v>
      </c>
      <c r="I737" s="1">
        <v>328613</v>
      </c>
      <c r="J737" s="1">
        <v>93256</v>
      </c>
      <c r="K737" s="1">
        <v>17673</v>
      </c>
      <c r="L737" s="1">
        <v>4579</v>
      </c>
      <c r="M737" s="1">
        <v>1882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x14ac:dyDescent="0.25">
      <c r="A738" s="1">
        <v>120570119041</v>
      </c>
      <c r="B738" s="1" t="s">
        <v>766</v>
      </c>
      <c r="C738" s="1">
        <v>35</v>
      </c>
      <c r="D738" s="1">
        <v>279</v>
      </c>
      <c r="E738" s="1">
        <v>95</v>
      </c>
      <c r="F738" s="1">
        <v>1475655</v>
      </c>
      <c r="G738" s="1">
        <v>50900</v>
      </c>
      <c r="H738" s="1">
        <v>1167860</v>
      </c>
      <c r="I738" s="1">
        <v>188566</v>
      </c>
      <c r="J738" s="1">
        <v>40201</v>
      </c>
      <c r="K738" s="1">
        <v>0</v>
      </c>
      <c r="L738" s="1">
        <v>0</v>
      </c>
      <c r="M738" s="1">
        <v>0</v>
      </c>
      <c r="N738" s="1">
        <v>0</v>
      </c>
      <c r="O738" s="1">
        <v>28128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x14ac:dyDescent="0.25">
      <c r="A739" s="1">
        <v>120570104011</v>
      </c>
      <c r="B739" s="1" t="s">
        <v>767</v>
      </c>
      <c r="C739" s="1">
        <v>174</v>
      </c>
      <c r="D739" s="1">
        <v>1</v>
      </c>
      <c r="E739" s="1">
        <v>776</v>
      </c>
      <c r="F739" s="1">
        <v>69471307</v>
      </c>
      <c r="G739" s="1">
        <v>240470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69230837</v>
      </c>
      <c r="Q739" s="1">
        <v>0</v>
      </c>
      <c r="R739" s="1">
        <v>0</v>
      </c>
      <c r="S739" s="1">
        <v>0</v>
      </c>
      <c r="T739" s="1">
        <v>0</v>
      </c>
    </row>
    <row r="740" spans="1:20" x14ac:dyDescent="0.25">
      <c r="A740" s="1">
        <v>120530411061</v>
      </c>
      <c r="B740" s="1" t="s">
        <v>768</v>
      </c>
      <c r="C740" s="1">
        <v>703</v>
      </c>
      <c r="D740" s="1">
        <v>98</v>
      </c>
      <c r="E740" s="1">
        <v>24</v>
      </c>
      <c r="F740" s="1">
        <v>1668982</v>
      </c>
      <c r="G740" s="1">
        <v>1511422</v>
      </c>
      <c r="H740" s="1">
        <v>5834</v>
      </c>
      <c r="I740" s="1">
        <v>101451</v>
      </c>
      <c r="J740" s="1">
        <v>33348</v>
      </c>
      <c r="K740" s="1">
        <v>0</v>
      </c>
      <c r="L740" s="1">
        <v>0</v>
      </c>
      <c r="M740" s="1">
        <v>4989</v>
      </c>
      <c r="N740" s="1">
        <v>2138</v>
      </c>
      <c r="O740" s="1">
        <v>9800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</row>
    <row r="741" spans="1:20" x14ac:dyDescent="0.25">
      <c r="A741" s="1">
        <v>120570114081</v>
      </c>
      <c r="B741" s="1" t="s">
        <v>769</v>
      </c>
      <c r="C741" s="1">
        <v>211</v>
      </c>
      <c r="D741" s="1">
        <v>12</v>
      </c>
      <c r="E741" s="1">
        <v>0</v>
      </c>
      <c r="F741" s="1">
        <v>538764</v>
      </c>
      <c r="G741" s="1">
        <v>527475</v>
      </c>
      <c r="H741" s="1">
        <v>9583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1706</v>
      </c>
      <c r="R741" s="1">
        <v>0</v>
      </c>
      <c r="S741" s="1">
        <v>0</v>
      </c>
      <c r="T741" s="1">
        <v>0</v>
      </c>
    </row>
    <row r="742" spans="1:20" x14ac:dyDescent="0.25">
      <c r="A742" s="1">
        <v>120570114101</v>
      </c>
      <c r="B742" s="1" t="s">
        <v>770</v>
      </c>
      <c r="C742" s="1">
        <v>601</v>
      </c>
      <c r="D742" s="1">
        <v>0</v>
      </c>
      <c r="E742" s="1">
        <v>2</v>
      </c>
      <c r="F742" s="1">
        <v>2501544</v>
      </c>
      <c r="G742" s="1">
        <v>2292165</v>
      </c>
      <c r="H742" s="1">
        <v>0</v>
      </c>
      <c r="I742" s="1">
        <v>0</v>
      </c>
      <c r="J742" s="1">
        <v>11624</v>
      </c>
      <c r="K742" s="1">
        <v>0</v>
      </c>
      <c r="L742" s="1">
        <v>6196</v>
      </c>
      <c r="M742" s="1">
        <v>0</v>
      </c>
      <c r="N742" s="1">
        <v>169341</v>
      </c>
      <c r="O742" s="1">
        <v>3047</v>
      </c>
      <c r="P742" s="1">
        <v>0</v>
      </c>
      <c r="Q742" s="1">
        <v>1898</v>
      </c>
      <c r="R742" s="1">
        <v>14151</v>
      </c>
      <c r="S742" s="1">
        <v>1655</v>
      </c>
      <c r="T742" s="1">
        <v>1467</v>
      </c>
    </row>
    <row r="743" spans="1:20" x14ac:dyDescent="0.25">
      <c r="A743" s="1">
        <v>121030225023</v>
      </c>
      <c r="B743" s="1" t="s">
        <v>771</v>
      </c>
      <c r="C743" s="1">
        <v>759</v>
      </c>
      <c r="D743" s="1">
        <v>45</v>
      </c>
      <c r="E743" s="1">
        <v>22</v>
      </c>
      <c r="F743" s="1">
        <v>2697184</v>
      </c>
      <c r="G743" s="1">
        <v>1283341</v>
      </c>
      <c r="H743" s="1">
        <v>42758</v>
      </c>
      <c r="I743" s="1">
        <v>469169</v>
      </c>
      <c r="J743" s="1">
        <v>743751</v>
      </c>
      <c r="K743" s="1">
        <v>56560</v>
      </c>
      <c r="L743" s="1">
        <v>2538</v>
      </c>
      <c r="M743" s="1">
        <v>7818</v>
      </c>
      <c r="N743" s="1">
        <v>0</v>
      </c>
      <c r="O743" s="1">
        <v>40230</v>
      </c>
      <c r="P743" s="1">
        <v>1069</v>
      </c>
      <c r="Q743" s="1">
        <v>45803</v>
      </c>
      <c r="R743" s="1">
        <v>0</v>
      </c>
      <c r="S743" s="1">
        <v>4147</v>
      </c>
      <c r="T743" s="1">
        <v>0</v>
      </c>
    </row>
    <row r="744" spans="1:20" x14ac:dyDescent="0.25">
      <c r="A744" s="1">
        <v>120570133121</v>
      </c>
      <c r="B744" s="1" t="s">
        <v>772</v>
      </c>
      <c r="C744" s="1">
        <v>273</v>
      </c>
      <c r="D744" s="1">
        <v>51</v>
      </c>
      <c r="E744" s="1">
        <v>4</v>
      </c>
      <c r="F744" s="1">
        <v>1206390</v>
      </c>
      <c r="G744" s="1">
        <v>421846</v>
      </c>
      <c r="H744" s="1">
        <v>47145</v>
      </c>
      <c r="I744" s="1">
        <v>234867</v>
      </c>
      <c r="J744" s="1">
        <v>463409</v>
      </c>
      <c r="K744" s="1">
        <v>0</v>
      </c>
      <c r="L744" s="1">
        <v>39123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x14ac:dyDescent="0.25">
      <c r="A745" s="1">
        <v>120570122083</v>
      </c>
      <c r="B745" s="1" t="s">
        <v>773</v>
      </c>
      <c r="C745" s="1">
        <v>260</v>
      </c>
      <c r="D745" s="1">
        <v>0</v>
      </c>
      <c r="E745" s="1">
        <v>2</v>
      </c>
      <c r="F745" s="1">
        <v>1043349</v>
      </c>
      <c r="G745" s="1">
        <v>993824</v>
      </c>
      <c r="H745" s="1">
        <v>0</v>
      </c>
      <c r="I745" s="1">
        <v>13203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36322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x14ac:dyDescent="0.25">
      <c r="A746" s="1">
        <v>121010312052</v>
      </c>
      <c r="B746" s="1" t="s">
        <v>774</v>
      </c>
      <c r="C746" s="1">
        <v>807</v>
      </c>
      <c r="D746" s="1">
        <v>76</v>
      </c>
      <c r="E746" s="1">
        <v>30</v>
      </c>
      <c r="F746" s="1">
        <v>1871919</v>
      </c>
      <c r="G746" s="1">
        <v>1754079</v>
      </c>
      <c r="H746" s="1">
        <v>27065</v>
      </c>
      <c r="I746" s="1">
        <v>16542</v>
      </c>
      <c r="J746" s="1">
        <v>50709</v>
      </c>
      <c r="K746" s="1">
        <v>15796</v>
      </c>
      <c r="L746" s="1">
        <v>0</v>
      </c>
      <c r="M746" s="1">
        <v>0</v>
      </c>
      <c r="N746" s="1">
        <v>0</v>
      </c>
      <c r="O746" s="1">
        <v>4254</v>
      </c>
      <c r="P746" s="1">
        <v>0</v>
      </c>
      <c r="Q746" s="1">
        <v>3265</v>
      </c>
      <c r="R746" s="1">
        <v>0</v>
      </c>
      <c r="S746" s="1">
        <v>209</v>
      </c>
      <c r="T746" s="1">
        <v>0</v>
      </c>
    </row>
    <row r="747" spans="1:20" x14ac:dyDescent="0.25">
      <c r="A747" s="1">
        <v>121030272023</v>
      </c>
      <c r="B747" s="1" t="s">
        <v>775</v>
      </c>
      <c r="C747" s="1">
        <v>834</v>
      </c>
      <c r="D747" s="1">
        <v>87</v>
      </c>
      <c r="E747" s="1">
        <v>53</v>
      </c>
      <c r="F747" s="1">
        <v>2246589</v>
      </c>
      <c r="G747" s="1">
        <v>1943943</v>
      </c>
      <c r="H747" s="1">
        <v>18024</v>
      </c>
      <c r="I747" s="1">
        <v>51200</v>
      </c>
      <c r="J747" s="1">
        <v>80466</v>
      </c>
      <c r="K747" s="1">
        <v>15873</v>
      </c>
      <c r="L747" s="1">
        <v>121547</v>
      </c>
      <c r="M747" s="1">
        <v>4311</v>
      </c>
      <c r="N747" s="1">
        <v>0</v>
      </c>
      <c r="O747" s="1">
        <v>2136</v>
      </c>
      <c r="P747" s="1">
        <v>0</v>
      </c>
      <c r="Q747" s="1">
        <v>5720</v>
      </c>
      <c r="R747" s="1">
        <v>0</v>
      </c>
      <c r="S747" s="1">
        <v>3369</v>
      </c>
      <c r="T747" s="1">
        <v>0</v>
      </c>
    </row>
    <row r="748" spans="1:20" x14ac:dyDescent="0.25">
      <c r="A748" s="1">
        <v>121030252091</v>
      </c>
      <c r="B748" s="1" t="s">
        <v>776</v>
      </c>
      <c r="C748" s="1">
        <v>1489</v>
      </c>
      <c r="D748" s="1">
        <v>102</v>
      </c>
      <c r="E748" s="1">
        <v>204</v>
      </c>
      <c r="F748" s="1">
        <v>1274790</v>
      </c>
      <c r="G748" s="1">
        <v>912202</v>
      </c>
      <c r="H748" s="1">
        <v>141674</v>
      </c>
      <c r="I748" s="1">
        <v>12194</v>
      </c>
      <c r="J748" s="1">
        <v>92880</v>
      </c>
      <c r="K748" s="1">
        <v>13109</v>
      </c>
      <c r="L748" s="1">
        <v>0</v>
      </c>
      <c r="M748" s="1">
        <v>0</v>
      </c>
      <c r="N748" s="1">
        <v>0</v>
      </c>
      <c r="O748" s="1">
        <v>95585</v>
      </c>
      <c r="P748" s="1">
        <v>0</v>
      </c>
      <c r="Q748" s="1">
        <v>7146</v>
      </c>
      <c r="R748" s="1">
        <v>0</v>
      </c>
      <c r="S748" s="1">
        <v>0</v>
      </c>
      <c r="T748" s="1">
        <v>0</v>
      </c>
    </row>
    <row r="749" spans="1:20" x14ac:dyDescent="0.25">
      <c r="A749" s="1">
        <v>121030278011</v>
      </c>
      <c r="B749" s="1" t="s">
        <v>777</v>
      </c>
      <c r="C749" s="1">
        <v>90</v>
      </c>
      <c r="D749" s="1">
        <v>852</v>
      </c>
      <c r="E749" s="1">
        <v>121</v>
      </c>
      <c r="F749" s="1">
        <v>719719</v>
      </c>
      <c r="G749" s="1">
        <v>368570</v>
      </c>
      <c r="H749" s="1">
        <v>50767</v>
      </c>
      <c r="I749" s="1">
        <v>217941</v>
      </c>
      <c r="J749" s="1">
        <v>16382</v>
      </c>
      <c r="K749" s="1">
        <v>25378</v>
      </c>
      <c r="L749" s="1">
        <v>3300</v>
      </c>
      <c r="M749" s="1">
        <v>0</v>
      </c>
      <c r="N749" s="1">
        <v>0</v>
      </c>
      <c r="O749" s="1">
        <v>2644</v>
      </c>
      <c r="P749" s="1">
        <v>0</v>
      </c>
      <c r="Q749" s="1">
        <v>31770</v>
      </c>
      <c r="R749" s="1">
        <v>0</v>
      </c>
      <c r="S749" s="1">
        <v>0</v>
      </c>
      <c r="T749" s="1">
        <v>2967</v>
      </c>
    </row>
    <row r="750" spans="1:20" x14ac:dyDescent="0.25">
      <c r="A750" s="1">
        <v>120570133052</v>
      </c>
      <c r="B750" s="1" t="s">
        <v>778</v>
      </c>
      <c r="C750" s="1">
        <v>652</v>
      </c>
      <c r="D750" s="1">
        <v>5</v>
      </c>
      <c r="E750" s="1">
        <v>4</v>
      </c>
      <c r="F750" s="1">
        <v>3055236</v>
      </c>
      <c r="G750" s="1">
        <v>2175174</v>
      </c>
      <c r="H750" s="1">
        <v>27414</v>
      </c>
      <c r="I750" s="1">
        <v>137576</v>
      </c>
      <c r="J750" s="1">
        <v>129469</v>
      </c>
      <c r="K750" s="1">
        <v>205334</v>
      </c>
      <c r="L750" s="1">
        <v>0</v>
      </c>
      <c r="M750" s="1">
        <v>10319</v>
      </c>
      <c r="N750" s="1">
        <v>307465</v>
      </c>
      <c r="O750" s="1">
        <v>53478</v>
      </c>
      <c r="P750" s="1">
        <v>0</v>
      </c>
      <c r="Q750" s="1">
        <v>0</v>
      </c>
      <c r="R750" s="1">
        <v>2940</v>
      </c>
      <c r="S750" s="1">
        <v>3307</v>
      </c>
      <c r="T750" s="1">
        <v>2760</v>
      </c>
    </row>
    <row r="751" spans="1:20" x14ac:dyDescent="0.25">
      <c r="A751" s="1">
        <v>120570046001</v>
      </c>
      <c r="B751" s="1" t="s">
        <v>779</v>
      </c>
      <c r="C751" s="1">
        <v>258</v>
      </c>
      <c r="D751" s="1">
        <v>10</v>
      </c>
      <c r="E751" s="1">
        <v>242</v>
      </c>
      <c r="F751" s="1">
        <v>21656129</v>
      </c>
      <c r="G751" s="1">
        <v>511986</v>
      </c>
      <c r="H751" s="1">
        <v>99202</v>
      </c>
      <c r="I751" s="1">
        <v>3370945</v>
      </c>
      <c r="J751" s="1">
        <v>11713694</v>
      </c>
      <c r="K751" s="1">
        <v>27477</v>
      </c>
      <c r="L751" s="1">
        <v>3063529</v>
      </c>
      <c r="M751" s="1">
        <v>1911026</v>
      </c>
      <c r="N751" s="1">
        <v>219523</v>
      </c>
      <c r="O751" s="1">
        <v>726443</v>
      </c>
      <c r="P751" s="1">
        <v>10806</v>
      </c>
      <c r="Q751" s="1">
        <v>1498</v>
      </c>
      <c r="R751" s="1">
        <v>0</v>
      </c>
      <c r="S751" s="1">
        <v>0</v>
      </c>
      <c r="T751" s="1">
        <v>0</v>
      </c>
    </row>
    <row r="752" spans="1:20" x14ac:dyDescent="0.25">
      <c r="A752" s="1">
        <v>121010304051</v>
      </c>
      <c r="B752" s="1" t="s">
        <v>780</v>
      </c>
      <c r="C752" s="1">
        <v>447</v>
      </c>
      <c r="D752" s="1">
        <v>0</v>
      </c>
      <c r="E752" s="1">
        <v>0</v>
      </c>
      <c r="F752" s="1">
        <v>687814</v>
      </c>
      <c r="G752" s="1">
        <v>650576</v>
      </c>
      <c r="H752" s="1">
        <v>0</v>
      </c>
      <c r="I752" s="1">
        <v>0</v>
      </c>
      <c r="J752" s="1">
        <v>9732</v>
      </c>
      <c r="K752" s="1">
        <v>0</v>
      </c>
      <c r="L752" s="1">
        <v>0</v>
      </c>
      <c r="M752" s="1">
        <v>0</v>
      </c>
      <c r="N752" s="1">
        <v>0</v>
      </c>
      <c r="O752" s="1">
        <v>4428</v>
      </c>
      <c r="P752" s="1">
        <v>23078</v>
      </c>
      <c r="Q752" s="1">
        <v>0</v>
      </c>
      <c r="R752" s="1">
        <v>0</v>
      </c>
      <c r="S752" s="1">
        <v>0</v>
      </c>
      <c r="T752" s="1">
        <v>0</v>
      </c>
    </row>
    <row r="753" spans="1:20" x14ac:dyDescent="0.25">
      <c r="A753" s="1">
        <v>121010304091</v>
      </c>
      <c r="B753" s="1" t="s">
        <v>781</v>
      </c>
      <c r="C753" s="1">
        <v>836</v>
      </c>
      <c r="D753" s="1">
        <v>20</v>
      </c>
      <c r="E753" s="1">
        <v>13</v>
      </c>
      <c r="F753" s="1">
        <v>1558633</v>
      </c>
      <c r="G753" s="1">
        <v>1412115</v>
      </c>
      <c r="H753" s="1">
        <v>21655</v>
      </c>
      <c r="I753" s="1">
        <v>0</v>
      </c>
      <c r="J753" s="1">
        <v>0</v>
      </c>
      <c r="K753" s="1">
        <v>0</v>
      </c>
      <c r="L753" s="1">
        <v>13798</v>
      </c>
      <c r="M753" s="1">
        <v>0</v>
      </c>
      <c r="N753" s="1">
        <v>0</v>
      </c>
      <c r="O753" s="1">
        <v>0</v>
      </c>
      <c r="P753" s="1">
        <v>108918</v>
      </c>
      <c r="Q753" s="1">
        <v>0</v>
      </c>
      <c r="R753" s="1">
        <v>0</v>
      </c>
      <c r="S753" s="1">
        <v>2147</v>
      </c>
      <c r="T753" s="1">
        <v>0</v>
      </c>
    </row>
    <row r="754" spans="1:20" x14ac:dyDescent="0.25">
      <c r="A754" s="1">
        <v>120570003003</v>
      </c>
      <c r="B754" s="1" t="s">
        <v>782</v>
      </c>
      <c r="C754" s="1">
        <v>703</v>
      </c>
      <c r="D754" s="1">
        <v>2</v>
      </c>
      <c r="E754" s="1">
        <v>0</v>
      </c>
      <c r="F754" s="1">
        <v>691840</v>
      </c>
      <c r="G754" s="1">
        <v>599228</v>
      </c>
      <c r="H754" s="1">
        <v>1853</v>
      </c>
      <c r="I754" s="1">
        <v>87629</v>
      </c>
      <c r="J754" s="1">
        <v>0</v>
      </c>
      <c r="K754" s="1">
        <v>0</v>
      </c>
      <c r="L754" s="1">
        <v>0</v>
      </c>
      <c r="M754" s="1">
        <v>0</v>
      </c>
      <c r="N754" s="1">
        <v>3130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</row>
    <row r="755" spans="1:20" x14ac:dyDescent="0.25">
      <c r="A755" s="1">
        <v>121030252071</v>
      </c>
      <c r="B755" s="1" t="s">
        <v>783</v>
      </c>
      <c r="C755" s="1">
        <v>786</v>
      </c>
      <c r="D755" s="1">
        <v>338</v>
      </c>
      <c r="E755" s="1">
        <v>10</v>
      </c>
      <c r="F755" s="1">
        <v>1925074</v>
      </c>
      <c r="G755" s="1">
        <v>1574889</v>
      </c>
      <c r="H755" s="1">
        <v>188607</v>
      </c>
      <c r="I755" s="1">
        <v>12768</v>
      </c>
      <c r="J755" s="1">
        <v>7377</v>
      </c>
      <c r="K755" s="1">
        <v>0</v>
      </c>
      <c r="L755" s="1">
        <v>1267</v>
      </c>
      <c r="M755" s="1">
        <v>0</v>
      </c>
      <c r="N755" s="1">
        <v>64298</v>
      </c>
      <c r="O755" s="1">
        <v>70823</v>
      </c>
      <c r="P755" s="1">
        <v>1572</v>
      </c>
      <c r="Q755" s="1">
        <v>1334</v>
      </c>
      <c r="R755" s="1">
        <v>0</v>
      </c>
      <c r="S755" s="1">
        <v>2139</v>
      </c>
      <c r="T755" s="1">
        <v>0</v>
      </c>
    </row>
    <row r="756" spans="1:20" x14ac:dyDescent="0.25">
      <c r="A756" s="1">
        <v>121010321031</v>
      </c>
      <c r="B756" s="1" t="s">
        <v>784</v>
      </c>
      <c r="C756" s="1">
        <v>333</v>
      </c>
      <c r="D756" s="1">
        <v>16</v>
      </c>
      <c r="E756" s="1">
        <v>9</v>
      </c>
      <c r="F756" s="1">
        <v>1147829</v>
      </c>
      <c r="G756" s="1">
        <v>927492</v>
      </c>
      <c r="H756" s="1">
        <v>33300</v>
      </c>
      <c r="I756" s="1">
        <v>58978</v>
      </c>
      <c r="J756" s="1">
        <v>32570</v>
      </c>
      <c r="K756" s="1">
        <v>0</v>
      </c>
      <c r="L756" s="1">
        <v>3717</v>
      </c>
      <c r="M756" s="1">
        <v>0</v>
      </c>
      <c r="N756" s="1">
        <v>30467</v>
      </c>
      <c r="O756" s="1">
        <v>0</v>
      </c>
      <c r="P756" s="1">
        <v>0</v>
      </c>
      <c r="Q756" s="1">
        <v>721</v>
      </c>
      <c r="R756" s="1">
        <v>41801</v>
      </c>
      <c r="S756" s="1">
        <v>17775</v>
      </c>
      <c r="T756" s="1">
        <v>1008</v>
      </c>
    </row>
    <row r="757" spans="1:20" x14ac:dyDescent="0.25">
      <c r="A757" s="1">
        <v>121030234002</v>
      </c>
      <c r="B757" s="1" t="s">
        <v>785</v>
      </c>
      <c r="C757" s="1">
        <v>147</v>
      </c>
      <c r="D757" s="1">
        <v>205</v>
      </c>
      <c r="E757" s="1">
        <v>8</v>
      </c>
      <c r="F757" s="1">
        <v>1766126</v>
      </c>
      <c r="G757" s="1">
        <v>185609</v>
      </c>
      <c r="H757" s="1">
        <v>179481</v>
      </c>
      <c r="I757" s="1">
        <v>213016</v>
      </c>
      <c r="J757" s="1">
        <v>273853</v>
      </c>
      <c r="K757" s="1">
        <v>2286</v>
      </c>
      <c r="L757" s="1">
        <v>197750</v>
      </c>
      <c r="M757" s="1">
        <v>485036</v>
      </c>
      <c r="N757" s="1">
        <v>2106</v>
      </c>
      <c r="O757" s="1">
        <v>209236</v>
      </c>
      <c r="P757" s="1">
        <v>13203</v>
      </c>
      <c r="Q757" s="1">
        <v>4550</v>
      </c>
      <c r="R757" s="1">
        <v>0</v>
      </c>
      <c r="S757" s="1">
        <v>0</v>
      </c>
      <c r="T757" s="1">
        <v>0</v>
      </c>
    </row>
    <row r="758" spans="1:20" x14ac:dyDescent="0.25">
      <c r="A758" s="1">
        <v>121030219001</v>
      </c>
      <c r="B758" s="1" t="s">
        <v>786</v>
      </c>
      <c r="C758" s="1">
        <v>165</v>
      </c>
      <c r="D758" s="1">
        <v>23</v>
      </c>
      <c r="E758" s="1">
        <v>0</v>
      </c>
      <c r="F758" s="1">
        <v>507692</v>
      </c>
      <c r="G758" s="1">
        <v>306072</v>
      </c>
      <c r="H758" s="1">
        <v>51581</v>
      </c>
      <c r="I758" s="1">
        <v>111204</v>
      </c>
      <c r="J758" s="1">
        <v>13473</v>
      </c>
      <c r="K758" s="1">
        <v>21767</v>
      </c>
      <c r="L758" s="1">
        <v>0</v>
      </c>
      <c r="M758" s="1">
        <v>0</v>
      </c>
      <c r="N758" s="1">
        <v>0</v>
      </c>
      <c r="O758" s="1">
        <v>2348</v>
      </c>
      <c r="P758" s="1">
        <v>0</v>
      </c>
      <c r="Q758" s="1">
        <v>0</v>
      </c>
      <c r="R758" s="1">
        <v>0</v>
      </c>
      <c r="S758" s="1">
        <v>1247</v>
      </c>
      <c r="T758" s="1">
        <v>0</v>
      </c>
    </row>
    <row r="759" spans="1:20" x14ac:dyDescent="0.25">
      <c r="A759" s="1">
        <v>120570140102</v>
      </c>
      <c r="B759" s="1" t="s">
        <v>787</v>
      </c>
      <c r="C759" s="1">
        <v>967</v>
      </c>
      <c r="D759" s="1">
        <v>54</v>
      </c>
      <c r="E759" s="1">
        <v>0</v>
      </c>
      <c r="F759" s="1">
        <v>2257025</v>
      </c>
      <c r="G759" s="1">
        <v>1995895</v>
      </c>
      <c r="H759" s="1">
        <v>85713</v>
      </c>
      <c r="I759" s="1">
        <v>105079</v>
      </c>
      <c r="J759" s="1">
        <v>0</v>
      </c>
      <c r="K759" s="1">
        <v>40496</v>
      </c>
      <c r="L759" s="1">
        <v>0</v>
      </c>
      <c r="M759" s="1">
        <v>0</v>
      </c>
      <c r="N759" s="1">
        <v>0</v>
      </c>
      <c r="O759" s="1">
        <v>1794</v>
      </c>
      <c r="P759" s="1">
        <v>0</v>
      </c>
      <c r="Q759" s="1">
        <v>27041</v>
      </c>
      <c r="R759" s="1">
        <v>0</v>
      </c>
      <c r="S759" s="1">
        <v>1007</v>
      </c>
      <c r="T759" s="1">
        <v>0</v>
      </c>
    </row>
    <row r="760" spans="1:20" x14ac:dyDescent="0.25">
      <c r="A760" s="1">
        <v>120570009013</v>
      </c>
      <c r="B760" s="1" t="s">
        <v>788</v>
      </c>
      <c r="C760" s="1">
        <v>348</v>
      </c>
      <c r="D760" s="1">
        <v>2</v>
      </c>
      <c r="E760" s="1">
        <v>0</v>
      </c>
      <c r="F760" s="1">
        <v>386887</v>
      </c>
      <c r="G760" s="1">
        <v>318718</v>
      </c>
      <c r="H760" s="1">
        <v>375</v>
      </c>
      <c r="I760" s="1">
        <v>9621</v>
      </c>
      <c r="J760" s="1">
        <v>1660</v>
      </c>
      <c r="K760" s="1">
        <v>0</v>
      </c>
      <c r="L760" s="1">
        <v>0</v>
      </c>
      <c r="M760" s="1">
        <v>0</v>
      </c>
      <c r="N760" s="1">
        <v>41592</v>
      </c>
      <c r="O760" s="1">
        <v>14921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x14ac:dyDescent="0.25">
      <c r="A761" s="1">
        <v>120570115161</v>
      </c>
      <c r="B761" s="1" t="s">
        <v>789</v>
      </c>
      <c r="C761" s="1">
        <v>908</v>
      </c>
      <c r="D761" s="1">
        <v>474</v>
      </c>
      <c r="E761" s="1">
        <v>4</v>
      </c>
      <c r="F761" s="1">
        <v>4513324</v>
      </c>
      <c r="G761" s="1">
        <v>2110686</v>
      </c>
      <c r="H761" s="1">
        <v>227931</v>
      </c>
      <c r="I761" s="1">
        <v>501645</v>
      </c>
      <c r="J761" s="1">
        <v>58589</v>
      </c>
      <c r="K761" s="1">
        <v>0</v>
      </c>
      <c r="L761" s="1">
        <v>1502609</v>
      </c>
      <c r="M761" s="1">
        <v>40292</v>
      </c>
      <c r="N761" s="1">
        <v>6678</v>
      </c>
      <c r="O761" s="1">
        <v>63024</v>
      </c>
      <c r="P761" s="1">
        <v>0</v>
      </c>
      <c r="Q761" s="1">
        <v>1870</v>
      </c>
      <c r="R761" s="1">
        <v>0</v>
      </c>
      <c r="S761" s="1">
        <v>0</v>
      </c>
      <c r="T761" s="1">
        <v>0</v>
      </c>
    </row>
    <row r="762" spans="1:20" x14ac:dyDescent="0.25">
      <c r="A762" s="1">
        <v>121030269132</v>
      </c>
      <c r="B762" s="1" t="s">
        <v>790</v>
      </c>
      <c r="C762" s="1">
        <v>63</v>
      </c>
      <c r="D762" s="1">
        <v>0</v>
      </c>
      <c r="E762" s="1">
        <v>102</v>
      </c>
      <c r="F762" s="1">
        <v>303478</v>
      </c>
      <c r="G762" s="1">
        <v>130944</v>
      </c>
      <c r="H762" s="1">
        <v>0</v>
      </c>
      <c r="I762" s="1">
        <v>36100</v>
      </c>
      <c r="J762" s="1">
        <v>136434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</row>
    <row r="763" spans="1:20" x14ac:dyDescent="0.25">
      <c r="A763" s="1">
        <v>121010318044</v>
      </c>
      <c r="B763" s="1" t="s">
        <v>791</v>
      </c>
      <c r="C763" s="1">
        <v>354</v>
      </c>
      <c r="D763" s="1">
        <v>42</v>
      </c>
      <c r="E763" s="1">
        <v>0</v>
      </c>
      <c r="F763" s="1">
        <v>1267506</v>
      </c>
      <c r="G763" s="1">
        <v>1037741</v>
      </c>
      <c r="H763" s="1">
        <v>38433</v>
      </c>
      <c r="I763" s="1">
        <v>84519</v>
      </c>
      <c r="J763" s="1">
        <v>2279</v>
      </c>
      <c r="K763" s="1">
        <v>0</v>
      </c>
      <c r="L763" s="1">
        <v>75424</v>
      </c>
      <c r="M763" s="1">
        <v>0</v>
      </c>
      <c r="N763" s="1">
        <v>15722</v>
      </c>
      <c r="O763" s="1">
        <v>0</v>
      </c>
      <c r="P763" s="1">
        <v>469</v>
      </c>
      <c r="Q763" s="1">
        <v>0</v>
      </c>
      <c r="R763" s="1">
        <v>11641</v>
      </c>
      <c r="S763" s="1">
        <v>1278</v>
      </c>
      <c r="T763" s="1">
        <v>0</v>
      </c>
    </row>
    <row r="764" spans="1:20" x14ac:dyDescent="0.25">
      <c r="A764" s="1">
        <v>120570140142</v>
      </c>
      <c r="B764" s="1" t="s">
        <v>792</v>
      </c>
      <c r="C764" s="1">
        <v>511</v>
      </c>
      <c r="D764" s="1">
        <v>28</v>
      </c>
      <c r="E764" s="1">
        <v>0</v>
      </c>
      <c r="F764" s="1">
        <v>1438916</v>
      </c>
      <c r="G764" s="1">
        <v>1342559</v>
      </c>
      <c r="H764" s="1">
        <v>96357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</row>
    <row r="765" spans="1:20" x14ac:dyDescent="0.25">
      <c r="A765" s="1">
        <v>120570025004</v>
      </c>
      <c r="B765" s="1" t="s">
        <v>793</v>
      </c>
      <c r="C765" s="1">
        <v>229</v>
      </c>
      <c r="D765" s="1">
        <v>125</v>
      </c>
      <c r="E765" s="1">
        <v>225</v>
      </c>
      <c r="F765" s="1">
        <v>3771163</v>
      </c>
      <c r="G765" s="1">
        <v>407155</v>
      </c>
      <c r="H765" s="1">
        <v>2401404</v>
      </c>
      <c r="I765" s="1">
        <v>38398</v>
      </c>
      <c r="J765" s="1">
        <v>797058</v>
      </c>
      <c r="K765" s="1">
        <v>2285</v>
      </c>
      <c r="L765" s="1">
        <v>0</v>
      </c>
      <c r="M765" s="1">
        <v>98227</v>
      </c>
      <c r="N765" s="1">
        <v>0</v>
      </c>
      <c r="O765" s="1">
        <v>23806</v>
      </c>
      <c r="P765" s="1">
        <v>2830</v>
      </c>
      <c r="Q765" s="1">
        <v>0</v>
      </c>
      <c r="R765" s="1">
        <v>0</v>
      </c>
      <c r="S765" s="1">
        <v>0</v>
      </c>
      <c r="T765" s="1">
        <v>0</v>
      </c>
    </row>
    <row r="766" spans="1:20" x14ac:dyDescent="0.25">
      <c r="A766" s="1">
        <v>120570101062</v>
      </c>
      <c r="B766" s="1" t="s">
        <v>794</v>
      </c>
      <c r="C766" s="1">
        <v>740</v>
      </c>
      <c r="D766" s="1">
        <v>20</v>
      </c>
      <c r="E766" s="1">
        <v>4</v>
      </c>
      <c r="F766" s="1">
        <v>2707689</v>
      </c>
      <c r="G766" s="1">
        <v>1827337</v>
      </c>
      <c r="H766" s="1">
        <v>42815</v>
      </c>
      <c r="I766" s="1">
        <v>55870</v>
      </c>
      <c r="J766" s="1">
        <v>102774</v>
      </c>
      <c r="K766" s="1">
        <v>51836</v>
      </c>
      <c r="L766" s="1">
        <v>461177</v>
      </c>
      <c r="M766" s="1">
        <v>0</v>
      </c>
      <c r="N766" s="1">
        <v>49887</v>
      </c>
      <c r="O766" s="1">
        <v>52381</v>
      </c>
      <c r="P766" s="1">
        <v>0</v>
      </c>
      <c r="Q766" s="1">
        <v>0</v>
      </c>
      <c r="R766" s="1">
        <v>63612</v>
      </c>
      <c r="S766" s="1">
        <v>0</v>
      </c>
      <c r="T766" s="1">
        <v>0</v>
      </c>
    </row>
    <row r="767" spans="1:20" x14ac:dyDescent="0.25">
      <c r="A767" s="1">
        <v>120570108113</v>
      </c>
      <c r="B767" s="1" t="s">
        <v>795</v>
      </c>
      <c r="C767" s="1">
        <v>269</v>
      </c>
      <c r="D767" s="1">
        <v>777</v>
      </c>
      <c r="E767" s="1">
        <v>2</v>
      </c>
      <c r="F767" s="1">
        <v>1915970</v>
      </c>
      <c r="G767" s="1">
        <v>1095070</v>
      </c>
      <c r="H767" s="1">
        <v>768636</v>
      </c>
      <c r="I767" s="1">
        <v>15599</v>
      </c>
      <c r="J767" s="1">
        <v>5339</v>
      </c>
      <c r="K767" s="1">
        <v>5409</v>
      </c>
      <c r="L767" s="1">
        <v>0</v>
      </c>
      <c r="M767" s="1">
        <v>0</v>
      </c>
      <c r="N767" s="1">
        <v>0</v>
      </c>
      <c r="O767" s="1">
        <v>25917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</row>
    <row r="768" spans="1:20" x14ac:dyDescent="0.25">
      <c r="A768" s="1">
        <v>121030218003</v>
      </c>
      <c r="B768" s="1" t="s">
        <v>796</v>
      </c>
      <c r="C768" s="1">
        <v>105</v>
      </c>
      <c r="D768" s="1">
        <v>35</v>
      </c>
      <c r="E768" s="1">
        <v>4</v>
      </c>
      <c r="F768" s="1">
        <v>634864</v>
      </c>
      <c r="G768" s="1">
        <v>324585</v>
      </c>
      <c r="H768" s="1">
        <v>110804</v>
      </c>
      <c r="I768" s="1">
        <v>97262</v>
      </c>
      <c r="J768" s="1">
        <v>71776</v>
      </c>
      <c r="K768" s="1">
        <v>13718</v>
      </c>
      <c r="L768" s="1">
        <v>5298</v>
      </c>
      <c r="M768" s="1">
        <v>0</v>
      </c>
      <c r="N768" s="1">
        <v>0</v>
      </c>
      <c r="O768" s="1">
        <v>11421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</row>
    <row r="769" spans="1:20" x14ac:dyDescent="0.25">
      <c r="A769" s="1">
        <v>120570140082</v>
      </c>
      <c r="B769" s="1" t="s">
        <v>797</v>
      </c>
      <c r="C769" s="1">
        <v>965</v>
      </c>
      <c r="D769" s="1">
        <v>0</v>
      </c>
      <c r="E769" s="1">
        <v>0</v>
      </c>
      <c r="F769" s="1">
        <v>6725942</v>
      </c>
      <c r="G769" s="1">
        <v>2039466</v>
      </c>
      <c r="H769" s="1">
        <v>0</v>
      </c>
      <c r="I769" s="1">
        <v>0</v>
      </c>
      <c r="J769" s="1">
        <v>0</v>
      </c>
      <c r="K769" s="1">
        <v>67870</v>
      </c>
      <c r="L769" s="1">
        <v>0</v>
      </c>
      <c r="M769" s="1">
        <v>4618606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</row>
    <row r="770" spans="1:20" x14ac:dyDescent="0.25">
      <c r="A770" s="1">
        <v>120570110132</v>
      </c>
      <c r="B770" s="1" t="s">
        <v>798</v>
      </c>
      <c r="C770" s="1">
        <v>278</v>
      </c>
      <c r="D770" s="1">
        <v>296</v>
      </c>
      <c r="E770" s="1">
        <v>356</v>
      </c>
      <c r="F770" s="1">
        <v>26842559</v>
      </c>
      <c r="G770" s="1">
        <v>383908</v>
      </c>
      <c r="H770" s="1">
        <v>82754</v>
      </c>
      <c r="I770" s="1">
        <v>22510</v>
      </c>
      <c r="J770" s="1">
        <v>976147</v>
      </c>
      <c r="K770" s="1">
        <v>753953</v>
      </c>
      <c r="L770" s="1">
        <v>0</v>
      </c>
      <c r="M770" s="1">
        <v>0</v>
      </c>
      <c r="N770" s="1">
        <v>24620509</v>
      </c>
      <c r="O770" s="1">
        <v>1824</v>
      </c>
      <c r="P770" s="1">
        <v>954</v>
      </c>
      <c r="Q770" s="1">
        <v>0</v>
      </c>
      <c r="R770" s="1">
        <v>0</v>
      </c>
      <c r="S770" s="1">
        <v>0</v>
      </c>
      <c r="T770" s="1">
        <v>0</v>
      </c>
    </row>
    <row r="771" spans="1:20" x14ac:dyDescent="0.25">
      <c r="A771" s="1">
        <v>120570048001</v>
      </c>
      <c r="B771" s="1" t="s">
        <v>799</v>
      </c>
      <c r="C771" s="1">
        <v>153</v>
      </c>
      <c r="D771" s="1">
        <v>15</v>
      </c>
      <c r="E771" s="1">
        <v>184</v>
      </c>
      <c r="F771" s="1">
        <v>2336972</v>
      </c>
      <c r="G771" s="1">
        <v>500225</v>
      </c>
      <c r="H771" s="1">
        <v>13147</v>
      </c>
      <c r="I771" s="1">
        <v>212505</v>
      </c>
      <c r="J771" s="1">
        <v>1544514</v>
      </c>
      <c r="K771" s="1">
        <v>0</v>
      </c>
      <c r="L771" s="1">
        <v>60491</v>
      </c>
      <c r="M771" s="1">
        <v>0</v>
      </c>
      <c r="N771" s="1">
        <v>0</v>
      </c>
      <c r="O771" s="1">
        <v>3116</v>
      </c>
      <c r="P771" s="1">
        <v>2974</v>
      </c>
      <c r="Q771" s="1">
        <v>0</v>
      </c>
      <c r="R771" s="1">
        <v>0</v>
      </c>
      <c r="S771" s="1">
        <v>0</v>
      </c>
      <c r="T771" s="1">
        <v>0</v>
      </c>
    </row>
    <row r="772" spans="1:20" x14ac:dyDescent="0.25">
      <c r="A772" s="1">
        <v>121010330142</v>
      </c>
      <c r="B772" s="1" t="s">
        <v>800</v>
      </c>
      <c r="C772" s="1">
        <v>103</v>
      </c>
      <c r="D772" s="1">
        <v>609</v>
      </c>
      <c r="E772" s="1">
        <v>404</v>
      </c>
      <c r="F772" s="1">
        <v>1511459</v>
      </c>
      <c r="G772" s="1">
        <v>496673</v>
      </c>
      <c r="H772" s="1">
        <v>222962</v>
      </c>
      <c r="I772" s="1">
        <v>779487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12337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</row>
    <row r="773" spans="1:20" x14ac:dyDescent="0.25">
      <c r="A773" s="1">
        <v>120570116031</v>
      </c>
      <c r="B773" s="1" t="s">
        <v>801</v>
      </c>
      <c r="C773" s="1">
        <v>843</v>
      </c>
      <c r="D773" s="1">
        <v>177</v>
      </c>
      <c r="E773" s="1">
        <v>4</v>
      </c>
      <c r="F773" s="1">
        <v>1778879</v>
      </c>
      <c r="G773" s="1">
        <v>1547195</v>
      </c>
      <c r="H773" s="1">
        <v>56037</v>
      </c>
      <c r="I773" s="1">
        <v>171376</v>
      </c>
      <c r="J773" s="1">
        <v>4271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</row>
    <row r="774" spans="1:20" x14ac:dyDescent="0.25">
      <c r="A774" s="1">
        <v>120570119012</v>
      </c>
      <c r="B774" s="1" t="s">
        <v>802</v>
      </c>
      <c r="C774" s="1">
        <v>411</v>
      </c>
      <c r="D774" s="1">
        <v>114</v>
      </c>
      <c r="E774" s="1">
        <v>181</v>
      </c>
      <c r="F774" s="1">
        <v>3643088</v>
      </c>
      <c r="G774" s="1">
        <v>397834</v>
      </c>
      <c r="H774" s="1">
        <v>2524423</v>
      </c>
      <c r="I774" s="1">
        <v>250909</v>
      </c>
      <c r="J774" s="1">
        <v>99236</v>
      </c>
      <c r="K774" s="1">
        <v>47274</v>
      </c>
      <c r="L774" s="1">
        <v>17841</v>
      </c>
      <c r="M774" s="1">
        <v>5213</v>
      </c>
      <c r="N774" s="1">
        <v>113003</v>
      </c>
      <c r="O774" s="1">
        <v>180193</v>
      </c>
      <c r="P774" s="1">
        <v>0</v>
      </c>
      <c r="Q774" s="1">
        <v>0</v>
      </c>
      <c r="R774" s="1">
        <v>0</v>
      </c>
      <c r="S774" s="1">
        <v>7162</v>
      </c>
      <c r="T774" s="1">
        <v>0</v>
      </c>
    </row>
    <row r="775" spans="1:20" x14ac:dyDescent="0.25">
      <c r="A775" s="1">
        <v>120530401011</v>
      </c>
      <c r="B775" s="1" t="s">
        <v>803</v>
      </c>
      <c r="C775" s="1">
        <v>832</v>
      </c>
      <c r="D775" s="1">
        <v>0</v>
      </c>
      <c r="E775" s="1">
        <v>4</v>
      </c>
      <c r="F775" s="1">
        <v>2691584</v>
      </c>
      <c r="G775" s="1">
        <v>2538718</v>
      </c>
      <c r="H775" s="1">
        <v>0</v>
      </c>
      <c r="I775" s="1">
        <v>74498</v>
      </c>
      <c r="J775" s="1">
        <v>7257</v>
      </c>
      <c r="K775" s="1">
        <v>11067</v>
      </c>
      <c r="L775" s="1">
        <v>1487</v>
      </c>
      <c r="M775" s="1">
        <v>0</v>
      </c>
      <c r="N775" s="1">
        <v>2906</v>
      </c>
      <c r="O775" s="1">
        <v>13637</v>
      </c>
      <c r="P775" s="1">
        <v>0</v>
      </c>
      <c r="Q775" s="1">
        <v>21286</v>
      </c>
      <c r="R775" s="1">
        <v>16393</v>
      </c>
      <c r="S775" s="1">
        <v>4335</v>
      </c>
      <c r="T775" s="1">
        <v>0</v>
      </c>
    </row>
    <row r="776" spans="1:20" x14ac:dyDescent="0.25">
      <c r="A776" s="1">
        <v>120570139202</v>
      </c>
      <c r="B776" s="1" t="s">
        <v>804</v>
      </c>
      <c r="C776" s="1">
        <v>667</v>
      </c>
      <c r="D776" s="1">
        <v>0</v>
      </c>
      <c r="E776" s="1">
        <v>0</v>
      </c>
      <c r="F776" s="1">
        <v>1894789</v>
      </c>
      <c r="G776" s="1">
        <v>1840635</v>
      </c>
      <c r="H776" s="1">
        <v>3191</v>
      </c>
      <c r="I776" s="1">
        <v>7794</v>
      </c>
      <c r="J776" s="1">
        <v>13985</v>
      </c>
      <c r="K776" s="1">
        <v>0</v>
      </c>
      <c r="L776" s="1">
        <v>0</v>
      </c>
      <c r="M776" s="1">
        <v>0</v>
      </c>
      <c r="N776" s="1">
        <v>0</v>
      </c>
      <c r="O776" s="1">
        <v>17479</v>
      </c>
      <c r="P776" s="1">
        <v>5066</v>
      </c>
      <c r="Q776" s="1">
        <v>1154</v>
      </c>
      <c r="R776" s="1">
        <v>5485</v>
      </c>
      <c r="S776" s="1">
        <v>0</v>
      </c>
      <c r="T776" s="1">
        <v>0</v>
      </c>
    </row>
    <row r="777" spans="1:20" x14ac:dyDescent="0.25">
      <c r="A777" s="1">
        <v>120570140112</v>
      </c>
      <c r="B777" s="1" t="s">
        <v>805</v>
      </c>
      <c r="C777" s="1">
        <v>2</v>
      </c>
      <c r="D777" s="1">
        <v>1213</v>
      </c>
      <c r="E777" s="1">
        <v>1</v>
      </c>
      <c r="F777" s="1">
        <v>1122182</v>
      </c>
      <c r="G777" s="1">
        <v>40414</v>
      </c>
      <c r="H777" s="1">
        <v>910865</v>
      </c>
      <c r="I777" s="1">
        <v>0</v>
      </c>
      <c r="J777" s="1">
        <v>0</v>
      </c>
      <c r="K777" s="1">
        <v>74824</v>
      </c>
      <c r="L777" s="1">
        <v>0</v>
      </c>
      <c r="M777" s="1">
        <v>0</v>
      </c>
      <c r="N777" s="1">
        <v>0</v>
      </c>
      <c r="O777" s="1">
        <v>1462</v>
      </c>
      <c r="P777" s="1">
        <v>0</v>
      </c>
      <c r="Q777" s="1">
        <v>8596</v>
      </c>
      <c r="R777" s="1">
        <v>0</v>
      </c>
      <c r="S777" s="1">
        <v>79643</v>
      </c>
      <c r="T777" s="1">
        <v>6378</v>
      </c>
    </row>
    <row r="778" spans="1:20" x14ac:dyDescent="0.25">
      <c r="A778" s="1">
        <v>120570126001</v>
      </c>
      <c r="B778" s="1" t="s">
        <v>806</v>
      </c>
      <c r="C778" s="1">
        <v>273</v>
      </c>
      <c r="D778" s="1">
        <v>174</v>
      </c>
      <c r="E778" s="1">
        <v>0</v>
      </c>
      <c r="F778" s="1">
        <v>1054838</v>
      </c>
      <c r="G778" s="1">
        <v>370109</v>
      </c>
      <c r="H778" s="1">
        <v>129186</v>
      </c>
      <c r="I778" s="1">
        <v>181640</v>
      </c>
      <c r="J778" s="1">
        <v>61995</v>
      </c>
      <c r="K778" s="1">
        <v>37251</v>
      </c>
      <c r="L778" s="1">
        <v>6259</v>
      </c>
      <c r="M778" s="1">
        <v>0</v>
      </c>
      <c r="N778" s="1">
        <v>157401</v>
      </c>
      <c r="O778" s="1">
        <v>71894</v>
      </c>
      <c r="P778" s="1">
        <v>34582</v>
      </c>
      <c r="Q778" s="1">
        <v>2667</v>
      </c>
      <c r="R778" s="1">
        <v>0</v>
      </c>
      <c r="S778" s="1">
        <v>1854</v>
      </c>
      <c r="T778" s="1">
        <v>0</v>
      </c>
    </row>
    <row r="779" spans="1:20" x14ac:dyDescent="0.25">
      <c r="A779" s="1">
        <v>121010304081</v>
      </c>
      <c r="B779" s="1" t="s">
        <v>807</v>
      </c>
      <c r="C779" s="1">
        <v>490</v>
      </c>
      <c r="D779" s="1">
        <v>2</v>
      </c>
      <c r="E779" s="1">
        <v>2</v>
      </c>
      <c r="F779" s="1">
        <v>1251917</v>
      </c>
      <c r="G779" s="1">
        <v>1161914</v>
      </c>
      <c r="H779" s="1">
        <v>4120</v>
      </c>
      <c r="I779" s="1">
        <v>1772</v>
      </c>
      <c r="J779" s="1">
        <v>0</v>
      </c>
      <c r="K779" s="1">
        <v>30668</v>
      </c>
      <c r="L779" s="1">
        <v>0</v>
      </c>
      <c r="M779" s="1">
        <v>0</v>
      </c>
      <c r="N779" s="1">
        <v>49407</v>
      </c>
      <c r="O779" s="1">
        <v>4036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x14ac:dyDescent="0.25">
      <c r="A780" s="1">
        <v>121010321122</v>
      </c>
      <c r="B780" s="1" t="s">
        <v>808</v>
      </c>
      <c r="C780" s="1">
        <v>441</v>
      </c>
      <c r="D780" s="1">
        <v>0</v>
      </c>
      <c r="E780" s="1">
        <v>4</v>
      </c>
      <c r="F780" s="1">
        <v>1005943</v>
      </c>
      <c r="G780" s="1">
        <v>974792</v>
      </c>
      <c r="H780" s="1">
        <v>0</v>
      </c>
      <c r="I780" s="1">
        <v>27551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3600</v>
      </c>
      <c r="T780" s="1">
        <v>0</v>
      </c>
    </row>
    <row r="781" spans="1:20" x14ac:dyDescent="0.25">
      <c r="A781" s="1">
        <v>120570114103</v>
      </c>
      <c r="B781" s="1" t="s">
        <v>809</v>
      </c>
      <c r="C781" s="1">
        <v>1043</v>
      </c>
      <c r="D781" s="1">
        <v>24</v>
      </c>
      <c r="E781" s="1">
        <v>302</v>
      </c>
      <c r="F781" s="1">
        <v>11161570</v>
      </c>
      <c r="G781" s="1">
        <v>2283604</v>
      </c>
      <c r="H781" s="1">
        <v>26411</v>
      </c>
      <c r="I781" s="1">
        <v>8665527</v>
      </c>
      <c r="J781" s="1">
        <v>68296</v>
      </c>
      <c r="K781" s="1">
        <v>19694</v>
      </c>
      <c r="L781" s="1">
        <v>21763</v>
      </c>
      <c r="M781" s="1">
        <v>0</v>
      </c>
      <c r="N781" s="1">
        <v>37351</v>
      </c>
      <c r="O781" s="1">
        <v>29518</v>
      </c>
      <c r="P781" s="1">
        <v>360</v>
      </c>
      <c r="Q781" s="1">
        <v>0</v>
      </c>
      <c r="R781" s="1">
        <v>4721</v>
      </c>
      <c r="S781" s="1">
        <v>3909</v>
      </c>
      <c r="T781" s="1">
        <v>416</v>
      </c>
    </row>
    <row r="782" spans="1:20" x14ac:dyDescent="0.25">
      <c r="A782" s="1">
        <v>120570062004</v>
      </c>
      <c r="B782" s="1" t="s">
        <v>810</v>
      </c>
      <c r="C782" s="1">
        <v>504</v>
      </c>
      <c r="D782" s="1">
        <v>28</v>
      </c>
      <c r="E782" s="1">
        <v>0</v>
      </c>
      <c r="F782" s="1">
        <v>985010</v>
      </c>
      <c r="G782" s="1">
        <v>853802</v>
      </c>
      <c r="H782" s="1">
        <v>33195</v>
      </c>
      <c r="I782" s="1">
        <v>47264</v>
      </c>
      <c r="J782" s="1">
        <v>18689</v>
      </c>
      <c r="K782" s="1">
        <v>0</v>
      </c>
      <c r="L782" s="1">
        <v>0</v>
      </c>
      <c r="M782" s="1">
        <v>0</v>
      </c>
      <c r="N782" s="1">
        <v>22012</v>
      </c>
      <c r="O782" s="1">
        <v>7498</v>
      </c>
      <c r="P782" s="1">
        <v>0</v>
      </c>
      <c r="Q782" s="1">
        <v>1210</v>
      </c>
      <c r="R782" s="1">
        <v>0</v>
      </c>
      <c r="S782" s="1">
        <v>1340</v>
      </c>
      <c r="T782" s="1">
        <v>0</v>
      </c>
    </row>
    <row r="783" spans="1:20" x14ac:dyDescent="0.25">
      <c r="A783" s="1">
        <v>120174517004</v>
      </c>
      <c r="B783" s="1" t="s">
        <v>811</v>
      </c>
      <c r="C783" s="1">
        <v>716</v>
      </c>
      <c r="D783" s="1">
        <v>260</v>
      </c>
      <c r="E783" s="1">
        <v>25</v>
      </c>
      <c r="F783" s="1">
        <v>2087404</v>
      </c>
      <c r="G783" s="1">
        <v>1073183</v>
      </c>
      <c r="H783" s="1">
        <v>74466</v>
      </c>
      <c r="I783" s="1">
        <v>252443</v>
      </c>
      <c r="J783" s="1">
        <v>62493</v>
      </c>
      <c r="K783" s="1">
        <v>432000</v>
      </c>
      <c r="L783" s="1">
        <v>114570</v>
      </c>
      <c r="M783" s="1">
        <v>0</v>
      </c>
      <c r="N783" s="1">
        <v>0</v>
      </c>
      <c r="O783" s="1">
        <v>19897</v>
      </c>
      <c r="P783" s="1">
        <v>9548</v>
      </c>
      <c r="Q783" s="1">
        <v>13498</v>
      </c>
      <c r="R783" s="1">
        <v>5834</v>
      </c>
      <c r="S783" s="1">
        <v>22713</v>
      </c>
      <c r="T783" s="1">
        <v>6759</v>
      </c>
    </row>
    <row r="784" spans="1:20" x14ac:dyDescent="0.25">
      <c r="A784" s="1">
        <v>121030253042</v>
      </c>
      <c r="B784" s="1" t="s">
        <v>812</v>
      </c>
      <c r="C784" s="1">
        <v>157</v>
      </c>
      <c r="D784" s="1">
        <v>342</v>
      </c>
      <c r="E784" s="1">
        <v>170</v>
      </c>
      <c r="F784" s="1">
        <v>1538899</v>
      </c>
      <c r="G784" s="1">
        <v>296441</v>
      </c>
      <c r="H784" s="1">
        <v>155008</v>
      </c>
      <c r="I784" s="1">
        <v>1063938</v>
      </c>
      <c r="J784" s="1">
        <v>21277</v>
      </c>
      <c r="K784" s="1">
        <v>0</v>
      </c>
      <c r="L784" s="1">
        <v>2235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</row>
    <row r="785" spans="1:20" x14ac:dyDescent="0.25">
      <c r="A785" s="1">
        <v>121010315041</v>
      </c>
      <c r="B785" s="1" t="s">
        <v>813</v>
      </c>
      <c r="C785" s="1">
        <v>657</v>
      </c>
      <c r="D785" s="1">
        <v>20</v>
      </c>
      <c r="E785" s="1">
        <v>2</v>
      </c>
      <c r="F785" s="1">
        <v>2531203</v>
      </c>
      <c r="G785" s="1">
        <v>2412396</v>
      </c>
      <c r="H785" s="1">
        <v>26654</v>
      </c>
      <c r="I785" s="1">
        <v>22697</v>
      </c>
      <c r="J785" s="1">
        <v>4649</v>
      </c>
      <c r="K785" s="1">
        <v>0</v>
      </c>
      <c r="L785" s="1">
        <v>4683</v>
      </c>
      <c r="M785" s="1">
        <v>0</v>
      </c>
      <c r="N785" s="1">
        <v>4638</v>
      </c>
      <c r="O785" s="1">
        <v>50267</v>
      </c>
      <c r="P785" s="1">
        <v>0</v>
      </c>
      <c r="Q785" s="1">
        <v>1975</v>
      </c>
      <c r="R785" s="1">
        <v>0</v>
      </c>
      <c r="S785" s="1">
        <v>3244</v>
      </c>
      <c r="T785" s="1">
        <v>0</v>
      </c>
    </row>
    <row r="786" spans="1:20" x14ac:dyDescent="0.25">
      <c r="A786" s="1">
        <v>120570110081</v>
      </c>
      <c r="B786" s="1" t="s">
        <v>814</v>
      </c>
      <c r="C786" s="1">
        <v>295</v>
      </c>
      <c r="D786" s="1">
        <v>1</v>
      </c>
      <c r="E786" s="1">
        <v>1</v>
      </c>
      <c r="F786" s="1">
        <v>2670540</v>
      </c>
      <c r="G786" s="1">
        <v>2029046</v>
      </c>
      <c r="H786" s="1">
        <v>8255</v>
      </c>
      <c r="I786" s="1">
        <v>36016</v>
      </c>
      <c r="J786" s="1">
        <v>118266</v>
      </c>
      <c r="K786" s="1">
        <v>3657</v>
      </c>
      <c r="L786" s="1">
        <v>0</v>
      </c>
      <c r="M786" s="1">
        <v>150253</v>
      </c>
      <c r="N786" s="1">
        <v>291284</v>
      </c>
      <c r="O786" s="1">
        <v>0</v>
      </c>
      <c r="P786" s="1">
        <v>0</v>
      </c>
      <c r="Q786" s="1">
        <v>18681</v>
      </c>
      <c r="R786" s="1">
        <v>0</v>
      </c>
      <c r="S786" s="1">
        <v>15082</v>
      </c>
      <c r="T786" s="1">
        <v>0</v>
      </c>
    </row>
    <row r="787" spans="1:20" x14ac:dyDescent="0.25">
      <c r="A787" s="1">
        <v>120570068011</v>
      </c>
      <c r="B787" s="1" t="s">
        <v>815</v>
      </c>
      <c r="C787" s="1">
        <v>188</v>
      </c>
      <c r="D787" s="1">
        <v>55</v>
      </c>
      <c r="E787" s="1">
        <v>351</v>
      </c>
      <c r="F787" s="1">
        <v>5578069</v>
      </c>
      <c r="G787" s="1">
        <v>24213</v>
      </c>
      <c r="H787" s="1">
        <v>4283735</v>
      </c>
      <c r="I787" s="1">
        <v>67897</v>
      </c>
      <c r="J787" s="1">
        <v>675135</v>
      </c>
      <c r="K787" s="1">
        <v>17449</v>
      </c>
      <c r="L787" s="1">
        <v>505436</v>
      </c>
      <c r="M787" s="1">
        <v>0</v>
      </c>
      <c r="N787" s="1">
        <v>0</v>
      </c>
      <c r="O787" s="1">
        <v>4204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</row>
    <row r="788" spans="1:20" x14ac:dyDescent="0.25">
      <c r="A788" s="1">
        <v>120570138071</v>
      </c>
      <c r="B788" s="1" t="s">
        <v>816</v>
      </c>
      <c r="C788" s="1">
        <v>3152</v>
      </c>
      <c r="D788" s="1">
        <v>0</v>
      </c>
      <c r="E788" s="1">
        <v>15</v>
      </c>
      <c r="F788" s="1">
        <v>8836019</v>
      </c>
      <c r="G788" s="1">
        <v>7837605</v>
      </c>
      <c r="H788" s="1">
        <v>8341</v>
      </c>
      <c r="I788" s="1">
        <v>197595</v>
      </c>
      <c r="J788" s="1">
        <v>496808</v>
      </c>
      <c r="K788" s="1">
        <v>106184</v>
      </c>
      <c r="L788" s="1">
        <v>30159</v>
      </c>
      <c r="M788" s="1">
        <v>47026</v>
      </c>
      <c r="N788" s="1">
        <v>20382</v>
      </c>
      <c r="O788" s="1">
        <v>38122</v>
      </c>
      <c r="P788" s="1">
        <v>0</v>
      </c>
      <c r="Q788" s="1">
        <v>31450</v>
      </c>
      <c r="R788" s="1">
        <v>18350</v>
      </c>
      <c r="S788" s="1">
        <v>3997</v>
      </c>
      <c r="T788" s="1">
        <v>0</v>
      </c>
    </row>
    <row r="789" spans="1:20" x14ac:dyDescent="0.25">
      <c r="A789" s="1">
        <v>120570129002</v>
      </c>
      <c r="B789" s="1" t="s">
        <v>817</v>
      </c>
      <c r="C789" s="1">
        <v>567</v>
      </c>
      <c r="D789" s="1">
        <v>101</v>
      </c>
      <c r="E789" s="1">
        <v>9</v>
      </c>
      <c r="F789" s="1">
        <v>4798626</v>
      </c>
      <c r="G789" s="1">
        <v>685410</v>
      </c>
      <c r="H789" s="1">
        <v>77659</v>
      </c>
      <c r="I789" s="1">
        <v>159108</v>
      </c>
      <c r="J789" s="1">
        <v>12464</v>
      </c>
      <c r="K789" s="1">
        <v>1304</v>
      </c>
      <c r="L789" s="1">
        <v>3723323</v>
      </c>
      <c r="M789" s="1">
        <v>0</v>
      </c>
      <c r="N789" s="1">
        <v>0</v>
      </c>
      <c r="O789" s="1">
        <v>80701</v>
      </c>
      <c r="P789" s="1">
        <v>0</v>
      </c>
      <c r="Q789" s="1">
        <v>58310</v>
      </c>
      <c r="R789" s="1">
        <v>0</v>
      </c>
      <c r="S789" s="1">
        <v>347</v>
      </c>
      <c r="T789" s="1">
        <v>0</v>
      </c>
    </row>
    <row r="790" spans="1:20" x14ac:dyDescent="0.25">
      <c r="A790" s="1">
        <v>121030244091</v>
      </c>
      <c r="B790" s="1" t="s">
        <v>818</v>
      </c>
      <c r="C790" s="1">
        <v>678</v>
      </c>
      <c r="D790" s="1">
        <v>204</v>
      </c>
      <c r="E790" s="1">
        <v>204</v>
      </c>
      <c r="F790" s="1">
        <v>1878760</v>
      </c>
      <c r="G790" s="1">
        <v>1780472</v>
      </c>
      <c r="H790" s="1">
        <v>981</v>
      </c>
      <c r="I790" s="1">
        <v>0</v>
      </c>
      <c r="J790" s="1">
        <v>2800</v>
      </c>
      <c r="K790" s="1">
        <v>0</v>
      </c>
      <c r="L790" s="1">
        <v>0</v>
      </c>
      <c r="M790" s="1">
        <v>0</v>
      </c>
      <c r="N790" s="1">
        <v>52620</v>
      </c>
      <c r="O790" s="1">
        <v>8460</v>
      </c>
      <c r="P790" s="1">
        <v>21214</v>
      </c>
      <c r="Q790" s="1">
        <v>12213</v>
      </c>
      <c r="R790" s="1">
        <v>0</v>
      </c>
      <c r="S790" s="1">
        <v>0</v>
      </c>
      <c r="T790" s="1">
        <v>0</v>
      </c>
    </row>
    <row r="791" spans="1:20" x14ac:dyDescent="0.25">
      <c r="A791" s="1">
        <v>120570108111</v>
      </c>
      <c r="B791" s="1" t="s">
        <v>819</v>
      </c>
      <c r="C791" s="1">
        <v>329</v>
      </c>
      <c r="D791" s="1">
        <v>1336</v>
      </c>
      <c r="E791" s="1">
        <v>3</v>
      </c>
      <c r="F791" s="1">
        <v>954206</v>
      </c>
      <c r="G791" s="1">
        <v>228827</v>
      </c>
      <c r="H791" s="1">
        <v>577575</v>
      </c>
      <c r="I791" s="1">
        <v>27696</v>
      </c>
      <c r="J791" s="1">
        <v>30434</v>
      </c>
      <c r="K791" s="1">
        <v>32860</v>
      </c>
      <c r="L791" s="1">
        <v>0</v>
      </c>
      <c r="M791" s="1">
        <v>1553</v>
      </c>
      <c r="N791" s="1">
        <v>24498</v>
      </c>
      <c r="O791" s="1">
        <v>27318</v>
      </c>
      <c r="P791" s="1">
        <v>0</v>
      </c>
      <c r="Q791" s="1">
        <v>0</v>
      </c>
      <c r="R791" s="1">
        <v>0</v>
      </c>
      <c r="S791" s="1">
        <v>3445</v>
      </c>
      <c r="T791" s="1">
        <v>0</v>
      </c>
    </row>
    <row r="792" spans="1:20" x14ac:dyDescent="0.25">
      <c r="A792" s="1">
        <v>121010306022</v>
      </c>
      <c r="B792" s="1" t="s">
        <v>820</v>
      </c>
      <c r="C792" s="1">
        <v>659</v>
      </c>
      <c r="D792" s="1">
        <v>10</v>
      </c>
      <c r="E792" s="1">
        <v>0</v>
      </c>
      <c r="F792" s="1">
        <v>1108339</v>
      </c>
      <c r="G792" s="1">
        <v>1009947</v>
      </c>
      <c r="H792" s="1">
        <v>9275</v>
      </c>
      <c r="I792" s="1">
        <v>33116</v>
      </c>
      <c r="J792" s="1">
        <v>22038</v>
      </c>
      <c r="K792" s="1">
        <v>0</v>
      </c>
      <c r="L792" s="1">
        <v>11386</v>
      </c>
      <c r="M792" s="1">
        <v>0</v>
      </c>
      <c r="N792" s="1">
        <v>0</v>
      </c>
      <c r="O792" s="1">
        <v>22577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</row>
    <row r="793" spans="1:20" x14ac:dyDescent="0.25">
      <c r="A793" s="1">
        <v>121010321052</v>
      </c>
      <c r="B793" s="1" t="s">
        <v>821</v>
      </c>
      <c r="C793" s="1">
        <v>1118</v>
      </c>
      <c r="D793" s="1">
        <v>35</v>
      </c>
      <c r="E793" s="1">
        <v>210</v>
      </c>
      <c r="F793" s="1">
        <v>3074178</v>
      </c>
      <c r="G793" s="1">
        <v>2509516</v>
      </c>
      <c r="H793" s="1">
        <v>76403</v>
      </c>
      <c r="I793" s="1">
        <v>240084</v>
      </c>
      <c r="J793" s="1">
        <v>153443</v>
      </c>
      <c r="K793" s="1">
        <v>0</v>
      </c>
      <c r="L793" s="1">
        <v>3755</v>
      </c>
      <c r="M793" s="1">
        <v>2663</v>
      </c>
      <c r="N793" s="1">
        <v>22817</v>
      </c>
      <c r="O793" s="1">
        <v>34377</v>
      </c>
      <c r="P793" s="1">
        <v>0</v>
      </c>
      <c r="Q793" s="1">
        <v>3410</v>
      </c>
      <c r="R793" s="1">
        <v>22145</v>
      </c>
      <c r="S793" s="1">
        <v>5565</v>
      </c>
      <c r="T793" s="1">
        <v>0</v>
      </c>
    </row>
    <row r="794" spans="1:20" x14ac:dyDescent="0.25">
      <c r="A794" s="1">
        <v>120570114134</v>
      </c>
      <c r="B794" s="1" t="s">
        <v>822</v>
      </c>
      <c r="C794" s="1">
        <v>369</v>
      </c>
      <c r="D794" s="1">
        <v>2</v>
      </c>
      <c r="E794" s="1">
        <v>1</v>
      </c>
      <c r="F794" s="1">
        <v>1288551</v>
      </c>
      <c r="G794" s="1">
        <v>1184902</v>
      </c>
      <c r="H794" s="1">
        <v>6319</v>
      </c>
      <c r="I794" s="1">
        <v>13384</v>
      </c>
      <c r="J794" s="1">
        <v>20915</v>
      </c>
      <c r="K794" s="1">
        <v>15771</v>
      </c>
      <c r="L794" s="1">
        <v>0</v>
      </c>
      <c r="M794" s="1">
        <v>0</v>
      </c>
      <c r="N794" s="1">
        <v>7529</v>
      </c>
      <c r="O794" s="1">
        <v>39731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</row>
    <row r="795" spans="1:20" x14ac:dyDescent="0.25">
      <c r="A795" s="1">
        <v>121030251071</v>
      </c>
      <c r="B795" s="1" t="s">
        <v>823</v>
      </c>
      <c r="C795" s="1">
        <v>230</v>
      </c>
      <c r="D795" s="1">
        <v>269</v>
      </c>
      <c r="E795" s="1">
        <v>24</v>
      </c>
      <c r="F795" s="1">
        <v>636358</v>
      </c>
      <c r="G795" s="1">
        <v>404082</v>
      </c>
      <c r="H795" s="1">
        <v>139810</v>
      </c>
      <c r="I795" s="1">
        <v>35957</v>
      </c>
      <c r="J795" s="1">
        <v>0</v>
      </c>
      <c r="K795" s="1">
        <v>0</v>
      </c>
      <c r="L795" s="1">
        <v>5348</v>
      </c>
      <c r="M795" s="1">
        <v>0</v>
      </c>
      <c r="N795" s="1">
        <v>46413</v>
      </c>
      <c r="O795" s="1">
        <v>0</v>
      </c>
      <c r="P795" s="1">
        <v>0</v>
      </c>
      <c r="Q795" s="1">
        <v>2586</v>
      </c>
      <c r="R795" s="1">
        <v>0</v>
      </c>
      <c r="S795" s="1">
        <v>0</v>
      </c>
      <c r="T795" s="1">
        <v>2162</v>
      </c>
    </row>
    <row r="796" spans="1:20" x14ac:dyDescent="0.25">
      <c r="A796" s="1">
        <v>121030273252</v>
      </c>
      <c r="B796" s="1" t="s">
        <v>824</v>
      </c>
      <c r="C796" s="1">
        <v>916</v>
      </c>
      <c r="D796" s="1">
        <v>102</v>
      </c>
      <c r="E796" s="1">
        <v>102</v>
      </c>
      <c r="F796" s="1">
        <v>2518590</v>
      </c>
      <c r="G796" s="1">
        <v>2403801</v>
      </c>
      <c r="H796" s="1">
        <v>6211</v>
      </c>
      <c r="I796" s="1">
        <v>0</v>
      </c>
      <c r="J796" s="1">
        <v>5402</v>
      </c>
      <c r="K796" s="1">
        <v>37890</v>
      </c>
      <c r="L796" s="1">
        <v>0</v>
      </c>
      <c r="M796" s="1">
        <v>0</v>
      </c>
      <c r="N796" s="1">
        <v>0</v>
      </c>
      <c r="O796" s="1">
        <v>0</v>
      </c>
      <c r="P796" s="1">
        <v>10262</v>
      </c>
      <c r="Q796" s="1">
        <v>53154</v>
      </c>
      <c r="R796" s="1">
        <v>0</v>
      </c>
      <c r="S796" s="1">
        <v>1870</v>
      </c>
      <c r="T796" s="1">
        <v>0</v>
      </c>
    </row>
    <row r="797" spans="1:20" x14ac:dyDescent="0.25">
      <c r="A797" s="1">
        <v>121010314051</v>
      </c>
      <c r="B797" s="1" t="s">
        <v>825</v>
      </c>
      <c r="C797" s="1">
        <v>620</v>
      </c>
      <c r="D797" s="1">
        <v>197</v>
      </c>
      <c r="E797" s="1">
        <v>12</v>
      </c>
      <c r="F797" s="1">
        <v>2238346</v>
      </c>
      <c r="G797" s="1">
        <v>1126030</v>
      </c>
      <c r="H797" s="1">
        <v>85614</v>
      </c>
      <c r="I797" s="1">
        <v>45334</v>
      </c>
      <c r="J797" s="1">
        <v>93789</v>
      </c>
      <c r="K797" s="1">
        <v>37722</v>
      </c>
      <c r="L797" s="1">
        <v>37263</v>
      </c>
      <c r="M797" s="1">
        <v>641918</v>
      </c>
      <c r="N797" s="1">
        <v>150624</v>
      </c>
      <c r="O797" s="1">
        <v>2413</v>
      </c>
      <c r="P797" s="1">
        <v>0</v>
      </c>
      <c r="Q797" s="1">
        <v>2400</v>
      </c>
      <c r="R797" s="1">
        <v>0</v>
      </c>
      <c r="S797" s="1">
        <v>15239</v>
      </c>
      <c r="T797" s="1">
        <v>0</v>
      </c>
    </row>
    <row r="798" spans="1:20" x14ac:dyDescent="0.25">
      <c r="A798" s="1">
        <v>121030270001</v>
      </c>
      <c r="B798" s="1" t="s">
        <v>826</v>
      </c>
      <c r="C798" s="1">
        <v>413</v>
      </c>
      <c r="D798" s="1">
        <v>526</v>
      </c>
      <c r="E798" s="1">
        <v>13</v>
      </c>
      <c r="F798" s="1">
        <v>1223786</v>
      </c>
      <c r="G798" s="1">
        <v>746257</v>
      </c>
      <c r="H798" s="1">
        <v>419171</v>
      </c>
      <c r="I798" s="1">
        <v>11212</v>
      </c>
      <c r="J798" s="1">
        <v>13378</v>
      </c>
      <c r="K798" s="1">
        <v>0</v>
      </c>
      <c r="L798" s="1">
        <v>0</v>
      </c>
      <c r="M798" s="1">
        <v>31510</v>
      </c>
      <c r="N798" s="1">
        <v>0</v>
      </c>
      <c r="O798" s="1">
        <v>0</v>
      </c>
      <c r="P798" s="1">
        <v>0</v>
      </c>
      <c r="Q798" s="1">
        <v>1007</v>
      </c>
      <c r="R798" s="1">
        <v>0</v>
      </c>
      <c r="S798" s="1">
        <v>1251</v>
      </c>
      <c r="T798" s="1">
        <v>0</v>
      </c>
    </row>
    <row r="799" spans="1:20" x14ac:dyDescent="0.25">
      <c r="A799" s="1">
        <v>120570104023</v>
      </c>
      <c r="B799" s="1" t="s">
        <v>827</v>
      </c>
      <c r="C799" s="1">
        <v>1266</v>
      </c>
      <c r="D799" s="1">
        <v>11</v>
      </c>
      <c r="E799" s="1">
        <v>14</v>
      </c>
      <c r="F799" s="1">
        <v>16115865</v>
      </c>
      <c r="G799" s="1">
        <v>937389</v>
      </c>
      <c r="H799" s="1">
        <v>5157898</v>
      </c>
      <c r="I799" s="1">
        <v>2924175</v>
      </c>
      <c r="J799" s="1">
        <v>2454726</v>
      </c>
      <c r="K799" s="1">
        <v>4317</v>
      </c>
      <c r="L799" s="1">
        <v>4096599</v>
      </c>
      <c r="M799" s="1">
        <v>0</v>
      </c>
      <c r="N799" s="1">
        <v>454452</v>
      </c>
      <c r="O799" s="1">
        <v>66853</v>
      </c>
      <c r="P799" s="1">
        <v>12579</v>
      </c>
      <c r="Q799" s="1">
        <v>6877</v>
      </c>
      <c r="R799" s="1">
        <v>0</v>
      </c>
      <c r="S799" s="1">
        <v>0</v>
      </c>
      <c r="T799" s="1">
        <v>0</v>
      </c>
    </row>
    <row r="800" spans="1:20" x14ac:dyDescent="0.25">
      <c r="A800" s="1">
        <v>121030201083</v>
      </c>
      <c r="B800" s="1" t="s">
        <v>828</v>
      </c>
      <c r="C800" s="1">
        <v>975</v>
      </c>
      <c r="D800" s="1">
        <v>714</v>
      </c>
      <c r="E800" s="1">
        <v>0</v>
      </c>
      <c r="F800" s="1">
        <v>795540</v>
      </c>
      <c r="G800" s="1">
        <v>328701</v>
      </c>
      <c r="H800" s="1">
        <v>466839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</row>
    <row r="801" spans="1:20" x14ac:dyDescent="0.25">
      <c r="A801" s="1">
        <v>120570045001</v>
      </c>
      <c r="B801" s="1" t="s">
        <v>829</v>
      </c>
      <c r="C801" s="1">
        <v>302</v>
      </c>
      <c r="D801" s="1">
        <v>8</v>
      </c>
      <c r="E801" s="1">
        <v>2</v>
      </c>
      <c r="F801" s="1">
        <v>766254</v>
      </c>
      <c r="G801" s="1">
        <v>526280</v>
      </c>
      <c r="H801" s="1">
        <v>7258</v>
      </c>
      <c r="I801" s="1">
        <v>145417</v>
      </c>
      <c r="J801" s="1">
        <v>23304</v>
      </c>
      <c r="K801" s="1">
        <v>0</v>
      </c>
      <c r="L801" s="1">
        <v>0</v>
      </c>
      <c r="M801" s="1">
        <v>0</v>
      </c>
      <c r="N801" s="1">
        <v>2166</v>
      </c>
      <c r="O801" s="1">
        <v>44496</v>
      </c>
      <c r="P801" s="1">
        <v>0</v>
      </c>
      <c r="Q801" s="1">
        <v>17333</v>
      </c>
      <c r="R801" s="1">
        <v>0</v>
      </c>
      <c r="S801" s="1">
        <v>0</v>
      </c>
      <c r="T801" s="1">
        <v>0</v>
      </c>
    </row>
    <row r="802" spans="1:20" x14ac:dyDescent="0.25">
      <c r="A802" s="1">
        <v>120570003004</v>
      </c>
      <c r="B802" s="1" t="s">
        <v>830</v>
      </c>
      <c r="C802" s="1">
        <v>476</v>
      </c>
      <c r="D802" s="1">
        <v>380</v>
      </c>
      <c r="E802" s="1">
        <v>6</v>
      </c>
      <c r="F802" s="1">
        <v>1956614</v>
      </c>
      <c r="G802" s="1">
        <v>255300</v>
      </c>
      <c r="H802" s="1">
        <v>168892</v>
      </c>
      <c r="I802" s="1">
        <v>212191</v>
      </c>
      <c r="J802" s="1">
        <v>34267</v>
      </c>
      <c r="K802" s="1">
        <v>0</v>
      </c>
      <c r="L802" s="1">
        <v>1259440</v>
      </c>
      <c r="M802" s="1">
        <v>20453</v>
      </c>
      <c r="N802" s="1">
        <v>874</v>
      </c>
      <c r="O802" s="1">
        <v>5197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</row>
    <row r="803" spans="1:20" x14ac:dyDescent="0.25">
      <c r="A803" s="1">
        <v>121030219002</v>
      </c>
      <c r="B803" s="1" t="s">
        <v>831</v>
      </c>
      <c r="C803" s="1">
        <v>258</v>
      </c>
      <c r="D803" s="1">
        <v>73</v>
      </c>
      <c r="E803" s="1">
        <v>10</v>
      </c>
      <c r="F803" s="1">
        <v>544164</v>
      </c>
      <c r="G803" s="1">
        <v>392111</v>
      </c>
      <c r="H803" s="1">
        <v>108714</v>
      </c>
      <c r="I803" s="1">
        <v>17151</v>
      </c>
      <c r="J803" s="1">
        <v>26188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</row>
    <row r="804" spans="1:20" x14ac:dyDescent="0.25">
      <c r="A804" s="1">
        <v>121010319012</v>
      </c>
      <c r="B804" s="1" t="s">
        <v>832</v>
      </c>
      <c r="C804" s="1">
        <v>71</v>
      </c>
      <c r="D804" s="1">
        <v>11</v>
      </c>
      <c r="E804" s="1">
        <v>0</v>
      </c>
      <c r="F804" s="1">
        <v>331926</v>
      </c>
      <c r="G804" s="1">
        <v>278765</v>
      </c>
      <c r="H804" s="1">
        <v>14867</v>
      </c>
      <c r="I804" s="1">
        <v>2670</v>
      </c>
      <c r="J804" s="1">
        <v>0</v>
      </c>
      <c r="K804" s="1">
        <v>1421</v>
      </c>
      <c r="L804" s="1">
        <v>0</v>
      </c>
      <c r="M804" s="1">
        <v>0</v>
      </c>
      <c r="N804" s="1">
        <v>0</v>
      </c>
      <c r="O804" s="1">
        <v>0</v>
      </c>
      <c r="P804" s="1">
        <v>4555</v>
      </c>
      <c r="Q804" s="1">
        <v>0</v>
      </c>
      <c r="R804" s="1">
        <v>29648</v>
      </c>
      <c r="S804" s="1">
        <v>0</v>
      </c>
      <c r="T804" s="1">
        <v>0</v>
      </c>
    </row>
    <row r="805" spans="1:20" x14ac:dyDescent="0.25">
      <c r="A805" s="1">
        <v>121030272091</v>
      </c>
      <c r="B805" s="1" t="s">
        <v>833</v>
      </c>
      <c r="C805" s="1">
        <v>66</v>
      </c>
      <c r="D805" s="1">
        <v>325</v>
      </c>
      <c r="E805" s="1">
        <v>55</v>
      </c>
      <c r="F805" s="1">
        <v>525548</v>
      </c>
      <c r="G805" s="1">
        <v>135962</v>
      </c>
      <c r="H805" s="1">
        <v>263848</v>
      </c>
      <c r="I805" s="1">
        <v>37491</v>
      </c>
      <c r="J805" s="1">
        <v>0</v>
      </c>
      <c r="K805" s="1">
        <v>88247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x14ac:dyDescent="0.25">
      <c r="A806" s="1">
        <v>121010304072</v>
      </c>
      <c r="B806" s="1" t="s">
        <v>834</v>
      </c>
      <c r="C806" s="1">
        <v>525</v>
      </c>
      <c r="D806" s="1">
        <v>2</v>
      </c>
      <c r="E806" s="1">
        <v>0</v>
      </c>
      <c r="F806" s="1">
        <v>1055337</v>
      </c>
      <c r="G806" s="1">
        <v>947270</v>
      </c>
      <c r="H806" s="1">
        <v>10440</v>
      </c>
      <c r="I806" s="1">
        <v>95524</v>
      </c>
      <c r="J806" s="1">
        <v>2103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</row>
    <row r="807" spans="1:20" x14ac:dyDescent="0.25">
      <c r="A807" s="1">
        <v>120570141081</v>
      </c>
      <c r="B807" s="1" t="s">
        <v>835</v>
      </c>
      <c r="C807" s="1">
        <v>752</v>
      </c>
      <c r="D807" s="1">
        <v>51</v>
      </c>
      <c r="E807" s="1">
        <v>7</v>
      </c>
      <c r="F807" s="1">
        <v>1169414</v>
      </c>
      <c r="G807" s="1">
        <v>925177</v>
      </c>
      <c r="H807" s="1">
        <v>27973</v>
      </c>
      <c r="I807" s="1">
        <v>83349</v>
      </c>
      <c r="J807" s="1">
        <v>63857</v>
      </c>
      <c r="K807" s="1">
        <v>53506</v>
      </c>
      <c r="L807" s="1">
        <v>1537</v>
      </c>
      <c r="M807" s="1">
        <v>0</v>
      </c>
      <c r="N807" s="1">
        <v>0</v>
      </c>
      <c r="O807" s="1">
        <v>9698</v>
      </c>
      <c r="P807" s="1">
        <v>0</v>
      </c>
      <c r="Q807" s="1">
        <v>380</v>
      </c>
      <c r="R807" s="1">
        <v>2043</v>
      </c>
      <c r="S807" s="1">
        <v>1894</v>
      </c>
      <c r="T807" s="1">
        <v>0</v>
      </c>
    </row>
    <row r="808" spans="1:20" x14ac:dyDescent="0.25">
      <c r="A808" s="1">
        <v>120570141211</v>
      </c>
      <c r="B808" s="1" t="s">
        <v>836</v>
      </c>
      <c r="C808" s="1">
        <v>2292</v>
      </c>
      <c r="D808" s="1">
        <v>365</v>
      </c>
      <c r="E808" s="1">
        <v>22</v>
      </c>
      <c r="F808" s="1">
        <v>7605388</v>
      </c>
      <c r="G808" s="1">
        <v>6180471</v>
      </c>
      <c r="H808" s="1">
        <v>127942</v>
      </c>
      <c r="I808" s="1">
        <v>388606</v>
      </c>
      <c r="J808" s="1">
        <v>125542</v>
      </c>
      <c r="K808" s="1">
        <v>102108</v>
      </c>
      <c r="L808" s="1">
        <v>0</v>
      </c>
      <c r="M808" s="1">
        <v>0</v>
      </c>
      <c r="N808" s="1">
        <v>90099</v>
      </c>
      <c r="O808" s="1">
        <v>54182</v>
      </c>
      <c r="P808" s="1">
        <v>0</v>
      </c>
      <c r="Q808" s="1">
        <v>0</v>
      </c>
      <c r="R808" s="1">
        <v>517974</v>
      </c>
      <c r="S808" s="1">
        <v>15679</v>
      </c>
      <c r="T808" s="1">
        <v>2785</v>
      </c>
    </row>
    <row r="809" spans="1:20" x14ac:dyDescent="0.25">
      <c r="A809" s="1">
        <v>121010329011</v>
      </c>
      <c r="B809" s="1" t="s">
        <v>837</v>
      </c>
      <c r="C809" s="1">
        <v>1399</v>
      </c>
      <c r="D809" s="1">
        <v>229</v>
      </c>
      <c r="E809" s="1">
        <v>49</v>
      </c>
      <c r="F809" s="1">
        <v>3034331</v>
      </c>
      <c r="G809" s="1">
        <v>2838988</v>
      </c>
      <c r="H809" s="1">
        <v>34517</v>
      </c>
      <c r="I809" s="1">
        <v>62962</v>
      </c>
      <c r="J809" s="1">
        <v>12301</v>
      </c>
      <c r="K809" s="1">
        <v>11509</v>
      </c>
      <c r="L809" s="1">
        <v>4769</v>
      </c>
      <c r="M809" s="1">
        <v>0</v>
      </c>
      <c r="N809" s="1">
        <v>30460</v>
      </c>
      <c r="O809" s="1">
        <v>11406</v>
      </c>
      <c r="P809" s="1">
        <v>4826</v>
      </c>
      <c r="Q809" s="1">
        <v>0</v>
      </c>
      <c r="R809" s="1">
        <v>20623</v>
      </c>
      <c r="S809" s="1">
        <v>1970</v>
      </c>
      <c r="T809" s="1">
        <v>0</v>
      </c>
    </row>
    <row r="810" spans="1:20" x14ac:dyDescent="0.25">
      <c r="A810" s="1">
        <v>120570033003</v>
      </c>
      <c r="B810" s="1" t="s">
        <v>838</v>
      </c>
      <c r="C810" s="1">
        <v>103</v>
      </c>
      <c r="D810" s="1">
        <v>65</v>
      </c>
      <c r="E810" s="1">
        <v>3</v>
      </c>
      <c r="F810" s="1">
        <v>377837</v>
      </c>
      <c r="G810" s="1">
        <v>208133</v>
      </c>
      <c r="H810" s="1">
        <v>54399</v>
      </c>
      <c r="I810" s="1">
        <v>58527</v>
      </c>
      <c r="J810" s="1">
        <v>2497</v>
      </c>
      <c r="K810" s="1">
        <v>0</v>
      </c>
      <c r="L810" s="1">
        <v>34432</v>
      </c>
      <c r="M810" s="1">
        <v>0</v>
      </c>
      <c r="N810" s="1">
        <v>0</v>
      </c>
      <c r="O810" s="1">
        <v>14798</v>
      </c>
      <c r="P810" s="1">
        <v>0</v>
      </c>
      <c r="Q810" s="1">
        <v>0</v>
      </c>
      <c r="R810" s="1">
        <v>0</v>
      </c>
      <c r="S810" s="1">
        <v>1003</v>
      </c>
      <c r="T810" s="1">
        <v>4048</v>
      </c>
    </row>
    <row r="811" spans="1:20" x14ac:dyDescent="0.25">
      <c r="A811" s="1">
        <v>120570012001</v>
      </c>
      <c r="B811" s="1" t="s">
        <v>839</v>
      </c>
      <c r="C811" s="1">
        <v>169</v>
      </c>
      <c r="D811" s="1">
        <v>13</v>
      </c>
      <c r="E811" s="1">
        <v>0</v>
      </c>
      <c r="F811" s="1">
        <v>484029</v>
      </c>
      <c r="G811" s="1">
        <v>378668</v>
      </c>
      <c r="H811" s="1">
        <v>30309</v>
      </c>
      <c r="I811" s="1">
        <v>37834</v>
      </c>
      <c r="J811" s="1">
        <v>2875</v>
      </c>
      <c r="K811" s="1">
        <v>0</v>
      </c>
      <c r="L811" s="1">
        <v>14421</v>
      </c>
      <c r="M811" s="1">
        <v>0</v>
      </c>
      <c r="N811" s="1">
        <v>0</v>
      </c>
      <c r="O811" s="1">
        <v>19088</v>
      </c>
      <c r="P811" s="1">
        <v>0</v>
      </c>
      <c r="Q811" s="1">
        <v>834</v>
      </c>
      <c r="R811" s="1">
        <v>0</v>
      </c>
      <c r="S811" s="1">
        <v>0</v>
      </c>
      <c r="T811" s="1">
        <v>0</v>
      </c>
    </row>
    <row r="812" spans="1:20" x14ac:dyDescent="0.25">
      <c r="A812" s="1">
        <v>120530409052</v>
      </c>
      <c r="B812" s="1" t="s">
        <v>840</v>
      </c>
      <c r="C812" s="1">
        <v>668</v>
      </c>
      <c r="D812" s="1">
        <v>94</v>
      </c>
      <c r="E812" s="1">
        <v>16</v>
      </c>
      <c r="F812" s="1">
        <v>2180578</v>
      </c>
      <c r="G812" s="1">
        <v>2072370</v>
      </c>
      <c r="H812" s="1">
        <v>32633</v>
      </c>
      <c r="I812" s="1">
        <v>37435</v>
      </c>
      <c r="J812" s="1">
        <v>14612</v>
      </c>
      <c r="K812" s="1">
        <v>4280</v>
      </c>
      <c r="L812" s="1">
        <v>0</v>
      </c>
      <c r="M812" s="1">
        <v>0</v>
      </c>
      <c r="N812" s="1">
        <v>0</v>
      </c>
      <c r="O812" s="1">
        <v>0</v>
      </c>
      <c r="P812" s="1">
        <v>16694</v>
      </c>
      <c r="Q812" s="1">
        <v>2554</v>
      </c>
      <c r="R812" s="1">
        <v>0</v>
      </c>
      <c r="S812" s="1">
        <v>0</v>
      </c>
      <c r="T812" s="1">
        <v>0</v>
      </c>
    </row>
    <row r="813" spans="1:20" x14ac:dyDescent="0.25">
      <c r="A813" s="1">
        <v>120570115172</v>
      </c>
      <c r="B813" s="1" t="s">
        <v>841</v>
      </c>
      <c r="C813" s="1">
        <v>940</v>
      </c>
      <c r="D813" s="1">
        <v>0</v>
      </c>
      <c r="E813" s="1">
        <v>1</v>
      </c>
      <c r="F813" s="1">
        <v>3742306</v>
      </c>
      <c r="G813" s="1">
        <v>3232206</v>
      </c>
      <c r="H813" s="1">
        <v>5001</v>
      </c>
      <c r="I813" s="1">
        <v>103722</v>
      </c>
      <c r="J813" s="1">
        <v>11170</v>
      </c>
      <c r="K813" s="1">
        <v>246466</v>
      </c>
      <c r="L813" s="1">
        <v>114630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28438</v>
      </c>
      <c r="S813" s="1">
        <v>673</v>
      </c>
      <c r="T813" s="1">
        <v>0</v>
      </c>
    </row>
    <row r="814" spans="1:20" x14ac:dyDescent="0.25">
      <c r="A814" s="1">
        <v>121030272104</v>
      </c>
      <c r="B814" s="1" t="s">
        <v>842</v>
      </c>
      <c r="C814" s="1">
        <v>251</v>
      </c>
      <c r="D814" s="1">
        <v>0</v>
      </c>
      <c r="E814" s="1">
        <v>72</v>
      </c>
      <c r="F814" s="1">
        <v>623831</v>
      </c>
      <c r="G814" s="1">
        <v>534877</v>
      </c>
      <c r="H814" s="1">
        <v>0</v>
      </c>
      <c r="I814" s="1">
        <v>33781</v>
      </c>
      <c r="J814" s="1">
        <v>6635</v>
      </c>
      <c r="K814" s="1">
        <v>0</v>
      </c>
      <c r="L814" s="1">
        <v>0</v>
      </c>
      <c r="M814" s="1">
        <v>0</v>
      </c>
      <c r="N814" s="1">
        <v>0</v>
      </c>
      <c r="O814" s="1">
        <v>46692</v>
      </c>
      <c r="P814" s="1">
        <v>1846</v>
      </c>
      <c r="Q814" s="1">
        <v>0</v>
      </c>
      <c r="R814" s="1">
        <v>0</v>
      </c>
      <c r="S814" s="1">
        <v>0</v>
      </c>
      <c r="T814" s="1">
        <v>0</v>
      </c>
    </row>
    <row r="815" spans="1:20" x14ac:dyDescent="0.25">
      <c r="A815" s="1">
        <v>120570064004</v>
      </c>
      <c r="B815" s="1" t="s">
        <v>843</v>
      </c>
      <c r="C815" s="1">
        <v>612</v>
      </c>
      <c r="D815" s="1">
        <v>6</v>
      </c>
      <c r="E815" s="1">
        <v>4</v>
      </c>
      <c r="F815" s="1">
        <v>1207194</v>
      </c>
      <c r="G815" s="1">
        <v>1098617</v>
      </c>
      <c r="H815" s="1">
        <v>16498</v>
      </c>
      <c r="I815" s="1">
        <v>72074</v>
      </c>
      <c r="J815" s="1">
        <v>11584</v>
      </c>
      <c r="K815" s="1">
        <v>6984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1437</v>
      </c>
      <c r="T815" s="1">
        <v>0</v>
      </c>
    </row>
    <row r="816" spans="1:20" x14ac:dyDescent="0.25">
      <c r="A816" s="1">
        <v>121030201053</v>
      </c>
      <c r="B816" s="1" t="s">
        <v>844</v>
      </c>
      <c r="C816" s="1">
        <v>539</v>
      </c>
      <c r="D816" s="1">
        <v>197</v>
      </c>
      <c r="E816" s="1">
        <v>197</v>
      </c>
      <c r="F816" s="1">
        <v>2853529</v>
      </c>
      <c r="G816" s="1">
        <v>1822601</v>
      </c>
      <c r="H816" s="1">
        <v>68296</v>
      </c>
      <c r="I816" s="1">
        <v>294901</v>
      </c>
      <c r="J816" s="1">
        <v>204879</v>
      </c>
      <c r="K816" s="1">
        <v>71983</v>
      </c>
      <c r="L816" s="1">
        <v>167222</v>
      </c>
      <c r="M816" s="1">
        <v>0</v>
      </c>
      <c r="N816" s="1">
        <v>1973</v>
      </c>
      <c r="O816" s="1">
        <v>136407</v>
      </c>
      <c r="P816" s="1">
        <v>10854</v>
      </c>
      <c r="Q816" s="1">
        <v>68771</v>
      </c>
      <c r="R816" s="1">
        <v>0</v>
      </c>
      <c r="S816" s="1">
        <v>5642</v>
      </c>
      <c r="T816" s="1">
        <v>0</v>
      </c>
    </row>
    <row r="817" spans="1:20" x14ac:dyDescent="0.25">
      <c r="A817" s="1">
        <v>120570140113</v>
      </c>
      <c r="B817" s="1" t="s">
        <v>845</v>
      </c>
      <c r="C817" s="1">
        <v>6</v>
      </c>
      <c r="D817" s="1">
        <v>672</v>
      </c>
      <c r="E817" s="1">
        <v>3</v>
      </c>
      <c r="F817" s="1">
        <v>1008795</v>
      </c>
      <c r="G817" s="1">
        <v>0</v>
      </c>
      <c r="H817" s="1">
        <v>1002459</v>
      </c>
      <c r="I817" s="1">
        <v>979</v>
      </c>
      <c r="J817" s="1">
        <v>2510</v>
      </c>
      <c r="K817" s="1">
        <v>0</v>
      </c>
      <c r="L817" s="1">
        <v>0</v>
      </c>
      <c r="M817" s="1">
        <v>0</v>
      </c>
      <c r="N817" s="1">
        <v>0</v>
      </c>
      <c r="O817" s="1">
        <v>2847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</row>
    <row r="818" spans="1:20" x14ac:dyDescent="0.25">
      <c r="A818" s="1">
        <v>120570115221</v>
      </c>
      <c r="B818" s="1" t="s">
        <v>846</v>
      </c>
      <c r="C818" s="1">
        <v>488</v>
      </c>
      <c r="D818" s="1">
        <v>14</v>
      </c>
      <c r="E818" s="1">
        <v>2</v>
      </c>
      <c r="F818" s="1">
        <v>4105248</v>
      </c>
      <c r="G818" s="1">
        <v>2929849</v>
      </c>
      <c r="H818" s="1">
        <v>109322</v>
      </c>
      <c r="I818" s="1">
        <v>43673</v>
      </c>
      <c r="J818" s="1">
        <v>808612</v>
      </c>
      <c r="K818" s="1">
        <v>132780</v>
      </c>
      <c r="L818" s="1">
        <v>0</v>
      </c>
      <c r="M818" s="1">
        <v>1212</v>
      </c>
      <c r="N818" s="1">
        <v>24915</v>
      </c>
      <c r="O818" s="1">
        <v>7922</v>
      </c>
      <c r="P818" s="1">
        <v>0</v>
      </c>
      <c r="Q818" s="1">
        <v>12958</v>
      </c>
      <c r="R818" s="1">
        <v>16986</v>
      </c>
      <c r="S818" s="1">
        <v>12744</v>
      </c>
      <c r="T818" s="1">
        <v>4275</v>
      </c>
    </row>
    <row r="819" spans="1:20" x14ac:dyDescent="0.25">
      <c r="A819" s="1">
        <v>121030269072</v>
      </c>
      <c r="B819" s="1" t="s">
        <v>847</v>
      </c>
      <c r="C819" s="1">
        <v>578</v>
      </c>
      <c r="D819" s="1">
        <v>408</v>
      </c>
      <c r="E819" s="1">
        <v>204</v>
      </c>
      <c r="F819" s="1">
        <v>1862805</v>
      </c>
      <c r="G819" s="1">
        <v>1168148</v>
      </c>
      <c r="H819" s="1">
        <v>652368</v>
      </c>
      <c r="I819" s="1">
        <v>14883</v>
      </c>
      <c r="J819" s="1">
        <v>8465</v>
      </c>
      <c r="K819" s="1">
        <v>0</v>
      </c>
      <c r="L819" s="1">
        <v>0</v>
      </c>
      <c r="M819" s="1">
        <v>0</v>
      </c>
      <c r="N819" s="1">
        <v>0</v>
      </c>
      <c r="O819" s="1">
        <v>13002</v>
      </c>
      <c r="P819" s="1">
        <v>4060</v>
      </c>
      <c r="Q819" s="1">
        <v>0</v>
      </c>
      <c r="R819" s="1">
        <v>0</v>
      </c>
      <c r="S819" s="1">
        <v>1879</v>
      </c>
      <c r="T819" s="1">
        <v>0</v>
      </c>
    </row>
    <row r="820" spans="1:20" x14ac:dyDescent="0.25">
      <c r="A820" s="1">
        <v>121030249062</v>
      </c>
      <c r="B820" s="1" t="s">
        <v>848</v>
      </c>
      <c r="C820" s="1">
        <v>467</v>
      </c>
      <c r="D820" s="1">
        <v>25</v>
      </c>
      <c r="E820" s="1">
        <v>38</v>
      </c>
      <c r="F820" s="1">
        <v>856967</v>
      </c>
      <c r="G820" s="1">
        <v>674998</v>
      </c>
      <c r="H820" s="1">
        <v>56463</v>
      </c>
      <c r="I820" s="1">
        <v>16961</v>
      </c>
      <c r="J820" s="1">
        <v>1764</v>
      </c>
      <c r="K820" s="1">
        <v>33534</v>
      </c>
      <c r="L820" s="1">
        <v>0</v>
      </c>
      <c r="M820" s="1">
        <v>0</v>
      </c>
      <c r="N820" s="1">
        <v>8961</v>
      </c>
      <c r="O820" s="1">
        <v>26898</v>
      </c>
      <c r="P820" s="1">
        <v>0</v>
      </c>
      <c r="Q820" s="1">
        <v>31051</v>
      </c>
      <c r="R820" s="1">
        <v>0</v>
      </c>
      <c r="S820" s="1">
        <v>4856</v>
      </c>
      <c r="T820" s="1">
        <v>1481</v>
      </c>
    </row>
    <row r="821" spans="1:20" x14ac:dyDescent="0.25">
      <c r="A821" s="1">
        <v>120570065021</v>
      </c>
      <c r="B821" s="1" t="s">
        <v>849</v>
      </c>
      <c r="C821" s="1">
        <v>398</v>
      </c>
      <c r="D821" s="1">
        <v>51</v>
      </c>
      <c r="E821" s="1">
        <v>691</v>
      </c>
      <c r="F821" s="1">
        <v>25818547</v>
      </c>
      <c r="G821" s="1">
        <v>239776</v>
      </c>
      <c r="H821" s="1">
        <v>25527041</v>
      </c>
      <c r="I821" s="1">
        <v>24685</v>
      </c>
      <c r="J821" s="1">
        <v>24340</v>
      </c>
      <c r="K821" s="1">
        <v>0</v>
      </c>
      <c r="L821" s="1">
        <v>2705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x14ac:dyDescent="0.25">
      <c r="A822" s="1">
        <v>120570070023</v>
      </c>
      <c r="B822" s="1" t="s">
        <v>850</v>
      </c>
      <c r="C822" s="1">
        <v>78</v>
      </c>
      <c r="D822" s="1">
        <v>327</v>
      </c>
      <c r="E822" s="1">
        <v>12</v>
      </c>
      <c r="F822" s="1">
        <v>846685</v>
      </c>
      <c r="G822" s="1">
        <v>93202</v>
      </c>
      <c r="H822" s="1">
        <v>166595</v>
      </c>
      <c r="I822" s="1">
        <v>33119</v>
      </c>
      <c r="J822" s="1">
        <v>19769</v>
      </c>
      <c r="K822" s="1">
        <v>0</v>
      </c>
      <c r="L822" s="1">
        <v>511862</v>
      </c>
      <c r="M822" s="1">
        <v>0</v>
      </c>
      <c r="N822" s="1">
        <v>0</v>
      </c>
      <c r="O822" s="1">
        <v>19267</v>
      </c>
      <c r="P822" s="1">
        <v>0</v>
      </c>
      <c r="Q822" s="1">
        <v>1120</v>
      </c>
      <c r="R822" s="1">
        <v>0</v>
      </c>
      <c r="S822" s="1">
        <v>0</v>
      </c>
      <c r="T822" s="1">
        <v>1751</v>
      </c>
    </row>
    <row r="823" spans="1:20" x14ac:dyDescent="0.25">
      <c r="A823" s="1">
        <v>120570009023</v>
      </c>
      <c r="B823" s="1" t="s">
        <v>851</v>
      </c>
      <c r="C823" s="1">
        <v>562</v>
      </c>
      <c r="D823" s="1">
        <v>18</v>
      </c>
      <c r="E823" s="1">
        <v>0</v>
      </c>
      <c r="F823" s="1">
        <v>733359</v>
      </c>
      <c r="G823" s="1">
        <v>692006</v>
      </c>
      <c r="H823" s="1">
        <v>2664</v>
      </c>
      <c r="I823" s="1">
        <v>12222</v>
      </c>
      <c r="J823" s="1">
        <v>7413</v>
      </c>
      <c r="K823" s="1">
        <v>11470</v>
      </c>
      <c r="L823" s="1">
        <v>1681</v>
      </c>
      <c r="M823" s="1">
        <v>0</v>
      </c>
      <c r="N823" s="1">
        <v>0</v>
      </c>
      <c r="O823" s="1">
        <v>5903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x14ac:dyDescent="0.25">
      <c r="A824" s="1">
        <v>120570133201</v>
      </c>
      <c r="B824" s="1" t="s">
        <v>852</v>
      </c>
      <c r="C824" s="1">
        <v>1035</v>
      </c>
      <c r="D824" s="1">
        <v>386</v>
      </c>
      <c r="E824" s="1">
        <v>448</v>
      </c>
      <c r="F824" s="1">
        <v>20651039</v>
      </c>
      <c r="G824" s="1">
        <v>2243734</v>
      </c>
      <c r="H824" s="1">
        <v>542106</v>
      </c>
      <c r="I824" s="1">
        <v>84828</v>
      </c>
      <c r="J824" s="1">
        <v>17767357</v>
      </c>
      <c r="K824" s="1">
        <v>11591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1423</v>
      </c>
      <c r="S824" s="1">
        <v>0</v>
      </c>
      <c r="T824" s="1">
        <v>0</v>
      </c>
    </row>
    <row r="825" spans="1:20" x14ac:dyDescent="0.25">
      <c r="A825" s="1">
        <v>120570054015</v>
      </c>
      <c r="B825" s="1" t="s">
        <v>853</v>
      </c>
      <c r="C825" s="1">
        <v>320</v>
      </c>
      <c r="D825" s="1">
        <v>154</v>
      </c>
      <c r="E825" s="1">
        <v>1</v>
      </c>
      <c r="F825" s="1">
        <v>1091490</v>
      </c>
      <c r="G825" s="1">
        <v>875294</v>
      </c>
      <c r="H825" s="1">
        <v>175143</v>
      </c>
      <c r="I825" s="1">
        <v>0</v>
      </c>
      <c r="J825" s="1">
        <v>0</v>
      </c>
      <c r="K825" s="1">
        <v>11464</v>
      </c>
      <c r="L825" s="1">
        <v>0</v>
      </c>
      <c r="M825" s="1">
        <v>0</v>
      </c>
      <c r="N825" s="1">
        <v>0</v>
      </c>
      <c r="O825" s="1">
        <v>28936</v>
      </c>
      <c r="P825" s="1">
        <v>0</v>
      </c>
      <c r="Q825" s="1">
        <v>653</v>
      </c>
      <c r="R825" s="1">
        <v>0</v>
      </c>
      <c r="S825" s="1">
        <v>0</v>
      </c>
      <c r="T825" s="1">
        <v>0</v>
      </c>
    </row>
    <row r="826" spans="1:20" x14ac:dyDescent="0.25">
      <c r="A826" s="1">
        <v>121030245132</v>
      </c>
      <c r="B826" s="1" t="s">
        <v>854</v>
      </c>
      <c r="C826" s="1">
        <v>392</v>
      </c>
      <c r="D826" s="1">
        <v>0</v>
      </c>
      <c r="E826" s="1">
        <v>0</v>
      </c>
      <c r="F826" s="1">
        <v>1130864</v>
      </c>
      <c r="G826" s="1">
        <v>677717</v>
      </c>
      <c r="H826" s="1">
        <v>0</v>
      </c>
      <c r="I826" s="1">
        <v>345013</v>
      </c>
      <c r="J826" s="1">
        <v>79997</v>
      </c>
      <c r="K826" s="1">
        <v>0</v>
      </c>
      <c r="L826" s="1">
        <v>0</v>
      </c>
      <c r="M826" s="1">
        <v>28137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x14ac:dyDescent="0.25">
      <c r="A827" s="1">
        <v>120570131002</v>
      </c>
      <c r="B827" s="1" t="s">
        <v>855</v>
      </c>
      <c r="C827" s="1">
        <v>423</v>
      </c>
      <c r="D827" s="1">
        <v>0</v>
      </c>
      <c r="E827" s="1">
        <v>3</v>
      </c>
      <c r="F827" s="1">
        <v>1268918</v>
      </c>
      <c r="G827" s="1">
        <v>803793</v>
      </c>
      <c r="H827" s="1">
        <v>0</v>
      </c>
      <c r="I827" s="1">
        <v>367526</v>
      </c>
      <c r="J827" s="1">
        <v>0</v>
      </c>
      <c r="K827" s="1">
        <v>0</v>
      </c>
      <c r="L827" s="1">
        <v>54714</v>
      </c>
      <c r="M827" s="1">
        <v>0</v>
      </c>
      <c r="N827" s="1">
        <v>0</v>
      </c>
      <c r="O827" s="1">
        <v>11093</v>
      </c>
      <c r="P827" s="1">
        <v>0</v>
      </c>
      <c r="Q827" s="1">
        <v>324</v>
      </c>
      <c r="R827" s="1">
        <v>27362</v>
      </c>
      <c r="S827" s="1">
        <v>2117</v>
      </c>
      <c r="T827" s="1">
        <v>1989</v>
      </c>
    </row>
    <row r="828" spans="1:20" x14ac:dyDescent="0.25">
      <c r="A828" s="1">
        <v>120570134142</v>
      </c>
      <c r="B828" s="1" t="s">
        <v>856</v>
      </c>
      <c r="C828" s="1">
        <v>342</v>
      </c>
      <c r="D828" s="1">
        <v>87</v>
      </c>
      <c r="E828" s="1">
        <v>2</v>
      </c>
      <c r="F828" s="1">
        <v>1265221</v>
      </c>
      <c r="G828" s="1">
        <v>931597</v>
      </c>
      <c r="H828" s="1">
        <v>71162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177129</v>
      </c>
      <c r="O828" s="1">
        <v>70780</v>
      </c>
      <c r="P828" s="1">
        <v>0</v>
      </c>
      <c r="Q828" s="1">
        <v>14553</v>
      </c>
      <c r="R828" s="1">
        <v>0</v>
      </c>
      <c r="S828" s="1">
        <v>0</v>
      </c>
      <c r="T828" s="1">
        <v>0</v>
      </c>
    </row>
    <row r="829" spans="1:20" x14ac:dyDescent="0.25">
      <c r="A829" s="1">
        <v>121030226011</v>
      </c>
      <c r="B829" s="1" t="s">
        <v>857</v>
      </c>
      <c r="C829" s="1">
        <v>441</v>
      </c>
      <c r="D829" s="1">
        <v>232</v>
      </c>
      <c r="E829" s="1">
        <v>72</v>
      </c>
      <c r="F829" s="1">
        <v>787939</v>
      </c>
      <c r="G829" s="1">
        <v>708592</v>
      </c>
      <c r="H829" s="1">
        <v>24777</v>
      </c>
      <c r="I829" s="1">
        <v>26665</v>
      </c>
      <c r="J829" s="1">
        <v>10937</v>
      </c>
      <c r="K829" s="1">
        <v>0</v>
      </c>
      <c r="L829" s="1">
        <v>0</v>
      </c>
      <c r="M829" s="1">
        <v>0</v>
      </c>
      <c r="N829" s="1">
        <v>0</v>
      </c>
      <c r="O829" s="1">
        <v>15289</v>
      </c>
      <c r="P829" s="1">
        <v>685</v>
      </c>
      <c r="Q829" s="1">
        <v>0</v>
      </c>
      <c r="R829" s="1">
        <v>0</v>
      </c>
      <c r="S829" s="1">
        <v>0</v>
      </c>
      <c r="T829" s="1">
        <v>994</v>
      </c>
    </row>
    <row r="830" spans="1:20" x14ac:dyDescent="0.25">
      <c r="A830" s="1">
        <v>120530410032</v>
      </c>
      <c r="B830" s="1" t="s">
        <v>858</v>
      </c>
      <c r="C830" s="1">
        <v>584</v>
      </c>
      <c r="D830" s="1">
        <v>0</v>
      </c>
      <c r="E830" s="1">
        <v>56</v>
      </c>
      <c r="F830" s="1">
        <v>2100279</v>
      </c>
      <c r="G830" s="1">
        <v>1278638</v>
      </c>
      <c r="H830" s="1">
        <v>2889</v>
      </c>
      <c r="I830" s="1">
        <v>239504</v>
      </c>
      <c r="J830" s="1">
        <v>185467</v>
      </c>
      <c r="K830" s="1">
        <v>17381</v>
      </c>
      <c r="L830" s="1">
        <v>0</v>
      </c>
      <c r="M830" s="1">
        <v>231957</v>
      </c>
      <c r="N830" s="1">
        <v>0</v>
      </c>
      <c r="O830" s="1">
        <v>139964</v>
      </c>
      <c r="P830" s="1">
        <v>0</v>
      </c>
      <c r="Q830" s="1">
        <v>0</v>
      </c>
      <c r="R830" s="1">
        <v>0</v>
      </c>
      <c r="S830" s="1">
        <v>4479</v>
      </c>
      <c r="T830" s="1">
        <v>0</v>
      </c>
    </row>
    <row r="831" spans="1:20" x14ac:dyDescent="0.25">
      <c r="A831" s="1">
        <v>120570124021</v>
      </c>
      <c r="B831" s="1" t="s">
        <v>859</v>
      </c>
      <c r="C831" s="1">
        <v>220</v>
      </c>
      <c r="D831" s="1">
        <v>13</v>
      </c>
      <c r="E831" s="1">
        <v>5</v>
      </c>
      <c r="F831" s="1">
        <v>1345243</v>
      </c>
      <c r="G831" s="1">
        <v>620332</v>
      </c>
      <c r="H831" s="1">
        <v>27100</v>
      </c>
      <c r="I831" s="1">
        <v>305320</v>
      </c>
      <c r="J831" s="1">
        <v>3966</v>
      </c>
      <c r="K831" s="1">
        <v>0</v>
      </c>
      <c r="L831" s="1">
        <v>212234</v>
      </c>
      <c r="M831" s="1">
        <v>0</v>
      </c>
      <c r="N831" s="1">
        <v>127048</v>
      </c>
      <c r="O831" s="1">
        <v>12455</v>
      </c>
      <c r="P831" s="1">
        <v>0</v>
      </c>
      <c r="Q831" s="1">
        <v>10532</v>
      </c>
      <c r="R831" s="1">
        <v>26256</v>
      </c>
      <c r="S831" s="1">
        <v>0</v>
      </c>
      <c r="T831" s="1">
        <v>0</v>
      </c>
    </row>
    <row r="832" spans="1:20" x14ac:dyDescent="0.25">
      <c r="A832" s="1">
        <v>121030265002</v>
      </c>
      <c r="B832" s="1" t="s">
        <v>860</v>
      </c>
      <c r="C832" s="1">
        <v>619</v>
      </c>
      <c r="D832" s="1">
        <v>154</v>
      </c>
      <c r="E832" s="1">
        <v>20</v>
      </c>
      <c r="F832" s="1">
        <v>1266861</v>
      </c>
      <c r="G832" s="1">
        <v>1137770</v>
      </c>
      <c r="H832" s="1">
        <v>90469</v>
      </c>
      <c r="I832" s="1">
        <v>0</v>
      </c>
      <c r="J832" s="1">
        <v>2158</v>
      </c>
      <c r="K832" s="1">
        <v>0</v>
      </c>
      <c r="L832" s="1">
        <v>2469</v>
      </c>
      <c r="M832" s="1">
        <v>0</v>
      </c>
      <c r="N832" s="1">
        <v>33995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x14ac:dyDescent="0.25">
      <c r="A833" s="1">
        <v>121030273103</v>
      </c>
      <c r="B833" s="1" t="s">
        <v>861</v>
      </c>
      <c r="C833" s="1">
        <v>1095</v>
      </c>
      <c r="D833" s="1">
        <v>0</v>
      </c>
      <c r="E833" s="1">
        <v>102</v>
      </c>
      <c r="F833" s="1">
        <v>3308738</v>
      </c>
      <c r="G833" s="1">
        <v>3270070</v>
      </c>
      <c r="H833" s="1">
        <v>0</v>
      </c>
      <c r="I833" s="1">
        <v>0</v>
      </c>
      <c r="J833" s="1">
        <v>5486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6155</v>
      </c>
      <c r="Q833" s="1">
        <v>17033</v>
      </c>
      <c r="R833" s="1">
        <v>0</v>
      </c>
      <c r="S833" s="1">
        <v>9994</v>
      </c>
      <c r="T833" s="1">
        <v>0</v>
      </c>
    </row>
    <row r="834" spans="1:20" x14ac:dyDescent="0.25">
      <c r="A834" s="1">
        <v>120570125032</v>
      </c>
      <c r="B834" s="1" t="s">
        <v>862</v>
      </c>
      <c r="C834" s="1">
        <v>391</v>
      </c>
      <c r="D834" s="1">
        <v>429</v>
      </c>
      <c r="E834" s="1">
        <v>2</v>
      </c>
      <c r="F834" s="1">
        <v>1892880</v>
      </c>
      <c r="G834" s="1">
        <v>528538</v>
      </c>
      <c r="H834" s="1">
        <v>213487</v>
      </c>
      <c r="I834" s="1">
        <v>76296</v>
      </c>
      <c r="J834" s="1">
        <v>760161</v>
      </c>
      <c r="K834" s="1">
        <v>0</v>
      </c>
      <c r="L834" s="1">
        <v>261820</v>
      </c>
      <c r="M834" s="1">
        <v>0</v>
      </c>
      <c r="N834" s="1">
        <v>0</v>
      </c>
      <c r="O834" s="1">
        <v>50177</v>
      </c>
      <c r="P834" s="1">
        <v>0</v>
      </c>
      <c r="Q834" s="1">
        <v>2401</v>
      </c>
      <c r="R834" s="1">
        <v>0</v>
      </c>
      <c r="S834" s="1">
        <v>0</v>
      </c>
      <c r="T834" s="1">
        <v>0</v>
      </c>
    </row>
    <row r="835" spans="1:20" x14ac:dyDescent="0.25">
      <c r="A835" s="1">
        <v>121030223022</v>
      </c>
      <c r="B835" s="1" t="s">
        <v>863</v>
      </c>
      <c r="C835" s="1">
        <v>359</v>
      </c>
      <c r="D835" s="1">
        <v>166</v>
      </c>
      <c r="E835" s="1">
        <v>15</v>
      </c>
      <c r="F835" s="1">
        <v>902913</v>
      </c>
      <c r="G835" s="1">
        <v>678545</v>
      </c>
      <c r="H835" s="1">
        <v>65522</v>
      </c>
      <c r="I835" s="1">
        <v>17176</v>
      </c>
      <c r="J835" s="1">
        <v>57574</v>
      </c>
      <c r="K835" s="1">
        <v>0</v>
      </c>
      <c r="L835" s="1">
        <v>0</v>
      </c>
      <c r="M835" s="1">
        <v>6573</v>
      </c>
      <c r="N835" s="1">
        <v>0</v>
      </c>
      <c r="O835" s="1">
        <v>54954</v>
      </c>
      <c r="P835" s="1">
        <v>0</v>
      </c>
      <c r="Q835" s="1">
        <v>22569</v>
      </c>
      <c r="R835" s="1">
        <v>0</v>
      </c>
      <c r="S835" s="1">
        <v>0</v>
      </c>
      <c r="T835" s="1">
        <v>0</v>
      </c>
    </row>
    <row r="836" spans="1:20" x14ac:dyDescent="0.25">
      <c r="A836" s="1">
        <v>121030254082</v>
      </c>
      <c r="B836" s="1" t="s">
        <v>864</v>
      </c>
      <c r="C836" s="1">
        <v>1180</v>
      </c>
      <c r="D836" s="1">
        <v>0</v>
      </c>
      <c r="E836" s="1">
        <v>102</v>
      </c>
      <c r="F836" s="1">
        <v>1793070</v>
      </c>
      <c r="G836" s="1">
        <v>1463297</v>
      </c>
      <c r="H836" s="1">
        <v>0</v>
      </c>
      <c r="I836" s="1">
        <v>34365</v>
      </c>
      <c r="J836" s="1">
        <v>41399</v>
      </c>
      <c r="K836" s="1">
        <v>0</v>
      </c>
      <c r="L836" s="1">
        <v>180977</v>
      </c>
      <c r="M836" s="1">
        <v>0</v>
      </c>
      <c r="N836" s="1">
        <v>0</v>
      </c>
      <c r="O836" s="1">
        <v>0</v>
      </c>
      <c r="P836" s="1">
        <v>73032</v>
      </c>
      <c r="Q836" s="1">
        <v>0</v>
      </c>
      <c r="R836" s="1">
        <v>0</v>
      </c>
      <c r="S836" s="1">
        <v>0</v>
      </c>
      <c r="T836" s="1">
        <v>0</v>
      </c>
    </row>
    <row r="837" spans="1:20" x14ac:dyDescent="0.25">
      <c r="A837" s="1">
        <v>121030275022</v>
      </c>
      <c r="B837" s="1" t="s">
        <v>865</v>
      </c>
      <c r="C837" s="1">
        <v>877</v>
      </c>
      <c r="D837" s="1">
        <v>498</v>
      </c>
      <c r="E837" s="1">
        <v>133</v>
      </c>
      <c r="F837" s="1">
        <v>2427978</v>
      </c>
      <c r="G837" s="1">
        <v>2154689</v>
      </c>
      <c r="H837" s="1">
        <v>63165</v>
      </c>
      <c r="I837" s="1">
        <v>110489</v>
      </c>
      <c r="J837" s="1">
        <v>43207</v>
      </c>
      <c r="K837" s="1">
        <v>22641</v>
      </c>
      <c r="L837" s="1">
        <v>18387</v>
      </c>
      <c r="M837" s="1">
        <v>5036</v>
      </c>
      <c r="N837" s="1">
        <v>0</v>
      </c>
      <c r="O837" s="1">
        <v>2973</v>
      </c>
      <c r="P837" s="1">
        <v>0</v>
      </c>
      <c r="Q837" s="1">
        <v>1345</v>
      </c>
      <c r="R837" s="1">
        <v>4450</v>
      </c>
      <c r="S837" s="1">
        <v>1596</v>
      </c>
      <c r="T837" s="1">
        <v>0</v>
      </c>
    </row>
    <row r="838" spans="1:20" x14ac:dyDescent="0.25">
      <c r="A838" s="1">
        <v>120570003005</v>
      </c>
      <c r="B838" s="1" t="s">
        <v>866</v>
      </c>
      <c r="C838" s="1">
        <v>248</v>
      </c>
      <c r="D838" s="1">
        <v>60</v>
      </c>
      <c r="E838" s="1">
        <v>3</v>
      </c>
      <c r="F838" s="1">
        <v>537703</v>
      </c>
      <c r="G838" s="1">
        <v>391151</v>
      </c>
      <c r="H838" s="1">
        <v>54381</v>
      </c>
      <c r="I838" s="1">
        <v>54378</v>
      </c>
      <c r="J838" s="1">
        <v>8986</v>
      </c>
      <c r="K838" s="1">
        <v>0</v>
      </c>
      <c r="L838" s="1">
        <v>21814</v>
      </c>
      <c r="M838" s="1">
        <v>0</v>
      </c>
      <c r="N838" s="1">
        <v>0</v>
      </c>
      <c r="O838" s="1">
        <v>6570</v>
      </c>
      <c r="P838" s="1">
        <v>0</v>
      </c>
      <c r="Q838" s="1">
        <v>0</v>
      </c>
      <c r="R838" s="1">
        <v>0</v>
      </c>
      <c r="S838" s="1">
        <v>423</v>
      </c>
      <c r="T838" s="1">
        <v>0</v>
      </c>
    </row>
    <row r="839" spans="1:20" x14ac:dyDescent="0.25">
      <c r="A839" s="1">
        <v>121030202092</v>
      </c>
      <c r="B839" s="1" t="s">
        <v>867</v>
      </c>
      <c r="C839" s="1">
        <v>265</v>
      </c>
      <c r="D839" s="1">
        <v>161</v>
      </c>
      <c r="E839" s="1">
        <v>161</v>
      </c>
      <c r="F839" s="1">
        <v>1126380</v>
      </c>
      <c r="G839" s="1">
        <v>608849</v>
      </c>
      <c r="H839" s="1">
        <v>275791</v>
      </c>
      <c r="I839" s="1">
        <v>225984</v>
      </c>
      <c r="J839" s="1">
        <v>7269</v>
      </c>
      <c r="K839" s="1">
        <v>0</v>
      </c>
      <c r="L839" s="1">
        <v>0</v>
      </c>
      <c r="M839" s="1">
        <v>3034</v>
      </c>
      <c r="N839" s="1">
        <v>0</v>
      </c>
      <c r="O839" s="1">
        <v>2383</v>
      </c>
      <c r="P839" s="1">
        <v>0</v>
      </c>
      <c r="Q839" s="1">
        <v>0</v>
      </c>
      <c r="R839" s="1">
        <v>0</v>
      </c>
      <c r="S839" s="1">
        <v>3070</v>
      </c>
      <c r="T839" s="1">
        <v>0</v>
      </c>
    </row>
    <row r="840" spans="1:20" x14ac:dyDescent="0.25">
      <c r="A840" s="1">
        <v>120570119051</v>
      </c>
      <c r="B840" s="1" t="s">
        <v>868</v>
      </c>
      <c r="C840" s="1">
        <v>445</v>
      </c>
      <c r="D840" s="1">
        <v>217</v>
      </c>
      <c r="E840" s="1">
        <v>6</v>
      </c>
      <c r="F840" s="1">
        <v>951566</v>
      </c>
      <c r="G840" s="1">
        <v>554869</v>
      </c>
      <c r="H840" s="1">
        <v>95817</v>
      </c>
      <c r="I840" s="1">
        <v>167290</v>
      </c>
      <c r="J840" s="1">
        <v>43573</v>
      </c>
      <c r="K840" s="1">
        <v>0</v>
      </c>
      <c r="L840" s="1">
        <v>12963</v>
      </c>
      <c r="M840" s="1">
        <v>0</v>
      </c>
      <c r="N840" s="1">
        <v>15410</v>
      </c>
      <c r="O840" s="1">
        <v>61644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</row>
    <row r="841" spans="1:20" x14ac:dyDescent="0.25">
      <c r="A841" s="1">
        <v>121030245082</v>
      </c>
      <c r="B841" s="1" t="s">
        <v>869</v>
      </c>
      <c r="C841" s="1">
        <v>457</v>
      </c>
      <c r="D841" s="1">
        <v>683</v>
      </c>
      <c r="E841" s="1">
        <v>90</v>
      </c>
      <c r="F841" s="1">
        <v>2592383</v>
      </c>
      <c r="G841" s="1">
        <v>993411</v>
      </c>
      <c r="H841" s="1">
        <v>661750</v>
      </c>
      <c r="I841" s="1">
        <v>25708</v>
      </c>
      <c r="J841" s="1">
        <v>777014</v>
      </c>
      <c r="K841" s="1">
        <v>0</v>
      </c>
      <c r="L841" s="1">
        <v>0</v>
      </c>
      <c r="M841" s="1">
        <v>9375</v>
      </c>
      <c r="N841" s="1">
        <v>10596</v>
      </c>
      <c r="O841" s="1">
        <v>112726</v>
      </c>
      <c r="P841" s="1">
        <v>0</v>
      </c>
      <c r="Q841" s="1">
        <v>0</v>
      </c>
      <c r="R841" s="1">
        <v>0</v>
      </c>
      <c r="S841" s="1">
        <v>1803</v>
      </c>
      <c r="T841" s="1">
        <v>0</v>
      </c>
    </row>
    <row r="842" spans="1:20" x14ac:dyDescent="0.25">
      <c r="A842" s="1">
        <v>121030251072</v>
      </c>
      <c r="B842" s="1" t="s">
        <v>870</v>
      </c>
      <c r="C842" s="1">
        <v>544</v>
      </c>
      <c r="D842" s="1">
        <v>86</v>
      </c>
      <c r="E842" s="1">
        <v>131</v>
      </c>
      <c r="F842" s="1">
        <v>1277794</v>
      </c>
      <c r="G842" s="1">
        <v>968367</v>
      </c>
      <c r="H842" s="1">
        <v>2585</v>
      </c>
      <c r="I842" s="1">
        <v>93664</v>
      </c>
      <c r="J842" s="1">
        <v>5043</v>
      </c>
      <c r="K842" s="1">
        <v>0</v>
      </c>
      <c r="L842" s="1">
        <v>92359</v>
      </c>
      <c r="M842" s="1">
        <v>0</v>
      </c>
      <c r="N842" s="1">
        <v>104293</v>
      </c>
      <c r="O842" s="1">
        <v>3668</v>
      </c>
      <c r="P842" s="1">
        <v>3961</v>
      </c>
      <c r="Q842" s="1">
        <v>3854</v>
      </c>
      <c r="R842" s="1">
        <v>0</v>
      </c>
      <c r="S842" s="1">
        <v>0</v>
      </c>
      <c r="T842" s="1">
        <v>0</v>
      </c>
    </row>
    <row r="843" spans="1:20" x14ac:dyDescent="0.25">
      <c r="A843" s="1">
        <v>121010311022</v>
      </c>
      <c r="B843" s="1" t="s">
        <v>871</v>
      </c>
      <c r="C843" s="1">
        <v>985</v>
      </c>
      <c r="D843" s="1">
        <v>293</v>
      </c>
      <c r="E843" s="1">
        <v>49</v>
      </c>
      <c r="F843" s="1">
        <v>2042541</v>
      </c>
      <c r="G843" s="1">
        <v>1766078</v>
      </c>
      <c r="H843" s="1">
        <v>205021</v>
      </c>
      <c r="I843" s="1">
        <v>0</v>
      </c>
      <c r="J843" s="1">
        <v>4146</v>
      </c>
      <c r="K843" s="1">
        <v>22370</v>
      </c>
      <c r="L843" s="1">
        <v>5478</v>
      </c>
      <c r="M843" s="1">
        <v>0</v>
      </c>
      <c r="N843" s="1">
        <v>0</v>
      </c>
      <c r="O843" s="1">
        <v>39448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</row>
    <row r="844" spans="1:20" x14ac:dyDescent="0.25">
      <c r="A844" s="1">
        <v>120570102042</v>
      </c>
      <c r="B844" s="1" t="s">
        <v>872</v>
      </c>
      <c r="C844" s="1">
        <v>491</v>
      </c>
      <c r="D844" s="1">
        <v>334</v>
      </c>
      <c r="E844" s="1">
        <v>0</v>
      </c>
      <c r="F844" s="1">
        <v>970661</v>
      </c>
      <c r="G844" s="1">
        <v>736123</v>
      </c>
      <c r="H844" s="1">
        <v>193830</v>
      </c>
      <c r="I844" s="1">
        <v>10062</v>
      </c>
      <c r="J844" s="1">
        <v>11935</v>
      </c>
      <c r="K844" s="1">
        <v>0</v>
      </c>
      <c r="L844" s="1">
        <v>0</v>
      </c>
      <c r="M844" s="1">
        <v>0</v>
      </c>
      <c r="N844" s="1">
        <v>0</v>
      </c>
      <c r="O844" s="1">
        <v>17431</v>
      </c>
      <c r="P844" s="1">
        <v>0</v>
      </c>
      <c r="Q844" s="1">
        <v>0</v>
      </c>
      <c r="R844" s="1">
        <v>1280</v>
      </c>
      <c r="S844" s="1">
        <v>0</v>
      </c>
      <c r="T844" s="1">
        <v>0</v>
      </c>
    </row>
    <row r="845" spans="1:20" x14ac:dyDescent="0.25">
      <c r="A845" s="1">
        <v>120570003002</v>
      </c>
      <c r="B845" s="1" t="s">
        <v>873</v>
      </c>
      <c r="C845" s="1">
        <v>326</v>
      </c>
      <c r="D845" s="1">
        <v>19</v>
      </c>
      <c r="E845" s="1">
        <v>0</v>
      </c>
      <c r="F845" s="1">
        <v>459625</v>
      </c>
      <c r="G845" s="1">
        <v>442826</v>
      </c>
      <c r="H845" s="1">
        <v>11091</v>
      </c>
      <c r="I845" s="1">
        <v>937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4771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x14ac:dyDescent="0.25">
      <c r="A846" s="1">
        <v>121030253031</v>
      </c>
      <c r="B846" s="1" t="s">
        <v>874</v>
      </c>
      <c r="C846" s="1">
        <v>284</v>
      </c>
      <c r="D846" s="1">
        <v>368</v>
      </c>
      <c r="E846" s="1">
        <v>230</v>
      </c>
      <c r="F846" s="1">
        <v>1857679</v>
      </c>
      <c r="G846" s="1">
        <v>502930</v>
      </c>
      <c r="H846" s="1">
        <v>89947</v>
      </c>
      <c r="I846" s="1">
        <v>355272</v>
      </c>
      <c r="J846" s="1">
        <v>168375</v>
      </c>
      <c r="K846" s="1">
        <v>25548</v>
      </c>
      <c r="L846" s="1">
        <v>502288</v>
      </c>
      <c r="M846" s="1">
        <v>0</v>
      </c>
      <c r="N846" s="1">
        <v>32399</v>
      </c>
      <c r="O846" s="1">
        <v>70750</v>
      </c>
      <c r="P846" s="1">
        <v>103010</v>
      </c>
      <c r="Q846" s="1">
        <v>5212</v>
      </c>
      <c r="R846" s="1">
        <v>0</v>
      </c>
      <c r="S846" s="1">
        <v>1948</v>
      </c>
      <c r="T846" s="1">
        <v>0</v>
      </c>
    </row>
    <row r="847" spans="1:20" x14ac:dyDescent="0.25">
      <c r="A847" s="1">
        <v>121030226022</v>
      </c>
      <c r="B847" s="1" t="s">
        <v>875</v>
      </c>
      <c r="C847" s="1">
        <v>438</v>
      </c>
      <c r="D847" s="1">
        <v>6</v>
      </c>
      <c r="E847" s="1">
        <v>2</v>
      </c>
      <c r="F847" s="1">
        <v>930363</v>
      </c>
      <c r="G847" s="1">
        <v>802320</v>
      </c>
      <c r="H847" s="1">
        <v>4175</v>
      </c>
      <c r="I847" s="1">
        <v>8343</v>
      </c>
      <c r="J847" s="1">
        <v>1779</v>
      </c>
      <c r="K847" s="1">
        <v>12450</v>
      </c>
      <c r="L847" s="1">
        <v>0</v>
      </c>
      <c r="M847" s="1">
        <v>0</v>
      </c>
      <c r="N847" s="1">
        <v>78207</v>
      </c>
      <c r="O847" s="1">
        <v>19334</v>
      </c>
      <c r="P847" s="1">
        <v>0</v>
      </c>
      <c r="Q847" s="1">
        <v>0</v>
      </c>
      <c r="R847" s="1">
        <v>0</v>
      </c>
      <c r="S847" s="1">
        <v>3755</v>
      </c>
      <c r="T847" s="1">
        <v>0</v>
      </c>
    </row>
    <row r="848" spans="1:20" x14ac:dyDescent="0.25">
      <c r="A848" s="1">
        <v>120570066002</v>
      </c>
      <c r="B848" s="1" t="s">
        <v>876</v>
      </c>
      <c r="C848" s="1">
        <v>432</v>
      </c>
      <c r="D848" s="1">
        <v>38</v>
      </c>
      <c r="E848" s="1">
        <v>1</v>
      </c>
      <c r="F848" s="1">
        <v>1834915</v>
      </c>
      <c r="G848" s="1">
        <v>792266</v>
      </c>
      <c r="H848" s="1">
        <v>20931</v>
      </c>
      <c r="I848" s="1">
        <v>386985</v>
      </c>
      <c r="J848" s="1">
        <v>196531</v>
      </c>
      <c r="K848" s="1">
        <v>1802</v>
      </c>
      <c r="L848" s="1">
        <v>285140</v>
      </c>
      <c r="M848" s="1">
        <v>0</v>
      </c>
      <c r="N848" s="1">
        <v>62389</v>
      </c>
      <c r="O848" s="1">
        <v>88180</v>
      </c>
      <c r="P848" s="1">
        <v>0</v>
      </c>
      <c r="Q848" s="1">
        <v>691</v>
      </c>
      <c r="R848" s="1">
        <v>0</v>
      </c>
      <c r="S848" s="1">
        <v>0</v>
      </c>
      <c r="T848" s="1">
        <v>0</v>
      </c>
    </row>
    <row r="849" spans="1:20" x14ac:dyDescent="0.25">
      <c r="A849" s="1">
        <v>120530410052</v>
      </c>
      <c r="B849" s="1" t="s">
        <v>877</v>
      </c>
      <c r="C849" s="1">
        <v>433</v>
      </c>
      <c r="D849" s="1">
        <v>0</v>
      </c>
      <c r="E849" s="1">
        <v>73</v>
      </c>
      <c r="F849" s="1">
        <v>1426479</v>
      </c>
      <c r="G849" s="1">
        <v>886633</v>
      </c>
      <c r="H849" s="1">
        <v>0</v>
      </c>
      <c r="I849" s="1">
        <v>353830</v>
      </c>
      <c r="J849" s="1">
        <v>125340</v>
      </c>
      <c r="K849" s="1">
        <v>0</v>
      </c>
      <c r="L849" s="1">
        <v>54631</v>
      </c>
      <c r="M849" s="1">
        <v>0</v>
      </c>
      <c r="N849" s="1">
        <v>0</v>
      </c>
      <c r="O849" s="1">
        <v>5162</v>
      </c>
      <c r="P849" s="1">
        <v>883</v>
      </c>
      <c r="Q849" s="1">
        <v>0</v>
      </c>
      <c r="R849" s="1">
        <v>0</v>
      </c>
      <c r="S849" s="1">
        <v>0</v>
      </c>
      <c r="T849" s="1">
        <v>0</v>
      </c>
    </row>
    <row r="850" spans="1:20" x14ac:dyDescent="0.25">
      <c r="A850" s="1">
        <v>121030256032</v>
      </c>
      <c r="B850" s="1" t="s">
        <v>878</v>
      </c>
      <c r="C850" s="1">
        <v>118</v>
      </c>
      <c r="D850" s="1">
        <v>266</v>
      </c>
      <c r="E850" s="1">
        <v>21</v>
      </c>
      <c r="F850" s="1">
        <v>480566</v>
      </c>
      <c r="G850" s="1">
        <v>130013</v>
      </c>
      <c r="H850" s="1">
        <v>116817</v>
      </c>
      <c r="I850" s="1">
        <v>84831</v>
      </c>
      <c r="J850" s="1">
        <v>61456</v>
      </c>
      <c r="K850" s="1">
        <v>30766</v>
      </c>
      <c r="L850" s="1">
        <v>52145</v>
      </c>
      <c r="M850" s="1">
        <v>0</v>
      </c>
      <c r="N850" s="1">
        <v>0</v>
      </c>
      <c r="O850" s="1">
        <v>4538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</row>
    <row r="851" spans="1:20" x14ac:dyDescent="0.25">
      <c r="A851" s="1">
        <v>121030247031</v>
      </c>
      <c r="B851" s="1" t="s">
        <v>879</v>
      </c>
      <c r="C851" s="1">
        <v>349</v>
      </c>
      <c r="D851" s="1">
        <v>383</v>
      </c>
      <c r="E851" s="1">
        <v>18</v>
      </c>
      <c r="F851" s="1">
        <v>1263265</v>
      </c>
      <c r="G851" s="1">
        <v>450771</v>
      </c>
      <c r="H851" s="1">
        <v>176827</v>
      </c>
      <c r="I851" s="1">
        <v>261775</v>
      </c>
      <c r="J851" s="1">
        <v>34172</v>
      </c>
      <c r="K851" s="1">
        <v>4057</v>
      </c>
      <c r="L851" s="1">
        <v>297558</v>
      </c>
      <c r="M851" s="1">
        <v>0</v>
      </c>
      <c r="N851" s="1">
        <v>0</v>
      </c>
      <c r="O851" s="1">
        <v>37490</v>
      </c>
      <c r="P851" s="1">
        <v>0</v>
      </c>
      <c r="Q851" s="1">
        <v>0</v>
      </c>
      <c r="R851" s="1">
        <v>0</v>
      </c>
      <c r="S851" s="1">
        <v>0</v>
      </c>
      <c r="T851" s="1">
        <v>615</v>
      </c>
    </row>
    <row r="852" spans="1:20" x14ac:dyDescent="0.25">
      <c r="A852" s="1">
        <v>121030245142</v>
      </c>
      <c r="B852" s="1" t="s">
        <v>880</v>
      </c>
      <c r="C852" s="1">
        <v>356</v>
      </c>
      <c r="D852" s="1">
        <v>634</v>
      </c>
      <c r="E852" s="1">
        <v>76</v>
      </c>
      <c r="F852" s="1">
        <v>1891443</v>
      </c>
      <c r="G852" s="1">
        <v>563841</v>
      </c>
      <c r="H852" s="1">
        <v>262628</v>
      </c>
      <c r="I852" s="1">
        <v>124287</v>
      </c>
      <c r="J852" s="1">
        <v>317413</v>
      </c>
      <c r="K852" s="1">
        <v>61478</v>
      </c>
      <c r="L852" s="1">
        <v>351241</v>
      </c>
      <c r="M852" s="1">
        <v>81072</v>
      </c>
      <c r="N852" s="1">
        <v>48274</v>
      </c>
      <c r="O852" s="1">
        <v>13780</v>
      </c>
      <c r="P852" s="1">
        <v>65832</v>
      </c>
      <c r="Q852" s="1">
        <v>0</v>
      </c>
      <c r="R852" s="1">
        <v>1597</v>
      </c>
      <c r="S852" s="1">
        <v>0</v>
      </c>
      <c r="T852" s="1">
        <v>0</v>
      </c>
    </row>
    <row r="853" spans="1:20" x14ac:dyDescent="0.25">
      <c r="A853" s="1">
        <v>121010314041</v>
      </c>
      <c r="B853" s="1" t="s">
        <v>881</v>
      </c>
      <c r="C853" s="1">
        <v>827</v>
      </c>
      <c r="D853" s="1">
        <v>64</v>
      </c>
      <c r="E853" s="1">
        <v>26</v>
      </c>
      <c r="F853" s="1">
        <v>1869275</v>
      </c>
      <c r="G853" s="1">
        <v>1320847</v>
      </c>
      <c r="H853" s="1">
        <v>97998</v>
      </c>
      <c r="I853" s="1">
        <v>137273</v>
      </c>
      <c r="J853" s="1">
        <v>142650</v>
      </c>
      <c r="K853" s="1">
        <v>14186</v>
      </c>
      <c r="L853" s="1">
        <v>54328</v>
      </c>
      <c r="M853" s="1">
        <v>9652</v>
      </c>
      <c r="N853" s="1">
        <v>68298</v>
      </c>
      <c r="O853" s="1">
        <v>23450</v>
      </c>
      <c r="P853" s="1">
        <v>0</v>
      </c>
      <c r="Q853" s="1">
        <v>593</v>
      </c>
      <c r="R853" s="1">
        <v>0</v>
      </c>
      <c r="S853" s="1">
        <v>0</v>
      </c>
      <c r="T853" s="1">
        <v>0</v>
      </c>
    </row>
    <row r="854" spans="1:20" x14ac:dyDescent="0.25">
      <c r="A854" s="1">
        <v>120570116073</v>
      </c>
      <c r="B854" s="1" t="s">
        <v>882</v>
      </c>
      <c r="C854" s="1">
        <v>1250</v>
      </c>
      <c r="D854" s="1">
        <v>193</v>
      </c>
      <c r="E854" s="1">
        <v>2</v>
      </c>
      <c r="F854" s="1">
        <v>1815574</v>
      </c>
      <c r="G854" s="1">
        <v>1201462</v>
      </c>
      <c r="H854" s="1">
        <v>66683</v>
      </c>
      <c r="I854" s="1">
        <v>173402</v>
      </c>
      <c r="J854" s="1">
        <v>311399</v>
      </c>
      <c r="K854" s="1">
        <v>0</v>
      </c>
      <c r="L854" s="1">
        <v>0</v>
      </c>
      <c r="M854" s="1">
        <v>0</v>
      </c>
      <c r="N854" s="1">
        <v>57404</v>
      </c>
      <c r="O854" s="1">
        <v>0</v>
      </c>
      <c r="P854" s="1">
        <v>0</v>
      </c>
      <c r="Q854" s="1">
        <v>5224</v>
      </c>
      <c r="R854" s="1">
        <v>0</v>
      </c>
      <c r="S854" s="1">
        <v>0</v>
      </c>
      <c r="T854" s="1">
        <v>0</v>
      </c>
    </row>
    <row r="855" spans="1:20" x14ac:dyDescent="0.25">
      <c r="A855" s="1">
        <v>121030225022</v>
      </c>
      <c r="B855" s="1" t="s">
        <v>883</v>
      </c>
      <c r="C855" s="1">
        <v>285</v>
      </c>
      <c r="D855" s="1">
        <v>11</v>
      </c>
      <c r="E855" s="1">
        <v>11</v>
      </c>
      <c r="F855" s="1">
        <v>474961</v>
      </c>
      <c r="G855" s="1">
        <v>376043</v>
      </c>
      <c r="H855" s="1">
        <v>1407</v>
      </c>
      <c r="I855" s="1">
        <v>0</v>
      </c>
      <c r="J855" s="1">
        <v>0</v>
      </c>
      <c r="K855" s="1">
        <v>0</v>
      </c>
      <c r="L855" s="1">
        <v>14140</v>
      </c>
      <c r="M855" s="1">
        <v>0</v>
      </c>
      <c r="N855" s="1">
        <v>82142</v>
      </c>
      <c r="O855" s="1">
        <v>0</v>
      </c>
      <c r="P855" s="1">
        <v>0</v>
      </c>
      <c r="Q855" s="1">
        <v>0</v>
      </c>
      <c r="R855" s="1">
        <v>0</v>
      </c>
      <c r="S855" s="1">
        <v>1229</v>
      </c>
      <c r="T855" s="1">
        <v>0</v>
      </c>
    </row>
    <row r="856" spans="1:20" x14ac:dyDescent="0.25">
      <c r="A856" s="1">
        <v>120570133103</v>
      </c>
      <c r="B856" s="1" t="s">
        <v>884</v>
      </c>
      <c r="C856" s="1">
        <v>384</v>
      </c>
      <c r="D856" s="1">
        <v>0</v>
      </c>
      <c r="E856" s="1">
        <v>0</v>
      </c>
      <c r="F856" s="1">
        <v>816961</v>
      </c>
      <c r="G856" s="1">
        <v>816961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x14ac:dyDescent="0.25">
      <c r="A857" s="1">
        <v>120570140111</v>
      </c>
      <c r="B857" s="1" t="s">
        <v>885</v>
      </c>
      <c r="C857" s="1">
        <v>58</v>
      </c>
      <c r="D857" s="1">
        <v>1125</v>
      </c>
      <c r="E857" s="1">
        <v>0</v>
      </c>
      <c r="F857" s="1">
        <v>1693284</v>
      </c>
      <c r="G857" s="1">
        <v>154392</v>
      </c>
      <c r="H857" s="1">
        <v>1440599</v>
      </c>
      <c r="I857" s="1">
        <v>18801</v>
      </c>
      <c r="J857" s="1">
        <v>0</v>
      </c>
      <c r="K857" s="1">
        <v>0</v>
      </c>
      <c r="L857" s="1">
        <v>0</v>
      </c>
      <c r="M857" s="1">
        <v>38461</v>
      </c>
      <c r="N857" s="1">
        <v>32961</v>
      </c>
      <c r="O857" s="1">
        <v>0</v>
      </c>
      <c r="P857" s="1">
        <v>0</v>
      </c>
      <c r="Q857" s="1">
        <v>2608</v>
      </c>
      <c r="R857" s="1">
        <v>0</v>
      </c>
      <c r="S857" s="1">
        <v>5462</v>
      </c>
      <c r="T857" s="1">
        <v>0</v>
      </c>
    </row>
    <row r="858" spans="1:20" x14ac:dyDescent="0.25">
      <c r="A858" s="1">
        <v>121010330092</v>
      </c>
      <c r="B858" s="1" t="s">
        <v>886</v>
      </c>
      <c r="C858" s="1">
        <v>235</v>
      </c>
      <c r="D858" s="1">
        <v>250</v>
      </c>
      <c r="E858" s="1">
        <v>8</v>
      </c>
      <c r="F858" s="1">
        <v>968475</v>
      </c>
      <c r="G858" s="1">
        <v>340522</v>
      </c>
      <c r="H858" s="1">
        <v>76777</v>
      </c>
      <c r="I858" s="1">
        <v>236819</v>
      </c>
      <c r="J858" s="1">
        <v>81380</v>
      </c>
      <c r="K858" s="1">
        <v>26078</v>
      </c>
      <c r="L858" s="1">
        <v>10046</v>
      </c>
      <c r="M858" s="1">
        <v>0</v>
      </c>
      <c r="N858" s="1">
        <v>112364</v>
      </c>
      <c r="O858" s="1">
        <v>83539</v>
      </c>
      <c r="P858" s="1">
        <v>950</v>
      </c>
      <c r="Q858" s="1">
        <v>0</v>
      </c>
      <c r="R858" s="1">
        <v>0</v>
      </c>
      <c r="S858" s="1">
        <v>0</v>
      </c>
      <c r="T858" s="1">
        <v>0</v>
      </c>
    </row>
    <row r="859" spans="1:20" x14ac:dyDescent="0.25">
      <c r="A859" s="1">
        <v>121030244082</v>
      </c>
      <c r="B859" s="1" t="s">
        <v>887</v>
      </c>
      <c r="C859" s="1">
        <v>63</v>
      </c>
      <c r="D859" s="1">
        <v>770</v>
      </c>
      <c r="E859" s="1">
        <v>60</v>
      </c>
      <c r="F859" s="1">
        <v>635463</v>
      </c>
      <c r="G859" s="1">
        <v>117739</v>
      </c>
      <c r="H859" s="1">
        <v>298563</v>
      </c>
      <c r="I859" s="1">
        <v>45978</v>
      </c>
      <c r="J859" s="1">
        <v>8175</v>
      </c>
      <c r="K859" s="1">
        <v>0</v>
      </c>
      <c r="L859" s="1">
        <v>0</v>
      </c>
      <c r="M859" s="1">
        <v>0</v>
      </c>
      <c r="N859" s="1">
        <v>0</v>
      </c>
      <c r="O859" s="1">
        <v>163470</v>
      </c>
      <c r="P859" s="1">
        <v>1538</v>
      </c>
      <c r="Q859" s="1">
        <v>0</v>
      </c>
      <c r="R859" s="1">
        <v>0</v>
      </c>
      <c r="S859" s="1">
        <v>0</v>
      </c>
      <c r="T859" s="1">
        <v>0</v>
      </c>
    </row>
    <row r="860" spans="1:20" x14ac:dyDescent="0.25">
      <c r="A860" s="1">
        <v>121010319033</v>
      </c>
      <c r="B860" s="1" t="s">
        <v>888</v>
      </c>
      <c r="C860" s="1">
        <v>212</v>
      </c>
      <c r="D860" s="1">
        <v>0</v>
      </c>
      <c r="E860" s="1">
        <v>0</v>
      </c>
      <c r="F860" s="1">
        <v>1938579</v>
      </c>
      <c r="G860" s="1">
        <v>1792431</v>
      </c>
      <c r="H860" s="1">
        <v>47801</v>
      </c>
      <c r="I860" s="1">
        <v>26684</v>
      </c>
      <c r="J860" s="1">
        <v>11156</v>
      </c>
      <c r="K860" s="1">
        <v>3061</v>
      </c>
      <c r="L860" s="1">
        <v>13760</v>
      </c>
      <c r="M860" s="1">
        <v>0</v>
      </c>
      <c r="N860" s="1">
        <v>1304</v>
      </c>
      <c r="O860" s="1">
        <v>30799</v>
      </c>
      <c r="P860" s="1">
        <v>0</v>
      </c>
      <c r="Q860" s="1">
        <v>0</v>
      </c>
      <c r="R860" s="1">
        <v>6480</v>
      </c>
      <c r="S860" s="1">
        <v>5103</v>
      </c>
      <c r="T860" s="1">
        <v>0</v>
      </c>
    </row>
    <row r="861" spans="1:20" x14ac:dyDescent="0.25">
      <c r="A861" s="1">
        <v>121010302021</v>
      </c>
      <c r="B861" s="1" t="s">
        <v>889</v>
      </c>
      <c r="C861" s="1">
        <v>609</v>
      </c>
      <c r="D861" s="1">
        <v>37</v>
      </c>
      <c r="E861" s="1">
        <v>4</v>
      </c>
      <c r="F861" s="1">
        <v>1694557</v>
      </c>
      <c r="G861" s="1">
        <v>1245894</v>
      </c>
      <c r="H861" s="1">
        <v>56603</v>
      </c>
      <c r="I861" s="1">
        <v>121614</v>
      </c>
      <c r="J861" s="1">
        <v>45168</v>
      </c>
      <c r="K861" s="1">
        <v>133663</v>
      </c>
      <c r="L861" s="1">
        <v>25713</v>
      </c>
      <c r="M861" s="1">
        <v>0</v>
      </c>
      <c r="N861" s="1">
        <v>0</v>
      </c>
      <c r="O861" s="1">
        <v>63332</v>
      </c>
      <c r="P861" s="1">
        <v>0</v>
      </c>
      <c r="Q861" s="1">
        <v>2570</v>
      </c>
      <c r="R861" s="1">
        <v>0</v>
      </c>
      <c r="S861" s="1">
        <v>0</v>
      </c>
      <c r="T861" s="1">
        <v>0</v>
      </c>
    </row>
    <row r="862" spans="1:20" x14ac:dyDescent="0.25">
      <c r="A862" s="1">
        <v>120570045003</v>
      </c>
      <c r="B862" s="1" t="s">
        <v>890</v>
      </c>
      <c r="C862" s="1">
        <v>269</v>
      </c>
      <c r="D862" s="1">
        <v>15</v>
      </c>
      <c r="E862" s="1">
        <v>5</v>
      </c>
      <c r="F862" s="1">
        <v>606762</v>
      </c>
      <c r="G862" s="1">
        <v>477488</v>
      </c>
      <c r="H862" s="1">
        <v>12377</v>
      </c>
      <c r="I862" s="1">
        <v>41831</v>
      </c>
      <c r="J862" s="1">
        <v>20572</v>
      </c>
      <c r="K862" s="1">
        <v>8793</v>
      </c>
      <c r="L862" s="1">
        <v>8907</v>
      </c>
      <c r="M862" s="1">
        <v>5323</v>
      </c>
      <c r="N862" s="1">
        <v>0</v>
      </c>
      <c r="O862" s="1">
        <v>30804</v>
      </c>
      <c r="P862" s="1">
        <v>667</v>
      </c>
      <c r="Q862" s="1">
        <v>0</v>
      </c>
      <c r="R862" s="1">
        <v>0</v>
      </c>
      <c r="S862" s="1">
        <v>0</v>
      </c>
      <c r="T862" s="1">
        <v>0</v>
      </c>
    </row>
    <row r="863" spans="1:20" x14ac:dyDescent="0.25">
      <c r="A863" s="1">
        <v>121030256033</v>
      </c>
      <c r="B863" s="1" t="s">
        <v>891</v>
      </c>
      <c r="C863" s="1">
        <v>350</v>
      </c>
      <c r="D863" s="1">
        <v>324</v>
      </c>
      <c r="E863" s="1">
        <v>19</v>
      </c>
      <c r="F863" s="1">
        <v>1079152</v>
      </c>
      <c r="G863" s="1">
        <v>562983</v>
      </c>
      <c r="H863" s="1">
        <v>133082</v>
      </c>
      <c r="I863" s="1">
        <v>81003</v>
      </c>
      <c r="J863" s="1">
        <v>90919</v>
      </c>
      <c r="K863" s="1">
        <v>14354</v>
      </c>
      <c r="L863" s="1">
        <v>25226</v>
      </c>
      <c r="M863" s="1">
        <v>0</v>
      </c>
      <c r="N863" s="1">
        <v>111056</v>
      </c>
      <c r="O863" s="1">
        <v>60185</v>
      </c>
      <c r="P863" s="1">
        <v>0</v>
      </c>
      <c r="Q863" s="1">
        <v>344</v>
      </c>
      <c r="R863" s="1">
        <v>0</v>
      </c>
      <c r="S863" s="1">
        <v>0</v>
      </c>
      <c r="T863" s="1">
        <v>0</v>
      </c>
    </row>
    <row r="864" spans="1:20" x14ac:dyDescent="0.25">
      <c r="A864" s="1">
        <v>120570051011</v>
      </c>
      <c r="B864" s="1" t="s">
        <v>892</v>
      </c>
      <c r="C864" s="1">
        <v>2</v>
      </c>
      <c r="D864" s="1">
        <v>311</v>
      </c>
      <c r="E864" s="1">
        <v>1395</v>
      </c>
      <c r="F864" s="1">
        <v>30670034</v>
      </c>
      <c r="G864" s="1">
        <v>18537</v>
      </c>
      <c r="H864" s="1">
        <v>6559302</v>
      </c>
      <c r="I864" s="1">
        <v>10722676</v>
      </c>
      <c r="J864" s="1">
        <v>3367444</v>
      </c>
      <c r="K864" s="1">
        <v>920422</v>
      </c>
      <c r="L864" s="1">
        <v>1463652</v>
      </c>
      <c r="M864" s="1">
        <v>1407217</v>
      </c>
      <c r="N864" s="1">
        <v>1379059</v>
      </c>
      <c r="O864" s="1">
        <v>4279626</v>
      </c>
      <c r="P864" s="1">
        <v>10337</v>
      </c>
      <c r="Q864" s="1">
        <v>537997</v>
      </c>
      <c r="R864" s="1">
        <v>0</v>
      </c>
      <c r="S864" s="1">
        <v>0</v>
      </c>
      <c r="T864" s="1">
        <v>3765</v>
      </c>
    </row>
    <row r="865" spans="1:20" x14ac:dyDescent="0.25">
      <c r="A865" s="1">
        <v>120570037001</v>
      </c>
      <c r="B865" s="1" t="s">
        <v>893</v>
      </c>
      <c r="C865" s="1">
        <v>104</v>
      </c>
      <c r="D865" s="1">
        <v>16</v>
      </c>
      <c r="E865" s="1">
        <v>5</v>
      </c>
      <c r="F865" s="1">
        <v>17109015</v>
      </c>
      <c r="G865" s="1">
        <v>264883</v>
      </c>
      <c r="H865" s="1">
        <v>18226</v>
      </c>
      <c r="I865" s="1">
        <v>4693556</v>
      </c>
      <c r="J865" s="1">
        <v>3695145</v>
      </c>
      <c r="K865" s="1">
        <v>0</v>
      </c>
      <c r="L865" s="1">
        <v>7591315</v>
      </c>
      <c r="M865" s="1">
        <v>20574</v>
      </c>
      <c r="N865" s="1">
        <v>59778</v>
      </c>
      <c r="O865" s="1">
        <v>258534</v>
      </c>
      <c r="P865" s="1">
        <v>299903</v>
      </c>
      <c r="Q865" s="1">
        <v>0</v>
      </c>
      <c r="R865" s="1">
        <v>0</v>
      </c>
      <c r="S865" s="1">
        <v>0</v>
      </c>
      <c r="T865" s="1">
        <v>207101</v>
      </c>
    </row>
    <row r="866" spans="1:20" x14ac:dyDescent="0.25">
      <c r="A866" s="1">
        <v>120530410063</v>
      </c>
      <c r="B866" s="1" t="s">
        <v>894</v>
      </c>
      <c r="C866" s="1">
        <v>971</v>
      </c>
      <c r="D866" s="1">
        <v>12</v>
      </c>
      <c r="E866" s="1">
        <v>8</v>
      </c>
      <c r="F866" s="1">
        <v>2014905</v>
      </c>
      <c r="G866" s="1">
        <v>1863716</v>
      </c>
      <c r="H866" s="1">
        <v>14048</v>
      </c>
      <c r="I866" s="1">
        <v>63133</v>
      </c>
      <c r="J866" s="1">
        <v>15889</v>
      </c>
      <c r="K866" s="1">
        <v>4597</v>
      </c>
      <c r="L866" s="1">
        <v>0</v>
      </c>
      <c r="M866" s="1">
        <v>0</v>
      </c>
      <c r="N866" s="1">
        <v>0</v>
      </c>
      <c r="O866" s="1">
        <v>52078</v>
      </c>
      <c r="P866" s="1">
        <v>0</v>
      </c>
      <c r="Q866" s="1">
        <v>0</v>
      </c>
      <c r="R866" s="1">
        <v>0</v>
      </c>
      <c r="S866" s="1">
        <v>1444</v>
      </c>
      <c r="T866" s="1">
        <v>0</v>
      </c>
    </row>
    <row r="867" spans="1:20" x14ac:dyDescent="0.25">
      <c r="A867" s="1">
        <v>121010330112</v>
      </c>
      <c r="B867" s="1" t="s">
        <v>895</v>
      </c>
      <c r="C867" s="1">
        <v>404</v>
      </c>
      <c r="D867" s="1">
        <v>548</v>
      </c>
      <c r="E867" s="1">
        <v>52</v>
      </c>
      <c r="F867" s="1">
        <v>1150715</v>
      </c>
      <c r="G867" s="1">
        <v>582451</v>
      </c>
      <c r="H867" s="1">
        <v>38006</v>
      </c>
      <c r="I867" s="1">
        <v>328790</v>
      </c>
      <c r="J867" s="1">
        <v>6217</v>
      </c>
      <c r="K867" s="1">
        <v>0</v>
      </c>
      <c r="L867" s="1">
        <v>136139</v>
      </c>
      <c r="M867" s="1">
        <v>0</v>
      </c>
      <c r="N867" s="1">
        <v>0</v>
      </c>
      <c r="O867" s="1">
        <v>0</v>
      </c>
      <c r="P867" s="1">
        <v>2142</v>
      </c>
      <c r="Q867" s="1">
        <v>0</v>
      </c>
      <c r="R867" s="1">
        <v>56970</v>
      </c>
      <c r="S867" s="1">
        <v>0</v>
      </c>
      <c r="T867" s="1">
        <v>0</v>
      </c>
    </row>
    <row r="868" spans="1:20" x14ac:dyDescent="0.25">
      <c r="A868" s="1">
        <v>121030250192</v>
      </c>
      <c r="B868" s="1" t="s">
        <v>896</v>
      </c>
      <c r="C868" s="1">
        <v>398</v>
      </c>
      <c r="D868" s="1">
        <v>763</v>
      </c>
      <c r="E868" s="1">
        <v>54</v>
      </c>
      <c r="F868" s="1">
        <v>1295152</v>
      </c>
      <c r="G868" s="1">
        <v>1082054</v>
      </c>
      <c r="H868" s="1">
        <v>98091</v>
      </c>
      <c r="I868" s="1">
        <v>19296</v>
      </c>
      <c r="J868" s="1">
        <v>20910</v>
      </c>
      <c r="K868" s="1">
        <v>44670</v>
      </c>
      <c r="L868" s="1">
        <v>6160</v>
      </c>
      <c r="M868" s="1">
        <v>0</v>
      </c>
      <c r="N868" s="1">
        <v>0</v>
      </c>
      <c r="O868" s="1">
        <v>19271</v>
      </c>
      <c r="P868" s="1">
        <v>4210</v>
      </c>
      <c r="Q868" s="1">
        <v>0</v>
      </c>
      <c r="R868" s="1">
        <v>490</v>
      </c>
      <c r="S868" s="1">
        <v>0</v>
      </c>
      <c r="T868" s="1">
        <v>0</v>
      </c>
    </row>
    <row r="869" spans="1:20" x14ac:dyDescent="0.25">
      <c r="A869" s="1">
        <v>121030249023</v>
      </c>
      <c r="B869" s="1" t="s">
        <v>897</v>
      </c>
      <c r="C869" s="1">
        <v>912</v>
      </c>
      <c r="D869" s="1">
        <v>185</v>
      </c>
      <c r="E869" s="1">
        <v>6</v>
      </c>
      <c r="F869" s="1">
        <v>3306327</v>
      </c>
      <c r="G869" s="1">
        <v>1195851</v>
      </c>
      <c r="H869" s="1">
        <v>67456</v>
      </c>
      <c r="I869" s="1">
        <v>787341</v>
      </c>
      <c r="J869" s="1">
        <v>157408</v>
      </c>
      <c r="K869" s="1">
        <v>15201</v>
      </c>
      <c r="L869" s="1">
        <v>981522</v>
      </c>
      <c r="M869" s="1">
        <v>2013</v>
      </c>
      <c r="N869" s="1">
        <v>30525</v>
      </c>
      <c r="O869" s="1">
        <v>47087</v>
      </c>
      <c r="P869" s="1">
        <v>13481</v>
      </c>
      <c r="Q869" s="1">
        <v>8442</v>
      </c>
      <c r="R869" s="1">
        <v>0</v>
      </c>
      <c r="S869" s="1">
        <v>0</v>
      </c>
      <c r="T869" s="1">
        <v>0</v>
      </c>
    </row>
    <row r="870" spans="1:20" x14ac:dyDescent="0.25">
      <c r="A870" s="1">
        <v>121030251212</v>
      </c>
      <c r="B870" s="1" t="s">
        <v>898</v>
      </c>
      <c r="C870" s="1">
        <v>857</v>
      </c>
      <c r="D870" s="1">
        <v>10</v>
      </c>
      <c r="E870" s="1">
        <v>5</v>
      </c>
      <c r="F870" s="1">
        <v>2346543</v>
      </c>
      <c r="G870" s="1">
        <v>1872504</v>
      </c>
      <c r="H870" s="1">
        <v>25744</v>
      </c>
      <c r="I870" s="1">
        <v>95315</v>
      </c>
      <c r="J870" s="1">
        <v>5085</v>
      </c>
      <c r="K870" s="1">
        <v>0</v>
      </c>
      <c r="L870" s="1">
        <v>2652</v>
      </c>
      <c r="M870" s="1">
        <v>0</v>
      </c>
      <c r="N870" s="1">
        <v>290752</v>
      </c>
      <c r="O870" s="1">
        <v>30545</v>
      </c>
      <c r="P870" s="1">
        <v>10682</v>
      </c>
      <c r="Q870" s="1">
        <v>5747</v>
      </c>
      <c r="R870" s="1">
        <v>0</v>
      </c>
      <c r="S870" s="1">
        <v>7517</v>
      </c>
      <c r="T870" s="1">
        <v>0</v>
      </c>
    </row>
    <row r="871" spans="1:20" x14ac:dyDescent="0.25">
      <c r="A871" s="1">
        <v>120530410043</v>
      </c>
      <c r="B871" s="1" t="s">
        <v>899</v>
      </c>
      <c r="C871" s="1">
        <v>692</v>
      </c>
      <c r="D871" s="1">
        <v>86</v>
      </c>
      <c r="E871" s="1">
        <v>14</v>
      </c>
      <c r="F871" s="1">
        <v>1792504</v>
      </c>
      <c r="G871" s="1">
        <v>1487112</v>
      </c>
      <c r="H871" s="1">
        <v>95058</v>
      </c>
      <c r="I871" s="1">
        <v>75219</v>
      </c>
      <c r="J871" s="1">
        <v>96066</v>
      </c>
      <c r="K871" s="1">
        <v>6700</v>
      </c>
      <c r="L871" s="1">
        <v>0</v>
      </c>
      <c r="M871" s="1">
        <v>0</v>
      </c>
      <c r="N871" s="1">
        <v>0</v>
      </c>
      <c r="O871" s="1">
        <v>32349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</row>
    <row r="872" spans="1:20" x14ac:dyDescent="0.25">
      <c r="A872" s="1">
        <v>120570115223</v>
      </c>
      <c r="B872" s="1" t="s">
        <v>900</v>
      </c>
      <c r="C872" s="1">
        <v>127</v>
      </c>
      <c r="D872" s="1">
        <v>284</v>
      </c>
      <c r="E872" s="1">
        <v>1</v>
      </c>
      <c r="F872" s="1">
        <v>2385295</v>
      </c>
      <c r="G872" s="1">
        <v>302963</v>
      </c>
      <c r="H872" s="1">
        <v>65615</v>
      </c>
      <c r="I872" s="1">
        <v>171666</v>
      </c>
      <c r="J872" s="1">
        <v>26536</v>
      </c>
      <c r="K872" s="1">
        <v>0</v>
      </c>
      <c r="L872" s="1">
        <v>0</v>
      </c>
      <c r="M872" s="1">
        <v>0</v>
      </c>
      <c r="N872" s="1">
        <v>66863</v>
      </c>
      <c r="O872" s="1">
        <v>1698109</v>
      </c>
      <c r="P872" s="1">
        <v>0</v>
      </c>
      <c r="Q872" s="1">
        <v>0</v>
      </c>
      <c r="R872" s="1">
        <v>314</v>
      </c>
      <c r="S872" s="1">
        <v>53229</v>
      </c>
      <c r="T872" s="1">
        <v>0</v>
      </c>
    </row>
    <row r="873" spans="1:20" x14ac:dyDescent="0.25">
      <c r="A873" s="1">
        <v>121030254121</v>
      </c>
      <c r="B873" s="1" t="s">
        <v>901</v>
      </c>
      <c r="C873" s="1">
        <v>358</v>
      </c>
      <c r="D873" s="1">
        <v>214</v>
      </c>
      <c r="E873" s="1">
        <v>214</v>
      </c>
      <c r="F873" s="1">
        <v>1043410</v>
      </c>
      <c r="G873" s="1">
        <v>878112</v>
      </c>
      <c r="H873" s="1">
        <v>72349</v>
      </c>
      <c r="I873" s="1">
        <v>10373</v>
      </c>
      <c r="J873" s="1">
        <v>44552</v>
      </c>
      <c r="K873" s="1">
        <v>0</v>
      </c>
      <c r="L873" s="1">
        <v>0</v>
      </c>
      <c r="M873" s="1">
        <v>0</v>
      </c>
      <c r="N873" s="1">
        <v>1912</v>
      </c>
      <c r="O873" s="1">
        <v>31676</v>
      </c>
      <c r="P873" s="1">
        <v>0</v>
      </c>
      <c r="Q873" s="1">
        <v>0</v>
      </c>
      <c r="R873" s="1">
        <v>0</v>
      </c>
      <c r="S873" s="1">
        <v>4436</v>
      </c>
      <c r="T873" s="1">
        <v>0</v>
      </c>
    </row>
    <row r="874" spans="1:20" x14ac:dyDescent="0.25">
      <c r="A874" s="1">
        <v>120570133223</v>
      </c>
      <c r="B874" s="1" t="s">
        <v>902</v>
      </c>
      <c r="C874" s="1">
        <v>545</v>
      </c>
      <c r="D874" s="1">
        <v>0</v>
      </c>
      <c r="E874" s="1">
        <v>6</v>
      </c>
      <c r="F874" s="1">
        <v>1261986</v>
      </c>
      <c r="G874" s="1">
        <v>1244973</v>
      </c>
      <c r="H874" s="1">
        <v>0</v>
      </c>
      <c r="I874" s="1">
        <v>11378</v>
      </c>
      <c r="J874" s="1">
        <v>1827</v>
      </c>
      <c r="K874" s="1">
        <v>3808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</row>
    <row r="875" spans="1:20" x14ac:dyDescent="0.25">
      <c r="A875" s="1">
        <v>120570065014</v>
      </c>
      <c r="B875" s="1" t="s">
        <v>903</v>
      </c>
      <c r="C875" s="1">
        <v>432</v>
      </c>
      <c r="D875" s="1">
        <v>0</v>
      </c>
      <c r="E875" s="1">
        <v>2</v>
      </c>
      <c r="F875" s="1">
        <v>749068</v>
      </c>
      <c r="G875" s="1">
        <v>309605</v>
      </c>
      <c r="H875" s="1">
        <v>0</v>
      </c>
      <c r="I875" s="1">
        <v>83450</v>
      </c>
      <c r="J875" s="1">
        <v>90722</v>
      </c>
      <c r="K875" s="1">
        <v>29077</v>
      </c>
      <c r="L875" s="1">
        <v>0</v>
      </c>
      <c r="M875" s="1">
        <v>38412</v>
      </c>
      <c r="N875" s="1">
        <v>29077</v>
      </c>
      <c r="O875" s="1">
        <v>168725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x14ac:dyDescent="0.25">
      <c r="A876" s="1">
        <v>121030268112</v>
      </c>
      <c r="B876" s="1" t="s">
        <v>904</v>
      </c>
      <c r="C876" s="1">
        <v>844</v>
      </c>
      <c r="D876" s="1">
        <v>0</v>
      </c>
      <c r="E876" s="1">
        <v>204</v>
      </c>
      <c r="F876" s="1">
        <v>2854989</v>
      </c>
      <c r="G876" s="1">
        <v>2787822</v>
      </c>
      <c r="H876" s="1">
        <v>0</v>
      </c>
      <c r="I876" s="1">
        <v>0</v>
      </c>
      <c r="J876" s="1">
        <v>12492</v>
      </c>
      <c r="K876" s="1">
        <v>29291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25384</v>
      </c>
      <c r="R876" s="1">
        <v>0</v>
      </c>
      <c r="S876" s="1">
        <v>0</v>
      </c>
      <c r="T876" s="1">
        <v>0</v>
      </c>
    </row>
    <row r="877" spans="1:20" x14ac:dyDescent="0.25">
      <c r="A877" s="1">
        <v>121010320092</v>
      </c>
      <c r="B877" s="1" t="s">
        <v>905</v>
      </c>
      <c r="C877" s="1">
        <v>880</v>
      </c>
      <c r="D877" s="1">
        <v>0</v>
      </c>
      <c r="E877" s="1">
        <v>189</v>
      </c>
      <c r="F877" s="1">
        <v>2028314</v>
      </c>
      <c r="G877" s="1">
        <v>2008958</v>
      </c>
      <c r="H877" s="1">
        <v>0</v>
      </c>
      <c r="I877" s="1">
        <v>0</v>
      </c>
      <c r="J877" s="1">
        <v>4119</v>
      </c>
      <c r="K877" s="1">
        <v>0</v>
      </c>
      <c r="L877" s="1">
        <v>0</v>
      </c>
      <c r="M877" s="1">
        <v>0</v>
      </c>
      <c r="N877" s="1">
        <v>0</v>
      </c>
      <c r="O877" s="1">
        <v>2845</v>
      </c>
      <c r="P877" s="1">
        <v>0</v>
      </c>
      <c r="Q877" s="1">
        <v>8925</v>
      </c>
      <c r="R877" s="1">
        <v>0</v>
      </c>
      <c r="S877" s="1">
        <v>3467</v>
      </c>
      <c r="T877" s="1">
        <v>0</v>
      </c>
    </row>
    <row r="878" spans="1:20" x14ac:dyDescent="0.25">
      <c r="A878" s="1">
        <v>121030275011</v>
      </c>
      <c r="B878" s="1" t="s">
        <v>906</v>
      </c>
      <c r="C878" s="1">
        <v>1063</v>
      </c>
      <c r="D878" s="1">
        <v>178</v>
      </c>
      <c r="E878" s="1">
        <v>267</v>
      </c>
      <c r="F878" s="1">
        <v>2916820</v>
      </c>
      <c r="G878" s="1">
        <v>2771406</v>
      </c>
      <c r="H878" s="1">
        <v>25159</v>
      </c>
      <c r="I878" s="1">
        <v>21376</v>
      </c>
      <c r="J878" s="1">
        <v>2508</v>
      </c>
      <c r="K878" s="1">
        <v>0</v>
      </c>
      <c r="L878" s="1">
        <v>0</v>
      </c>
      <c r="M878" s="1">
        <v>4614</v>
      </c>
      <c r="N878" s="1">
        <v>70938</v>
      </c>
      <c r="O878" s="1">
        <v>10489</v>
      </c>
      <c r="P878" s="1">
        <v>0</v>
      </c>
      <c r="Q878" s="1">
        <v>7641</v>
      </c>
      <c r="R878" s="1">
        <v>0</v>
      </c>
      <c r="S878" s="1">
        <v>2689</v>
      </c>
      <c r="T878" s="1">
        <v>0</v>
      </c>
    </row>
    <row r="879" spans="1:20" x14ac:dyDescent="0.25">
      <c r="A879" s="1">
        <v>121030251223</v>
      </c>
      <c r="B879" s="1" t="s">
        <v>907</v>
      </c>
      <c r="C879" s="1">
        <v>667</v>
      </c>
      <c r="D879" s="1">
        <v>82</v>
      </c>
      <c r="E879" s="1">
        <v>81</v>
      </c>
      <c r="F879" s="1">
        <v>1295423</v>
      </c>
      <c r="G879" s="1">
        <v>1158010</v>
      </c>
      <c r="H879" s="1">
        <v>113053</v>
      </c>
      <c r="I879" s="1">
        <v>8354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12528</v>
      </c>
      <c r="R879" s="1">
        <v>0</v>
      </c>
      <c r="S879" s="1">
        <v>3478</v>
      </c>
      <c r="T879" s="1">
        <v>0</v>
      </c>
    </row>
    <row r="880" spans="1:20" x14ac:dyDescent="0.25">
      <c r="A880" s="1">
        <v>120570055002</v>
      </c>
      <c r="B880" s="1" t="s">
        <v>908</v>
      </c>
      <c r="C880" s="1">
        <v>100</v>
      </c>
      <c r="D880" s="1">
        <v>86</v>
      </c>
      <c r="E880" s="1">
        <v>1</v>
      </c>
      <c r="F880" s="1">
        <v>493420</v>
      </c>
      <c r="G880" s="1">
        <v>120595</v>
      </c>
      <c r="H880" s="1">
        <v>180899</v>
      </c>
      <c r="I880" s="1">
        <v>42838</v>
      </c>
      <c r="J880" s="1">
        <v>96799</v>
      </c>
      <c r="K880" s="1">
        <v>13557</v>
      </c>
      <c r="L880" s="1">
        <v>0</v>
      </c>
      <c r="M880" s="1">
        <v>0</v>
      </c>
      <c r="N880" s="1">
        <v>38732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</row>
    <row r="881" spans="1:20" x14ac:dyDescent="0.25">
      <c r="A881" s="1">
        <v>121030251151</v>
      </c>
      <c r="B881" s="1" t="s">
        <v>909</v>
      </c>
      <c r="C881" s="1">
        <v>892</v>
      </c>
      <c r="D881" s="1">
        <v>102</v>
      </c>
      <c r="E881" s="1">
        <v>510</v>
      </c>
      <c r="F881" s="1">
        <v>1200135</v>
      </c>
      <c r="G881" s="1">
        <v>570810</v>
      </c>
      <c r="H881" s="1">
        <v>142115</v>
      </c>
      <c r="I881" s="1">
        <v>482801</v>
      </c>
      <c r="J881" s="1">
        <v>4409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</row>
    <row r="882" spans="1:20" x14ac:dyDescent="0.25">
      <c r="A882" s="1">
        <v>120570110062</v>
      </c>
      <c r="B882" s="1" t="s">
        <v>910</v>
      </c>
      <c r="C882" s="1">
        <v>226</v>
      </c>
      <c r="D882" s="1">
        <v>0</v>
      </c>
      <c r="E882" s="1">
        <v>1</v>
      </c>
      <c r="F882" s="1">
        <v>1155148</v>
      </c>
      <c r="G882" s="1">
        <v>679696</v>
      </c>
      <c r="H882" s="1">
        <v>0</v>
      </c>
      <c r="I882" s="1">
        <v>88707</v>
      </c>
      <c r="J882" s="1">
        <v>10017</v>
      </c>
      <c r="K882" s="1">
        <v>0</v>
      </c>
      <c r="L882" s="1">
        <v>0</v>
      </c>
      <c r="M882" s="1">
        <v>0</v>
      </c>
      <c r="N882" s="1">
        <v>62144</v>
      </c>
      <c r="O882" s="1">
        <v>18960</v>
      </c>
      <c r="P882" s="1">
        <v>0</v>
      </c>
      <c r="Q882" s="1">
        <v>278483</v>
      </c>
      <c r="R882" s="1">
        <v>12387</v>
      </c>
      <c r="S882" s="1">
        <v>4754</v>
      </c>
      <c r="T882" s="1">
        <v>0</v>
      </c>
    </row>
    <row r="883" spans="1:20" x14ac:dyDescent="0.25">
      <c r="A883" s="1">
        <v>120570134144</v>
      </c>
      <c r="B883" s="1" t="s">
        <v>911</v>
      </c>
      <c r="C883" s="1">
        <v>647</v>
      </c>
      <c r="D883" s="1">
        <v>0</v>
      </c>
      <c r="E883" s="1">
        <v>0</v>
      </c>
      <c r="F883" s="1">
        <v>1174017</v>
      </c>
      <c r="G883" s="1">
        <v>1167849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6168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</row>
    <row r="884" spans="1:20" x14ac:dyDescent="0.25">
      <c r="A884" s="1">
        <v>120570044003</v>
      </c>
      <c r="B884" s="1" t="s">
        <v>912</v>
      </c>
      <c r="C884" s="1">
        <v>264</v>
      </c>
      <c r="D884" s="1">
        <v>61</v>
      </c>
      <c r="E884" s="1">
        <v>4</v>
      </c>
      <c r="F884" s="1">
        <v>659957</v>
      </c>
      <c r="G884" s="1">
        <v>330932</v>
      </c>
      <c r="H884" s="1">
        <v>39976</v>
      </c>
      <c r="I884" s="1">
        <v>110905</v>
      </c>
      <c r="J884" s="1">
        <v>23843</v>
      </c>
      <c r="K884" s="1">
        <v>14753</v>
      </c>
      <c r="L884" s="1">
        <v>47946</v>
      </c>
      <c r="M884" s="1">
        <v>0</v>
      </c>
      <c r="N884" s="1">
        <v>37224</v>
      </c>
      <c r="O884" s="1">
        <v>49906</v>
      </c>
      <c r="P884" s="1">
        <v>0</v>
      </c>
      <c r="Q884" s="1">
        <v>1467</v>
      </c>
      <c r="R884" s="1">
        <v>0</v>
      </c>
      <c r="S884" s="1">
        <v>3005</v>
      </c>
      <c r="T884" s="1">
        <v>0</v>
      </c>
    </row>
    <row r="885" spans="1:20" x14ac:dyDescent="0.25">
      <c r="A885" s="1">
        <v>120570049001</v>
      </c>
      <c r="B885" s="1" t="s">
        <v>913</v>
      </c>
      <c r="C885" s="1">
        <v>279</v>
      </c>
      <c r="D885" s="1">
        <v>98</v>
      </c>
      <c r="E885" s="1">
        <v>3</v>
      </c>
      <c r="F885" s="1">
        <v>1742665</v>
      </c>
      <c r="G885" s="1">
        <v>434089</v>
      </c>
      <c r="H885" s="1">
        <v>252082</v>
      </c>
      <c r="I885" s="1">
        <v>177164</v>
      </c>
      <c r="J885" s="1">
        <v>173904</v>
      </c>
      <c r="K885" s="1">
        <v>634340</v>
      </c>
      <c r="L885" s="1">
        <v>34665</v>
      </c>
      <c r="M885" s="1">
        <v>2471</v>
      </c>
      <c r="N885" s="1">
        <v>0</v>
      </c>
      <c r="O885" s="1">
        <v>21579</v>
      </c>
      <c r="P885" s="1">
        <v>0</v>
      </c>
      <c r="Q885" s="1">
        <v>12371</v>
      </c>
      <c r="R885" s="1">
        <v>0</v>
      </c>
      <c r="S885" s="1">
        <v>0</v>
      </c>
      <c r="T885" s="1">
        <v>0</v>
      </c>
    </row>
    <row r="886" spans="1:20" x14ac:dyDescent="0.25">
      <c r="A886" s="1">
        <v>121030245102</v>
      </c>
      <c r="B886" s="1" t="s">
        <v>914</v>
      </c>
      <c r="C886" s="1">
        <v>195</v>
      </c>
      <c r="D886" s="1">
        <v>652</v>
      </c>
      <c r="E886" s="1">
        <v>0</v>
      </c>
      <c r="F886" s="1">
        <v>1052045</v>
      </c>
      <c r="G886" s="1">
        <v>267501</v>
      </c>
      <c r="H886" s="1">
        <v>422871</v>
      </c>
      <c r="I886" s="1">
        <v>96171</v>
      </c>
      <c r="J886" s="1">
        <v>96029</v>
      </c>
      <c r="K886" s="1">
        <v>0</v>
      </c>
      <c r="L886" s="1">
        <v>147864</v>
      </c>
      <c r="M886" s="1">
        <v>0</v>
      </c>
      <c r="N886" s="1">
        <v>12567</v>
      </c>
      <c r="O886" s="1">
        <v>1011</v>
      </c>
      <c r="P886" s="1">
        <v>5955</v>
      </c>
      <c r="Q886" s="1">
        <v>0</v>
      </c>
      <c r="R886" s="1">
        <v>0</v>
      </c>
      <c r="S886" s="1">
        <v>2076</v>
      </c>
      <c r="T886" s="1">
        <v>0</v>
      </c>
    </row>
    <row r="887" spans="1:20" x14ac:dyDescent="0.25">
      <c r="A887" s="1">
        <v>121010316021</v>
      </c>
      <c r="B887" s="1" t="s">
        <v>915</v>
      </c>
      <c r="C887" s="1">
        <v>746</v>
      </c>
      <c r="D887" s="1">
        <v>9</v>
      </c>
      <c r="E887" s="1">
        <v>18</v>
      </c>
      <c r="F887" s="1">
        <v>2493493</v>
      </c>
      <c r="G887" s="1">
        <v>2129402</v>
      </c>
      <c r="H887" s="1">
        <v>25482</v>
      </c>
      <c r="I887" s="1">
        <v>56967</v>
      </c>
      <c r="J887" s="1">
        <v>1982</v>
      </c>
      <c r="K887" s="1">
        <v>0</v>
      </c>
      <c r="L887" s="1">
        <v>253485</v>
      </c>
      <c r="M887" s="1">
        <v>0</v>
      </c>
      <c r="N887" s="1">
        <v>0</v>
      </c>
      <c r="O887" s="1">
        <v>15671</v>
      </c>
      <c r="P887" s="1">
        <v>0</v>
      </c>
      <c r="Q887" s="1">
        <v>3213</v>
      </c>
      <c r="R887" s="1">
        <v>2388</v>
      </c>
      <c r="S887" s="1">
        <v>4903</v>
      </c>
      <c r="T887" s="1">
        <v>0</v>
      </c>
    </row>
    <row r="888" spans="1:20" x14ac:dyDescent="0.25">
      <c r="A888" s="1">
        <v>121030252082</v>
      </c>
      <c r="B888" s="1" t="s">
        <v>916</v>
      </c>
      <c r="C888" s="1">
        <v>207</v>
      </c>
      <c r="D888" s="1">
        <v>532</v>
      </c>
      <c r="E888" s="1">
        <v>59</v>
      </c>
      <c r="F888" s="1">
        <v>785463</v>
      </c>
      <c r="G888" s="1">
        <v>566433</v>
      </c>
      <c r="H888" s="1">
        <v>53531</v>
      </c>
      <c r="I888" s="1">
        <v>79067</v>
      </c>
      <c r="J888" s="1">
        <v>37934</v>
      </c>
      <c r="K888" s="1">
        <v>31741</v>
      </c>
      <c r="L888" s="1">
        <v>13911</v>
      </c>
      <c r="M888" s="1">
        <v>0</v>
      </c>
      <c r="N888" s="1">
        <v>0</v>
      </c>
      <c r="O888" s="1">
        <v>0</v>
      </c>
      <c r="P888" s="1">
        <v>0</v>
      </c>
      <c r="Q888" s="1">
        <v>2846</v>
      </c>
      <c r="R888" s="1">
        <v>0</v>
      </c>
      <c r="S888" s="1">
        <v>0</v>
      </c>
      <c r="T888" s="1">
        <v>0</v>
      </c>
    </row>
    <row r="889" spans="1:20" x14ac:dyDescent="0.25">
      <c r="A889" s="1">
        <v>121030265004</v>
      </c>
      <c r="B889" s="1" t="s">
        <v>917</v>
      </c>
      <c r="C889" s="1">
        <v>199</v>
      </c>
      <c r="D889" s="1">
        <v>43</v>
      </c>
      <c r="E889" s="1">
        <v>2</v>
      </c>
      <c r="F889" s="1">
        <v>733668</v>
      </c>
      <c r="G889" s="1">
        <v>542466</v>
      </c>
      <c r="H889" s="1">
        <v>67817</v>
      </c>
      <c r="I889" s="1">
        <v>32925</v>
      </c>
      <c r="J889" s="1">
        <v>57134</v>
      </c>
      <c r="K889" s="1">
        <v>26340</v>
      </c>
      <c r="L889" s="1">
        <v>0</v>
      </c>
      <c r="M889" s="1">
        <v>0</v>
      </c>
      <c r="N889" s="1">
        <v>0</v>
      </c>
      <c r="O889" s="1">
        <v>5867</v>
      </c>
      <c r="P889" s="1">
        <v>0</v>
      </c>
      <c r="Q889" s="1">
        <v>0</v>
      </c>
      <c r="R889" s="1">
        <v>0</v>
      </c>
      <c r="S889" s="1">
        <v>1119</v>
      </c>
      <c r="T889" s="1">
        <v>0</v>
      </c>
    </row>
    <row r="890" spans="1:20" x14ac:dyDescent="0.25">
      <c r="A890" s="1">
        <v>120570111081</v>
      </c>
      <c r="B890" s="1" t="s">
        <v>918</v>
      </c>
      <c r="C890" s="1">
        <v>224</v>
      </c>
      <c r="D890" s="1">
        <v>6</v>
      </c>
      <c r="E890" s="1">
        <v>8</v>
      </c>
      <c r="F890" s="1">
        <v>2204825</v>
      </c>
      <c r="G890" s="1">
        <v>95222</v>
      </c>
      <c r="H890" s="1">
        <v>1239404</v>
      </c>
      <c r="I890" s="1">
        <v>296487</v>
      </c>
      <c r="J890" s="1">
        <v>429982</v>
      </c>
      <c r="K890" s="1">
        <v>82140</v>
      </c>
      <c r="L890" s="1">
        <v>13999</v>
      </c>
      <c r="M890" s="1">
        <v>0</v>
      </c>
      <c r="N890" s="1">
        <v>0</v>
      </c>
      <c r="O890" s="1">
        <v>44360</v>
      </c>
      <c r="P890" s="1">
        <v>0</v>
      </c>
      <c r="Q890" s="1">
        <v>0</v>
      </c>
      <c r="R890" s="1">
        <v>0</v>
      </c>
      <c r="S890" s="1">
        <v>1007</v>
      </c>
      <c r="T890" s="1">
        <v>2224</v>
      </c>
    </row>
    <row r="891" spans="1:20" x14ac:dyDescent="0.25">
      <c r="A891" s="1">
        <v>121010331022</v>
      </c>
      <c r="B891" s="1" t="s">
        <v>919</v>
      </c>
      <c r="C891" s="1">
        <v>344</v>
      </c>
      <c r="D891" s="1">
        <v>19</v>
      </c>
      <c r="E891" s="1">
        <v>2</v>
      </c>
      <c r="F891" s="1">
        <v>1365149</v>
      </c>
      <c r="G891" s="1">
        <v>1288856</v>
      </c>
      <c r="H891" s="1">
        <v>20605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3321</v>
      </c>
      <c r="P891" s="1">
        <v>0</v>
      </c>
      <c r="Q891" s="1">
        <v>6092</v>
      </c>
      <c r="R891" s="1">
        <v>43397</v>
      </c>
      <c r="S891" s="1">
        <v>728</v>
      </c>
      <c r="T891" s="1">
        <v>2150</v>
      </c>
    </row>
    <row r="892" spans="1:20" x14ac:dyDescent="0.25">
      <c r="A892" s="1">
        <v>121010321051</v>
      </c>
      <c r="B892" s="1" t="s">
        <v>920</v>
      </c>
      <c r="C892" s="1">
        <v>765</v>
      </c>
      <c r="D892" s="1">
        <v>0</v>
      </c>
      <c r="E892" s="1">
        <v>6</v>
      </c>
      <c r="F892" s="1">
        <v>4083692</v>
      </c>
      <c r="G892" s="1">
        <v>3965115</v>
      </c>
      <c r="H892" s="1">
        <v>323</v>
      </c>
      <c r="I892" s="1">
        <v>1595</v>
      </c>
      <c r="J892" s="1">
        <v>4219</v>
      </c>
      <c r="K892" s="1">
        <v>0</v>
      </c>
      <c r="L892" s="1">
        <v>0</v>
      </c>
      <c r="M892" s="1">
        <v>0</v>
      </c>
      <c r="N892" s="1">
        <v>57771</v>
      </c>
      <c r="O892" s="1">
        <v>2817</v>
      </c>
      <c r="P892" s="1">
        <v>0</v>
      </c>
      <c r="Q892" s="1">
        <v>19484</v>
      </c>
      <c r="R892" s="1">
        <v>29413</v>
      </c>
      <c r="S892" s="1">
        <v>2955</v>
      </c>
      <c r="T892" s="1">
        <v>0</v>
      </c>
    </row>
    <row r="893" spans="1:20" x14ac:dyDescent="0.25">
      <c r="A893" s="1">
        <v>120570061011</v>
      </c>
      <c r="B893" s="1" t="s">
        <v>921</v>
      </c>
      <c r="C893" s="1">
        <v>303</v>
      </c>
      <c r="D893" s="1">
        <v>110</v>
      </c>
      <c r="E893" s="1">
        <v>2</v>
      </c>
      <c r="F893" s="1">
        <v>648268</v>
      </c>
      <c r="G893" s="1">
        <v>459559</v>
      </c>
      <c r="H893" s="1">
        <v>143136</v>
      </c>
      <c r="I893" s="1">
        <v>22634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11431</v>
      </c>
      <c r="P893" s="1">
        <v>0</v>
      </c>
      <c r="Q893" s="1">
        <v>10150</v>
      </c>
      <c r="R893" s="1">
        <v>0</v>
      </c>
      <c r="S893" s="1">
        <v>1358</v>
      </c>
      <c r="T893" s="1">
        <v>0</v>
      </c>
    </row>
    <row r="894" spans="1:20" x14ac:dyDescent="0.25">
      <c r="A894" s="1">
        <v>121030254131</v>
      </c>
      <c r="B894" s="1" t="s">
        <v>922</v>
      </c>
      <c r="C894" s="1">
        <v>537</v>
      </c>
      <c r="D894" s="1">
        <v>0</v>
      </c>
      <c r="E894" s="1">
        <v>0</v>
      </c>
      <c r="F894" s="1">
        <v>1032743</v>
      </c>
      <c r="G894" s="1">
        <v>807497</v>
      </c>
      <c r="H894" s="1">
        <v>0</v>
      </c>
      <c r="I894" s="1">
        <v>5816</v>
      </c>
      <c r="J894" s="1">
        <v>0</v>
      </c>
      <c r="K894" s="1">
        <v>68732</v>
      </c>
      <c r="L894" s="1">
        <v>0</v>
      </c>
      <c r="M894" s="1">
        <v>0</v>
      </c>
      <c r="N894" s="1">
        <v>0</v>
      </c>
      <c r="O894" s="1">
        <v>0</v>
      </c>
      <c r="P894" s="1">
        <v>1794</v>
      </c>
      <c r="Q894" s="1">
        <v>78024</v>
      </c>
      <c r="R894" s="1">
        <v>0</v>
      </c>
      <c r="S894" s="1">
        <v>70880</v>
      </c>
      <c r="T894" s="1">
        <v>0</v>
      </c>
    </row>
    <row r="895" spans="1:20" x14ac:dyDescent="0.25">
      <c r="A895" s="1">
        <v>120174501012</v>
      </c>
      <c r="B895" s="1" t="s">
        <v>923</v>
      </c>
      <c r="C895" s="1">
        <v>295</v>
      </c>
      <c r="D895" s="1">
        <v>2</v>
      </c>
      <c r="E895" s="1">
        <v>3</v>
      </c>
      <c r="F895" s="1">
        <v>1182130</v>
      </c>
      <c r="G895" s="1">
        <v>943211</v>
      </c>
      <c r="H895" s="1">
        <v>23028</v>
      </c>
      <c r="I895" s="1">
        <v>58551</v>
      </c>
      <c r="J895" s="1">
        <v>4472</v>
      </c>
      <c r="K895" s="1">
        <v>0</v>
      </c>
      <c r="L895" s="1">
        <v>131681</v>
      </c>
      <c r="M895" s="1">
        <v>10692</v>
      </c>
      <c r="N895" s="1">
        <v>0</v>
      </c>
      <c r="O895" s="1">
        <v>0</v>
      </c>
      <c r="P895" s="1">
        <v>3330</v>
      </c>
      <c r="Q895" s="1">
        <v>3016</v>
      </c>
      <c r="R895" s="1">
        <v>0</v>
      </c>
      <c r="S895" s="1">
        <v>3443</v>
      </c>
      <c r="T895" s="1">
        <v>706</v>
      </c>
    </row>
    <row r="896" spans="1:20" x14ac:dyDescent="0.25">
      <c r="A896" s="1">
        <v>121030224014</v>
      </c>
      <c r="B896" s="1" t="s">
        <v>924</v>
      </c>
      <c r="C896" s="1">
        <v>225</v>
      </c>
      <c r="D896" s="1">
        <v>49</v>
      </c>
      <c r="E896" s="1">
        <v>3</v>
      </c>
      <c r="F896" s="1">
        <v>840760</v>
      </c>
      <c r="G896" s="1">
        <v>548564</v>
      </c>
      <c r="H896" s="1">
        <v>51024</v>
      </c>
      <c r="I896" s="1">
        <v>64887</v>
      </c>
      <c r="J896" s="1">
        <v>64404</v>
      </c>
      <c r="K896" s="1">
        <v>8593</v>
      </c>
      <c r="L896" s="1">
        <v>0</v>
      </c>
      <c r="M896" s="1">
        <v>0</v>
      </c>
      <c r="N896" s="1">
        <v>0</v>
      </c>
      <c r="O896" s="1">
        <v>95583</v>
      </c>
      <c r="P896" s="1">
        <v>0</v>
      </c>
      <c r="Q896" s="1">
        <v>7705</v>
      </c>
      <c r="R896" s="1">
        <v>0</v>
      </c>
      <c r="S896" s="1">
        <v>0</v>
      </c>
      <c r="T896" s="1">
        <v>0</v>
      </c>
    </row>
    <row r="897" spans="1:20" x14ac:dyDescent="0.25">
      <c r="A897" s="1">
        <v>120174501024</v>
      </c>
      <c r="B897" s="1" t="s">
        <v>925</v>
      </c>
      <c r="C897" s="1">
        <v>516</v>
      </c>
      <c r="D897" s="1">
        <v>61</v>
      </c>
      <c r="E897" s="1">
        <v>60</v>
      </c>
      <c r="F897" s="1">
        <v>931894</v>
      </c>
      <c r="G897" s="1">
        <v>750539</v>
      </c>
      <c r="H897" s="1">
        <v>1306</v>
      </c>
      <c r="I897" s="1">
        <v>85522</v>
      </c>
      <c r="J897" s="1">
        <v>64099</v>
      </c>
      <c r="K897" s="1">
        <v>9969</v>
      </c>
      <c r="L897" s="1">
        <v>1479</v>
      </c>
      <c r="M897" s="1">
        <v>0</v>
      </c>
      <c r="N897" s="1">
        <v>0</v>
      </c>
      <c r="O897" s="1">
        <v>10634</v>
      </c>
      <c r="P897" s="1">
        <v>0</v>
      </c>
      <c r="Q897" s="1">
        <v>0</v>
      </c>
      <c r="R897" s="1">
        <v>7874</v>
      </c>
      <c r="S897" s="1">
        <v>472</v>
      </c>
      <c r="T897" s="1">
        <v>0</v>
      </c>
    </row>
    <row r="898" spans="1:20" x14ac:dyDescent="0.25">
      <c r="A898" s="1">
        <v>120530410051</v>
      </c>
      <c r="B898" s="1" t="s">
        <v>926</v>
      </c>
      <c r="C898" s="1">
        <v>572</v>
      </c>
      <c r="D898" s="1">
        <v>0</v>
      </c>
      <c r="E898" s="1">
        <v>79</v>
      </c>
      <c r="F898" s="1">
        <v>1180092</v>
      </c>
      <c r="G898" s="1">
        <v>1169113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6042</v>
      </c>
      <c r="P898" s="1">
        <v>4937</v>
      </c>
      <c r="Q898" s="1">
        <v>0</v>
      </c>
      <c r="R898" s="1">
        <v>0</v>
      </c>
      <c r="S898" s="1">
        <v>0</v>
      </c>
      <c r="T898" s="1">
        <v>0</v>
      </c>
    </row>
    <row r="899" spans="1:20" x14ac:dyDescent="0.25">
      <c r="A899" s="1">
        <v>120570057003</v>
      </c>
      <c r="B899" s="1" t="s">
        <v>927</v>
      </c>
      <c r="C899" s="1">
        <v>186</v>
      </c>
      <c r="D899" s="1">
        <v>410</v>
      </c>
      <c r="E899" s="1">
        <v>13</v>
      </c>
      <c r="F899" s="1">
        <v>1190544</v>
      </c>
      <c r="G899" s="1">
        <v>208727</v>
      </c>
      <c r="H899" s="1">
        <v>288015</v>
      </c>
      <c r="I899" s="1">
        <v>121204</v>
      </c>
      <c r="J899" s="1">
        <v>202468</v>
      </c>
      <c r="K899" s="1">
        <v>16350</v>
      </c>
      <c r="L899" s="1">
        <v>94417</v>
      </c>
      <c r="M899" s="1">
        <v>176867</v>
      </c>
      <c r="N899" s="1">
        <v>52790</v>
      </c>
      <c r="O899" s="1">
        <v>28843</v>
      </c>
      <c r="P899" s="1">
        <v>0</v>
      </c>
      <c r="Q899" s="1">
        <v>0</v>
      </c>
      <c r="R899" s="1">
        <v>0</v>
      </c>
      <c r="S899" s="1">
        <v>863</v>
      </c>
      <c r="T899" s="1">
        <v>0</v>
      </c>
    </row>
    <row r="900" spans="1:20" x14ac:dyDescent="0.25">
      <c r="A900" s="1">
        <v>121030273081</v>
      </c>
      <c r="B900" s="1" t="s">
        <v>928</v>
      </c>
      <c r="C900" s="1">
        <v>379</v>
      </c>
      <c r="D900" s="1">
        <v>60</v>
      </c>
      <c r="E900" s="1">
        <v>2</v>
      </c>
      <c r="F900" s="1">
        <v>2652545</v>
      </c>
      <c r="G900" s="1">
        <v>1080189</v>
      </c>
      <c r="H900" s="1">
        <v>137774</v>
      </c>
      <c r="I900" s="1">
        <v>324800</v>
      </c>
      <c r="J900" s="1">
        <v>124838</v>
      </c>
      <c r="K900" s="1">
        <v>51116</v>
      </c>
      <c r="L900" s="1">
        <v>513221</v>
      </c>
      <c r="M900" s="1">
        <v>0</v>
      </c>
      <c r="N900" s="1">
        <v>0</v>
      </c>
      <c r="O900" s="1">
        <v>57431</v>
      </c>
      <c r="P900" s="1">
        <v>98662</v>
      </c>
      <c r="Q900" s="1">
        <v>0</v>
      </c>
      <c r="R900" s="1">
        <v>15099</v>
      </c>
      <c r="S900" s="1">
        <v>249415</v>
      </c>
      <c r="T900" s="1">
        <v>0</v>
      </c>
    </row>
    <row r="901" spans="1:20" x14ac:dyDescent="0.25">
      <c r="A901" s="1">
        <v>121010319011</v>
      </c>
      <c r="B901" s="1" t="s">
        <v>929</v>
      </c>
      <c r="C901" s="1">
        <v>792</v>
      </c>
      <c r="D901" s="1">
        <v>38</v>
      </c>
      <c r="E901" s="1">
        <v>10</v>
      </c>
      <c r="F901" s="1">
        <v>4608490</v>
      </c>
      <c r="G901" s="1">
        <v>3756971</v>
      </c>
      <c r="H901" s="1">
        <v>68054</v>
      </c>
      <c r="I901" s="1">
        <v>53952</v>
      </c>
      <c r="J901" s="1">
        <v>17425</v>
      </c>
      <c r="K901" s="1">
        <v>0</v>
      </c>
      <c r="L901" s="1">
        <v>93156</v>
      </c>
      <c r="M901" s="1">
        <v>0</v>
      </c>
      <c r="N901" s="1">
        <v>10719</v>
      </c>
      <c r="O901" s="1">
        <v>13099</v>
      </c>
      <c r="P901" s="1">
        <v>6426</v>
      </c>
      <c r="Q901" s="1">
        <v>2237</v>
      </c>
      <c r="R901" s="1">
        <v>580062</v>
      </c>
      <c r="S901" s="1">
        <v>6389</v>
      </c>
      <c r="T901" s="1">
        <v>0</v>
      </c>
    </row>
    <row r="902" spans="1:20" x14ac:dyDescent="0.25">
      <c r="A902" s="1">
        <v>120570055003</v>
      </c>
      <c r="B902" s="1" t="s">
        <v>930</v>
      </c>
      <c r="C902" s="1">
        <v>90</v>
      </c>
      <c r="D902" s="1">
        <v>214</v>
      </c>
      <c r="E902" s="1">
        <v>4</v>
      </c>
      <c r="F902" s="1">
        <v>1444212</v>
      </c>
      <c r="G902" s="1">
        <v>37816</v>
      </c>
      <c r="H902" s="1">
        <v>165669</v>
      </c>
      <c r="I902" s="1">
        <v>111234</v>
      </c>
      <c r="J902" s="1">
        <v>540459</v>
      </c>
      <c r="K902" s="1">
        <v>8656</v>
      </c>
      <c r="L902" s="1">
        <v>0</v>
      </c>
      <c r="M902" s="1">
        <v>211424</v>
      </c>
      <c r="N902" s="1">
        <v>20807</v>
      </c>
      <c r="O902" s="1">
        <v>346263</v>
      </c>
      <c r="P902" s="1">
        <v>0</v>
      </c>
      <c r="Q902" s="1">
        <v>0</v>
      </c>
      <c r="R902" s="1">
        <v>0</v>
      </c>
      <c r="S902" s="1">
        <v>0</v>
      </c>
      <c r="T902" s="1">
        <v>1884</v>
      </c>
    </row>
    <row r="903" spans="1:20" x14ac:dyDescent="0.25">
      <c r="A903" s="1">
        <v>120570114142</v>
      </c>
      <c r="B903" s="1" t="s">
        <v>931</v>
      </c>
      <c r="C903" s="1">
        <v>470</v>
      </c>
      <c r="D903" s="1">
        <v>0</v>
      </c>
      <c r="E903" s="1">
        <v>2</v>
      </c>
      <c r="F903" s="1">
        <v>847170</v>
      </c>
      <c r="G903" s="1">
        <v>846768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402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</row>
    <row r="904" spans="1:20" x14ac:dyDescent="0.25">
      <c r="A904" s="1">
        <v>120570108183</v>
      </c>
      <c r="B904" s="1" t="s">
        <v>932</v>
      </c>
      <c r="C904" s="1">
        <v>44</v>
      </c>
      <c r="D904" s="1">
        <v>956</v>
      </c>
      <c r="E904" s="1">
        <v>263</v>
      </c>
      <c r="F904" s="1">
        <v>3349269</v>
      </c>
      <c r="G904" s="1">
        <v>41597</v>
      </c>
      <c r="H904" s="1">
        <v>1502989</v>
      </c>
      <c r="I904" s="1">
        <v>50618</v>
      </c>
      <c r="J904" s="1">
        <v>1261770</v>
      </c>
      <c r="K904" s="1">
        <v>0</v>
      </c>
      <c r="L904" s="1">
        <v>0</v>
      </c>
      <c r="M904" s="1">
        <v>400562</v>
      </c>
      <c r="N904" s="1">
        <v>1440</v>
      </c>
      <c r="O904" s="1">
        <v>62715</v>
      </c>
      <c r="P904" s="1">
        <v>27578</v>
      </c>
      <c r="Q904" s="1">
        <v>0</v>
      </c>
      <c r="R904" s="1">
        <v>0</v>
      </c>
      <c r="S904" s="1">
        <v>0</v>
      </c>
      <c r="T904" s="1">
        <v>0</v>
      </c>
    </row>
    <row r="905" spans="1:20" x14ac:dyDescent="0.25">
      <c r="A905" s="1">
        <v>120570140141</v>
      </c>
      <c r="B905" s="1" t="s">
        <v>933</v>
      </c>
      <c r="C905" s="1">
        <v>205</v>
      </c>
      <c r="D905" s="1">
        <v>852</v>
      </c>
      <c r="E905" s="1">
        <v>1</v>
      </c>
      <c r="F905" s="1">
        <v>9008910</v>
      </c>
      <c r="G905" s="1">
        <v>344432</v>
      </c>
      <c r="H905" s="1">
        <v>1949830</v>
      </c>
      <c r="I905" s="1">
        <v>68318</v>
      </c>
      <c r="J905" s="1">
        <v>8493</v>
      </c>
      <c r="K905" s="1">
        <v>52148</v>
      </c>
      <c r="L905" s="1">
        <v>1315</v>
      </c>
      <c r="M905" s="1">
        <v>6532414</v>
      </c>
      <c r="N905" s="1">
        <v>0</v>
      </c>
      <c r="O905" s="1">
        <v>0</v>
      </c>
      <c r="P905" s="1">
        <v>0</v>
      </c>
      <c r="Q905" s="1">
        <v>19688</v>
      </c>
      <c r="R905" s="1">
        <v>0</v>
      </c>
      <c r="S905" s="1">
        <v>31183</v>
      </c>
      <c r="T905" s="1">
        <v>1089</v>
      </c>
    </row>
    <row r="906" spans="1:20" x14ac:dyDescent="0.25">
      <c r="A906" s="1">
        <v>120570117063</v>
      </c>
      <c r="B906" s="1" t="s">
        <v>934</v>
      </c>
      <c r="C906" s="1">
        <v>8</v>
      </c>
      <c r="D906" s="1">
        <v>422</v>
      </c>
      <c r="E906" s="1">
        <v>582</v>
      </c>
      <c r="F906" s="1">
        <v>11106921</v>
      </c>
      <c r="G906" s="1">
        <v>8995</v>
      </c>
      <c r="H906" s="1">
        <v>10962074</v>
      </c>
      <c r="I906" s="1">
        <v>72615</v>
      </c>
      <c r="J906" s="1">
        <v>35449</v>
      </c>
      <c r="K906" s="1">
        <v>0</v>
      </c>
      <c r="L906" s="1">
        <v>0</v>
      </c>
      <c r="M906" s="1">
        <v>0</v>
      </c>
      <c r="N906" s="1">
        <v>19002</v>
      </c>
      <c r="O906" s="1">
        <v>8786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</row>
    <row r="907" spans="1:20" x14ac:dyDescent="0.25">
      <c r="A907" s="1">
        <v>121030273222</v>
      </c>
      <c r="B907" s="1" t="s">
        <v>935</v>
      </c>
      <c r="C907" s="1">
        <v>579</v>
      </c>
      <c r="D907" s="1">
        <v>0</v>
      </c>
      <c r="E907" s="1">
        <v>102</v>
      </c>
      <c r="F907" s="1">
        <v>384365</v>
      </c>
      <c r="G907" s="1">
        <v>384365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</row>
    <row r="908" spans="1:20" x14ac:dyDescent="0.25">
      <c r="A908" s="1">
        <v>120570139081</v>
      </c>
      <c r="B908" s="1" t="s">
        <v>936</v>
      </c>
      <c r="C908" s="1">
        <v>651</v>
      </c>
      <c r="D908" s="1">
        <v>6</v>
      </c>
      <c r="E908" s="1">
        <v>14</v>
      </c>
      <c r="F908" s="1">
        <v>1243019</v>
      </c>
      <c r="G908" s="1">
        <v>166159</v>
      </c>
      <c r="H908" s="1">
        <v>0</v>
      </c>
      <c r="I908" s="1">
        <v>443206</v>
      </c>
      <c r="J908" s="1">
        <v>26589</v>
      </c>
      <c r="K908" s="1">
        <v>78011</v>
      </c>
      <c r="L908" s="1">
        <v>516856</v>
      </c>
      <c r="M908" s="1">
        <v>1875</v>
      </c>
      <c r="N908" s="1">
        <v>0</v>
      </c>
      <c r="O908" s="1">
        <v>8021</v>
      </c>
      <c r="P908" s="1">
        <v>0</v>
      </c>
      <c r="Q908" s="1">
        <v>0</v>
      </c>
      <c r="R908" s="1">
        <v>0</v>
      </c>
      <c r="S908" s="1">
        <v>0</v>
      </c>
      <c r="T908" s="1">
        <v>2302</v>
      </c>
    </row>
    <row r="909" spans="1:20" x14ac:dyDescent="0.25">
      <c r="A909" s="1">
        <v>121030233002</v>
      </c>
      <c r="B909" s="1" t="s">
        <v>937</v>
      </c>
      <c r="C909" s="1">
        <v>104</v>
      </c>
      <c r="D909" s="1">
        <v>208</v>
      </c>
      <c r="E909" s="1">
        <v>13</v>
      </c>
      <c r="F909" s="1">
        <v>568654</v>
      </c>
      <c r="G909" s="1">
        <v>140199</v>
      </c>
      <c r="H909" s="1">
        <v>100923</v>
      </c>
      <c r="I909" s="1">
        <v>58633</v>
      </c>
      <c r="J909" s="1">
        <v>13685</v>
      </c>
      <c r="K909" s="1">
        <v>79657</v>
      </c>
      <c r="L909" s="1">
        <v>46450</v>
      </c>
      <c r="M909" s="1">
        <v>0</v>
      </c>
      <c r="N909" s="1">
        <v>57369</v>
      </c>
      <c r="O909" s="1">
        <v>55948</v>
      </c>
      <c r="P909" s="1">
        <v>0</v>
      </c>
      <c r="Q909" s="1">
        <v>14961</v>
      </c>
      <c r="R909" s="1">
        <v>0</v>
      </c>
      <c r="S909" s="1">
        <v>829</v>
      </c>
      <c r="T909" s="1">
        <v>0</v>
      </c>
    </row>
    <row r="910" spans="1:20" x14ac:dyDescent="0.25">
      <c r="A910" s="1">
        <v>120570005003</v>
      </c>
      <c r="B910" s="1" t="s">
        <v>938</v>
      </c>
      <c r="C910" s="1">
        <v>443</v>
      </c>
      <c r="D910" s="1">
        <v>9</v>
      </c>
      <c r="E910" s="1">
        <v>3</v>
      </c>
      <c r="F910" s="1">
        <v>733096</v>
      </c>
      <c r="G910" s="1">
        <v>565907</v>
      </c>
      <c r="H910" s="1">
        <v>7587</v>
      </c>
      <c r="I910" s="1">
        <v>52879</v>
      </c>
      <c r="J910" s="1">
        <v>72263</v>
      </c>
      <c r="K910" s="1">
        <v>0</v>
      </c>
      <c r="L910" s="1">
        <v>0</v>
      </c>
      <c r="M910" s="1">
        <v>2766</v>
      </c>
      <c r="N910" s="1">
        <v>0</v>
      </c>
      <c r="O910" s="1">
        <v>30806</v>
      </c>
      <c r="P910" s="1">
        <v>0</v>
      </c>
      <c r="Q910" s="1">
        <v>888</v>
      </c>
      <c r="R910" s="1">
        <v>0</v>
      </c>
      <c r="S910" s="1">
        <v>0</v>
      </c>
      <c r="T910" s="1">
        <v>0</v>
      </c>
    </row>
    <row r="911" spans="1:20" x14ac:dyDescent="0.25">
      <c r="A911" s="1">
        <v>120570119062</v>
      </c>
      <c r="B911" s="1" t="s">
        <v>939</v>
      </c>
      <c r="C911" s="1">
        <v>423</v>
      </c>
      <c r="D911" s="1">
        <v>211</v>
      </c>
      <c r="E911" s="1">
        <v>189</v>
      </c>
      <c r="F911" s="1">
        <v>3429520</v>
      </c>
      <c r="G911" s="1">
        <v>356028</v>
      </c>
      <c r="H911" s="1">
        <v>62854</v>
      </c>
      <c r="I911" s="1">
        <v>2731888</v>
      </c>
      <c r="J911" s="1">
        <v>240283</v>
      </c>
      <c r="K911" s="1">
        <v>5762</v>
      </c>
      <c r="L911" s="1">
        <v>1168</v>
      </c>
      <c r="M911" s="1">
        <v>0</v>
      </c>
      <c r="N911" s="1">
        <v>13147</v>
      </c>
      <c r="O911" s="1">
        <v>17664</v>
      </c>
      <c r="P911" s="1">
        <v>0</v>
      </c>
      <c r="Q911" s="1">
        <v>0</v>
      </c>
      <c r="R911" s="1">
        <v>0</v>
      </c>
      <c r="S911" s="1">
        <v>0</v>
      </c>
      <c r="T911" s="1">
        <v>726</v>
      </c>
    </row>
    <row r="912" spans="1:20" x14ac:dyDescent="0.25">
      <c r="A912" s="1">
        <v>120570031002</v>
      </c>
      <c r="B912" s="1" t="s">
        <v>940</v>
      </c>
      <c r="C912" s="1">
        <v>311</v>
      </c>
      <c r="D912" s="1">
        <v>15</v>
      </c>
      <c r="E912" s="1">
        <v>2</v>
      </c>
      <c r="F912" s="1">
        <v>464354</v>
      </c>
      <c r="G912" s="1">
        <v>403294</v>
      </c>
      <c r="H912" s="1">
        <v>18144</v>
      </c>
      <c r="I912" s="1">
        <v>24341</v>
      </c>
      <c r="J912" s="1">
        <v>4316</v>
      </c>
      <c r="K912" s="1">
        <v>0</v>
      </c>
      <c r="L912" s="1">
        <v>0</v>
      </c>
      <c r="M912" s="1">
        <v>0</v>
      </c>
      <c r="N912" s="1">
        <v>0</v>
      </c>
      <c r="O912" s="1">
        <v>13365</v>
      </c>
      <c r="P912" s="1">
        <v>0</v>
      </c>
      <c r="Q912" s="1">
        <v>0</v>
      </c>
      <c r="R912" s="1">
        <v>0</v>
      </c>
      <c r="S912" s="1">
        <v>894</v>
      </c>
      <c r="T912" s="1">
        <v>0</v>
      </c>
    </row>
    <row r="913" spans="1:20" x14ac:dyDescent="0.25">
      <c r="A913" s="1">
        <v>121010325004</v>
      </c>
      <c r="B913" s="1" t="s">
        <v>941</v>
      </c>
      <c r="C913" s="1">
        <v>541</v>
      </c>
      <c r="D913" s="1">
        <v>172</v>
      </c>
      <c r="E913" s="1">
        <v>18</v>
      </c>
      <c r="F913" s="1">
        <v>1260616</v>
      </c>
      <c r="G913" s="1">
        <v>1047930</v>
      </c>
      <c r="H913" s="1">
        <v>101681</v>
      </c>
      <c r="I913" s="1">
        <v>30905</v>
      </c>
      <c r="J913" s="1">
        <v>11280</v>
      </c>
      <c r="K913" s="1">
        <v>7509</v>
      </c>
      <c r="L913" s="1">
        <v>0</v>
      </c>
      <c r="M913" s="1">
        <v>18982</v>
      </c>
      <c r="N913" s="1">
        <v>0</v>
      </c>
      <c r="O913" s="1">
        <v>21249</v>
      </c>
      <c r="P913" s="1">
        <v>0</v>
      </c>
      <c r="Q913" s="1">
        <v>5286</v>
      </c>
      <c r="R913" s="1">
        <v>14357</v>
      </c>
      <c r="S913" s="1">
        <v>0</v>
      </c>
      <c r="T913" s="1">
        <v>1437</v>
      </c>
    </row>
    <row r="914" spans="1:20" x14ac:dyDescent="0.25">
      <c r="A914" s="1">
        <v>120570105011</v>
      </c>
      <c r="B914" s="1" t="s">
        <v>942</v>
      </c>
      <c r="C914" s="1">
        <v>12</v>
      </c>
      <c r="D914" s="1">
        <v>1170</v>
      </c>
      <c r="E914" s="1">
        <v>0</v>
      </c>
      <c r="F914" s="1">
        <v>422086</v>
      </c>
      <c r="G914" s="1">
        <v>41842</v>
      </c>
      <c r="H914" s="1">
        <v>377645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2599</v>
      </c>
      <c r="T914" s="1">
        <v>0</v>
      </c>
    </row>
    <row r="915" spans="1:20" x14ac:dyDescent="0.25">
      <c r="A915" s="1">
        <v>120570110061</v>
      </c>
      <c r="B915" s="1" t="s">
        <v>943</v>
      </c>
      <c r="C915" s="1">
        <v>845</v>
      </c>
      <c r="D915" s="1">
        <v>0</v>
      </c>
      <c r="E915" s="1">
        <v>4</v>
      </c>
      <c r="F915" s="1">
        <v>2835982</v>
      </c>
      <c r="G915" s="1">
        <v>2730951</v>
      </c>
      <c r="H915" s="1">
        <v>0</v>
      </c>
      <c r="I915" s="1">
        <v>21101</v>
      </c>
      <c r="J915" s="1">
        <v>11225</v>
      </c>
      <c r="K915" s="1">
        <v>3773</v>
      </c>
      <c r="L915" s="1">
        <v>18091</v>
      </c>
      <c r="M915" s="1">
        <v>2053</v>
      </c>
      <c r="N915" s="1">
        <v>0</v>
      </c>
      <c r="O915" s="1">
        <v>15573</v>
      </c>
      <c r="P915" s="1">
        <v>0</v>
      </c>
      <c r="Q915" s="1">
        <v>0</v>
      </c>
      <c r="R915" s="1">
        <v>31191</v>
      </c>
      <c r="S915" s="1">
        <v>2024</v>
      </c>
      <c r="T915" s="1">
        <v>0</v>
      </c>
    </row>
    <row r="916" spans="1:20" x14ac:dyDescent="0.25">
      <c r="A916" s="1">
        <v>120570011002</v>
      </c>
      <c r="B916" s="1" t="s">
        <v>944</v>
      </c>
      <c r="C916" s="1">
        <v>438</v>
      </c>
      <c r="D916" s="1">
        <v>4</v>
      </c>
      <c r="E916" s="1">
        <v>1</v>
      </c>
      <c r="F916" s="1">
        <v>410215</v>
      </c>
      <c r="G916" s="1">
        <v>400717</v>
      </c>
      <c r="H916" s="1">
        <v>6453</v>
      </c>
      <c r="I916" s="1">
        <v>1489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1051</v>
      </c>
      <c r="P916" s="1">
        <v>0</v>
      </c>
      <c r="Q916" s="1">
        <v>0</v>
      </c>
      <c r="R916" s="1">
        <v>0</v>
      </c>
      <c r="S916" s="1">
        <v>505</v>
      </c>
      <c r="T916" s="1">
        <v>0</v>
      </c>
    </row>
    <row r="917" spans="1:20" x14ac:dyDescent="0.25">
      <c r="A917" s="1">
        <v>120570107013</v>
      </c>
      <c r="B917" s="1" t="s">
        <v>945</v>
      </c>
      <c r="C917" s="1">
        <v>211</v>
      </c>
      <c r="D917" s="1">
        <v>78</v>
      </c>
      <c r="E917" s="1">
        <v>0</v>
      </c>
      <c r="F917" s="1">
        <v>987694</v>
      </c>
      <c r="G917" s="1">
        <v>806605</v>
      </c>
      <c r="H917" s="1">
        <v>66403</v>
      </c>
      <c r="I917" s="1">
        <v>21540</v>
      </c>
      <c r="J917" s="1">
        <v>11011</v>
      </c>
      <c r="K917" s="1">
        <v>0</v>
      </c>
      <c r="L917" s="1">
        <v>0</v>
      </c>
      <c r="M917" s="1">
        <v>0</v>
      </c>
      <c r="N917" s="1">
        <v>20622</v>
      </c>
      <c r="O917" s="1">
        <v>61513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</row>
    <row r="918" spans="1:20" x14ac:dyDescent="0.25">
      <c r="A918" s="1">
        <v>121010320052</v>
      </c>
      <c r="B918" s="1" t="s">
        <v>946</v>
      </c>
      <c r="C918" s="1">
        <v>1628</v>
      </c>
      <c r="D918" s="1">
        <v>33</v>
      </c>
      <c r="E918" s="1">
        <v>34</v>
      </c>
      <c r="F918" s="1">
        <v>3678145</v>
      </c>
      <c r="G918" s="1">
        <v>3631289</v>
      </c>
      <c r="H918" s="1">
        <v>5525</v>
      </c>
      <c r="I918" s="1">
        <v>0</v>
      </c>
      <c r="J918" s="1">
        <v>22530</v>
      </c>
      <c r="K918" s="1">
        <v>284</v>
      </c>
      <c r="L918" s="1">
        <v>5246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12087</v>
      </c>
      <c r="S918" s="1">
        <v>1184</v>
      </c>
      <c r="T918" s="1">
        <v>0</v>
      </c>
    </row>
    <row r="919" spans="1:20" x14ac:dyDescent="0.25">
      <c r="A919" s="1">
        <v>120174506012</v>
      </c>
      <c r="B919" s="1" t="s">
        <v>947</v>
      </c>
      <c r="C919" s="1">
        <v>887</v>
      </c>
      <c r="D919" s="1">
        <v>9</v>
      </c>
      <c r="E919" s="1">
        <v>0</v>
      </c>
      <c r="F919" s="1">
        <v>2568837</v>
      </c>
      <c r="G919" s="1">
        <v>2078089</v>
      </c>
      <c r="H919" s="1">
        <v>23482</v>
      </c>
      <c r="I919" s="1">
        <v>223937</v>
      </c>
      <c r="J919" s="1">
        <v>60436</v>
      </c>
      <c r="K919" s="1">
        <v>0</v>
      </c>
      <c r="L919" s="1">
        <v>25291</v>
      </c>
      <c r="M919" s="1">
        <v>0</v>
      </c>
      <c r="N919" s="1">
        <v>50593</v>
      </c>
      <c r="O919" s="1">
        <v>44094</v>
      </c>
      <c r="P919" s="1">
        <v>42798</v>
      </c>
      <c r="Q919" s="1">
        <v>689</v>
      </c>
      <c r="R919" s="1">
        <v>10801</v>
      </c>
      <c r="S919" s="1">
        <v>8627</v>
      </c>
      <c r="T919" s="1">
        <v>0</v>
      </c>
    </row>
    <row r="920" spans="1:20" x14ac:dyDescent="0.25">
      <c r="A920" s="1">
        <v>121010321032</v>
      </c>
      <c r="B920" s="1" t="s">
        <v>948</v>
      </c>
      <c r="C920" s="1">
        <v>786</v>
      </c>
      <c r="D920" s="1">
        <v>10</v>
      </c>
      <c r="E920" s="1">
        <v>10</v>
      </c>
      <c r="F920" s="1">
        <v>2221360</v>
      </c>
      <c r="G920" s="1">
        <v>1970145</v>
      </c>
      <c r="H920" s="1">
        <v>18429</v>
      </c>
      <c r="I920" s="1">
        <v>0</v>
      </c>
      <c r="J920" s="1">
        <v>3935</v>
      </c>
      <c r="K920" s="1">
        <v>0</v>
      </c>
      <c r="L920" s="1">
        <v>0</v>
      </c>
      <c r="M920" s="1">
        <v>0</v>
      </c>
      <c r="N920" s="1">
        <v>187849</v>
      </c>
      <c r="O920" s="1">
        <v>23541</v>
      </c>
      <c r="P920" s="1">
        <v>0</v>
      </c>
      <c r="Q920" s="1">
        <v>6228</v>
      </c>
      <c r="R920" s="1">
        <v>8679</v>
      </c>
      <c r="S920" s="1">
        <v>2554</v>
      </c>
      <c r="T920" s="1">
        <v>0</v>
      </c>
    </row>
    <row r="921" spans="1:20" x14ac:dyDescent="0.25">
      <c r="A921" s="1">
        <v>120570140151</v>
      </c>
      <c r="B921" s="1" t="s">
        <v>949</v>
      </c>
      <c r="C921" s="1">
        <v>1118</v>
      </c>
      <c r="D921" s="1">
        <v>147</v>
      </c>
      <c r="E921" s="1">
        <v>1</v>
      </c>
      <c r="F921" s="1">
        <v>2908750</v>
      </c>
      <c r="G921" s="1">
        <v>2643546</v>
      </c>
      <c r="H921" s="1">
        <v>180654</v>
      </c>
      <c r="I921" s="1">
        <v>30415</v>
      </c>
      <c r="J921" s="1">
        <v>19023</v>
      </c>
      <c r="K921" s="1">
        <v>18811</v>
      </c>
      <c r="L921" s="1">
        <v>0</v>
      </c>
      <c r="M921" s="1">
        <v>0</v>
      </c>
      <c r="N921" s="1">
        <v>0</v>
      </c>
      <c r="O921" s="1">
        <v>12021</v>
      </c>
      <c r="P921" s="1">
        <v>0</v>
      </c>
      <c r="Q921" s="1">
        <v>2229</v>
      </c>
      <c r="R921" s="1">
        <v>0</v>
      </c>
      <c r="S921" s="1">
        <v>1547</v>
      </c>
      <c r="T921" s="1">
        <v>504</v>
      </c>
    </row>
    <row r="922" spans="1:20" x14ac:dyDescent="0.25">
      <c r="A922" s="1">
        <v>121010314061</v>
      </c>
      <c r="B922" s="1" t="s">
        <v>950</v>
      </c>
      <c r="C922" s="1">
        <v>371</v>
      </c>
      <c r="D922" s="1">
        <v>108</v>
      </c>
      <c r="E922" s="1">
        <v>29</v>
      </c>
      <c r="F922" s="1">
        <v>1220502</v>
      </c>
      <c r="G922" s="1">
        <v>629033</v>
      </c>
      <c r="H922" s="1">
        <v>321783</v>
      </c>
      <c r="I922" s="1">
        <v>13652</v>
      </c>
      <c r="J922" s="1">
        <v>62184</v>
      </c>
      <c r="K922" s="1">
        <v>0</v>
      </c>
      <c r="L922" s="1">
        <v>0</v>
      </c>
      <c r="M922" s="1">
        <v>112981</v>
      </c>
      <c r="N922" s="1">
        <v>2395</v>
      </c>
      <c r="O922" s="1">
        <v>75829</v>
      </c>
      <c r="P922" s="1">
        <v>0</v>
      </c>
      <c r="Q922" s="1">
        <v>0</v>
      </c>
      <c r="R922" s="1">
        <v>0</v>
      </c>
      <c r="S922" s="1">
        <v>2645</v>
      </c>
      <c r="T922" s="1">
        <v>0</v>
      </c>
    </row>
    <row r="923" spans="1:20" x14ac:dyDescent="0.25">
      <c r="A923" s="1">
        <v>121010303011</v>
      </c>
      <c r="B923" s="1" t="s">
        <v>951</v>
      </c>
      <c r="C923" s="1">
        <v>703</v>
      </c>
      <c r="D923" s="1">
        <v>215</v>
      </c>
      <c r="E923" s="1">
        <v>121</v>
      </c>
      <c r="F923" s="1">
        <v>1679427</v>
      </c>
      <c r="G923" s="1">
        <v>1337326</v>
      </c>
      <c r="H923" s="1">
        <v>119696</v>
      </c>
      <c r="I923" s="1">
        <v>123004</v>
      </c>
      <c r="J923" s="1">
        <v>38102</v>
      </c>
      <c r="K923" s="1">
        <v>5747</v>
      </c>
      <c r="L923" s="1">
        <v>0</v>
      </c>
      <c r="M923" s="1">
        <v>0</v>
      </c>
      <c r="N923" s="1">
        <v>11966</v>
      </c>
      <c r="O923" s="1">
        <v>0</v>
      </c>
      <c r="P923" s="1">
        <v>0</v>
      </c>
      <c r="Q923" s="1">
        <v>39034</v>
      </c>
      <c r="R923" s="1">
        <v>0</v>
      </c>
      <c r="S923" s="1">
        <v>4552</v>
      </c>
      <c r="T923" s="1">
        <v>0</v>
      </c>
    </row>
    <row r="924" spans="1:20" x14ac:dyDescent="0.25">
      <c r="A924" s="1">
        <v>121030243012</v>
      </c>
      <c r="B924" s="1" t="s">
        <v>952</v>
      </c>
      <c r="C924" s="1">
        <v>532</v>
      </c>
      <c r="D924" s="1">
        <v>0</v>
      </c>
      <c r="E924" s="1">
        <v>0</v>
      </c>
      <c r="F924" s="1">
        <v>897236</v>
      </c>
      <c r="G924" s="1">
        <v>714687</v>
      </c>
      <c r="H924" s="1">
        <v>0</v>
      </c>
      <c r="I924" s="1">
        <v>14195</v>
      </c>
      <c r="J924" s="1">
        <v>168354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</row>
    <row r="925" spans="1:20" x14ac:dyDescent="0.25">
      <c r="A925" s="1">
        <v>121010331012</v>
      </c>
      <c r="B925" s="1" t="s">
        <v>953</v>
      </c>
      <c r="C925" s="1">
        <v>909</v>
      </c>
      <c r="D925" s="1">
        <v>10</v>
      </c>
      <c r="E925" s="1">
        <v>5</v>
      </c>
      <c r="F925" s="1">
        <v>2566454</v>
      </c>
      <c r="G925" s="1">
        <v>1787473</v>
      </c>
      <c r="H925" s="1">
        <v>14084</v>
      </c>
      <c r="I925" s="1">
        <v>222179</v>
      </c>
      <c r="J925" s="1">
        <v>30827</v>
      </c>
      <c r="K925" s="1">
        <v>11697</v>
      </c>
      <c r="L925" s="1">
        <v>150716</v>
      </c>
      <c r="M925" s="1">
        <v>0</v>
      </c>
      <c r="N925" s="1">
        <v>0</v>
      </c>
      <c r="O925" s="1">
        <v>65595</v>
      </c>
      <c r="P925" s="1">
        <v>21971</v>
      </c>
      <c r="Q925" s="1">
        <v>260615</v>
      </c>
      <c r="R925" s="1">
        <v>1297</v>
      </c>
      <c r="S925" s="1">
        <v>0</v>
      </c>
      <c r="T925" s="1">
        <v>0</v>
      </c>
    </row>
    <row r="926" spans="1:20" x14ac:dyDescent="0.25">
      <c r="A926" s="1">
        <v>120530402021</v>
      </c>
      <c r="B926" s="1" t="s">
        <v>954</v>
      </c>
      <c r="C926" s="1">
        <v>923</v>
      </c>
      <c r="D926" s="1">
        <v>1</v>
      </c>
      <c r="E926" s="1">
        <v>2</v>
      </c>
      <c r="F926" s="1">
        <v>2373374</v>
      </c>
      <c r="G926" s="1">
        <v>2311619</v>
      </c>
      <c r="H926" s="1">
        <v>0</v>
      </c>
      <c r="I926" s="1">
        <v>15569</v>
      </c>
      <c r="J926" s="1">
        <v>0</v>
      </c>
      <c r="K926" s="1">
        <v>0</v>
      </c>
      <c r="L926" s="1">
        <v>1760</v>
      </c>
      <c r="M926" s="1">
        <v>0</v>
      </c>
      <c r="N926" s="1">
        <v>0</v>
      </c>
      <c r="O926" s="1">
        <v>0</v>
      </c>
      <c r="P926" s="1">
        <v>2817</v>
      </c>
      <c r="Q926" s="1">
        <v>5325</v>
      </c>
      <c r="R926" s="1">
        <v>36284</v>
      </c>
      <c r="S926" s="1">
        <v>0</v>
      </c>
      <c r="T926" s="1">
        <v>0</v>
      </c>
    </row>
    <row r="927" spans="1:20" x14ac:dyDescent="0.25">
      <c r="A927" s="1">
        <v>121030208003</v>
      </c>
      <c r="B927" s="1" t="s">
        <v>955</v>
      </c>
      <c r="C927" s="1">
        <v>382</v>
      </c>
      <c r="D927" s="1">
        <v>60</v>
      </c>
      <c r="E927" s="1">
        <v>0</v>
      </c>
      <c r="F927" s="1">
        <v>630217</v>
      </c>
      <c r="G927" s="1">
        <v>413404</v>
      </c>
      <c r="H927" s="1">
        <v>15391</v>
      </c>
      <c r="I927" s="1">
        <v>56964</v>
      </c>
      <c r="J927" s="1">
        <v>46645</v>
      </c>
      <c r="K927" s="1">
        <v>0</v>
      </c>
      <c r="L927" s="1">
        <v>0</v>
      </c>
      <c r="M927" s="1">
        <v>0</v>
      </c>
      <c r="N927" s="1">
        <v>71153</v>
      </c>
      <c r="O927" s="1">
        <v>26660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</row>
    <row r="928" spans="1:20" x14ac:dyDescent="0.25">
      <c r="A928" s="1">
        <v>121030202072</v>
      </c>
      <c r="B928" s="1" t="s">
        <v>956</v>
      </c>
      <c r="C928" s="1">
        <v>334</v>
      </c>
      <c r="D928" s="1">
        <v>0</v>
      </c>
      <c r="E928" s="1">
        <v>102</v>
      </c>
      <c r="F928" s="1">
        <v>300246</v>
      </c>
      <c r="G928" s="1">
        <v>31835</v>
      </c>
      <c r="H928" s="1">
        <v>226562</v>
      </c>
      <c r="I928" s="1">
        <v>15192</v>
      </c>
      <c r="J928" s="1">
        <v>2127</v>
      </c>
      <c r="K928" s="1">
        <v>0</v>
      </c>
      <c r="L928" s="1">
        <v>0</v>
      </c>
      <c r="M928" s="1">
        <v>0</v>
      </c>
      <c r="N928" s="1">
        <v>9087</v>
      </c>
      <c r="O928" s="1">
        <v>15443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</row>
    <row r="929" spans="1:20" x14ac:dyDescent="0.25">
      <c r="A929" s="1">
        <v>120174517002</v>
      </c>
      <c r="B929" s="1" t="s">
        <v>957</v>
      </c>
      <c r="C929" s="1">
        <v>530</v>
      </c>
      <c r="D929" s="1">
        <v>7</v>
      </c>
      <c r="E929" s="1">
        <v>4</v>
      </c>
      <c r="F929" s="1">
        <v>1301028</v>
      </c>
      <c r="G929" s="1">
        <v>1179127</v>
      </c>
      <c r="H929" s="1">
        <v>43762</v>
      </c>
      <c r="I929" s="1">
        <v>36663</v>
      </c>
      <c r="J929" s="1">
        <v>1312</v>
      </c>
      <c r="K929" s="1">
        <v>4862</v>
      </c>
      <c r="L929" s="1">
        <v>1593</v>
      </c>
      <c r="M929" s="1">
        <v>0</v>
      </c>
      <c r="N929" s="1">
        <v>0</v>
      </c>
      <c r="O929" s="1">
        <v>4763</v>
      </c>
      <c r="P929" s="1">
        <v>0</v>
      </c>
      <c r="Q929" s="1">
        <v>0</v>
      </c>
      <c r="R929" s="1">
        <v>0</v>
      </c>
      <c r="S929" s="1">
        <v>8530</v>
      </c>
      <c r="T929" s="1">
        <v>20416</v>
      </c>
    </row>
    <row r="930" spans="1:20" x14ac:dyDescent="0.25">
      <c r="A930" s="1">
        <v>121010310111</v>
      </c>
      <c r="B930" s="1" t="s">
        <v>958</v>
      </c>
      <c r="C930" s="1">
        <v>563</v>
      </c>
      <c r="D930" s="1">
        <v>252</v>
      </c>
      <c r="E930" s="1">
        <v>0</v>
      </c>
      <c r="F930" s="1">
        <v>1318476</v>
      </c>
      <c r="G930" s="1">
        <v>917121</v>
      </c>
      <c r="H930" s="1">
        <v>183743</v>
      </c>
      <c r="I930" s="1">
        <v>166544</v>
      </c>
      <c r="J930" s="1">
        <v>4977</v>
      </c>
      <c r="K930" s="1">
        <v>0</v>
      </c>
      <c r="L930" s="1">
        <v>34662</v>
      </c>
      <c r="M930" s="1">
        <v>0</v>
      </c>
      <c r="N930" s="1">
        <v>0</v>
      </c>
      <c r="O930" s="1">
        <v>11429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x14ac:dyDescent="0.25">
      <c r="A931" s="1">
        <v>120174514003</v>
      </c>
      <c r="B931" s="1" t="s">
        <v>959</v>
      </c>
      <c r="C931" s="1">
        <v>561</v>
      </c>
      <c r="D931" s="1">
        <v>0</v>
      </c>
      <c r="E931" s="1">
        <v>102</v>
      </c>
      <c r="F931" s="1">
        <v>1288975</v>
      </c>
      <c r="G931" s="1">
        <v>1189041</v>
      </c>
      <c r="H931" s="1">
        <v>0</v>
      </c>
      <c r="I931" s="1">
        <v>0</v>
      </c>
      <c r="J931" s="1">
        <v>0</v>
      </c>
      <c r="K931" s="1">
        <v>33403</v>
      </c>
      <c r="L931" s="1">
        <v>0</v>
      </c>
      <c r="M931" s="1">
        <v>0</v>
      </c>
      <c r="N931" s="1">
        <v>0</v>
      </c>
      <c r="O931" s="1">
        <v>3339</v>
      </c>
      <c r="P931" s="1">
        <v>0</v>
      </c>
      <c r="Q931" s="1">
        <v>0</v>
      </c>
      <c r="R931" s="1">
        <v>60236</v>
      </c>
      <c r="S931" s="1">
        <v>2956</v>
      </c>
      <c r="T931" s="1">
        <v>0</v>
      </c>
    </row>
    <row r="932" spans="1:20" x14ac:dyDescent="0.25">
      <c r="A932" s="1">
        <v>121030267023</v>
      </c>
      <c r="B932" s="1" t="s">
        <v>960</v>
      </c>
      <c r="C932" s="1">
        <v>117</v>
      </c>
      <c r="D932" s="1">
        <v>245</v>
      </c>
      <c r="E932" s="1">
        <v>61</v>
      </c>
      <c r="F932" s="1">
        <v>2664735</v>
      </c>
      <c r="G932" s="1">
        <v>478433</v>
      </c>
      <c r="H932" s="1">
        <v>153909</v>
      </c>
      <c r="I932" s="1">
        <v>245533</v>
      </c>
      <c r="J932" s="1">
        <v>247187</v>
      </c>
      <c r="K932" s="1">
        <v>40376</v>
      </c>
      <c r="L932" s="1">
        <v>1199579</v>
      </c>
      <c r="M932" s="1">
        <v>4947</v>
      </c>
      <c r="N932" s="1">
        <v>0</v>
      </c>
      <c r="O932" s="1">
        <v>209303</v>
      </c>
      <c r="P932" s="1">
        <v>85468</v>
      </c>
      <c r="Q932" s="1">
        <v>0</v>
      </c>
      <c r="R932" s="1">
        <v>0</v>
      </c>
      <c r="S932" s="1">
        <v>0</v>
      </c>
      <c r="T932" s="1">
        <v>0</v>
      </c>
    </row>
    <row r="933" spans="1:20" x14ac:dyDescent="0.25">
      <c r="A933" s="1">
        <v>120570070013</v>
      </c>
      <c r="B933" s="1" t="s">
        <v>961</v>
      </c>
      <c r="C933" s="1">
        <v>679</v>
      </c>
      <c r="D933" s="1">
        <v>93</v>
      </c>
      <c r="E933" s="1">
        <v>0</v>
      </c>
      <c r="F933" s="1">
        <v>901031</v>
      </c>
      <c r="G933" s="1">
        <v>796058</v>
      </c>
      <c r="H933" s="1">
        <v>29463</v>
      </c>
      <c r="I933" s="1">
        <v>48844</v>
      </c>
      <c r="J933" s="1">
        <v>0</v>
      </c>
      <c r="K933" s="1">
        <v>0</v>
      </c>
      <c r="L933" s="1">
        <v>0</v>
      </c>
      <c r="M933" s="1">
        <v>0</v>
      </c>
      <c r="N933" s="1">
        <v>1629</v>
      </c>
      <c r="O933" s="1">
        <v>25037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x14ac:dyDescent="0.25">
      <c r="A934" s="1">
        <v>121030251101</v>
      </c>
      <c r="B934" s="1" t="s">
        <v>962</v>
      </c>
      <c r="C934" s="1">
        <v>488</v>
      </c>
      <c r="D934" s="1">
        <v>16</v>
      </c>
      <c r="E934" s="1">
        <v>12</v>
      </c>
      <c r="F934" s="1">
        <v>1594551</v>
      </c>
      <c r="G934" s="1">
        <v>1386552</v>
      </c>
      <c r="H934" s="1">
        <v>32817</v>
      </c>
      <c r="I934" s="1">
        <v>21949</v>
      </c>
      <c r="J934" s="1">
        <v>53797</v>
      </c>
      <c r="K934" s="1">
        <v>10316</v>
      </c>
      <c r="L934" s="1">
        <v>0</v>
      </c>
      <c r="M934" s="1">
        <v>2604</v>
      </c>
      <c r="N934" s="1">
        <v>25796</v>
      </c>
      <c r="O934" s="1">
        <v>41959</v>
      </c>
      <c r="P934" s="1">
        <v>3861</v>
      </c>
      <c r="Q934" s="1">
        <v>9022</v>
      </c>
      <c r="R934" s="1">
        <v>0</v>
      </c>
      <c r="S934" s="1">
        <v>4510</v>
      </c>
      <c r="T934" s="1">
        <v>1368</v>
      </c>
    </row>
    <row r="935" spans="1:20" x14ac:dyDescent="0.25">
      <c r="A935" s="1">
        <v>120570116072</v>
      </c>
      <c r="B935" s="1" t="s">
        <v>963</v>
      </c>
      <c r="C935" s="1">
        <v>632</v>
      </c>
      <c r="D935" s="1">
        <v>0</v>
      </c>
      <c r="E935" s="1">
        <v>1</v>
      </c>
      <c r="F935" s="1">
        <v>1404393</v>
      </c>
      <c r="G935" s="1">
        <v>1369740</v>
      </c>
      <c r="H935" s="1">
        <v>0</v>
      </c>
      <c r="I935" s="1">
        <v>0</v>
      </c>
      <c r="J935" s="1">
        <v>2270</v>
      </c>
      <c r="K935" s="1">
        <v>17598</v>
      </c>
      <c r="L935" s="1">
        <v>0</v>
      </c>
      <c r="M935" s="1">
        <v>0</v>
      </c>
      <c r="N935" s="1">
        <v>14785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x14ac:dyDescent="0.25">
      <c r="A936" s="1">
        <v>121030250111</v>
      </c>
      <c r="B936" s="1" t="s">
        <v>964</v>
      </c>
      <c r="C936" s="1">
        <v>770</v>
      </c>
      <c r="D936" s="1">
        <v>0</v>
      </c>
      <c r="E936" s="1">
        <v>6</v>
      </c>
      <c r="F936" s="1">
        <v>2046048</v>
      </c>
      <c r="G936" s="1">
        <v>1564954</v>
      </c>
      <c r="H936" s="1">
        <v>0</v>
      </c>
      <c r="I936" s="1">
        <v>19005</v>
      </c>
      <c r="J936" s="1">
        <v>53796</v>
      </c>
      <c r="K936" s="1">
        <v>59435</v>
      </c>
      <c r="L936" s="1">
        <v>4874</v>
      </c>
      <c r="M936" s="1">
        <v>146813</v>
      </c>
      <c r="N936" s="1">
        <v>191163</v>
      </c>
      <c r="O936" s="1">
        <v>0</v>
      </c>
      <c r="P936" s="1">
        <v>4930</v>
      </c>
      <c r="Q936" s="1">
        <v>0</v>
      </c>
      <c r="R936" s="1">
        <v>0</v>
      </c>
      <c r="S936" s="1">
        <v>1078</v>
      </c>
      <c r="T936" s="1">
        <v>0</v>
      </c>
    </row>
    <row r="937" spans="1:20" x14ac:dyDescent="0.25">
      <c r="A937" s="1">
        <v>120570140021</v>
      </c>
      <c r="B937" s="1" t="s">
        <v>965</v>
      </c>
      <c r="C937" s="1">
        <v>1286</v>
      </c>
      <c r="D937" s="1">
        <v>0</v>
      </c>
      <c r="E937" s="1">
        <v>0</v>
      </c>
      <c r="F937" s="1">
        <v>1711993</v>
      </c>
      <c r="G937" s="1">
        <v>575203</v>
      </c>
      <c r="H937" s="1">
        <v>0</v>
      </c>
      <c r="I937" s="1">
        <v>234013</v>
      </c>
      <c r="J937" s="1">
        <v>0</v>
      </c>
      <c r="K937" s="1">
        <v>869246</v>
      </c>
      <c r="L937" s="1">
        <v>27802</v>
      </c>
      <c r="M937" s="1">
        <v>0</v>
      </c>
      <c r="N937" s="1">
        <v>0</v>
      </c>
      <c r="O937" s="1">
        <v>524</v>
      </c>
      <c r="P937" s="1">
        <v>0</v>
      </c>
      <c r="Q937" s="1">
        <v>0</v>
      </c>
      <c r="R937" s="1">
        <v>2218</v>
      </c>
      <c r="S937" s="1">
        <v>1542</v>
      </c>
      <c r="T937" s="1">
        <v>1445</v>
      </c>
    </row>
    <row r="938" spans="1:20" x14ac:dyDescent="0.25">
      <c r="A938" s="1">
        <v>121030273141</v>
      </c>
      <c r="B938" s="1" t="s">
        <v>966</v>
      </c>
      <c r="C938" s="1">
        <v>926</v>
      </c>
      <c r="D938" s="1">
        <v>102</v>
      </c>
      <c r="E938" s="1">
        <v>204</v>
      </c>
      <c r="F938" s="1">
        <v>579574</v>
      </c>
      <c r="G938" s="1">
        <v>99547</v>
      </c>
      <c r="H938" s="1">
        <v>317812</v>
      </c>
      <c r="I938" s="1">
        <v>0</v>
      </c>
      <c r="J938" s="1">
        <v>0</v>
      </c>
      <c r="K938" s="1">
        <v>0</v>
      </c>
      <c r="L938" s="1">
        <v>3046</v>
      </c>
      <c r="M938" s="1">
        <v>0</v>
      </c>
      <c r="N938" s="1">
        <v>0</v>
      </c>
      <c r="O938" s="1">
        <v>159169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</row>
    <row r="939" spans="1:20" x14ac:dyDescent="0.25">
      <c r="A939" s="1">
        <v>120570134093</v>
      </c>
      <c r="B939" s="1" t="s">
        <v>967</v>
      </c>
      <c r="C939" s="1">
        <v>992</v>
      </c>
      <c r="D939" s="1">
        <v>4</v>
      </c>
      <c r="E939" s="1">
        <v>9</v>
      </c>
      <c r="F939" s="1">
        <v>2557371</v>
      </c>
      <c r="G939" s="1">
        <v>2363800</v>
      </c>
      <c r="H939" s="1">
        <v>4224</v>
      </c>
      <c r="I939" s="1">
        <v>51420</v>
      </c>
      <c r="J939" s="1">
        <v>20572</v>
      </c>
      <c r="K939" s="1">
        <v>0</v>
      </c>
      <c r="L939" s="1">
        <v>0</v>
      </c>
      <c r="M939" s="1">
        <v>0</v>
      </c>
      <c r="N939" s="1">
        <v>99247</v>
      </c>
      <c r="O939" s="1">
        <v>12967</v>
      </c>
      <c r="P939" s="1">
        <v>3184</v>
      </c>
      <c r="Q939" s="1">
        <v>1957</v>
      </c>
      <c r="R939" s="1">
        <v>0</v>
      </c>
      <c r="S939" s="1">
        <v>0</v>
      </c>
      <c r="T939" s="1">
        <v>0</v>
      </c>
    </row>
    <row r="940" spans="1:20" x14ac:dyDescent="0.25">
      <c r="A940" s="1">
        <v>120570122082</v>
      </c>
      <c r="B940" s="1" t="s">
        <v>968</v>
      </c>
      <c r="C940" s="1">
        <v>270</v>
      </c>
      <c r="D940" s="1">
        <v>0</v>
      </c>
      <c r="E940" s="1">
        <v>0</v>
      </c>
      <c r="F940" s="1">
        <v>527833</v>
      </c>
      <c r="G940" s="1">
        <v>527833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</row>
    <row r="941" spans="1:20" x14ac:dyDescent="0.25">
      <c r="A941" s="1">
        <v>120570141092</v>
      </c>
      <c r="B941" s="1" t="s">
        <v>969</v>
      </c>
      <c r="C941" s="1">
        <v>482</v>
      </c>
      <c r="D941" s="1">
        <v>6</v>
      </c>
      <c r="E941" s="1">
        <v>1</v>
      </c>
      <c r="F941" s="1">
        <v>1559375</v>
      </c>
      <c r="G941" s="1">
        <v>1223087</v>
      </c>
      <c r="H941" s="1">
        <v>9220</v>
      </c>
      <c r="I941" s="1">
        <v>113512</v>
      </c>
      <c r="J941" s="1">
        <v>2617</v>
      </c>
      <c r="K941" s="1">
        <v>48642</v>
      </c>
      <c r="L941" s="1">
        <v>81097</v>
      </c>
      <c r="M941" s="1">
        <v>0</v>
      </c>
      <c r="N941" s="1">
        <v>0</v>
      </c>
      <c r="O941" s="1">
        <v>74739</v>
      </c>
      <c r="P941" s="1">
        <v>427</v>
      </c>
      <c r="Q941" s="1">
        <v>0</v>
      </c>
      <c r="R941" s="1">
        <v>4669</v>
      </c>
      <c r="S941" s="1">
        <v>1365</v>
      </c>
      <c r="T941" s="1">
        <v>0</v>
      </c>
    </row>
    <row r="942" spans="1:20" x14ac:dyDescent="0.25">
      <c r="A942" s="1">
        <v>121030276062</v>
      </c>
      <c r="B942" s="1" t="s">
        <v>970</v>
      </c>
      <c r="C942" s="1">
        <v>496</v>
      </c>
      <c r="D942" s="1">
        <v>447</v>
      </c>
      <c r="E942" s="1">
        <v>25</v>
      </c>
      <c r="F942" s="1">
        <v>1054348</v>
      </c>
      <c r="G942" s="1">
        <v>872504</v>
      </c>
      <c r="H942" s="1">
        <v>160185</v>
      </c>
      <c r="I942" s="1">
        <v>17517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3080</v>
      </c>
      <c r="R942" s="1">
        <v>0</v>
      </c>
      <c r="S942" s="1">
        <v>1062</v>
      </c>
      <c r="T942" s="1">
        <v>0</v>
      </c>
    </row>
    <row r="943" spans="1:20" x14ac:dyDescent="0.25">
      <c r="A943" s="1">
        <v>120570114091</v>
      </c>
      <c r="B943" s="1" t="s">
        <v>971</v>
      </c>
      <c r="C943" s="1">
        <v>181</v>
      </c>
      <c r="D943" s="1">
        <v>61</v>
      </c>
      <c r="E943" s="1">
        <v>2</v>
      </c>
      <c r="F943" s="1">
        <v>761102</v>
      </c>
      <c r="G943" s="1">
        <v>610635</v>
      </c>
      <c r="H943" s="1">
        <v>101112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4441</v>
      </c>
      <c r="O943" s="1">
        <v>40720</v>
      </c>
      <c r="P943" s="1">
        <v>0</v>
      </c>
      <c r="Q943" s="1">
        <v>4194</v>
      </c>
      <c r="R943" s="1">
        <v>0</v>
      </c>
      <c r="S943" s="1">
        <v>0</v>
      </c>
      <c r="T943" s="1">
        <v>0</v>
      </c>
    </row>
    <row r="944" spans="1:20" x14ac:dyDescent="0.25">
      <c r="A944" s="1">
        <v>120174501023</v>
      </c>
      <c r="B944" s="1" t="s">
        <v>972</v>
      </c>
      <c r="C944" s="1">
        <v>489</v>
      </c>
      <c r="D944" s="1">
        <v>67</v>
      </c>
      <c r="E944" s="1">
        <v>0</v>
      </c>
      <c r="F944" s="1">
        <v>777909</v>
      </c>
      <c r="G944" s="1">
        <v>735344</v>
      </c>
      <c r="H944" s="1">
        <v>4654</v>
      </c>
      <c r="I944" s="1">
        <v>24952</v>
      </c>
      <c r="J944" s="1">
        <v>0</v>
      </c>
      <c r="K944" s="1">
        <v>0</v>
      </c>
      <c r="L944" s="1">
        <v>5107</v>
      </c>
      <c r="M944" s="1">
        <v>0</v>
      </c>
      <c r="N944" s="1">
        <v>0</v>
      </c>
      <c r="O944" s="1">
        <v>6060</v>
      </c>
      <c r="P944" s="1">
        <v>0</v>
      </c>
      <c r="Q944" s="1">
        <v>782</v>
      </c>
      <c r="R944" s="1">
        <v>0</v>
      </c>
      <c r="S944" s="1">
        <v>1010</v>
      </c>
      <c r="T944" s="1">
        <v>0</v>
      </c>
    </row>
    <row r="945" spans="1:20" x14ac:dyDescent="0.25">
      <c r="A945" s="1">
        <v>121030244092</v>
      </c>
      <c r="B945" s="1" t="s">
        <v>973</v>
      </c>
      <c r="C945" s="1">
        <v>423</v>
      </c>
      <c r="D945" s="1">
        <v>40</v>
      </c>
      <c r="E945" s="1">
        <v>80</v>
      </c>
      <c r="F945" s="1">
        <v>1322366</v>
      </c>
      <c r="G945" s="1">
        <v>1240544</v>
      </c>
      <c r="H945" s="1">
        <v>7762</v>
      </c>
      <c r="I945" s="1">
        <v>16606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10926</v>
      </c>
      <c r="P945" s="1">
        <v>30802</v>
      </c>
      <c r="Q945" s="1">
        <v>15726</v>
      </c>
      <c r="R945" s="1">
        <v>0</v>
      </c>
      <c r="S945" s="1">
        <v>0</v>
      </c>
      <c r="T945" s="1">
        <v>0</v>
      </c>
    </row>
    <row r="946" spans="1:20" x14ac:dyDescent="0.25">
      <c r="A946" s="1">
        <v>121030247021</v>
      </c>
      <c r="B946" s="1" t="s">
        <v>974</v>
      </c>
      <c r="C946" s="1">
        <v>145</v>
      </c>
      <c r="D946" s="1">
        <v>84</v>
      </c>
      <c r="E946" s="1">
        <v>7</v>
      </c>
      <c r="F946" s="1">
        <v>498809</v>
      </c>
      <c r="G946" s="1">
        <v>291264</v>
      </c>
      <c r="H946" s="1">
        <v>84141</v>
      </c>
      <c r="I946" s="1">
        <v>5710</v>
      </c>
      <c r="J946" s="1">
        <v>0</v>
      </c>
      <c r="K946" s="1">
        <v>0</v>
      </c>
      <c r="L946" s="1">
        <v>27395</v>
      </c>
      <c r="M946" s="1">
        <v>65436</v>
      </c>
      <c r="N946" s="1">
        <v>0</v>
      </c>
      <c r="O946" s="1">
        <v>8380</v>
      </c>
      <c r="P946" s="1">
        <v>15305</v>
      </c>
      <c r="Q946" s="1">
        <v>270</v>
      </c>
      <c r="R946" s="1">
        <v>0</v>
      </c>
      <c r="S946" s="1">
        <v>908</v>
      </c>
      <c r="T946" s="1">
        <v>0</v>
      </c>
    </row>
    <row r="947" spans="1:20" x14ac:dyDescent="0.25">
      <c r="A947" s="1">
        <v>120570122084</v>
      </c>
      <c r="B947" s="1" t="s">
        <v>975</v>
      </c>
      <c r="C947" s="1">
        <v>524</v>
      </c>
      <c r="D947" s="1">
        <v>0</v>
      </c>
      <c r="E947" s="1">
        <v>5</v>
      </c>
      <c r="F947" s="1">
        <v>1545159</v>
      </c>
      <c r="G947" s="1">
        <v>1203124</v>
      </c>
      <c r="H947" s="1">
        <v>0</v>
      </c>
      <c r="I947" s="1">
        <v>12981</v>
      </c>
      <c r="J947" s="1">
        <v>233617</v>
      </c>
      <c r="K947" s="1">
        <v>92012</v>
      </c>
      <c r="L947" s="1">
        <v>3425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</row>
    <row r="948" spans="1:20" x14ac:dyDescent="0.25">
      <c r="A948" s="1">
        <v>121030259002</v>
      </c>
      <c r="B948" s="1" t="s">
        <v>976</v>
      </c>
      <c r="C948" s="1">
        <v>106</v>
      </c>
      <c r="D948" s="1">
        <v>230</v>
      </c>
      <c r="E948" s="1">
        <v>16</v>
      </c>
      <c r="F948" s="1">
        <v>1887229</v>
      </c>
      <c r="G948" s="1">
        <v>352485</v>
      </c>
      <c r="H948" s="1">
        <v>442519</v>
      </c>
      <c r="I948" s="1">
        <v>60880</v>
      </c>
      <c r="J948" s="1">
        <v>392980</v>
      </c>
      <c r="K948" s="1">
        <v>20533</v>
      </c>
      <c r="L948" s="1">
        <v>0</v>
      </c>
      <c r="M948" s="1">
        <v>513812</v>
      </c>
      <c r="N948" s="1">
        <v>0</v>
      </c>
      <c r="O948" s="1">
        <v>87799</v>
      </c>
      <c r="P948" s="1">
        <v>0</v>
      </c>
      <c r="Q948" s="1">
        <v>0</v>
      </c>
      <c r="R948" s="1">
        <v>0</v>
      </c>
      <c r="S948" s="1">
        <v>14445</v>
      </c>
      <c r="T948" s="1">
        <v>1776</v>
      </c>
    </row>
    <row r="949" spans="1:20" x14ac:dyDescent="0.25">
      <c r="A949" s="1">
        <v>120570020002</v>
      </c>
      <c r="B949" s="1" t="s">
        <v>977</v>
      </c>
      <c r="C949" s="1">
        <v>418</v>
      </c>
      <c r="D949" s="1">
        <v>10</v>
      </c>
      <c r="E949" s="1">
        <v>5</v>
      </c>
      <c r="F949" s="1">
        <v>451618</v>
      </c>
      <c r="G949" s="1">
        <v>370732</v>
      </c>
      <c r="H949" s="1">
        <v>10159</v>
      </c>
      <c r="I949" s="1">
        <v>0</v>
      </c>
      <c r="J949" s="1">
        <v>1870</v>
      </c>
      <c r="K949" s="1">
        <v>0</v>
      </c>
      <c r="L949" s="1">
        <v>0</v>
      </c>
      <c r="M949" s="1">
        <v>0</v>
      </c>
      <c r="N949" s="1">
        <v>53587</v>
      </c>
      <c r="O949" s="1">
        <v>14227</v>
      </c>
      <c r="P949" s="1">
        <v>0</v>
      </c>
      <c r="Q949" s="1">
        <v>0</v>
      </c>
      <c r="R949" s="1">
        <v>0</v>
      </c>
      <c r="S949" s="1">
        <v>1043</v>
      </c>
      <c r="T949" s="1">
        <v>0</v>
      </c>
    </row>
    <row r="950" spans="1:20" x14ac:dyDescent="0.25">
      <c r="A950" s="1">
        <v>121030276051</v>
      </c>
      <c r="B950" s="1" t="s">
        <v>978</v>
      </c>
      <c r="C950" s="1">
        <v>918</v>
      </c>
      <c r="D950" s="1">
        <v>60</v>
      </c>
      <c r="E950" s="1">
        <v>110</v>
      </c>
      <c r="F950" s="1">
        <v>3280914</v>
      </c>
      <c r="G950" s="1">
        <v>2748888</v>
      </c>
      <c r="H950" s="1">
        <v>452812</v>
      </c>
      <c r="I950" s="1">
        <v>40282</v>
      </c>
      <c r="J950" s="1">
        <v>8988</v>
      </c>
      <c r="K950" s="1">
        <v>0</v>
      </c>
      <c r="L950" s="1">
        <v>0</v>
      </c>
      <c r="M950" s="1">
        <v>0</v>
      </c>
      <c r="N950" s="1">
        <v>0</v>
      </c>
      <c r="O950" s="1">
        <v>18861</v>
      </c>
      <c r="P950" s="1">
        <v>0</v>
      </c>
      <c r="Q950" s="1">
        <v>10189</v>
      </c>
      <c r="R950" s="1">
        <v>0</v>
      </c>
      <c r="S950" s="1">
        <v>894</v>
      </c>
      <c r="T950" s="1">
        <v>0</v>
      </c>
    </row>
    <row r="951" spans="1:20" x14ac:dyDescent="0.25">
      <c r="A951" s="1">
        <v>120570001023</v>
      </c>
      <c r="B951" s="1" t="s">
        <v>979</v>
      </c>
      <c r="C951" s="1">
        <v>475</v>
      </c>
      <c r="D951" s="1">
        <v>72</v>
      </c>
      <c r="E951" s="1">
        <v>2</v>
      </c>
      <c r="F951" s="1">
        <v>533803</v>
      </c>
      <c r="G951" s="1">
        <v>325395</v>
      </c>
      <c r="H951" s="1">
        <v>109289</v>
      </c>
      <c r="I951" s="1">
        <v>93774</v>
      </c>
      <c r="J951" s="1">
        <v>0</v>
      </c>
      <c r="K951" s="1">
        <v>0</v>
      </c>
      <c r="L951" s="1">
        <v>0</v>
      </c>
      <c r="M951" s="1">
        <v>0</v>
      </c>
      <c r="N951" s="1">
        <v>2234</v>
      </c>
      <c r="O951" s="1">
        <v>0</v>
      </c>
      <c r="P951" s="1">
        <v>0</v>
      </c>
      <c r="Q951" s="1">
        <v>3111</v>
      </c>
      <c r="R951" s="1">
        <v>0</v>
      </c>
      <c r="S951" s="1">
        <v>0</v>
      </c>
      <c r="T951" s="1">
        <v>0</v>
      </c>
    </row>
    <row r="952" spans="1:20" x14ac:dyDescent="0.25">
      <c r="A952" s="1">
        <v>121030272042</v>
      </c>
      <c r="B952" s="1" t="s">
        <v>980</v>
      </c>
      <c r="C952" s="1">
        <v>502</v>
      </c>
      <c r="D952" s="1">
        <v>2</v>
      </c>
      <c r="E952" s="1">
        <v>2</v>
      </c>
      <c r="F952" s="1">
        <v>1176932</v>
      </c>
      <c r="G952" s="1">
        <v>1103429</v>
      </c>
      <c r="H952" s="1">
        <v>26402</v>
      </c>
      <c r="I952" s="1">
        <v>22166</v>
      </c>
      <c r="J952" s="1">
        <v>24935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</row>
    <row r="953" spans="1:20" x14ac:dyDescent="0.25">
      <c r="A953" s="1">
        <v>120570108171</v>
      </c>
      <c r="B953" s="1" t="s">
        <v>981</v>
      </c>
      <c r="C953" s="1">
        <v>818</v>
      </c>
      <c r="D953" s="1">
        <v>461</v>
      </c>
      <c r="E953" s="1">
        <v>237</v>
      </c>
      <c r="F953" s="1">
        <v>3517039</v>
      </c>
      <c r="G953" s="1">
        <v>87940</v>
      </c>
      <c r="H953" s="1">
        <v>106708</v>
      </c>
      <c r="I953" s="1">
        <v>1653267</v>
      </c>
      <c r="J953" s="1">
        <v>279029</v>
      </c>
      <c r="K953" s="1">
        <v>0</v>
      </c>
      <c r="L953" s="1">
        <v>4887</v>
      </c>
      <c r="M953" s="1">
        <v>0</v>
      </c>
      <c r="N953" s="1">
        <v>0</v>
      </c>
      <c r="O953" s="1">
        <v>0</v>
      </c>
      <c r="P953" s="1">
        <v>1378705</v>
      </c>
      <c r="Q953" s="1">
        <v>0</v>
      </c>
      <c r="R953" s="1">
        <v>0</v>
      </c>
      <c r="S953" s="1">
        <v>6503</v>
      </c>
      <c r="T953" s="1">
        <v>0</v>
      </c>
    </row>
    <row r="954" spans="1:20" x14ac:dyDescent="0.25">
      <c r="A954" s="1">
        <v>120570064001</v>
      </c>
      <c r="B954" s="1" t="s">
        <v>982</v>
      </c>
      <c r="C954" s="1">
        <v>200</v>
      </c>
      <c r="D954" s="1">
        <v>10</v>
      </c>
      <c r="E954" s="1">
        <v>0</v>
      </c>
      <c r="F954" s="1">
        <v>999253</v>
      </c>
      <c r="G954" s="1">
        <v>971691</v>
      </c>
      <c r="H954" s="1">
        <v>22235</v>
      </c>
      <c r="I954" s="1">
        <v>4181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1146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</row>
    <row r="955" spans="1:20" x14ac:dyDescent="0.25">
      <c r="A955" s="1">
        <v>121030237001</v>
      </c>
      <c r="B955" s="1" t="s">
        <v>983</v>
      </c>
      <c r="C955" s="1">
        <v>252</v>
      </c>
      <c r="D955" s="1">
        <v>324</v>
      </c>
      <c r="E955" s="1">
        <v>4</v>
      </c>
      <c r="F955" s="1">
        <v>893826</v>
      </c>
      <c r="G955" s="1">
        <v>527068</v>
      </c>
      <c r="H955" s="1">
        <v>243717</v>
      </c>
      <c r="I955" s="1">
        <v>39628</v>
      </c>
      <c r="J955" s="1">
        <v>60494</v>
      </c>
      <c r="K955" s="1">
        <v>7559</v>
      </c>
      <c r="L955" s="1">
        <v>4900</v>
      </c>
      <c r="M955" s="1">
        <v>10133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327</v>
      </c>
    </row>
    <row r="956" spans="1:20" x14ac:dyDescent="0.25">
      <c r="A956" s="1">
        <v>121010320062</v>
      </c>
      <c r="B956" s="1" t="s">
        <v>984</v>
      </c>
      <c r="C956" s="1">
        <v>892</v>
      </c>
      <c r="D956" s="1">
        <v>160</v>
      </c>
      <c r="E956" s="1">
        <v>226</v>
      </c>
      <c r="F956" s="1">
        <v>2094553</v>
      </c>
      <c r="G956" s="1">
        <v>1994473</v>
      </c>
      <c r="H956" s="1">
        <v>8855</v>
      </c>
      <c r="I956" s="1">
        <v>36338</v>
      </c>
      <c r="J956" s="1">
        <v>20002</v>
      </c>
      <c r="K956" s="1">
        <v>0</v>
      </c>
      <c r="L956" s="1">
        <v>0</v>
      </c>
      <c r="M956" s="1">
        <v>0</v>
      </c>
      <c r="N956" s="1">
        <v>12338</v>
      </c>
      <c r="O956" s="1">
        <v>0</v>
      </c>
      <c r="P956" s="1">
        <v>0</v>
      </c>
      <c r="Q956" s="1">
        <v>14791</v>
      </c>
      <c r="R956" s="1">
        <v>5020</v>
      </c>
      <c r="S956" s="1">
        <v>2736</v>
      </c>
      <c r="T956" s="1">
        <v>0</v>
      </c>
    </row>
    <row r="957" spans="1:20" x14ac:dyDescent="0.25">
      <c r="A957" s="1">
        <v>121030272072</v>
      </c>
      <c r="B957" s="1" t="s">
        <v>985</v>
      </c>
      <c r="C957" s="1">
        <v>251</v>
      </c>
      <c r="D957" s="1">
        <v>19</v>
      </c>
      <c r="E957" s="1">
        <v>57</v>
      </c>
      <c r="F957" s="1">
        <v>665628</v>
      </c>
      <c r="G957" s="1">
        <v>608312</v>
      </c>
      <c r="H957" s="1">
        <v>15750</v>
      </c>
      <c r="I957" s="1">
        <v>7052</v>
      </c>
      <c r="J957" s="1">
        <v>0</v>
      </c>
      <c r="K957" s="1">
        <v>0</v>
      </c>
      <c r="L957" s="1">
        <v>0</v>
      </c>
      <c r="M957" s="1">
        <v>0</v>
      </c>
      <c r="N957" s="1">
        <v>22756</v>
      </c>
      <c r="O957" s="1">
        <v>10536</v>
      </c>
      <c r="P957" s="1">
        <v>0</v>
      </c>
      <c r="Q957" s="1">
        <v>0</v>
      </c>
      <c r="R957" s="1">
        <v>0</v>
      </c>
      <c r="S957" s="1">
        <v>0</v>
      </c>
      <c r="T957" s="1">
        <v>1222</v>
      </c>
    </row>
    <row r="958" spans="1:20" x14ac:dyDescent="0.25">
      <c r="A958" s="1">
        <v>120570119013</v>
      </c>
      <c r="B958" s="1" t="s">
        <v>986</v>
      </c>
      <c r="C958" s="1">
        <v>213</v>
      </c>
      <c r="D958" s="1">
        <v>1306</v>
      </c>
      <c r="E958" s="1">
        <v>3</v>
      </c>
      <c r="F958" s="1">
        <v>887324</v>
      </c>
      <c r="G958" s="1">
        <v>322137</v>
      </c>
      <c r="H958" s="1">
        <v>273272</v>
      </c>
      <c r="I958" s="1">
        <v>243008</v>
      </c>
      <c r="J958" s="1">
        <v>42165</v>
      </c>
      <c r="K958" s="1">
        <v>0</v>
      </c>
      <c r="L958" s="1">
        <v>4419</v>
      </c>
      <c r="M958" s="1">
        <v>2323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x14ac:dyDescent="0.25">
      <c r="A959" s="1">
        <v>120539900000</v>
      </c>
      <c r="B959" s="1" t="s">
        <v>987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x14ac:dyDescent="0.25">
      <c r="A960" s="1">
        <v>120570139151</v>
      </c>
      <c r="B960" s="1" t="s">
        <v>988</v>
      </c>
      <c r="C960" s="1">
        <v>3267</v>
      </c>
      <c r="D960" s="1">
        <v>98</v>
      </c>
      <c r="E960" s="1">
        <v>22</v>
      </c>
      <c r="F960" s="1">
        <v>10423277</v>
      </c>
      <c r="G960" s="1">
        <v>8318859</v>
      </c>
      <c r="H960" s="1">
        <v>126185</v>
      </c>
      <c r="I960" s="1">
        <v>299515</v>
      </c>
      <c r="J960" s="1">
        <v>148720</v>
      </c>
      <c r="K960" s="1">
        <v>9035</v>
      </c>
      <c r="L960" s="1">
        <v>1182756</v>
      </c>
      <c r="M960" s="1">
        <v>27378</v>
      </c>
      <c r="N960" s="1">
        <v>195590</v>
      </c>
      <c r="O960" s="1">
        <v>39918</v>
      </c>
      <c r="P960" s="1">
        <v>5880</v>
      </c>
      <c r="Q960" s="1">
        <v>48933</v>
      </c>
      <c r="R960" s="1">
        <v>3056</v>
      </c>
      <c r="S960" s="1">
        <v>16645</v>
      </c>
      <c r="T960" s="1">
        <v>807</v>
      </c>
    </row>
    <row r="961" spans="1:20" x14ac:dyDescent="0.25">
      <c r="A961" s="1">
        <v>121010324012</v>
      </c>
      <c r="B961" s="1" t="s">
        <v>989</v>
      </c>
      <c r="C961" s="1">
        <v>508</v>
      </c>
      <c r="D961" s="1">
        <v>209</v>
      </c>
      <c r="E961" s="1">
        <v>46</v>
      </c>
      <c r="F961" s="1">
        <v>1878090</v>
      </c>
      <c r="G961" s="1">
        <v>1270340</v>
      </c>
      <c r="H961" s="1">
        <v>205111</v>
      </c>
      <c r="I961" s="1">
        <v>271115</v>
      </c>
      <c r="J961" s="1">
        <v>18438</v>
      </c>
      <c r="K961" s="1">
        <v>0</v>
      </c>
      <c r="L961" s="1">
        <v>14906</v>
      </c>
      <c r="M961" s="1">
        <v>0</v>
      </c>
      <c r="N961" s="1">
        <v>0</v>
      </c>
      <c r="O961" s="1">
        <v>3277</v>
      </c>
      <c r="P961" s="1">
        <v>4001</v>
      </c>
      <c r="Q961" s="1">
        <v>0</v>
      </c>
      <c r="R961" s="1">
        <v>90902</v>
      </c>
      <c r="S961" s="1">
        <v>0</v>
      </c>
      <c r="T961" s="1">
        <v>0</v>
      </c>
    </row>
    <row r="962" spans="1:20" x14ac:dyDescent="0.25">
      <c r="A962" s="1">
        <v>121030222002</v>
      </c>
      <c r="B962" s="1" t="s">
        <v>990</v>
      </c>
      <c r="C962" s="1">
        <v>494</v>
      </c>
      <c r="D962" s="1">
        <v>283</v>
      </c>
      <c r="E962" s="1">
        <v>38</v>
      </c>
      <c r="F962" s="1">
        <v>867229</v>
      </c>
      <c r="G962" s="1">
        <v>725175</v>
      </c>
      <c r="H962" s="1">
        <v>101818</v>
      </c>
      <c r="I962" s="1">
        <v>1590</v>
      </c>
      <c r="J962" s="1">
        <v>30033</v>
      </c>
      <c r="K962" s="1">
        <v>0</v>
      </c>
      <c r="L962" s="1">
        <v>0</v>
      </c>
      <c r="M962" s="1">
        <v>2929</v>
      </c>
      <c r="N962" s="1">
        <v>0</v>
      </c>
      <c r="O962" s="1">
        <v>3316</v>
      </c>
      <c r="P962" s="1">
        <v>0</v>
      </c>
      <c r="Q962" s="1">
        <v>0</v>
      </c>
      <c r="R962" s="1">
        <v>0</v>
      </c>
      <c r="S962" s="1">
        <v>2368</v>
      </c>
      <c r="T962" s="1">
        <v>0</v>
      </c>
    </row>
    <row r="963" spans="1:20" x14ac:dyDescent="0.25">
      <c r="A963" s="1">
        <v>121010320063</v>
      </c>
      <c r="B963" s="1" t="s">
        <v>991</v>
      </c>
      <c r="C963" s="1">
        <v>1042</v>
      </c>
      <c r="D963" s="1">
        <v>20</v>
      </c>
      <c r="E963" s="1">
        <v>16</v>
      </c>
      <c r="F963" s="1">
        <v>2675581</v>
      </c>
      <c r="G963" s="1">
        <v>2372848</v>
      </c>
      <c r="H963" s="1">
        <v>14804</v>
      </c>
      <c r="I963" s="1">
        <v>116958</v>
      </c>
      <c r="J963" s="1">
        <v>61667</v>
      </c>
      <c r="K963" s="1">
        <v>9193</v>
      </c>
      <c r="L963" s="1">
        <v>17996</v>
      </c>
      <c r="M963" s="1">
        <v>0</v>
      </c>
      <c r="N963" s="1">
        <v>6570</v>
      </c>
      <c r="O963" s="1">
        <v>64196</v>
      </c>
      <c r="P963" s="1">
        <v>0</v>
      </c>
      <c r="Q963" s="1">
        <v>1532</v>
      </c>
      <c r="R963" s="1">
        <v>7020</v>
      </c>
      <c r="S963" s="1">
        <v>2797</v>
      </c>
      <c r="T963" s="1">
        <v>0</v>
      </c>
    </row>
    <row r="964" spans="1:20" x14ac:dyDescent="0.25">
      <c r="A964" s="1">
        <v>121010329022</v>
      </c>
      <c r="B964" s="1" t="s">
        <v>992</v>
      </c>
      <c r="C964" s="1">
        <v>539</v>
      </c>
      <c r="D964" s="1">
        <v>0</v>
      </c>
      <c r="E964" s="1">
        <v>73</v>
      </c>
      <c r="F964" s="1">
        <v>1259398</v>
      </c>
      <c r="G964" s="1">
        <v>1173837</v>
      </c>
      <c r="H964" s="1">
        <v>0</v>
      </c>
      <c r="I964" s="1">
        <v>48997</v>
      </c>
      <c r="J964" s="1">
        <v>14797</v>
      </c>
      <c r="K964" s="1">
        <v>11362</v>
      </c>
      <c r="L964" s="1">
        <v>3153</v>
      </c>
      <c r="M964" s="1">
        <v>0</v>
      </c>
      <c r="N964" s="1">
        <v>0</v>
      </c>
      <c r="O964" s="1">
        <v>0</v>
      </c>
      <c r="P964" s="1">
        <v>171</v>
      </c>
      <c r="Q964" s="1">
        <v>3200</v>
      </c>
      <c r="R964" s="1">
        <v>0</v>
      </c>
      <c r="S964" s="1">
        <v>3881</v>
      </c>
      <c r="T964" s="1">
        <v>0</v>
      </c>
    </row>
    <row r="965" spans="1:20" x14ac:dyDescent="0.25">
      <c r="A965" s="1">
        <v>120570068022</v>
      </c>
      <c r="B965" s="1" t="s">
        <v>993</v>
      </c>
      <c r="C965" s="1">
        <v>582</v>
      </c>
      <c r="D965" s="1">
        <v>135</v>
      </c>
      <c r="E965" s="1">
        <v>4</v>
      </c>
      <c r="F965" s="1">
        <v>1572303</v>
      </c>
      <c r="G965" s="1">
        <v>1005799</v>
      </c>
      <c r="H965" s="1">
        <v>258983</v>
      </c>
      <c r="I965" s="1">
        <v>80016</v>
      </c>
      <c r="J965" s="1">
        <v>27202</v>
      </c>
      <c r="K965" s="1">
        <v>11041</v>
      </c>
      <c r="L965" s="1">
        <v>0</v>
      </c>
      <c r="M965" s="1">
        <v>0</v>
      </c>
      <c r="N965" s="1">
        <v>79221</v>
      </c>
      <c r="O965" s="1">
        <v>75936</v>
      </c>
      <c r="P965" s="1">
        <v>0</v>
      </c>
      <c r="Q965" s="1">
        <v>0</v>
      </c>
      <c r="R965" s="1">
        <v>33692</v>
      </c>
      <c r="S965" s="1">
        <v>413</v>
      </c>
      <c r="T965" s="1">
        <v>0</v>
      </c>
    </row>
    <row r="966" spans="1:20" x14ac:dyDescent="0.25">
      <c r="A966" s="1">
        <v>121030272082</v>
      </c>
      <c r="B966" s="1" t="s">
        <v>994</v>
      </c>
      <c r="C966" s="1">
        <v>714</v>
      </c>
      <c r="D966" s="1">
        <v>94</v>
      </c>
      <c r="E966" s="1">
        <v>125</v>
      </c>
      <c r="F966" s="1">
        <v>2435243</v>
      </c>
      <c r="G966" s="1">
        <v>1734269</v>
      </c>
      <c r="H966" s="1">
        <v>174052</v>
      </c>
      <c r="I966" s="1">
        <v>173139</v>
      </c>
      <c r="J966" s="1">
        <v>54308</v>
      </c>
      <c r="K966" s="1">
        <v>58622</v>
      </c>
      <c r="L966" s="1">
        <v>118935</v>
      </c>
      <c r="M966" s="1">
        <v>10607</v>
      </c>
      <c r="N966" s="1">
        <v>34656</v>
      </c>
      <c r="O966" s="1">
        <v>72814</v>
      </c>
      <c r="P966" s="1">
        <v>0</v>
      </c>
      <c r="Q966" s="1">
        <v>0</v>
      </c>
      <c r="R966" s="1">
        <v>0</v>
      </c>
      <c r="S966" s="1">
        <v>3841</v>
      </c>
      <c r="T966" s="1">
        <v>0</v>
      </c>
    </row>
    <row r="967" spans="1:20" x14ac:dyDescent="0.25">
      <c r="A967" s="1">
        <v>120570125012</v>
      </c>
      <c r="B967" s="1" t="s">
        <v>995</v>
      </c>
      <c r="C967" s="1">
        <v>739</v>
      </c>
      <c r="D967" s="1">
        <v>6</v>
      </c>
      <c r="E967" s="1">
        <v>1</v>
      </c>
      <c r="F967" s="1">
        <v>1068055</v>
      </c>
      <c r="G967" s="1">
        <v>946318</v>
      </c>
      <c r="H967" s="1">
        <v>2932</v>
      </c>
      <c r="I967" s="1">
        <v>52257</v>
      </c>
      <c r="J967" s="1">
        <v>0</v>
      </c>
      <c r="K967" s="1">
        <v>0</v>
      </c>
      <c r="L967" s="1">
        <v>51063</v>
      </c>
      <c r="M967" s="1">
        <v>0</v>
      </c>
      <c r="N967" s="1">
        <v>0</v>
      </c>
      <c r="O967" s="1">
        <v>10153</v>
      </c>
      <c r="P967" s="1">
        <v>0</v>
      </c>
      <c r="Q967" s="1">
        <v>0</v>
      </c>
      <c r="R967" s="1">
        <v>4370</v>
      </c>
      <c r="S967" s="1">
        <v>962</v>
      </c>
      <c r="T967" s="1">
        <v>0</v>
      </c>
    </row>
    <row r="968" spans="1:20" x14ac:dyDescent="0.25">
      <c r="A968" s="1">
        <v>120570137021</v>
      </c>
      <c r="B968" s="1" t="s">
        <v>996</v>
      </c>
      <c r="C968" s="1">
        <v>766</v>
      </c>
      <c r="D968" s="1">
        <v>0</v>
      </c>
      <c r="E968" s="1">
        <v>1</v>
      </c>
      <c r="F968" s="1">
        <v>1070913</v>
      </c>
      <c r="G968" s="1">
        <v>1058790</v>
      </c>
      <c r="H968" s="1">
        <v>0</v>
      </c>
      <c r="I968" s="1">
        <v>8491</v>
      </c>
      <c r="J968" s="1">
        <v>1646</v>
      </c>
      <c r="K968" s="1">
        <v>0</v>
      </c>
      <c r="L968" s="1">
        <v>0</v>
      </c>
      <c r="M968" s="1">
        <v>0</v>
      </c>
      <c r="N968" s="1">
        <v>0</v>
      </c>
      <c r="O968" s="1">
        <v>1471</v>
      </c>
      <c r="P968" s="1">
        <v>0</v>
      </c>
      <c r="Q968" s="1">
        <v>0</v>
      </c>
      <c r="R968" s="1">
        <v>0</v>
      </c>
      <c r="S968" s="1">
        <v>0</v>
      </c>
      <c r="T968" s="1">
        <v>515</v>
      </c>
    </row>
    <row r="969" spans="1:20" x14ac:dyDescent="0.25">
      <c r="A969" s="1">
        <v>121030273191</v>
      </c>
      <c r="B969" s="1" t="s">
        <v>997</v>
      </c>
      <c r="C969" s="1">
        <v>277</v>
      </c>
      <c r="D969" s="1">
        <v>286</v>
      </c>
      <c r="E969" s="1">
        <v>71</v>
      </c>
      <c r="F969" s="1">
        <v>843175</v>
      </c>
      <c r="G969" s="1">
        <v>427416</v>
      </c>
      <c r="H969" s="1">
        <v>4429</v>
      </c>
      <c r="I969" s="1">
        <v>334866</v>
      </c>
      <c r="J969" s="1">
        <v>25338</v>
      </c>
      <c r="K969" s="1">
        <v>12516</v>
      </c>
      <c r="L969" s="1">
        <v>32725</v>
      </c>
      <c r="M969" s="1">
        <v>0</v>
      </c>
      <c r="N969" s="1">
        <v>5885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</row>
    <row r="970" spans="1:20" x14ac:dyDescent="0.25">
      <c r="A970" s="1">
        <v>121010305023</v>
      </c>
      <c r="B970" s="1" t="s">
        <v>998</v>
      </c>
      <c r="C970" s="1">
        <v>707</v>
      </c>
      <c r="D970" s="1">
        <v>109</v>
      </c>
      <c r="E970" s="1">
        <v>8</v>
      </c>
      <c r="F970" s="1">
        <v>1665617</v>
      </c>
      <c r="G970" s="1">
        <v>1423242</v>
      </c>
      <c r="H970" s="1">
        <v>117089</v>
      </c>
      <c r="I970" s="1">
        <v>36159</v>
      </c>
      <c r="J970" s="1">
        <v>0</v>
      </c>
      <c r="K970" s="1">
        <v>0</v>
      </c>
      <c r="L970" s="1">
        <v>72975</v>
      </c>
      <c r="M970" s="1">
        <v>0</v>
      </c>
      <c r="N970" s="1">
        <v>0</v>
      </c>
      <c r="O970" s="1">
        <v>13104</v>
      </c>
      <c r="P970" s="1">
        <v>0</v>
      </c>
      <c r="Q970" s="1">
        <v>0</v>
      </c>
      <c r="R970" s="1">
        <v>0</v>
      </c>
      <c r="S970" s="1">
        <v>0</v>
      </c>
      <c r="T970" s="1">
        <v>3048</v>
      </c>
    </row>
    <row r="971" spans="1:20" x14ac:dyDescent="0.25">
      <c r="A971" s="1">
        <v>120174503022</v>
      </c>
      <c r="B971" s="1" t="s">
        <v>999</v>
      </c>
      <c r="C971" s="1">
        <v>1512</v>
      </c>
      <c r="D971" s="1">
        <v>0</v>
      </c>
      <c r="E971" s="1">
        <v>7</v>
      </c>
      <c r="F971" s="1">
        <v>3948166</v>
      </c>
      <c r="G971" s="1">
        <v>3853867</v>
      </c>
      <c r="H971" s="1">
        <v>0</v>
      </c>
      <c r="I971" s="1">
        <v>25286</v>
      </c>
      <c r="J971" s="1">
        <v>2663</v>
      </c>
      <c r="K971" s="1">
        <v>0</v>
      </c>
      <c r="L971" s="1">
        <v>0</v>
      </c>
      <c r="M971" s="1">
        <v>3091</v>
      </c>
      <c r="N971" s="1">
        <v>0</v>
      </c>
      <c r="O971" s="1">
        <v>61783</v>
      </c>
      <c r="P971" s="1">
        <v>0</v>
      </c>
      <c r="Q971" s="1">
        <v>0</v>
      </c>
      <c r="R971" s="1">
        <v>0</v>
      </c>
      <c r="S971" s="1">
        <v>1476</v>
      </c>
      <c r="T971" s="1">
        <v>0</v>
      </c>
    </row>
    <row r="972" spans="1:20" x14ac:dyDescent="0.25">
      <c r="A972" s="1">
        <v>121030245141</v>
      </c>
      <c r="B972" s="1" t="s">
        <v>1000</v>
      </c>
      <c r="C972" s="1">
        <v>122</v>
      </c>
      <c r="D972" s="1">
        <v>351</v>
      </c>
      <c r="E972" s="1">
        <v>6</v>
      </c>
      <c r="F972" s="1">
        <v>1331760</v>
      </c>
      <c r="G972" s="1">
        <v>172409</v>
      </c>
      <c r="H972" s="1">
        <v>322883</v>
      </c>
      <c r="I972" s="1">
        <v>314357</v>
      </c>
      <c r="J972" s="1">
        <v>62863</v>
      </c>
      <c r="K972" s="1">
        <v>2038</v>
      </c>
      <c r="L972" s="1">
        <v>209011</v>
      </c>
      <c r="M972" s="1">
        <v>0</v>
      </c>
      <c r="N972" s="1">
        <v>225427</v>
      </c>
      <c r="O972" s="1">
        <v>16785</v>
      </c>
      <c r="P972" s="1">
        <v>0</v>
      </c>
      <c r="Q972" s="1">
        <v>0</v>
      </c>
      <c r="R972" s="1">
        <v>0</v>
      </c>
      <c r="S972" s="1">
        <v>5987</v>
      </c>
      <c r="T972" s="1">
        <v>0</v>
      </c>
    </row>
    <row r="973" spans="1:20" x14ac:dyDescent="0.25">
      <c r="A973" s="1">
        <v>121030224021</v>
      </c>
      <c r="B973" s="1" t="s">
        <v>1001</v>
      </c>
      <c r="C973" s="1">
        <v>174</v>
      </c>
      <c r="D973" s="1">
        <v>2</v>
      </c>
      <c r="E973" s="1">
        <v>0</v>
      </c>
      <c r="F973" s="1">
        <v>1766983</v>
      </c>
      <c r="G973" s="1">
        <v>421067</v>
      </c>
      <c r="H973" s="1">
        <v>14825</v>
      </c>
      <c r="I973" s="1">
        <v>208648</v>
      </c>
      <c r="J973" s="1">
        <v>147000</v>
      </c>
      <c r="K973" s="1">
        <v>60710</v>
      </c>
      <c r="L973" s="1">
        <v>577187</v>
      </c>
      <c r="M973" s="1">
        <v>0</v>
      </c>
      <c r="N973" s="1">
        <v>125759</v>
      </c>
      <c r="O973" s="1">
        <v>129827</v>
      </c>
      <c r="P973" s="1">
        <v>361</v>
      </c>
      <c r="Q973" s="1">
        <v>80702</v>
      </c>
      <c r="R973" s="1">
        <v>0</v>
      </c>
      <c r="S973" s="1">
        <v>897</v>
      </c>
      <c r="T973" s="1">
        <v>0</v>
      </c>
    </row>
    <row r="974" spans="1:20" x14ac:dyDescent="0.25">
      <c r="A974" s="1">
        <v>120570130031</v>
      </c>
      <c r="B974" s="1" t="s">
        <v>1002</v>
      </c>
      <c r="C974" s="1">
        <v>588</v>
      </c>
      <c r="D974" s="1">
        <v>1</v>
      </c>
      <c r="E974" s="1">
        <v>127</v>
      </c>
      <c r="F974" s="1">
        <v>10263219</v>
      </c>
      <c r="G974" s="1">
        <v>1254185</v>
      </c>
      <c r="H974" s="1">
        <v>1041790</v>
      </c>
      <c r="I974" s="1">
        <v>294228</v>
      </c>
      <c r="J974" s="1">
        <v>228732</v>
      </c>
      <c r="K974" s="1">
        <v>0</v>
      </c>
      <c r="L974" s="1">
        <v>5780</v>
      </c>
      <c r="M974" s="1">
        <v>20107</v>
      </c>
      <c r="N974" s="1">
        <v>5603</v>
      </c>
      <c r="O974" s="1">
        <v>96470</v>
      </c>
      <c r="P974" s="1">
        <v>0</v>
      </c>
      <c r="Q974" s="1">
        <v>7295167</v>
      </c>
      <c r="R974" s="1">
        <v>18158</v>
      </c>
      <c r="S974" s="1">
        <v>0</v>
      </c>
      <c r="T974" s="1">
        <v>2999</v>
      </c>
    </row>
    <row r="975" spans="1:20" x14ac:dyDescent="0.25">
      <c r="A975" s="1">
        <v>121030279013</v>
      </c>
      <c r="B975" s="1" t="s">
        <v>1003</v>
      </c>
      <c r="C975" s="1">
        <v>353</v>
      </c>
      <c r="D975" s="1">
        <v>803</v>
      </c>
      <c r="E975" s="1">
        <v>29</v>
      </c>
      <c r="F975" s="1">
        <v>915328</v>
      </c>
      <c r="G975" s="1">
        <v>624543</v>
      </c>
      <c r="H975" s="1">
        <v>233927</v>
      </c>
      <c r="I975" s="1">
        <v>52584</v>
      </c>
      <c r="J975" s="1">
        <v>0</v>
      </c>
      <c r="K975" s="1">
        <v>1652</v>
      </c>
      <c r="L975" s="1">
        <v>0</v>
      </c>
      <c r="M975" s="1">
        <v>0</v>
      </c>
      <c r="N975" s="1">
        <v>0</v>
      </c>
      <c r="O975" s="1">
        <v>0</v>
      </c>
      <c r="P975" s="1">
        <v>639</v>
      </c>
      <c r="Q975" s="1">
        <v>1983</v>
      </c>
      <c r="R975" s="1">
        <v>0</v>
      </c>
      <c r="S975" s="1">
        <v>0</v>
      </c>
      <c r="T975" s="1">
        <v>0</v>
      </c>
    </row>
    <row r="976" spans="1:20" x14ac:dyDescent="0.25">
      <c r="A976" s="1">
        <v>120570107023</v>
      </c>
      <c r="B976" s="1" t="s">
        <v>1004</v>
      </c>
      <c r="C976" s="1">
        <v>305</v>
      </c>
      <c r="D976" s="1">
        <v>23</v>
      </c>
      <c r="E976" s="1">
        <v>120</v>
      </c>
      <c r="F976" s="1">
        <v>2445594</v>
      </c>
      <c r="G976" s="1">
        <v>424520</v>
      </c>
      <c r="H976" s="1">
        <v>1494177</v>
      </c>
      <c r="I976" s="1">
        <v>229805</v>
      </c>
      <c r="J976" s="1">
        <v>249324</v>
      </c>
      <c r="K976" s="1">
        <v>0</v>
      </c>
      <c r="L976" s="1">
        <v>9131</v>
      </c>
      <c r="M976" s="1">
        <v>36650</v>
      </c>
      <c r="N976" s="1">
        <v>0</v>
      </c>
      <c r="O976" s="1">
        <v>1091</v>
      </c>
      <c r="P976" s="1">
        <v>0</v>
      </c>
      <c r="Q976" s="1">
        <v>896</v>
      </c>
      <c r="R976" s="1">
        <v>0</v>
      </c>
      <c r="S976" s="1">
        <v>0</v>
      </c>
      <c r="T976" s="1">
        <v>0</v>
      </c>
    </row>
    <row r="977" spans="1:20" x14ac:dyDescent="0.25">
      <c r="A977" s="1">
        <v>120570108134</v>
      </c>
      <c r="B977" s="1" t="s">
        <v>1005</v>
      </c>
      <c r="C977" s="1">
        <v>0</v>
      </c>
      <c r="D977" s="1">
        <v>618</v>
      </c>
      <c r="E977" s="1">
        <v>617</v>
      </c>
      <c r="F977" s="1">
        <v>2235143</v>
      </c>
      <c r="G977" s="1">
        <v>0</v>
      </c>
      <c r="H977" s="1">
        <v>115324</v>
      </c>
      <c r="I977" s="1">
        <v>2119819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</row>
    <row r="978" spans="1:20" x14ac:dyDescent="0.25">
      <c r="A978" s="1">
        <v>120570125041</v>
      </c>
      <c r="B978" s="1" t="s">
        <v>1006</v>
      </c>
      <c r="C978" s="1">
        <v>1293</v>
      </c>
      <c r="D978" s="1">
        <v>0</v>
      </c>
      <c r="E978" s="1">
        <v>6</v>
      </c>
      <c r="F978" s="1">
        <v>3069004</v>
      </c>
      <c r="G978" s="1">
        <v>2910384</v>
      </c>
      <c r="H978" s="1">
        <v>0</v>
      </c>
      <c r="I978" s="1">
        <v>23822</v>
      </c>
      <c r="J978" s="1">
        <v>8016</v>
      </c>
      <c r="K978" s="1">
        <v>0</v>
      </c>
      <c r="L978" s="1">
        <v>0</v>
      </c>
      <c r="M978" s="1">
        <v>0</v>
      </c>
      <c r="N978" s="1">
        <v>114055</v>
      </c>
      <c r="O978" s="1">
        <v>7559</v>
      </c>
      <c r="P978" s="1">
        <v>0</v>
      </c>
      <c r="Q978" s="1">
        <v>0</v>
      </c>
      <c r="R978" s="1">
        <v>5168</v>
      </c>
      <c r="S978" s="1">
        <v>0</v>
      </c>
      <c r="T978" s="1">
        <v>0</v>
      </c>
    </row>
    <row r="979" spans="1:20" x14ac:dyDescent="0.25">
      <c r="A979" s="1">
        <v>120174512003</v>
      </c>
      <c r="B979" s="1" t="s">
        <v>1007</v>
      </c>
      <c r="C979" s="1">
        <v>634</v>
      </c>
      <c r="D979" s="1">
        <v>102</v>
      </c>
      <c r="E979" s="1">
        <v>102</v>
      </c>
      <c r="F979" s="1">
        <v>1460755</v>
      </c>
      <c r="G979" s="1">
        <v>1328933</v>
      </c>
      <c r="H979" s="1">
        <v>14282</v>
      </c>
      <c r="I979" s="1">
        <v>15195</v>
      </c>
      <c r="J979" s="1">
        <v>4684</v>
      </c>
      <c r="K979" s="1">
        <v>2749</v>
      </c>
      <c r="L979" s="1">
        <v>0</v>
      </c>
      <c r="M979" s="1">
        <v>1836</v>
      </c>
      <c r="N979" s="1">
        <v>35495</v>
      </c>
      <c r="O979" s="1">
        <v>14793</v>
      </c>
      <c r="P979" s="1">
        <v>0</v>
      </c>
      <c r="Q979" s="1">
        <v>7250</v>
      </c>
      <c r="R979" s="1">
        <v>24519</v>
      </c>
      <c r="S979" s="1">
        <v>989</v>
      </c>
      <c r="T979" s="1">
        <v>10030</v>
      </c>
    </row>
    <row r="980" spans="1:20" x14ac:dyDescent="0.25">
      <c r="A980" s="1">
        <v>120174516012</v>
      </c>
      <c r="B980" s="1" t="s">
        <v>1008</v>
      </c>
      <c r="C980" s="1">
        <v>1023</v>
      </c>
      <c r="D980" s="1">
        <v>0</v>
      </c>
      <c r="E980" s="1">
        <v>0</v>
      </c>
      <c r="F980" s="1">
        <v>2935739</v>
      </c>
      <c r="G980" s="1">
        <v>2818430</v>
      </c>
      <c r="H980" s="1">
        <v>0</v>
      </c>
      <c r="I980" s="1">
        <v>0</v>
      </c>
      <c r="J980" s="1">
        <v>0</v>
      </c>
      <c r="K980" s="1">
        <v>8876</v>
      </c>
      <c r="L980" s="1">
        <v>0</v>
      </c>
      <c r="M980" s="1">
        <v>0</v>
      </c>
      <c r="N980" s="1">
        <v>0</v>
      </c>
      <c r="O980" s="1">
        <v>0</v>
      </c>
      <c r="P980" s="1">
        <v>194</v>
      </c>
      <c r="Q980" s="1">
        <v>0</v>
      </c>
      <c r="R980" s="1">
        <v>99808</v>
      </c>
      <c r="S980" s="1">
        <v>0</v>
      </c>
      <c r="T980" s="1">
        <v>8431</v>
      </c>
    </row>
    <row r="981" spans="1:20" x14ac:dyDescent="0.25">
      <c r="A981" s="1">
        <v>121010310132</v>
      </c>
      <c r="B981" s="1" t="s">
        <v>1009</v>
      </c>
      <c r="C981" s="1">
        <v>748</v>
      </c>
      <c r="D981" s="1">
        <v>33</v>
      </c>
      <c r="E981" s="1">
        <v>169</v>
      </c>
      <c r="F981" s="1">
        <v>1723149</v>
      </c>
      <c r="G981" s="1">
        <v>1240559</v>
      </c>
      <c r="H981" s="1">
        <v>24440</v>
      </c>
      <c r="I981" s="1">
        <v>61965</v>
      </c>
      <c r="J981" s="1">
        <v>142853</v>
      </c>
      <c r="K981" s="1">
        <v>3068</v>
      </c>
      <c r="L981" s="1">
        <v>144081</v>
      </c>
      <c r="M981" s="1">
        <v>67464</v>
      </c>
      <c r="N981" s="1">
        <v>9782</v>
      </c>
      <c r="O981" s="1">
        <v>28937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x14ac:dyDescent="0.25">
      <c r="A982" s="1">
        <v>120570064002</v>
      </c>
      <c r="B982" s="1" t="s">
        <v>1010</v>
      </c>
      <c r="C982" s="1">
        <v>419</v>
      </c>
      <c r="D982" s="1">
        <v>11</v>
      </c>
      <c r="E982" s="1">
        <v>3</v>
      </c>
      <c r="F982" s="1">
        <v>1277662</v>
      </c>
      <c r="G982" s="1">
        <v>1223871</v>
      </c>
      <c r="H982" s="1">
        <v>40609</v>
      </c>
      <c r="I982" s="1">
        <v>3817</v>
      </c>
      <c r="J982" s="1">
        <v>0</v>
      </c>
      <c r="K982" s="1">
        <v>9365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</row>
    <row r="983" spans="1:20" x14ac:dyDescent="0.25">
      <c r="A983" s="1">
        <v>121030252073</v>
      </c>
      <c r="B983" s="1" t="s">
        <v>1011</v>
      </c>
      <c r="C983" s="1">
        <v>507</v>
      </c>
      <c r="D983" s="1">
        <v>116</v>
      </c>
      <c r="E983" s="1">
        <v>115</v>
      </c>
      <c r="F983" s="1">
        <v>1724052</v>
      </c>
      <c r="G983" s="1">
        <v>1124100</v>
      </c>
      <c r="H983" s="1">
        <v>10226</v>
      </c>
      <c r="I983" s="1">
        <v>273793</v>
      </c>
      <c r="J983" s="1">
        <v>19537</v>
      </c>
      <c r="K983" s="1">
        <v>0</v>
      </c>
      <c r="L983" s="1">
        <v>18464</v>
      </c>
      <c r="M983" s="1">
        <v>0</v>
      </c>
      <c r="N983" s="1">
        <v>197093</v>
      </c>
      <c r="O983" s="1">
        <v>76912</v>
      </c>
      <c r="P983" s="1">
        <v>1306</v>
      </c>
      <c r="Q983" s="1">
        <v>0</v>
      </c>
      <c r="R983" s="1">
        <v>0</v>
      </c>
      <c r="S983" s="1">
        <v>2128</v>
      </c>
      <c r="T983" s="1">
        <v>493</v>
      </c>
    </row>
    <row r="984" spans="1:20" x14ac:dyDescent="0.25">
      <c r="A984" s="1">
        <v>120570025002</v>
      </c>
      <c r="B984" s="1" t="s">
        <v>1012</v>
      </c>
      <c r="C984" s="1">
        <v>416</v>
      </c>
      <c r="D984" s="1">
        <v>224</v>
      </c>
      <c r="E984" s="1">
        <v>3</v>
      </c>
      <c r="F984" s="1">
        <v>808516</v>
      </c>
      <c r="G984" s="1">
        <v>345630</v>
      </c>
      <c r="H984" s="1">
        <v>95310</v>
      </c>
      <c r="I984" s="1">
        <v>137919</v>
      </c>
      <c r="J984" s="1">
        <v>175584</v>
      </c>
      <c r="K984" s="1">
        <v>0</v>
      </c>
      <c r="L984" s="1">
        <v>0</v>
      </c>
      <c r="M984" s="1">
        <v>43244</v>
      </c>
      <c r="N984" s="1">
        <v>0</v>
      </c>
      <c r="O984" s="1">
        <v>10829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</row>
    <row r="985" spans="1:20" x14ac:dyDescent="0.25">
      <c r="A985" s="1">
        <v>121030239002</v>
      </c>
      <c r="B985" s="1" t="s">
        <v>1013</v>
      </c>
      <c r="C985" s="1">
        <v>349</v>
      </c>
      <c r="D985" s="1">
        <v>442</v>
      </c>
      <c r="E985" s="1">
        <v>21</v>
      </c>
      <c r="F985" s="1">
        <v>1061574</v>
      </c>
      <c r="G985" s="1">
        <v>610745</v>
      </c>
      <c r="H985" s="1">
        <v>123199</v>
      </c>
      <c r="I985" s="1">
        <v>148182</v>
      </c>
      <c r="J985" s="1">
        <v>23993</v>
      </c>
      <c r="K985" s="1">
        <v>7897</v>
      </c>
      <c r="L985" s="1">
        <v>4657</v>
      </c>
      <c r="M985" s="1">
        <v>113024</v>
      </c>
      <c r="N985" s="1">
        <v>0</v>
      </c>
      <c r="O985" s="1">
        <v>28901</v>
      </c>
      <c r="P985" s="1">
        <v>0</v>
      </c>
      <c r="Q985" s="1">
        <v>0</v>
      </c>
      <c r="R985" s="1">
        <v>0</v>
      </c>
      <c r="S985" s="1">
        <v>976</v>
      </c>
      <c r="T985" s="1">
        <v>0</v>
      </c>
    </row>
    <row r="986" spans="1:20" x14ac:dyDescent="0.25">
      <c r="A986" s="1">
        <v>120174506013</v>
      </c>
      <c r="B986" s="1" t="s">
        <v>1014</v>
      </c>
      <c r="C986" s="1">
        <v>329</v>
      </c>
      <c r="D986" s="1">
        <v>158</v>
      </c>
      <c r="E986" s="1">
        <v>13</v>
      </c>
      <c r="F986" s="1">
        <v>987015</v>
      </c>
      <c r="G986" s="1">
        <v>766833</v>
      </c>
      <c r="H986" s="1">
        <v>20933</v>
      </c>
      <c r="I986" s="1">
        <v>138975</v>
      </c>
      <c r="J986" s="1">
        <v>14928</v>
      </c>
      <c r="K986" s="1">
        <v>13599</v>
      </c>
      <c r="L986" s="1">
        <v>28724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1292</v>
      </c>
      <c r="T986" s="1">
        <v>1731</v>
      </c>
    </row>
    <row r="987" spans="1:20" x14ac:dyDescent="0.25">
      <c r="A987" s="1">
        <v>120570101051</v>
      </c>
      <c r="B987" s="1" t="s">
        <v>1015</v>
      </c>
      <c r="C987" s="1">
        <v>660</v>
      </c>
      <c r="D987" s="1">
        <v>2</v>
      </c>
      <c r="E987" s="1">
        <v>6</v>
      </c>
      <c r="F987" s="1">
        <v>1441898</v>
      </c>
      <c r="G987" s="1">
        <v>1362825</v>
      </c>
      <c r="H987" s="1">
        <v>5369</v>
      </c>
      <c r="I987" s="1">
        <v>17264</v>
      </c>
      <c r="J987" s="1">
        <v>3989</v>
      </c>
      <c r="K987" s="1">
        <v>0</v>
      </c>
      <c r="L987" s="1">
        <v>1119</v>
      </c>
      <c r="M987" s="1">
        <v>0</v>
      </c>
      <c r="N987" s="1">
        <v>2265</v>
      </c>
      <c r="O987" s="1">
        <v>33898</v>
      </c>
      <c r="P987" s="1">
        <v>422</v>
      </c>
      <c r="Q987" s="1">
        <v>0</v>
      </c>
      <c r="R987" s="1">
        <v>14747</v>
      </c>
      <c r="S987" s="1">
        <v>0</v>
      </c>
      <c r="T987" s="1">
        <v>0</v>
      </c>
    </row>
    <row r="988" spans="1:20" x14ac:dyDescent="0.25">
      <c r="A988" s="1">
        <v>121030272062</v>
      </c>
      <c r="B988" s="1" t="s">
        <v>1016</v>
      </c>
      <c r="C988" s="1">
        <v>828</v>
      </c>
      <c r="D988" s="1">
        <v>0</v>
      </c>
      <c r="E988" s="1">
        <v>41</v>
      </c>
      <c r="F988" s="1">
        <v>2168460</v>
      </c>
      <c r="G988" s="1">
        <v>1649847</v>
      </c>
      <c r="H988" s="1">
        <v>8087</v>
      </c>
      <c r="I988" s="1">
        <v>182755</v>
      </c>
      <c r="J988" s="1">
        <v>158811</v>
      </c>
      <c r="K988" s="1">
        <v>96361</v>
      </c>
      <c r="L988" s="1">
        <v>0</v>
      </c>
      <c r="M988" s="1">
        <v>0</v>
      </c>
      <c r="N988" s="1">
        <v>47977</v>
      </c>
      <c r="O988" s="1">
        <v>18793</v>
      </c>
      <c r="P988" s="1">
        <v>0</v>
      </c>
      <c r="Q988" s="1">
        <v>904</v>
      </c>
      <c r="R988" s="1">
        <v>0</v>
      </c>
      <c r="S988" s="1">
        <v>4925</v>
      </c>
      <c r="T988" s="1">
        <v>0</v>
      </c>
    </row>
    <row r="989" spans="1:20" x14ac:dyDescent="0.25">
      <c r="A989" s="1">
        <v>121030249012</v>
      </c>
      <c r="B989" s="1" t="s">
        <v>1017</v>
      </c>
      <c r="C989" s="1">
        <v>692</v>
      </c>
      <c r="D989" s="1">
        <v>84</v>
      </c>
      <c r="E989" s="1">
        <v>2</v>
      </c>
      <c r="F989" s="1">
        <v>1792440</v>
      </c>
      <c r="G989" s="1">
        <v>1133884</v>
      </c>
      <c r="H989" s="1">
        <v>120184</v>
      </c>
      <c r="I989" s="1">
        <v>303318</v>
      </c>
      <c r="J989" s="1">
        <v>87136</v>
      </c>
      <c r="K989" s="1">
        <v>25538</v>
      </c>
      <c r="L989" s="1">
        <v>25399</v>
      </c>
      <c r="M989" s="1">
        <v>2367</v>
      </c>
      <c r="N989" s="1">
        <v>63587</v>
      </c>
      <c r="O989" s="1">
        <v>26315</v>
      </c>
      <c r="P989" s="1">
        <v>0</v>
      </c>
      <c r="Q989" s="1">
        <v>0</v>
      </c>
      <c r="R989" s="1">
        <v>0</v>
      </c>
      <c r="S989" s="1">
        <v>4712</v>
      </c>
      <c r="T989" s="1">
        <v>0</v>
      </c>
    </row>
    <row r="990" spans="1:20" x14ac:dyDescent="0.25">
      <c r="A990" s="1">
        <v>121030243011</v>
      </c>
      <c r="B990" s="1" t="s">
        <v>1018</v>
      </c>
      <c r="C990" s="1">
        <v>703</v>
      </c>
      <c r="D990" s="1">
        <v>0</v>
      </c>
      <c r="E990" s="1">
        <v>102</v>
      </c>
      <c r="F990" s="1">
        <v>795649</v>
      </c>
      <c r="G990" s="1">
        <v>795175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474</v>
      </c>
      <c r="T990" s="1">
        <v>0</v>
      </c>
    </row>
    <row r="991" spans="1:20" x14ac:dyDescent="0.25">
      <c r="A991" s="1">
        <v>121030224022</v>
      </c>
      <c r="B991" s="1" t="s">
        <v>1019</v>
      </c>
      <c r="C991" s="1">
        <v>681</v>
      </c>
      <c r="D991" s="1">
        <v>2</v>
      </c>
      <c r="E991" s="1">
        <v>8</v>
      </c>
      <c r="F991" s="1">
        <v>1482595</v>
      </c>
      <c r="G991" s="1">
        <v>1303577</v>
      </c>
      <c r="H991" s="1">
        <v>0</v>
      </c>
      <c r="I991" s="1">
        <v>21237</v>
      </c>
      <c r="J991" s="1">
        <v>6386</v>
      </c>
      <c r="K991" s="1">
        <v>0</v>
      </c>
      <c r="L991" s="1">
        <v>11612</v>
      </c>
      <c r="M991" s="1">
        <v>0</v>
      </c>
      <c r="N991" s="1">
        <v>120580</v>
      </c>
      <c r="O991" s="1">
        <v>9705</v>
      </c>
      <c r="P991" s="1">
        <v>0</v>
      </c>
      <c r="Q991" s="1">
        <v>9498</v>
      </c>
      <c r="R991" s="1">
        <v>0</v>
      </c>
      <c r="S991" s="1">
        <v>0</v>
      </c>
      <c r="T991" s="1">
        <v>0</v>
      </c>
    </row>
    <row r="992" spans="1:20" x14ac:dyDescent="0.25">
      <c r="A992" s="1">
        <v>121030244102</v>
      </c>
      <c r="B992" s="1" t="s">
        <v>1020</v>
      </c>
      <c r="C992" s="1">
        <v>295</v>
      </c>
      <c r="D992" s="1">
        <v>335</v>
      </c>
      <c r="E992" s="1">
        <v>0</v>
      </c>
      <c r="F992" s="1">
        <v>1915720</v>
      </c>
      <c r="G992" s="1">
        <v>530425</v>
      </c>
      <c r="H992" s="1">
        <v>459697</v>
      </c>
      <c r="I992" s="1">
        <v>151476</v>
      </c>
      <c r="J992" s="1">
        <v>545307</v>
      </c>
      <c r="K992" s="1">
        <v>17462</v>
      </c>
      <c r="L992" s="1">
        <v>0</v>
      </c>
      <c r="M992" s="1">
        <v>66067</v>
      </c>
      <c r="N992" s="1">
        <v>49491</v>
      </c>
      <c r="O992" s="1">
        <v>41585</v>
      </c>
      <c r="P992" s="1">
        <v>36455</v>
      </c>
      <c r="Q992" s="1">
        <v>0</v>
      </c>
      <c r="R992" s="1">
        <v>0</v>
      </c>
      <c r="S992" s="1">
        <v>0</v>
      </c>
      <c r="T992" s="1">
        <v>17755</v>
      </c>
    </row>
    <row r="993" spans="1:20" x14ac:dyDescent="0.25">
      <c r="A993" s="1">
        <v>120570101071</v>
      </c>
      <c r="B993" s="1" t="s">
        <v>1021</v>
      </c>
      <c r="C993" s="1">
        <v>577</v>
      </c>
      <c r="D993" s="1">
        <v>0</v>
      </c>
      <c r="E993" s="1">
        <v>0</v>
      </c>
      <c r="F993" s="1">
        <v>4395853</v>
      </c>
      <c r="G993" s="1">
        <v>798684</v>
      </c>
      <c r="H993" s="1">
        <v>0</v>
      </c>
      <c r="I993" s="1">
        <v>21938</v>
      </c>
      <c r="J993" s="1">
        <v>0</v>
      </c>
      <c r="K993" s="1">
        <v>6709</v>
      </c>
      <c r="L993" s="1">
        <v>208142</v>
      </c>
      <c r="M993" s="1">
        <v>0</v>
      </c>
      <c r="N993" s="1">
        <v>3318221</v>
      </c>
      <c r="O993" s="1">
        <v>0</v>
      </c>
      <c r="P993" s="1">
        <v>0</v>
      </c>
      <c r="Q993" s="1">
        <v>590</v>
      </c>
      <c r="R993" s="1">
        <v>41329</v>
      </c>
      <c r="S993" s="1">
        <v>240</v>
      </c>
      <c r="T993" s="1">
        <v>0</v>
      </c>
    </row>
    <row r="994" spans="1:20" x14ac:dyDescent="0.25">
      <c r="A994" s="1">
        <v>121030268165</v>
      </c>
      <c r="B994" s="1" t="s">
        <v>1022</v>
      </c>
      <c r="C994" s="1">
        <v>526</v>
      </c>
      <c r="D994" s="1">
        <v>175</v>
      </c>
      <c r="E994" s="1">
        <v>64</v>
      </c>
      <c r="F994" s="1">
        <v>1219924</v>
      </c>
      <c r="G994" s="1">
        <v>892869</v>
      </c>
      <c r="H994" s="1">
        <v>92973</v>
      </c>
      <c r="I994" s="1">
        <v>55616</v>
      </c>
      <c r="J994" s="1">
        <v>37402</v>
      </c>
      <c r="K994" s="1">
        <v>0</v>
      </c>
      <c r="L994" s="1">
        <v>76250</v>
      </c>
      <c r="M994" s="1">
        <v>39821</v>
      </c>
      <c r="N994" s="1">
        <v>0</v>
      </c>
      <c r="O994" s="1">
        <v>21946</v>
      </c>
      <c r="P994" s="1">
        <v>0</v>
      </c>
      <c r="Q994" s="1">
        <v>1167</v>
      </c>
      <c r="R994" s="1">
        <v>0</v>
      </c>
      <c r="S994" s="1">
        <v>1880</v>
      </c>
      <c r="T994" s="1">
        <v>0</v>
      </c>
    </row>
    <row r="995" spans="1:20" x14ac:dyDescent="0.25">
      <c r="A995" s="1">
        <v>120570010021</v>
      </c>
      <c r="B995" s="1" t="s">
        <v>1023</v>
      </c>
      <c r="C995" s="1">
        <v>564</v>
      </c>
      <c r="D995" s="1">
        <v>15</v>
      </c>
      <c r="E995" s="1">
        <v>3</v>
      </c>
      <c r="F995" s="1">
        <v>1083988</v>
      </c>
      <c r="G995" s="1">
        <v>1000935</v>
      </c>
      <c r="H995" s="1">
        <v>4975</v>
      </c>
      <c r="I995" s="1">
        <v>15435</v>
      </c>
      <c r="J995" s="1">
        <v>2061</v>
      </c>
      <c r="K995" s="1">
        <v>0</v>
      </c>
      <c r="L995" s="1">
        <v>0</v>
      </c>
      <c r="M995" s="1">
        <v>2514</v>
      </c>
      <c r="N995" s="1">
        <v>47582</v>
      </c>
      <c r="O995" s="1">
        <v>6114</v>
      </c>
      <c r="P995" s="1">
        <v>0</v>
      </c>
      <c r="Q995" s="1">
        <v>4372</v>
      </c>
      <c r="R995" s="1">
        <v>0</v>
      </c>
      <c r="S995" s="1">
        <v>0</v>
      </c>
      <c r="T995" s="1">
        <v>0</v>
      </c>
    </row>
    <row r="996" spans="1:20" x14ac:dyDescent="0.25">
      <c r="A996" s="1">
        <v>121030280032</v>
      </c>
      <c r="B996" s="1" t="s">
        <v>1024</v>
      </c>
      <c r="C996" s="1">
        <v>390</v>
      </c>
      <c r="D996" s="1">
        <v>102</v>
      </c>
      <c r="E996" s="1">
        <v>204</v>
      </c>
      <c r="F996" s="1">
        <v>919623</v>
      </c>
      <c r="G996" s="1">
        <v>819678</v>
      </c>
      <c r="H996" s="1">
        <v>52755</v>
      </c>
      <c r="I996" s="1">
        <v>0</v>
      </c>
      <c r="J996" s="1">
        <v>47190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</row>
    <row r="997" spans="1:20" x14ac:dyDescent="0.25">
      <c r="A997" s="1">
        <v>121030247012</v>
      </c>
      <c r="B997" s="1" t="s">
        <v>1025</v>
      </c>
      <c r="C997" s="1">
        <v>262</v>
      </c>
      <c r="D997" s="1">
        <v>81</v>
      </c>
      <c r="E997" s="1">
        <v>0</v>
      </c>
      <c r="F997" s="1">
        <v>1099264</v>
      </c>
      <c r="G997" s="1">
        <v>384030</v>
      </c>
      <c r="H997" s="1">
        <v>34373</v>
      </c>
      <c r="I997" s="1">
        <v>166253</v>
      </c>
      <c r="J997" s="1">
        <v>167108</v>
      </c>
      <c r="K997" s="1">
        <v>7619</v>
      </c>
      <c r="L997" s="1">
        <v>311786</v>
      </c>
      <c r="M997" s="1">
        <v>0</v>
      </c>
      <c r="N997" s="1">
        <v>0</v>
      </c>
      <c r="O997" s="1">
        <v>28095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</row>
    <row r="998" spans="1:20" x14ac:dyDescent="0.25">
      <c r="A998" s="1">
        <v>121030276042</v>
      </c>
      <c r="B998" s="1" t="s">
        <v>1026</v>
      </c>
      <c r="C998" s="1">
        <v>142</v>
      </c>
      <c r="D998" s="1">
        <v>309</v>
      </c>
      <c r="E998" s="1">
        <v>124</v>
      </c>
      <c r="F998" s="1">
        <v>1276756</v>
      </c>
      <c r="G998" s="1">
        <v>413869</v>
      </c>
      <c r="H998" s="1">
        <v>482956</v>
      </c>
      <c r="I998" s="1">
        <v>160675</v>
      </c>
      <c r="J998" s="1">
        <v>202188</v>
      </c>
      <c r="K998" s="1">
        <v>0</v>
      </c>
      <c r="L998" s="1">
        <v>0</v>
      </c>
      <c r="M998" s="1">
        <v>0</v>
      </c>
      <c r="N998" s="1">
        <v>0</v>
      </c>
      <c r="O998" s="1">
        <v>13779</v>
      </c>
      <c r="P998" s="1">
        <v>0</v>
      </c>
      <c r="Q998" s="1">
        <v>3289</v>
      </c>
      <c r="R998" s="1">
        <v>0</v>
      </c>
      <c r="S998" s="1">
        <v>0</v>
      </c>
      <c r="T998" s="1">
        <v>0</v>
      </c>
    </row>
    <row r="999" spans="1:20" x14ac:dyDescent="0.25">
      <c r="A999" s="1">
        <v>121010304121</v>
      </c>
      <c r="B999" s="1" t="s">
        <v>1027</v>
      </c>
      <c r="C999" s="1">
        <v>453</v>
      </c>
      <c r="D999" s="1">
        <v>67</v>
      </c>
      <c r="E999" s="1">
        <v>200</v>
      </c>
      <c r="F999" s="1">
        <v>814433</v>
      </c>
      <c r="G999" s="1">
        <v>697787</v>
      </c>
      <c r="H999" s="1">
        <v>19521</v>
      </c>
      <c r="I999" s="1">
        <v>97125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x14ac:dyDescent="0.25">
      <c r="A1000" s="1">
        <v>120570133072</v>
      </c>
      <c r="B1000" s="1" t="s">
        <v>1028</v>
      </c>
      <c r="C1000" s="1">
        <v>166</v>
      </c>
      <c r="D1000" s="1">
        <v>80</v>
      </c>
      <c r="E1000" s="1">
        <v>92</v>
      </c>
      <c r="F1000" s="1">
        <v>3187845</v>
      </c>
      <c r="G1000" s="1">
        <v>423659</v>
      </c>
      <c r="H1000" s="1">
        <v>1164378</v>
      </c>
      <c r="I1000" s="1">
        <v>388534</v>
      </c>
      <c r="J1000" s="1">
        <v>665188</v>
      </c>
      <c r="K1000" s="1">
        <v>276534</v>
      </c>
      <c r="L1000" s="1">
        <v>5470</v>
      </c>
      <c r="M1000" s="1">
        <v>180811</v>
      </c>
      <c r="N1000" s="1">
        <v>12591</v>
      </c>
      <c r="O1000" s="1">
        <v>64128</v>
      </c>
      <c r="P1000" s="1">
        <v>6552</v>
      </c>
      <c r="Q1000" s="1">
        <v>0</v>
      </c>
      <c r="R1000" s="1">
        <v>0</v>
      </c>
      <c r="S1000" s="1">
        <v>0</v>
      </c>
      <c r="T1000" s="1">
        <v>0</v>
      </c>
    </row>
    <row r="1001" spans="1:20" x14ac:dyDescent="0.25">
      <c r="A1001" s="1">
        <v>120174509021</v>
      </c>
      <c r="B1001" s="1" t="s">
        <v>1029</v>
      </c>
      <c r="C1001" s="1">
        <v>503</v>
      </c>
      <c r="D1001" s="1">
        <v>244</v>
      </c>
      <c r="E1001" s="1">
        <v>47</v>
      </c>
      <c r="F1001" s="1">
        <v>2332444</v>
      </c>
      <c r="G1001" s="1">
        <v>892677</v>
      </c>
      <c r="H1001" s="1">
        <v>165103</v>
      </c>
      <c r="I1001" s="1">
        <v>505793</v>
      </c>
      <c r="J1001" s="1">
        <v>194435</v>
      </c>
      <c r="K1001" s="1">
        <v>76857</v>
      </c>
      <c r="L1001" s="1">
        <v>30416</v>
      </c>
      <c r="M1001" s="1">
        <v>23056</v>
      </c>
      <c r="N1001" s="1">
        <v>131320</v>
      </c>
      <c r="O1001" s="1">
        <v>199120</v>
      </c>
      <c r="P1001" s="1">
        <v>0</v>
      </c>
      <c r="Q1001" s="1">
        <v>108704</v>
      </c>
      <c r="R1001" s="1">
        <v>0</v>
      </c>
      <c r="S1001" s="1">
        <v>0</v>
      </c>
      <c r="T1001" s="1">
        <v>4963</v>
      </c>
    </row>
    <row r="1002" spans="1:20" x14ac:dyDescent="0.25">
      <c r="A1002" s="1">
        <v>120570103051</v>
      </c>
      <c r="B1002" s="1" t="s">
        <v>1030</v>
      </c>
      <c r="C1002" s="1">
        <v>484</v>
      </c>
      <c r="D1002" s="1">
        <v>0</v>
      </c>
      <c r="E1002" s="1">
        <v>2</v>
      </c>
      <c r="F1002" s="1">
        <v>1069272</v>
      </c>
      <c r="G1002" s="1">
        <v>907948</v>
      </c>
      <c r="H1002" s="1">
        <v>0</v>
      </c>
      <c r="I1002" s="1">
        <v>0</v>
      </c>
      <c r="J1002" s="1">
        <v>0</v>
      </c>
      <c r="K1002" s="1">
        <v>6583</v>
      </c>
      <c r="L1002" s="1">
        <v>94859</v>
      </c>
      <c r="M1002" s="1">
        <v>0</v>
      </c>
      <c r="N1002" s="1">
        <v>52656</v>
      </c>
      <c r="O1002" s="1">
        <v>4876</v>
      </c>
      <c r="P1002" s="1">
        <v>0</v>
      </c>
      <c r="Q1002" s="1">
        <v>0</v>
      </c>
      <c r="R1002" s="1">
        <v>1103</v>
      </c>
      <c r="S1002" s="1">
        <v>1247</v>
      </c>
      <c r="T1002" s="1">
        <v>0</v>
      </c>
    </row>
    <row r="1003" spans="1:20" x14ac:dyDescent="0.25">
      <c r="A1003" s="1">
        <v>121030267012</v>
      </c>
      <c r="B1003" s="1" t="s">
        <v>1031</v>
      </c>
      <c r="C1003" s="1">
        <v>313</v>
      </c>
      <c r="D1003" s="1">
        <v>0</v>
      </c>
      <c r="E1003" s="1">
        <v>161</v>
      </c>
      <c r="F1003" s="1">
        <v>701263</v>
      </c>
      <c r="G1003" s="1">
        <v>698392</v>
      </c>
      <c r="H1003" s="1">
        <v>0</v>
      </c>
      <c r="I1003" s="1">
        <v>2871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</row>
    <row r="1004" spans="1:20" x14ac:dyDescent="0.25">
      <c r="A1004" s="1">
        <v>120570102141</v>
      </c>
      <c r="B1004" s="1" t="s">
        <v>1032</v>
      </c>
      <c r="C1004" s="1">
        <v>131</v>
      </c>
      <c r="D1004" s="1">
        <v>0</v>
      </c>
      <c r="E1004" s="1">
        <v>1</v>
      </c>
      <c r="F1004" s="1">
        <v>330308</v>
      </c>
      <c r="G1004" s="1">
        <v>221905</v>
      </c>
      <c r="H1004" s="1">
        <v>0</v>
      </c>
      <c r="I1004" s="1">
        <v>82201</v>
      </c>
      <c r="J1004" s="1">
        <v>0</v>
      </c>
      <c r="K1004" s="1">
        <v>14549</v>
      </c>
      <c r="L1004" s="1">
        <v>0</v>
      </c>
      <c r="M1004" s="1">
        <v>0</v>
      </c>
      <c r="N1004" s="1">
        <v>2955</v>
      </c>
      <c r="O1004" s="1">
        <v>0</v>
      </c>
      <c r="P1004" s="1">
        <v>0</v>
      </c>
      <c r="Q1004" s="1">
        <v>0</v>
      </c>
      <c r="R1004" s="1">
        <v>8698</v>
      </c>
      <c r="S1004" s="1">
        <v>0</v>
      </c>
      <c r="T1004" s="1">
        <v>0</v>
      </c>
    </row>
    <row r="1005" spans="1:20" x14ac:dyDescent="0.25">
      <c r="A1005" s="1">
        <v>120530409053</v>
      </c>
      <c r="B1005" s="1" t="s">
        <v>1033</v>
      </c>
      <c r="C1005" s="1">
        <v>508</v>
      </c>
      <c r="D1005" s="1">
        <v>12</v>
      </c>
      <c r="E1005" s="1">
        <v>6</v>
      </c>
      <c r="F1005" s="1">
        <v>1436170</v>
      </c>
      <c r="G1005" s="1">
        <v>1398510</v>
      </c>
      <c r="H1005" s="1">
        <v>24155</v>
      </c>
      <c r="I1005" s="1">
        <v>0</v>
      </c>
      <c r="J1005" s="1">
        <v>6529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6976</v>
      </c>
      <c r="Q1005" s="1">
        <v>0</v>
      </c>
      <c r="R1005" s="1">
        <v>0</v>
      </c>
      <c r="S1005" s="1">
        <v>0</v>
      </c>
      <c r="T1005" s="1">
        <v>0</v>
      </c>
    </row>
    <row r="1006" spans="1:20" x14ac:dyDescent="0.25">
      <c r="A1006" s="1">
        <v>120570027004</v>
      </c>
      <c r="B1006" s="1" t="s">
        <v>1034</v>
      </c>
      <c r="C1006" s="1">
        <v>505</v>
      </c>
      <c r="D1006" s="1">
        <v>34</v>
      </c>
      <c r="E1006" s="1">
        <v>2</v>
      </c>
      <c r="F1006" s="1">
        <v>1144612</v>
      </c>
      <c r="G1006" s="1">
        <v>987314</v>
      </c>
      <c r="H1006" s="1">
        <v>24311</v>
      </c>
      <c r="I1006" s="1">
        <v>88624</v>
      </c>
      <c r="J1006" s="1">
        <v>27707</v>
      </c>
      <c r="K1006" s="1">
        <v>0</v>
      </c>
      <c r="L1006" s="1">
        <v>1155</v>
      </c>
      <c r="M1006" s="1">
        <v>2355</v>
      </c>
      <c r="N1006" s="1">
        <v>9814</v>
      </c>
      <c r="O1006" s="1">
        <v>2996</v>
      </c>
      <c r="P1006" s="1">
        <v>0</v>
      </c>
      <c r="Q1006" s="1">
        <v>0</v>
      </c>
      <c r="R1006" s="1">
        <v>0</v>
      </c>
      <c r="S1006" s="1">
        <v>0</v>
      </c>
      <c r="T1006" s="1">
        <v>336</v>
      </c>
    </row>
    <row r="1007" spans="1:20" x14ac:dyDescent="0.25">
      <c r="A1007" s="1">
        <v>121030237002</v>
      </c>
      <c r="B1007" s="1" t="s">
        <v>1035</v>
      </c>
      <c r="C1007" s="1">
        <v>186</v>
      </c>
      <c r="D1007" s="1">
        <v>111</v>
      </c>
      <c r="E1007" s="1">
        <v>2</v>
      </c>
      <c r="F1007" s="1">
        <v>760194</v>
      </c>
      <c r="G1007" s="1">
        <v>570808</v>
      </c>
      <c r="H1007" s="1">
        <v>177492</v>
      </c>
      <c r="I1007" s="1">
        <v>2745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9149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</row>
    <row r="1008" spans="1:20" x14ac:dyDescent="0.25">
      <c r="A1008" s="1">
        <v>121010318071</v>
      </c>
      <c r="B1008" s="1" t="s">
        <v>1036</v>
      </c>
      <c r="C1008" s="1">
        <v>393</v>
      </c>
      <c r="D1008" s="1">
        <v>32</v>
      </c>
      <c r="E1008" s="1">
        <v>3</v>
      </c>
      <c r="F1008" s="1">
        <v>1543270</v>
      </c>
      <c r="G1008" s="1">
        <v>812401</v>
      </c>
      <c r="H1008" s="1">
        <v>34617</v>
      </c>
      <c r="I1008" s="1">
        <v>197944</v>
      </c>
      <c r="J1008" s="1">
        <v>104942</v>
      </c>
      <c r="K1008" s="1">
        <v>15707</v>
      </c>
      <c r="L1008" s="1">
        <v>323514</v>
      </c>
      <c r="M1008" s="1">
        <v>4217</v>
      </c>
      <c r="N1008" s="1">
        <v>0</v>
      </c>
      <c r="O1008" s="1">
        <v>3474</v>
      </c>
      <c r="P1008" s="1">
        <v>0</v>
      </c>
      <c r="Q1008" s="1">
        <v>35149</v>
      </c>
      <c r="R1008" s="1">
        <v>6853</v>
      </c>
      <c r="S1008" s="1">
        <v>4452</v>
      </c>
      <c r="T1008" s="1">
        <v>0</v>
      </c>
    </row>
    <row r="1009" spans="1:20" x14ac:dyDescent="0.25">
      <c r="A1009" s="1">
        <v>120570140031</v>
      </c>
      <c r="B1009" s="1" t="s">
        <v>1037</v>
      </c>
      <c r="C1009" s="1">
        <v>731</v>
      </c>
      <c r="D1009" s="1">
        <v>0</v>
      </c>
      <c r="E1009" s="1">
        <v>2</v>
      </c>
      <c r="F1009" s="1">
        <v>2596953</v>
      </c>
      <c r="G1009" s="1">
        <v>1251526</v>
      </c>
      <c r="H1009" s="1">
        <v>0</v>
      </c>
      <c r="I1009" s="1">
        <v>1291627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4025</v>
      </c>
      <c r="P1009" s="1">
        <v>0</v>
      </c>
      <c r="Q1009" s="1">
        <v>6118</v>
      </c>
      <c r="R1009" s="1">
        <v>43657</v>
      </c>
      <c r="S1009" s="1">
        <v>0</v>
      </c>
      <c r="T1009" s="1">
        <v>0</v>
      </c>
    </row>
    <row r="1010" spans="1:20" x14ac:dyDescent="0.25">
      <c r="A1010" s="1">
        <v>120570139231</v>
      </c>
      <c r="B1010" s="1" t="s">
        <v>1038</v>
      </c>
      <c r="C1010" s="1">
        <v>1959</v>
      </c>
      <c r="D1010" s="1">
        <v>12</v>
      </c>
      <c r="E1010" s="1">
        <v>169</v>
      </c>
      <c r="F1010" s="1">
        <v>16110335</v>
      </c>
      <c r="G1010" s="1">
        <v>9196171</v>
      </c>
      <c r="H1010" s="1">
        <v>6102889</v>
      </c>
      <c r="I1010" s="1">
        <v>152873</v>
      </c>
      <c r="J1010" s="1">
        <v>158144</v>
      </c>
      <c r="K1010" s="1">
        <v>0</v>
      </c>
      <c r="L1010" s="1">
        <v>220412</v>
      </c>
      <c r="M1010" s="1">
        <v>98820</v>
      </c>
      <c r="N1010" s="1">
        <v>153607</v>
      </c>
      <c r="O1010" s="1">
        <v>27419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</row>
    <row r="1011" spans="1:20" x14ac:dyDescent="0.25">
      <c r="A1011" s="1">
        <v>121010310131</v>
      </c>
      <c r="B1011" s="1" t="s">
        <v>1039</v>
      </c>
      <c r="C1011" s="1">
        <v>505</v>
      </c>
      <c r="D1011" s="1">
        <v>25</v>
      </c>
      <c r="E1011" s="1">
        <v>25</v>
      </c>
      <c r="F1011" s="1">
        <v>983358</v>
      </c>
      <c r="G1011" s="1">
        <v>846466</v>
      </c>
      <c r="H1011" s="1">
        <v>20458</v>
      </c>
      <c r="I1011" s="1">
        <v>89832</v>
      </c>
      <c r="J1011" s="1">
        <v>6373</v>
      </c>
      <c r="K1011" s="1">
        <v>0</v>
      </c>
      <c r="L1011" s="1">
        <v>589</v>
      </c>
      <c r="M1011" s="1">
        <v>0</v>
      </c>
      <c r="N1011" s="1">
        <v>0</v>
      </c>
      <c r="O1011" s="1">
        <v>19640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</row>
    <row r="1012" spans="1:20" x14ac:dyDescent="0.25">
      <c r="A1012" s="1">
        <v>121010319032</v>
      </c>
      <c r="B1012" s="1" t="s">
        <v>1040</v>
      </c>
      <c r="C1012" s="1">
        <v>682</v>
      </c>
      <c r="D1012" s="1">
        <v>0</v>
      </c>
      <c r="E1012" s="1">
        <v>72</v>
      </c>
      <c r="F1012" s="1">
        <v>1438893</v>
      </c>
      <c r="G1012" s="1">
        <v>1356643</v>
      </c>
      <c r="H1012" s="1">
        <v>0</v>
      </c>
      <c r="I1012" s="1">
        <v>6836</v>
      </c>
      <c r="J1012" s="1">
        <v>17565</v>
      </c>
      <c r="K1012" s="1">
        <v>11342</v>
      </c>
      <c r="L1012" s="1">
        <v>29845</v>
      </c>
      <c r="M1012" s="1">
        <v>0</v>
      </c>
      <c r="N1012" s="1">
        <v>812</v>
      </c>
      <c r="O1012" s="1">
        <v>5487</v>
      </c>
      <c r="P1012" s="1">
        <v>0</v>
      </c>
      <c r="Q1012" s="1">
        <v>0</v>
      </c>
      <c r="R1012" s="1">
        <v>3779</v>
      </c>
      <c r="S1012" s="1">
        <v>6584</v>
      </c>
      <c r="T1012" s="1">
        <v>0</v>
      </c>
    </row>
    <row r="1013" spans="1:20" x14ac:dyDescent="0.25">
      <c r="A1013" s="1">
        <v>120570119026</v>
      </c>
      <c r="B1013" s="1" t="s">
        <v>1041</v>
      </c>
      <c r="C1013" s="1">
        <v>305</v>
      </c>
      <c r="D1013" s="1">
        <v>53</v>
      </c>
      <c r="E1013" s="1">
        <v>2</v>
      </c>
      <c r="F1013" s="1">
        <v>1148620</v>
      </c>
      <c r="G1013" s="1">
        <v>498322</v>
      </c>
      <c r="H1013" s="1">
        <v>28380</v>
      </c>
      <c r="I1013" s="1">
        <v>213399</v>
      </c>
      <c r="J1013" s="1">
        <v>60205</v>
      </c>
      <c r="K1013" s="1">
        <v>1098</v>
      </c>
      <c r="L1013" s="1">
        <v>0</v>
      </c>
      <c r="M1013" s="1">
        <v>249161</v>
      </c>
      <c r="N1013" s="1">
        <v>83702</v>
      </c>
      <c r="O1013" s="1">
        <v>12992</v>
      </c>
      <c r="P1013" s="1">
        <v>0</v>
      </c>
      <c r="Q1013" s="1">
        <v>0</v>
      </c>
      <c r="R1013" s="1">
        <v>0</v>
      </c>
      <c r="S1013" s="1">
        <v>1361</v>
      </c>
      <c r="T1013" s="1">
        <v>0</v>
      </c>
    </row>
    <row r="1014" spans="1:20" x14ac:dyDescent="0.25">
      <c r="A1014" s="1">
        <v>121030273192</v>
      </c>
      <c r="B1014" s="1" t="s">
        <v>1042</v>
      </c>
      <c r="C1014" s="1">
        <v>666</v>
      </c>
      <c r="D1014" s="1">
        <v>118</v>
      </c>
      <c r="E1014" s="1">
        <v>36</v>
      </c>
      <c r="F1014" s="1">
        <v>1488455</v>
      </c>
      <c r="G1014" s="1">
        <v>1310564</v>
      </c>
      <c r="H1014" s="1">
        <v>25764</v>
      </c>
      <c r="I1014" s="1">
        <v>1745</v>
      </c>
      <c r="J1014" s="1">
        <v>89552</v>
      </c>
      <c r="K1014" s="1">
        <v>0</v>
      </c>
      <c r="L1014" s="1">
        <v>13754</v>
      </c>
      <c r="M1014" s="1">
        <v>17923</v>
      </c>
      <c r="N1014" s="1">
        <v>0</v>
      </c>
      <c r="O1014" s="1">
        <v>2220</v>
      </c>
      <c r="P1014" s="1">
        <v>19230</v>
      </c>
      <c r="Q1014" s="1">
        <v>7703</v>
      </c>
      <c r="R1014" s="1">
        <v>0</v>
      </c>
      <c r="S1014" s="1">
        <v>0</v>
      </c>
      <c r="T1014" s="1">
        <v>0</v>
      </c>
    </row>
    <row r="1015" spans="1:20" x14ac:dyDescent="0.25">
      <c r="A1015" s="1">
        <v>121030250071</v>
      </c>
      <c r="B1015" s="1" t="s">
        <v>1043</v>
      </c>
      <c r="C1015" s="1">
        <v>337</v>
      </c>
      <c r="D1015" s="1">
        <v>0</v>
      </c>
      <c r="E1015" s="1">
        <v>4</v>
      </c>
      <c r="F1015" s="1">
        <v>670872</v>
      </c>
      <c r="G1015" s="1">
        <v>595197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73536</v>
      </c>
      <c r="P1015" s="1">
        <v>1183</v>
      </c>
      <c r="Q1015" s="1">
        <v>0</v>
      </c>
      <c r="R1015" s="1">
        <v>0</v>
      </c>
      <c r="S1015" s="1">
        <v>956</v>
      </c>
      <c r="T1015" s="1">
        <v>0</v>
      </c>
    </row>
    <row r="1016" spans="1:20" x14ac:dyDescent="0.25">
      <c r="A1016" s="1">
        <v>120570010022</v>
      </c>
      <c r="B1016" s="1" t="s">
        <v>1044</v>
      </c>
      <c r="C1016" s="1">
        <v>374</v>
      </c>
      <c r="D1016" s="1">
        <v>2</v>
      </c>
      <c r="E1016" s="1">
        <v>2</v>
      </c>
      <c r="F1016" s="1">
        <v>644401</v>
      </c>
      <c r="G1016" s="1">
        <v>574602</v>
      </c>
      <c r="H1016" s="1">
        <v>1216</v>
      </c>
      <c r="I1016" s="1">
        <v>52669</v>
      </c>
      <c r="J1016" s="1">
        <v>0</v>
      </c>
      <c r="K1016" s="1">
        <v>0</v>
      </c>
      <c r="L1016" s="1">
        <v>0</v>
      </c>
      <c r="M1016" s="1">
        <v>2653</v>
      </c>
      <c r="N1016" s="1">
        <v>0</v>
      </c>
      <c r="O1016" s="1">
        <v>13261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</row>
    <row r="1017" spans="1:20" x14ac:dyDescent="0.25">
      <c r="A1017" s="1">
        <v>120570122073</v>
      </c>
      <c r="B1017" s="1" t="s">
        <v>1045</v>
      </c>
      <c r="C1017" s="1">
        <v>616</v>
      </c>
      <c r="D1017" s="1">
        <v>3</v>
      </c>
      <c r="E1017" s="1">
        <v>6</v>
      </c>
      <c r="F1017" s="1">
        <v>1799101</v>
      </c>
      <c r="G1017" s="1">
        <v>1590925</v>
      </c>
      <c r="H1017" s="1">
        <v>1304</v>
      </c>
      <c r="I1017" s="1">
        <v>15161</v>
      </c>
      <c r="J1017" s="1">
        <v>6458</v>
      </c>
      <c r="K1017" s="1">
        <v>0</v>
      </c>
      <c r="L1017" s="1">
        <v>6809</v>
      </c>
      <c r="M1017" s="1">
        <v>2411</v>
      </c>
      <c r="N1017" s="1">
        <v>100586</v>
      </c>
      <c r="O1017" s="1">
        <v>75447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</row>
    <row r="1018" spans="1:20" x14ac:dyDescent="0.25">
      <c r="A1018" s="1">
        <v>120174506011</v>
      </c>
      <c r="B1018" s="1" t="s">
        <v>1046</v>
      </c>
      <c r="C1018" s="1">
        <v>852</v>
      </c>
      <c r="D1018" s="1">
        <v>51</v>
      </c>
      <c r="E1018" s="1">
        <v>16</v>
      </c>
      <c r="F1018" s="1">
        <v>1918350</v>
      </c>
      <c r="G1018" s="1">
        <v>1704858</v>
      </c>
      <c r="H1018" s="1">
        <v>51900</v>
      </c>
      <c r="I1018" s="1">
        <v>31688</v>
      </c>
      <c r="J1018" s="1">
        <v>10667</v>
      </c>
      <c r="K1018" s="1">
        <v>0</v>
      </c>
      <c r="L1018" s="1">
        <v>7568</v>
      </c>
      <c r="M1018" s="1">
        <v>0</v>
      </c>
      <c r="N1018" s="1">
        <v>3842</v>
      </c>
      <c r="O1018" s="1">
        <v>83183</v>
      </c>
      <c r="P1018" s="1">
        <v>437</v>
      </c>
      <c r="Q1018" s="1">
        <v>14615</v>
      </c>
      <c r="R1018" s="1">
        <v>3811</v>
      </c>
      <c r="S1018" s="1">
        <v>5781</v>
      </c>
      <c r="T1018" s="1">
        <v>0</v>
      </c>
    </row>
    <row r="1019" spans="1:20" x14ac:dyDescent="0.25">
      <c r="A1019" s="1">
        <v>120570062002</v>
      </c>
      <c r="B1019" s="1" t="s">
        <v>1047</v>
      </c>
      <c r="C1019" s="1">
        <v>575</v>
      </c>
      <c r="D1019" s="1">
        <v>142</v>
      </c>
      <c r="E1019" s="1">
        <v>24</v>
      </c>
      <c r="F1019" s="1">
        <v>1056168</v>
      </c>
      <c r="G1019" s="1">
        <v>659867</v>
      </c>
      <c r="H1019" s="1">
        <v>89870</v>
      </c>
      <c r="I1019" s="1">
        <v>166403</v>
      </c>
      <c r="J1019" s="1">
        <v>41219</v>
      </c>
      <c r="K1019" s="1">
        <v>21400</v>
      </c>
      <c r="L1019" s="1">
        <v>16497</v>
      </c>
      <c r="M1019" s="1">
        <v>0</v>
      </c>
      <c r="N1019" s="1">
        <v>48134</v>
      </c>
      <c r="O1019" s="1">
        <v>12778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</row>
    <row r="1020" spans="1:20" x14ac:dyDescent="0.25">
      <c r="A1020" s="1">
        <v>121010317032</v>
      </c>
      <c r="B1020" s="1" t="s">
        <v>1048</v>
      </c>
      <c r="C1020" s="1">
        <v>695</v>
      </c>
      <c r="D1020" s="1">
        <v>38</v>
      </c>
      <c r="E1020" s="1">
        <v>12</v>
      </c>
      <c r="F1020" s="1">
        <v>1044123</v>
      </c>
      <c r="G1020" s="1">
        <v>1016593</v>
      </c>
      <c r="H1020" s="1">
        <v>9111</v>
      </c>
      <c r="I1020" s="1">
        <v>7659</v>
      </c>
      <c r="J1020" s="1">
        <v>0</v>
      </c>
      <c r="K1020" s="1">
        <v>0</v>
      </c>
      <c r="L1020" s="1">
        <v>5731</v>
      </c>
      <c r="M1020" s="1">
        <v>0</v>
      </c>
      <c r="N1020" s="1">
        <v>0</v>
      </c>
      <c r="O1020" s="1">
        <v>1320</v>
      </c>
      <c r="P1020" s="1">
        <v>0</v>
      </c>
      <c r="Q1020" s="1">
        <v>0</v>
      </c>
      <c r="R1020" s="1">
        <v>0</v>
      </c>
      <c r="S1020" s="1">
        <v>3709</v>
      </c>
      <c r="T1020" s="1">
        <v>0</v>
      </c>
    </row>
    <row r="1021" spans="1:20" x14ac:dyDescent="0.25">
      <c r="A1021" s="1">
        <v>120570063002</v>
      </c>
      <c r="B1021" s="1" t="s">
        <v>1049</v>
      </c>
      <c r="C1021" s="1">
        <v>498</v>
      </c>
      <c r="D1021" s="1">
        <v>0</v>
      </c>
      <c r="E1021" s="1">
        <v>0</v>
      </c>
      <c r="F1021" s="1">
        <v>922190</v>
      </c>
      <c r="G1021" s="1">
        <v>871084</v>
      </c>
      <c r="H1021" s="1">
        <v>10069</v>
      </c>
      <c r="I1021" s="1">
        <v>5727</v>
      </c>
      <c r="J1021" s="1">
        <v>25218</v>
      </c>
      <c r="K1021" s="1">
        <v>0</v>
      </c>
      <c r="L1021" s="1">
        <v>0</v>
      </c>
      <c r="M1021" s="1">
        <v>5770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4322</v>
      </c>
      <c r="T1021" s="1">
        <v>0</v>
      </c>
    </row>
    <row r="1022" spans="1:20" x14ac:dyDescent="0.25">
      <c r="A1022" s="1">
        <v>120570118022</v>
      </c>
      <c r="B1022" s="1" t="s">
        <v>1050</v>
      </c>
      <c r="C1022" s="1">
        <v>761</v>
      </c>
      <c r="D1022" s="1">
        <v>431</v>
      </c>
      <c r="E1022" s="1">
        <v>3</v>
      </c>
      <c r="F1022" s="1">
        <v>1840265</v>
      </c>
      <c r="G1022" s="1">
        <v>1194982</v>
      </c>
      <c r="H1022" s="1">
        <v>144830</v>
      </c>
      <c r="I1022" s="1">
        <v>235044</v>
      </c>
      <c r="J1022" s="1">
        <v>17188</v>
      </c>
      <c r="K1022" s="1">
        <v>91602</v>
      </c>
      <c r="L1022" s="1">
        <v>11909</v>
      </c>
      <c r="M1022" s="1">
        <v>0</v>
      </c>
      <c r="N1022" s="1">
        <v>0</v>
      </c>
      <c r="O1022" s="1">
        <v>144710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</row>
    <row r="1023" spans="1:20" x14ac:dyDescent="0.25">
      <c r="A1023" s="1">
        <v>120570134091</v>
      </c>
      <c r="B1023" s="1" t="s">
        <v>1051</v>
      </c>
      <c r="C1023" s="1">
        <v>421</v>
      </c>
      <c r="D1023" s="1">
        <v>0</v>
      </c>
      <c r="E1023" s="1">
        <v>0</v>
      </c>
      <c r="F1023" s="1">
        <v>1219048</v>
      </c>
      <c r="G1023" s="1">
        <v>1087025</v>
      </c>
      <c r="H1023" s="1">
        <v>0</v>
      </c>
      <c r="I1023" s="1">
        <v>102191</v>
      </c>
      <c r="J1023" s="1">
        <v>6680</v>
      </c>
      <c r="K1023" s="1">
        <v>0</v>
      </c>
      <c r="L1023" s="1">
        <v>0</v>
      </c>
      <c r="M1023" s="1">
        <v>0</v>
      </c>
      <c r="N1023" s="1">
        <v>0</v>
      </c>
      <c r="O1023" s="1">
        <v>23152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x14ac:dyDescent="0.25">
      <c r="A1024" s="1">
        <v>120570121042</v>
      </c>
      <c r="B1024" s="1" t="s">
        <v>1052</v>
      </c>
      <c r="C1024" s="1">
        <v>1044</v>
      </c>
      <c r="D1024" s="1">
        <v>132</v>
      </c>
      <c r="E1024" s="1">
        <v>0</v>
      </c>
      <c r="F1024" s="1">
        <v>1541761</v>
      </c>
      <c r="G1024" s="1">
        <v>1154103</v>
      </c>
      <c r="H1024" s="1">
        <v>152173</v>
      </c>
      <c r="I1024" s="1">
        <v>103444</v>
      </c>
      <c r="J1024" s="1">
        <v>94321</v>
      </c>
      <c r="K1024" s="1">
        <v>11860</v>
      </c>
      <c r="L1024" s="1">
        <v>0</v>
      </c>
      <c r="M1024" s="1">
        <v>0</v>
      </c>
      <c r="N1024" s="1">
        <v>0</v>
      </c>
      <c r="O1024" s="1">
        <v>25860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</row>
    <row r="1025" spans="1:20" x14ac:dyDescent="0.25">
      <c r="A1025" s="1">
        <v>121030267022</v>
      </c>
      <c r="B1025" s="1" t="s">
        <v>1053</v>
      </c>
      <c r="C1025" s="1">
        <v>361</v>
      </c>
      <c r="D1025" s="1">
        <v>140</v>
      </c>
      <c r="E1025" s="1">
        <v>187</v>
      </c>
      <c r="F1025" s="1">
        <v>1207933</v>
      </c>
      <c r="G1025" s="1">
        <v>806280</v>
      </c>
      <c r="H1025" s="1">
        <v>44241</v>
      </c>
      <c r="I1025" s="1">
        <v>84969</v>
      </c>
      <c r="J1025" s="1">
        <v>150099</v>
      </c>
      <c r="K1025" s="1">
        <v>6630</v>
      </c>
      <c r="L1025" s="1">
        <v>0</v>
      </c>
      <c r="M1025" s="1">
        <v>39202</v>
      </c>
      <c r="N1025" s="1">
        <v>0</v>
      </c>
      <c r="O1025" s="1">
        <v>0</v>
      </c>
      <c r="P1025" s="1">
        <v>0</v>
      </c>
      <c r="Q1025" s="1">
        <v>76512</v>
      </c>
      <c r="R1025" s="1">
        <v>0</v>
      </c>
      <c r="S1025" s="1">
        <v>0</v>
      </c>
      <c r="T1025" s="1">
        <v>0</v>
      </c>
    </row>
    <row r="1026" spans="1:20" x14ac:dyDescent="0.25">
      <c r="A1026" s="1">
        <v>120570046003</v>
      </c>
      <c r="B1026" s="1" t="s">
        <v>1054</v>
      </c>
      <c r="C1026" s="1">
        <v>41</v>
      </c>
      <c r="D1026" s="1">
        <v>10</v>
      </c>
      <c r="E1026" s="1">
        <v>231</v>
      </c>
      <c r="F1026" s="1">
        <v>9662728</v>
      </c>
      <c r="G1026" s="1">
        <v>88917</v>
      </c>
      <c r="H1026" s="1">
        <v>7883984</v>
      </c>
      <c r="I1026" s="1">
        <v>760909</v>
      </c>
      <c r="J1026" s="1">
        <v>759777</v>
      </c>
      <c r="K1026" s="1">
        <v>18414</v>
      </c>
      <c r="L1026" s="1">
        <v>115402</v>
      </c>
      <c r="M1026" s="1">
        <v>0</v>
      </c>
      <c r="N1026" s="1">
        <v>0</v>
      </c>
      <c r="O1026" s="1">
        <v>28136</v>
      </c>
      <c r="P1026" s="1">
        <v>0</v>
      </c>
      <c r="Q1026" s="1">
        <v>0</v>
      </c>
      <c r="R1026" s="1">
        <v>0</v>
      </c>
      <c r="S1026" s="1">
        <v>7189</v>
      </c>
      <c r="T1026" s="1">
        <v>0</v>
      </c>
    </row>
    <row r="1027" spans="1:20" x14ac:dyDescent="0.25">
      <c r="A1027" s="1">
        <v>121010314062</v>
      </c>
      <c r="B1027" s="1" t="s">
        <v>1055</v>
      </c>
      <c r="C1027" s="1">
        <v>293</v>
      </c>
      <c r="D1027" s="1">
        <v>55</v>
      </c>
      <c r="E1027" s="1">
        <v>276</v>
      </c>
      <c r="F1027" s="1">
        <v>965288</v>
      </c>
      <c r="G1027" s="1">
        <v>744797</v>
      </c>
      <c r="H1027" s="1">
        <v>109469</v>
      </c>
      <c r="I1027" s="1">
        <v>11971</v>
      </c>
      <c r="J1027" s="1">
        <v>16719</v>
      </c>
      <c r="K1027" s="1">
        <v>0</v>
      </c>
      <c r="L1027" s="1">
        <v>0</v>
      </c>
      <c r="M1027" s="1">
        <v>14052</v>
      </c>
      <c r="N1027" s="1">
        <v>0</v>
      </c>
      <c r="O1027" s="1">
        <v>35776</v>
      </c>
      <c r="P1027" s="1">
        <v>27554</v>
      </c>
      <c r="Q1027" s="1">
        <v>4950</v>
      </c>
      <c r="R1027" s="1">
        <v>0</v>
      </c>
      <c r="S1027" s="1">
        <v>0</v>
      </c>
      <c r="T1027" s="1">
        <v>0</v>
      </c>
    </row>
    <row r="1028" spans="1:20" x14ac:dyDescent="0.25">
      <c r="A1028" s="1">
        <v>120570127022</v>
      </c>
      <c r="B1028" s="1" t="s">
        <v>1056</v>
      </c>
      <c r="C1028" s="1">
        <v>507</v>
      </c>
      <c r="D1028" s="1">
        <v>36</v>
      </c>
      <c r="E1028" s="1">
        <v>6</v>
      </c>
      <c r="F1028" s="1">
        <v>1127003</v>
      </c>
      <c r="G1028" s="1">
        <v>542917</v>
      </c>
      <c r="H1028" s="1">
        <v>47526</v>
      </c>
      <c r="I1028" s="1">
        <v>72090</v>
      </c>
      <c r="J1028" s="1">
        <v>147553</v>
      </c>
      <c r="K1028" s="1">
        <v>105173</v>
      </c>
      <c r="L1028" s="1">
        <v>20705</v>
      </c>
      <c r="M1028" s="1">
        <v>0</v>
      </c>
      <c r="N1028" s="1">
        <v>9556</v>
      </c>
      <c r="O1028" s="1">
        <v>177558</v>
      </c>
      <c r="P1028" s="1">
        <v>3925</v>
      </c>
      <c r="Q1028" s="1">
        <v>0</v>
      </c>
      <c r="R1028" s="1">
        <v>0</v>
      </c>
      <c r="S1028" s="1">
        <v>0</v>
      </c>
      <c r="T1028" s="1">
        <v>0</v>
      </c>
    </row>
    <row r="1029" spans="1:20" x14ac:dyDescent="0.25">
      <c r="A1029" s="1">
        <v>121030254142</v>
      </c>
      <c r="B1029" s="1" t="s">
        <v>1057</v>
      </c>
      <c r="C1029" s="1">
        <v>595</v>
      </c>
      <c r="D1029" s="1">
        <v>204</v>
      </c>
      <c r="E1029" s="1">
        <v>102</v>
      </c>
      <c r="F1029" s="1">
        <v>1424943</v>
      </c>
      <c r="G1029" s="1">
        <v>899449</v>
      </c>
      <c r="H1029" s="1">
        <v>187132</v>
      </c>
      <c r="I1029" s="1">
        <v>197130</v>
      </c>
      <c r="J1029" s="1">
        <v>0</v>
      </c>
      <c r="K1029" s="1">
        <v>0</v>
      </c>
      <c r="L1029" s="1">
        <v>22497</v>
      </c>
      <c r="M1029" s="1">
        <v>57543</v>
      </c>
      <c r="N1029" s="1">
        <v>0</v>
      </c>
      <c r="O1029" s="1">
        <v>60727</v>
      </c>
      <c r="P1029" s="1">
        <v>0</v>
      </c>
      <c r="Q1029" s="1">
        <v>465</v>
      </c>
      <c r="R1029" s="1">
        <v>0</v>
      </c>
      <c r="S1029" s="1">
        <v>0</v>
      </c>
      <c r="T1029" s="1">
        <v>0</v>
      </c>
    </row>
    <row r="1030" spans="1:20" x14ac:dyDescent="0.25">
      <c r="A1030" s="1">
        <v>120570113042</v>
      </c>
      <c r="B1030" s="1" t="s">
        <v>1058</v>
      </c>
      <c r="C1030" s="1">
        <v>288</v>
      </c>
      <c r="D1030" s="1">
        <v>14</v>
      </c>
      <c r="E1030" s="1">
        <v>227</v>
      </c>
      <c r="F1030" s="1">
        <v>13894308</v>
      </c>
      <c r="G1030" s="1">
        <v>988895</v>
      </c>
      <c r="H1030" s="1">
        <v>12842570</v>
      </c>
      <c r="I1030" s="1">
        <v>28542</v>
      </c>
      <c r="J1030" s="1">
        <v>14723</v>
      </c>
      <c r="K1030" s="1">
        <v>0</v>
      </c>
      <c r="L1030" s="1">
        <v>1818</v>
      </c>
      <c r="M1030" s="1">
        <v>0</v>
      </c>
      <c r="N1030" s="1">
        <v>13512</v>
      </c>
      <c r="O1030" s="1">
        <v>0</v>
      </c>
      <c r="P1030" s="1">
        <v>0</v>
      </c>
      <c r="Q1030" s="1">
        <v>4248</v>
      </c>
      <c r="R1030" s="1">
        <v>0</v>
      </c>
      <c r="S1030" s="1">
        <v>0</v>
      </c>
      <c r="T1030" s="1">
        <v>0</v>
      </c>
    </row>
    <row r="1031" spans="1:20" x14ac:dyDescent="0.25">
      <c r="A1031" s="1">
        <v>121010302032</v>
      </c>
      <c r="B1031" s="1" t="s">
        <v>1059</v>
      </c>
      <c r="C1031" s="1">
        <v>641</v>
      </c>
      <c r="D1031" s="1">
        <v>204</v>
      </c>
      <c r="E1031" s="1">
        <v>102</v>
      </c>
      <c r="F1031" s="1">
        <v>836153</v>
      </c>
      <c r="G1031" s="1">
        <v>312457</v>
      </c>
      <c r="H1031" s="1">
        <v>333484</v>
      </c>
      <c r="I1031" s="1">
        <v>89532</v>
      </c>
      <c r="J1031" s="1">
        <v>9018</v>
      </c>
      <c r="K1031" s="1">
        <v>0</v>
      </c>
      <c r="L1031" s="1">
        <v>90707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955</v>
      </c>
      <c r="T1031" s="1">
        <v>0</v>
      </c>
    </row>
    <row r="1032" spans="1:20" x14ac:dyDescent="0.25">
      <c r="A1032" s="1">
        <v>121030269124</v>
      </c>
      <c r="B1032" s="1" t="s">
        <v>1060</v>
      </c>
      <c r="C1032" s="1">
        <v>271</v>
      </c>
      <c r="D1032" s="1">
        <v>59</v>
      </c>
      <c r="E1032" s="1">
        <v>174</v>
      </c>
      <c r="F1032" s="1">
        <v>594387</v>
      </c>
      <c r="G1032" s="1">
        <v>402489</v>
      </c>
      <c r="H1032" s="1">
        <v>0</v>
      </c>
      <c r="I1032" s="1">
        <v>137354</v>
      </c>
      <c r="J1032" s="1">
        <v>17212</v>
      </c>
      <c r="K1032" s="1">
        <v>16053</v>
      </c>
      <c r="L1032" s="1">
        <v>9091</v>
      </c>
      <c r="M1032" s="1">
        <v>0</v>
      </c>
      <c r="N1032" s="1">
        <v>3608</v>
      </c>
      <c r="O1032" s="1">
        <v>0</v>
      </c>
      <c r="P1032" s="1">
        <v>0</v>
      </c>
      <c r="Q1032" s="1">
        <v>4898</v>
      </c>
      <c r="R1032" s="1">
        <v>0</v>
      </c>
      <c r="S1032" s="1">
        <v>3682</v>
      </c>
      <c r="T1032" s="1">
        <v>0</v>
      </c>
    </row>
    <row r="1033" spans="1:20" x14ac:dyDescent="0.25">
      <c r="A1033" s="1">
        <v>120570101081</v>
      </c>
      <c r="B1033" s="1" t="s">
        <v>1061</v>
      </c>
      <c r="C1033" s="1">
        <v>523</v>
      </c>
      <c r="D1033" s="1">
        <v>2</v>
      </c>
      <c r="E1033" s="1">
        <v>7</v>
      </c>
      <c r="F1033" s="1">
        <v>1171807</v>
      </c>
      <c r="G1033" s="1">
        <v>968915</v>
      </c>
      <c r="H1033" s="1">
        <v>1095</v>
      </c>
      <c r="I1033" s="1">
        <v>32077</v>
      </c>
      <c r="J1033" s="1">
        <v>7988</v>
      </c>
      <c r="K1033" s="1">
        <v>0</v>
      </c>
      <c r="L1033" s="1">
        <v>77699</v>
      </c>
      <c r="M1033" s="1">
        <v>0</v>
      </c>
      <c r="N1033" s="1">
        <v>0</v>
      </c>
      <c r="O1033" s="1">
        <v>33059</v>
      </c>
      <c r="P1033" s="1">
        <v>2689</v>
      </c>
      <c r="Q1033" s="1">
        <v>3147</v>
      </c>
      <c r="R1033" s="1">
        <v>44282</v>
      </c>
      <c r="S1033" s="1">
        <v>856</v>
      </c>
      <c r="T1033" s="1">
        <v>0</v>
      </c>
    </row>
    <row r="1034" spans="1:20" x14ac:dyDescent="0.25">
      <c r="A1034" s="1">
        <v>121030252093</v>
      </c>
      <c r="B1034" s="1" t="s">
        <v>1062</v>
      </c>
      <c r="C1034" s="1">
        <v>257</v>
      </c>
      <c r="D1034" s="1">
        <v>0</v>
      </c>
      <c r="E1034" s="1">
        <v>4</v>
      </c>
      <c r="F1034" s="1">
        <v>939855</v>
      </c>
      <c r="G1034" s="1">
        <v>655130</v>
      </c>
      <c r="H1034" s="1">
        <v>0</v>
      </c>
      <c r="I1034" s="1">
        <v>109551</v>
      </c>
      <c r="J1034" s="1">
        <v>19468</v>
      </c>
      <c r="K1034" s="1">
        <v>90915</v>
      </c>
      <c r="L1034" s="1">
        <v>16006</v>
      </c>
      <c r="M1034" s="1">
        <v>0</v>
      </c>
      <c r="N1034" s="1">
        <v>29056</v>
      </c>
      <c r="O1034" s="1">
        <v>19729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</row>
    <row r="1035" spans="1:20" x14ac:dyDescent="0.25">
      <c r="A1035" s="1">
        <v>121030269111</v>
      </c>
      <c r="B1035" s="1" t="s">
        <v>1063</v>
      </c>
      <c r="C1035" s="1">
        <v>704</v>
      </c>
      <c r="D1035" s="1">
        <v>102</v>
      </c>
      <c r="E1035" s="1">
        <v>102</v>
      </c>
      <c r="F1035" s="1">
        <v>1313976</v>
      </c>
      <c r="G1035" s="1">
        <v>1235843</v>
      </c>
      <c r="H1035" s="1">
        <v>2447</v>
      </c>
      <c r="I1035" s="1">
        <v>15039</v>
      </c>
      <c r="J1035" s="1">
        <v>15410</v>
      </c>
      <c r="K1035" s="1">
        <v>0</v>
      </c>
      <c r="L1035" s="1">
        <v>0</v>
      </c>
      <c r="M1035" s="1">
        <v>2987</v>
      </c>
      <c r="N1035" s="1">
        <v>36311</v>
      </c>
      <c r="O1035" s="1">
        <v>4658</v>
      </c>
      <c r="P1035" s="1">
        <v>0</v>
      </c>
      <c r="Q1035" s="1">
        <v>0</v>
      </c>
      <c r="R1035" s="1">
        <v>0</v>
      </c>
      <c r="S1035" s="1">
        <v>1281</v>
      </c>
      <c r="T1035" s="1">
        <v>0</v>
      </c>
    </row>
    <row r="1036" spans="1:20" x14ac:dyDescent="0.25">
      <c r="A1036" s="1">
        <v>121030276032</v>
      </c>
      <c r="B1036" s="1" t="s">
        <v>1064</v>
      </c>
      <c r="C1036" s="1">
        <v>152</v>
      </c>
      <c r="D1036" s="1">
        <v>442</v>
      </c>
      <c r="E1036" s="1">
        <v>19</v>
      </c>
      <c r="F1036" s="1">
        <v>632651</v>
      </c>
      <c r="G1036" s="1">
        <v>354075</v>
      </c>
      <c r="H1036" s="1">
        <v>185556</v>
      </c>
      <c r="I1036" s="1">
        <v>58021</v>
      </c>
      <c r="J1036" s="1">
        <v>26068</v>
      </c>
      <c r="K1036" s="1">
        <v>8441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490</v>
      </c>
      <c r="R1036" s="1">
        <v>0</v>
      </c>
      <c r="S1036" s="1">
        <v>0</v>
      </c>
      <c r="T1036" s="1">
        <v>0</v>
      </c>
    </row>
    <row r="1037" spans="1:20" x14ac:dyDescent="0.25">
      <c r="A1037" s="1">
        <v>120570116053</v>
      </c>
      <c r="B1037" s="1" t="s">
        <v>1065</v>
      </c>
      <c r="C1037" s="1">
        <v>605</v>
      </c>
      <c r="D1037" s="1">
        <v>18</v>
      </c>
      <c r="E1037" s="1">
        <v>7</v>
      </c>
      <c r="F1037" s="1">
        <v>26343478</v>
      </c>
      <c r="G1037" s="1">
        <v>643481</v>
      </c>
      <c r="H1037" s="1">
        <v>31810</v>
      </c>
      <c r="I1037" s="1">
        <v>6432569</v>
      </c>
      <c r="J1037" s="1">
        <v>3690695</v>
      </c>
      <c r="K1037" s="1">
        <v>511340</v>
      </c>
      <c r="L1037" s="1">
        <v>14181454</v>
      </c>
      <c r="M1037" s="1">
        <v>66336</v>
      </c>
      <c r="N1037" s="1">
        <v>58963</v>
      </c>
      <c r="O1037" s="1">
        <v>145461</v>
      </c>
      <c r="P1037" s="1">
        <v>575401</v>
      </c>
      <c r="Q1037" s="1">
        <v>0</v>
      </c>
      <c r="R1037" s="1">
        <v>0</v>
      </c>
      <c r="S1037" s="1">
        <v>0</v>
      </c>
      <c r="T1037" s="1">
        <v>5968</v>
      </c>
    </row>
    <row r="1038" spans="1:20" x14ac:dyDescent="0.25">
      <c r="A1038" s="1">
        <v>120570067002</v>
      </c>
      <c r="B1038" s="1" t="s">
        <v>1066</v>
      </c>
      <c r="C1038" s="1">
        <v>575</v>
      </c>
      <c r="D1038" s="1">
        <v>149</v>
      </c>
      <c r="E1038" s="1">
        <v>2</v>
      </c>
      <c r="F1038" s="1">
        <v>901784</v>
      </c>
      <c r="G1038" s="1">
        <v>724955</v>
      </c>
      <c r="H1038" s="1">
        <v>106536</v>
      </c>
      <c r="I1038" s="1">
        <v>52218</v>
      </c>
      <c r="J1038" s="1">
        <v>18075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</row>
    <row r="1039" spans="1:20" x14ac:dyDescent="0.25">
      <c r="A1039" s="1">
        <v>120570116054</v>
      </c>
      <c r="B1039" s="1" t="s">
        <v>1067</v>
      </c>
      <c r="C1039" s="1">
        <v>559</v>
      </c>
      <c r="D1039" s="1">
        <v>0</v>
      </c>
      <c r="E1039" s="1">
        <v>1</v>
      </c>
      <c r="F1039" s="1">
        <v>1239135</v>
      </c>
      <c r="G1039" s="1">
        <v>684310</v>
      </c>
      <c r="H1039" s="1">
        <v>0</v>
      </c>
      <c r="I1039" s="1">
        <v>273962</v>
      </c>
      <c r="J1039" s="1">
        <v>9998</v>
      </c>
      <c r="K1039" s="1">
        <v>0</v>
      </c>
      <c r="L1039" s="1">
        <v>3576</v>
      </c>
      <c r="M1039" s="1">
        <v>0</v>
      </c>
      <c r="N1039" s="1">
        <v>209949</v>
      </c>
      <c r="O1039" s="1">
        <v>57340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</row>
    <row r="1040" spans="1:20" x14ac:dyDescent="0.25">
      <c r="A1040" s="1">
        <v>120530413031</v>
      </c>
      <c r="B1040" s="1" t="s">
        <v>1068</v>
      </c>
      <c r="C1040" s="1">
        <v>512</v>
      </c>
      <c r="D1040" s="1">
        <v>0</v>
      </c>
      <c r="E1040" s="1">
        <v>2</v>
      </c>
      <c r="F1040" s="1">
        <v>1265317</v>
      </c>
      <c r="G1040" s="1">
        <v>1219647</v>
      </c>
      <c r="H1040" s="1">
        <v>0</v>
      </c>
      <c r="I1040" s="1">
        <v>0</v>
      </c>
      <c r="J1040" s="1">
        <v>39907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5763</v>
      </c>
      <c r="R1040" s="1">
        <v>0</v>
      </c>
      <c r="S1040" s="1">
        <v>0</v>
      </c>
      <c r="T1040" s="1">
        <v>0</v>
      </c>
    </row>
    <row r="1041" spans="1:20" x14ac:dyDescent="0.25">
      <c r="A1041" s="1">
        <v>120570054013</v>
      </c>
      <c r="B1041" s="1" t="s">
        <v>1069</v>
      </c>
      <c r="C1041" s="1">
        <v>272</v>
      </c>
      <c r="D1041" s="1">
        <v>45</v>
      </c>
      <c r="E1041" s="1">
        <v>1</v>
      </c>
      <c r="F1041" s="1">
        <v>772832</v>
      </c>
      <c r="G1041" s="1">
        <v>725937</v>
      </c>
      <c r="H1041" s="1">
        <v>33428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13467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</row>
    <row r="1042" spans="1:20" x14ac:dyDescent="0.25">
      <c r="A1042" s="1">
        <v>121030268162</v>
      </c>
      <c r="B1042" s="1" t="s">
        <v>1070</v>
      </c>
      <c r="C1042" s="1">
        <v>166</v>
      </c>
      <c r="D1042" s="1">
        <v>60</v>
      </c>
      <c r="E1042" s="1">
        <v>3</v>
      </c>
      <c r="F1042" s="1">
        <v>849656</v>
      </c>
      <c r="G1042" s="1">
        <v>484867</v>
      </c>
      <c r="H1042" s="1">
        <v>78685</v>
      </c>
      <c r="I1042" s="1">
        <v>35231</v>
      </c>
      <c r="J1042" s="1">
        <v>15240</v>
      </c>
      <c r="K1042" s="1">
        <v>0</v>
      </c>
      <c r="L1042" s="1">
        <v>138980</v>
      </c>
      <c r="M1042" s="1">
        <v>2976</v>
      </c>
      <c r="N1042" s="1">
        <v>77223</v>
      </c>
      <c r="O1042" s="1">
        <v>15546</v>
      </c>
      <c r="P1042" s="1">
        <v>0</v>
      </c>
      <c r="Q1042" s="1">
        <v>0</v>
      </c>
      <c r="R1042" s="1">
        <v>0</v>
      </c>
      <c r="S1042" s="1">
        <v>908</v>
      </c>
      <c r="T1042" s="1">
        <v>0</v>
      </c>
    </row>
    <row r="1043" spans="1:20" x14ac:dyDescent="0.25">
      <c r="A1043" s="1">
        <v>120570117061</v>
      </c>
      <c r="B1043" s="1" t="s">
        <v>1071</v>
      </c>
      <c r="C1043" s="1">
        <v>435</v>
      </c>
      <c r="D1043" s="1">
        <v>336</v>
      </c>
      <c r="E1043" s="1">
        <v>1</v>
      </c>
      <c r="F1043" s="1">
        <v>1134759</v>
      </c>
      <c r="G1043" s="1">
        <v>587244</v>
      </c>
      <c r="H1043" s="1">
        <v>165930</v>
      </c>
      <c r="I1043" s="1">
        <v>71938</v>
      </c>
      <c r="J1043" s="1">
        <v>170810</v>
      </c>
      <c r="K1043" s="1">
        <v>34513</v>
      </c>
      <c r="L1043" s="1">
        <v>21073</v>
      </c>
      <c r="M1043" s="1">
        <v>0</v>
      </c>
      <c r="N1043" s="1">
        <v>79522</v>
      </c>
      <c r="O1043" s="1">
        <v>0</v>
      </c>
      <c r="P1043" s="1">
        <v>0</v>
      </c>
      <c r="Q1043" s="1">
        <v>3729</v>
      </c>
      <c r="R1043" s="1">
        <v>0</v>
      </c>
      <c r="S1043" s="1">
        <v>0</v>
      </c>
      <c r="T1043" s="1">
        <v>0</v>
      </c>
    </row>
    <row r="1044" spans="1:20" x14ac:dyDescent="0.25">
      <c r="A1044" s="1">
        <v>120570123011</v>
      </c>
      <c r="B1044" s="1" t="s">
        <v>1072</v>
      </c>
      <c r="C1044" s="1">
        <v>646</v>
      </c>
      <c r="D1044" s="1">
        <v>18</v>
      </c>
      <c r="E1044" s="1">
        <v>2</v>
      </c>
      <c r="F1044" s="1">
        <v>1886168</v>
      </c>
      <c r="G1044" s="1">
        <v>1792354</v>
      </c>
      <c r="H1044" s="1">
        <v>11508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74042</v>
      </c>
      <c r="O1044" s="1">
        <v>5394</v>
      </c>
      <c r="P1044" s="1">
        <v>0</v>
      </c>
      <c r="Q1044" s="1">
        <v>0</v>
      </c>
      <c r="R1044" s="1">
        <v>0</v>
      </c>
      <c r="S1044" s="1">
        <v>0</v>
      </c>
      <c r="T1044" s="1">
        <v>2870</v>
      </c>
    </row>
    <row r="1045" spans="1:20" x14ac:dyDescent="0.25">
      <c r="A1045" s="1">
        <v>120570133161</v>
      </c>
      <c r="B1045" s="1" t="s">
        <v>1073</v>
      </c>
      <c r="C1045" s="1">
        <v>0</v>
      </c>
      <c r="D1045" s="1">
        <v>351</v>
      </c>
      <c r="E1045" s="1">
        <v>1251</v>
      </c>
      <c r="F1045" s="1">
        <v>52919032</v>
      </c>
      <c r="G1045" s="1">
        <v>0</v>
      </c>
      <c r="H1045" s="1">
        <v>6910221</v>
      </c>
      <c r="I1045" s="1">
        <v>2209988</v>
      </c>
      <c r="J1045" s="1">
        <v>43706776</v>
      </c>
      <c r="K1045" s="1">
        <v>0</v>
      </c>
      <c r="L1045" s="1">
        <v>0</v>
      </c>
      <c r="M1045" s="1">
        <v>0</v>
      </c>
      <c r="N1045" s="1">
        <v>36273</v>
      </c>
      <c r="O1045" s="1">
        <v>0</v>
      </c>
      <c r="P1045" s="1">
        <v>0</v>
      </c>
      <c r="Q1045" s="1">
        <v>55774</v>
      </c>
      <c r="R1045" s="1">
        <v>0</v>
      </c>
      <c r="S1045" s="1">
        <v>0</v>
      </c>
      <c r="T1045" s="1">
        <v>0</v>
      </c>
    </row>
    <row r="1046" spans="1:20" x14ac:dyDescent="0.25">
      <c r="A1046" s="1">
        <v>121030268192</v>
      </c>
      <c r="B1046" s="1" t="s">
        <v>1074</v>
      </c>
      <c r="C1046" s="1">
        <v>0</v>
      </c>
      <c r="D1046" s="1">
        <v>211</v>
      </c>
      <c r="E1046" s="1">
        <v>635</v>
      </c>
      <c r="F1046" s="1">
        <v>1165076</v>
      </c>
      <c r="G1046" s="1">
        <v>0</v>
      </c>
      <c r="H1046" s="1">
        <v>319248</v>
      </c>
      <c r="I1046" s="1">
        <v>69796</v>
      </c>
      <c r="J1046" s="1">
        <v>418673</v>
      </c>
      <c r="K1046" s="1">
        <v>145775</v>
      </c>
      <c r="L1046" s="1">
        <v>167536</v>
      </c>
      <c r="M1046" s="1">
        <v>0</v>
      </c>
      <c r="N1046" s="1">
        <v>0</v>
      </c>
      <c r="O1046" s="1">
        <v>0</v>
      </c>
      <c r="P1046" s="1">
        <v>44048</v>
      </c>
      <c r="Q1046" s="1">
        <v>0</v>
      </c>
      <c r="R1046" s="1">
        <v>0</v>
      </c>
      <c r="S1046" s="1">
        <v>0</v>
      </c>
      <c r="T1046" s="1">
        <v>0</v>
      </c>
    </row>
    <row r="1047" spans="1:20" x14ac:dyDescent="0.25">
      <c r="A1047" s="1">
        <v>120530410041</v>
      </c>
      <c r="B1047" s="1" t="s">
        <v>1075</v>
      </c>
      <c r="C1047" s="1">
        <v>895</v>
      </c>
      <c r="D1047" s="1">
        <v>106</v>
      </c>
      <c r="E1047" s="1">
        <v>36</v>
      </c>
      <c r="F1047" s="1">
        <v>1960220</v>
      </c>
      <c r="G1047" s="1">
        <v>1879159</v>
      </c>
      <c r="H1047" s="1">
        <v>22594</v>
      </c>
      <c r="I1047" s="1">
        <v>32463</v>
      </c>
      <c r="J1047" s="1">
        <v>4014</v>
      </c>
      <c r="K1047" s="1">
        <v>0</v>
      </c>
      <c r="L1047" s="1">
        <v>0</v>
      </c>
      <c r="M1047" s="1">
        <v>3712</v>
      </c>
      <c r="N1047" s="1">
        <v>11071</v>
      </c>
      <c r="O1047" s="1">
        <v>5770</v>
      </c>
      <c r="P1047" s="1">
        <v>0</v>
      </c>
      <c r="Q1047" s="1">
        <v>0</v>
      </c>
      <c r="R1047" s="1">
        <v>0</v>
      </c>
      <c r="S1047" s="1">
        <v>1437</v>
      </c>
      <c r="T1047" s="1">
        <v>0</v>
      </c>
    </row>
    <row r="1048" spans="1:20" x14ac:dyDescent="0.25">
      <c r="A1048" s="1">
        <v>121010310112</v>
      </c>
      <c r="B1048" s="1" t="s">
        <v>1076</v>
      </c>
      <c r="C1048" s="1">
        <v>536</v>
      </c>
      <c r="D1048" s="1">
        <v>7</v>
      </c>
      <c r="E1048" s="1">
        <v>21</v>
      </c>
      <c r="F1048" s="1">
        <v>1336202</v>
      </c>
      <c r="G1048" s="1">
        <v>1061507</v>
      </c>
      <c r="H1048" s="1">
        <v>8543</v>
      </c>
      <c r="I1048" s="1">
        <v>4978</v>
      </c>
      <c r="J1048" s="1">
        <v>10283</v>
      </c>
      <c r="K1048" s="1">
        <v>0</v>
      </c>
      <c r="L1048" s="1">
        <v>0</v>
      </c>
      <c r="M1048" s="1">
        <v>0</v>
      </c>
      <c r="N1048" s="1">
        <v>197791</v>
      </c>
      <c r="O1048" s="1">
        <v>50542</v>
      </c>
      <c r="P1048" s="1">
        <v>0</v>
      </c>
      <c r="Q1048" s="1">
        <v>0</v>
      </c>
      <c r="R1048" s="1">
        <v>0</v>
      </c>
      <c r="S1048" s="1">
        <v>2558</v>
      </c>
      <c r="T1048" s="1">
        <v>0</v>
      </c>
    </row>
    <row r="1049" spans="1:20" x14ac:dyDescent="0.25">
      <c r="A1049" s="1">
        <v>121030260011</v>
      </c>
      <c r="B1049" s="1" t="s">
        <v>1077</v>
      </c>
      <c r="C1049" s="1">
        <v>229</v>
      </c>
      <c r="D1049" s="1">
        <v>348</v>
      </c>
      <c r="E1049" s="1">
        <v>175</v>
      </c>
      <c r="F1049" s="1">
        <v>965838</v>
      </c>
      <c r="G1049" s="1">
        <v>921891</v>
      </c>
      <c r="H1049" s="1">
        <v>42628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1319</v>
      </c>
    </row>
    <row r="1050" spans="1:20" x14ac:dyDescent="0.25">
      <c r="A1050" s="1">
        <v>121030251141</v>
      </c>
      <c r="B1050" s="1" t="s">
        <v>1078</v>
      </c>
      <c r="C1050" s="1">
        <v>720</v>
      </c>
      <c r="D1050" s="1">
        <v>27</v>
      </c>
      <c r="E1050" s="1">
        <v>28</v>
      </c>
      <c r="F1050" s="1">
        <v>1705568</v>
      </c>
      <c r="G1050" s="1">
        <v>1351624</v>
      </c>
      <c r="H1050" s="1">
        <v>2154</v>
      </c>
      <c r="I1050" s="1">
        <v>73931</v>
      </c>
      <c r="J1050" s="1">
        <v>99748</v>
      </c>
      <c r="K1050" s="1">
        <v>0</v>
      </c>
      <c r="L1050" s="1">
        <v>0</v>
      </c>
      <c r="M1050" s="1">
        <v>19339</v>
      </c>
      <c r="N1050" s="1">
        <v>10960</v>
      </c>
      <c r="O1050" s="1">
        <v>139222</v>
      </c>
      <c r="P1050" s="1">
        <v>3816</v>
      </c>
      <c r="Q1050" s="1">
        <v>0</v>
      </c>
      <c r="R1050" s="1">
        <v>0</v>
      </c>
      <c r="S1050" s="1">
        <v>4774</v>
      </c>
      <c r="T1050" s="1">
        <v>0</v>
      </c>
    </row>
    <row r="1051" spans="1:20" x14ac:dyDescent="0.25">
      <c r="A1051" s="1">
        <v>120570027001</v>
      </c>
      <c r="B1051" s="1" t="s">
        <v>1079</v>
      </c>
      <c r="C1051" s="1">
        <v>752</v>
      </c>
      <c r="D1051" s="1">
        <v>23</v>
      </c>
      <c r="E1051" s="1">
        <v>2</v>
      </c>
      <c r="F1051" s="1">
        <v>1995658</v>
      </c>
      <c r="G1051" s="1">
        <v>709701</v>
      </c>
      <c r="H1051" s="1">
        <v>50797</v>
      </c>
      <c r="I1051" s="1">
        <v>251373</v>
      </c>
      <c r="J1051" s="1">
        <v>404320</v>
      </c>
      <c r="K1051" s="1">
        <v>0</v>
      </c>
      <c r="L1051" s="1">
        <v>10861</v>
      </c>
      <c r="M1051" s="1">
        <v>515223</v>
      </c>
      <c r="N1051" s="1">
        <v>0</v>
      </c>
      <c r="O1051" s="1">
        <v>0</v>
      </c>
      <c r="P1051" s="1">
        <v>0</v>
      </c>
      <c r="Q1051" s="1">
        <v>53383</v>
      </c>
      <c r="R1051" s="1">
        <v>0</v>
      </c>
      <c r="S1051" s="1">
        <v>0</v>
      </c>
      <c r="T1051" s="1">
        <v>0</v>
      </c>
    </row>
    <row r="1052" spans="1:20" x14ac:dyDescent="0.25">
      <c r="A1052" s="1">
        <v>120570047002</v>
      </c>
      <c r="B1052" s="1" t="s">
        <v>1080</v>
      </c>
      <c r="C1052" s="1">
        <v>410</v>
      </c>
      <c r="D1052" s="1">
        <v>160</v>
      </c>
      <c r="E1052" s="1">
        <v>4</v>
      </c>
      <c r="F1052" s="1">
        <v>1877616</v>
      </c>
      <c r="G1052" s="1">
        <v>221981</v>
      </c>
      <c r="H1052" s="1">
        <v>95398</v>
      </c>
      <c r="I1052" s="1">
        <v>1024295</v>
      </c>
      <c r="J1052" s="1">
        <v>348433</v>
      </c>
      <c r="K1052" s="1">
        <v>180670</v>
      </c>
      <c r="L1052" s="1">
        <v>0</v>
      </c>
      <c r="M1052" s="1">
        <v>0</v>
      </c>
      <c r="N1052" s="1">
        <v>0</v>
      </c>
      <c r="O1052" s="1">
        <v>0</v>
      </c>
      <c r="P1052" s="1">
        <v>4662</v>
      </c>
      <c r="Q1052" s="1">
        <v>0</v>
      </c>
      <c r="R1052" s="1">
        <v>0</v>
      </c>
      <c r="S1052" s="1">
        <v>2177</v>
      </c>
      <c r="T1052" s="1">
        <v>0</v>
      </c>
    </row>
    <row r="1053" spans="1:20" x14ac:dyDescent="0.25">
      <c r="A1053" s="1">
        <v>120570121073</v>
      </c>
      <c r="B1053" s="1" t="s">
        <v>1081</v>
      </c>
      <c r="C1053" s="1">
        <v>672</v>
      </c>
      <c r="D1053" s="1">
        <v>195</v>
      </c>
      <c r="E1053" s="1">
        <v>1</v>
      </c>
      <c r="F1053" s="1">
        <v>1555844</v>
      </c>
      <c r="G1053" s="1">
        <v>1143219</v>
      </c>
      <c r="H1053" s="1">
        <v>138938</v>
      </c>
      <c r="I1053" s="1">
        <v>240512</v>
      </c>
      <c r="J1053" s="1">
        <v>6498</v>
      </c>
      <c r="K1053" s="1">
        <v>4953</v>
      </c>
      <c r="L1053" s="1">
        <v>0</v>
      </c>
      <c r="M1053" s="1">
        <v>0</v>
      </c>
      <c r="N1053" s="1">
        <v>0</v>
      </c>
      <c r="O1053" s="1">
        <v>20412</v>
      </c>
      <c r="P1053" s="1">
        <v>0</v>
      </c>
      <c r="Q1053" s="1">
        <v>0</v>
      </c>
      <c r="R1053" s="1">
        <v>1312</v>
      </c>
      <c r="S1053" s="1">
        <v>0</v>
      </c>
      <c r="T1053" s="1">
        <v>0</v>
      </c>
    </row>
    <row r="1054" spans="1:20" x14ac:dyDescent="0.25">
      <c r="A1054" s="1">
        <v>121030250171</v>
      </c>
      <c r="B1054" s="1" t="s">
        <v>1082</v>
      </c>
      <c r="C1054" s="1">
        <v>276</v>
      </c>
      <c r="D1054" s="1">
        <v>681</v>
      </c>
      <c r="E1054" s="1">
        <v>40</v>
      </c>
      <c r="F1054" s="1">
        <v>1585076</v>
      </c>
      <c r="G1054" s="1">
        <v>793380</v>
      </c>
      <c r="H1054" s="1">
        <v>107316</v>
      </c>
      <c r="I1054" s="1">
        <v>75234</v>
      </c>
      <c r="J1054" s="1">
        <v>34285</v>
      </c>
      <c r="K1054" s="1">
        <v>0</v>
      </c>
      <c r="L1054" s="1">
        <v>100610</v>
      </c>
      <c r="M1054" s="1">
        <v>0</v>
      </c>
      <c r="N1054" s="1">
        <v>0</v>
      </c>
      <c r="O1054" s="1">
        <v>0</v>
      </c>
      <c r="P1054" s="1">
        <v>473830</v>
      </c>
      <c r="Q1054" s="1">
        <v>0</v>
      </c>
      <c r="R1054" s="1">
        <v>0</v>
      </c>
      <c r="S1054" s="1">
        <v>0</v>
      </c>
      <c r="T1054" s="1">
        <v>421</v>
      </c>
    </row>
    <row r="1055" spans="1:20" x14ac:dyDescent="0.25">
      <c r="A1055" s="1">
        <v>121030223021</v>
      </c>
      <c r="B1055" s="1" t="s">
        <v>1083</v>
      </c>
      <c r="C1055" s="1">
        <v>359</v>
      </c>
      <c r="D1055" s="1">
        <v>164</v>
      </c>
      <c r="E1055" s="1">
        <v>12</v>
      </c>
      <c r="F1055" s="1">
        <v>1106900</v>
      </c>
      <c r="G1055" s="1">
        <v>624063</v>
      </c>
      <c r="H1055" s="1">
        <v>132493</v>
      </c>
      <c r="I1055" s="1">
        <v>49472</v>
      </c>
      <c r="J1055" s="1">
        <v>22316</v>
      </c>
      <c r="K1055" s="1">
        <v>40908</v>
      </c>
      <c r="L1055" s="1">
        <v>9311</v>
      </c>
      <c r="M1055" s="1">
        <v>0</v>
      </c>
      <c r="N1055" s="1">
        <v>146946</v>
      </c>
      <c r="O1055" s="1">
        <v>32863</v>
      </c>
      <c r="P1055" s="1">
        <v>26080</v>
      </c>
      <c r="Q1055" s="1">
        <v>21466</v>
      </c>
      <c r="R1055" s="1">
        <v>982</v>
      </c>
      <c r="S1055" s="1">
        <v>0</v>
      </c>
      <c r="T1055" s="1">
        <v>0</v>
      </c>
    </row>
    <row r="1056" spans="1:20" x14ac:dyDescent="0.25">
      <c r="A1056" s="1">
        <v>120530411041</v>
      </c>
      <c r="B1056" s="1" t="s">
        <v>1084</v>
      </c>
      <c r="C1056" s="1">
        <v>531</v>
      </c>
      <c r="D1056" s="1">
        <v>12</v>
      </c>
      <c r="E1056" s="1">
        <v>5</v>
      </c>
      <c r="F1056" s="1">
        <v>1164530</v>
      </c>
      <c r="G1056" s="1">
        <v>1135411</v>
      </c>
      <c r="H1056" s="1">
        <v>10067</v>
      </c>
      <c r="I1056" s="1">
        <v>0</v>
      </c>
      <c r="J1056" s="1">
        <v>2454</v>
      </c>
      <c r="K1056" s="1">
        <v>0</v>
      </c>
      <c r="L1056" s="1">
        <v>0</v>
      </c>
      <c r="M1056" s="1">
        <v>0</v>
      </c>
      <c r="N1056" s="1">
        <v>0</v>
      </c>
      <c r="O1056" s="1">
        <v>16598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</row>
    <row r="1057" spans="1:20" x14ac:dyDescent="0.25">
      <c r="A1057" s="1">
        <v>120570071022</v>
      </c>
      <c r="B1057" s="1" t="s">
        <v>1085</v>
      </c>
      <c r="C1057" s="1">
        <v>284</v>
      </c>
      <c r="D1057" s="1">
        <v>106</v>
      </c>
      <c r="E1057" s="1">
        <v>5</v>
      </c>
      <c r="F1057" s="1">
        <v>1208622</v>
      </c>
      <c r="G1057" s="1">
        <v>576858</v>
      </c>
      <c r="H1057" s="1">
        <v>186516</v>
      </c>
      <c r="I1057" s="1">
        <v>306593</v>
      </c>
      <c r="J1057" s="1">
        <v>34778</v>
      </c>
      <c r="K1057" s="1">
        <v>0</v>
      </c>
      <c r="L1057" s="1">
        <v>95309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8568</v>
      </c>
      <c r="T1057" s="1">
        <v>0</v>
      </c>
    </row>
    <row r="1058" spans="1:20" x14ac:dyDescent="0.25">
      <c r="A1058" s="1">
        <v>121010315051</v>
      </c>
      <c r="B1058" s="1" t="s">
        <v>1086</v>
      </c>
      <c r="C1058" s="1">
        <v>1095</v>
      </c>
      <c r="D1058" s="1">
        <v>186</v>
      </c>
      <c r="E1058" s="1">
        <v>116</v>
      </c>
      <c r="F1058" s="1">
        <v>1990631</v>
      </c>
      <c r="G1058" s="1">
        <v>1860622</v>
      </c>
      <c r="H1058" s="1">
        <v>9969</v>
      </c>
      <c r="I1058" s="1">
        <v>30121</v>
      </c>
      <c r="J1058" s="1">
        <v>24237</v>
      </c>
      <c r="K1058" s="1">
        <v>15667</v>
      </c>
      <c r="L1058" s="1">
        <v>30283</v>
      </c>
      <c r="M1058" s="1">
        <v>0</v>
      </c>
      <c r="N1058" s="1">
        <v>13895</v>
      </c>
      <c r="O1058" s="1">
        <v>1599</v>
      </c>
      <c r="P1058" s="1">
        <v>0</v>
      </c>
      <c r="Q1058" s="1">
        <v>558</v>
      </c>
      <c r="R1058" s="1">
        <v>0</v>
      </c>
      <c r="S1058" s="1">
        <v>3680</v>
      </c>
      <c r="T1058" s="1">
        <v>0</v>
      </c>
    </row>
    <row r="1059" spans="1:20" x14ac:dyDescent="0.25">
      <c r="A1059" s="1">
        <v>120570141172</v>
      </c>
      <c r="B1059" s="1" t="s">
        <v>1087</v>
      </c>
      <c r="C1059" s="1">
        <v>574</v>
      </c>
      <c r="D1059" s="1">
        <v>228</v>
      </c>
      <c r="E1059" s="1">
        <v>2</v>
      </c>
      <c r="F1059" s="1">
        <v>1532408</v>
      </c>
      <c r="G1059" s="1">
        <v>1386769</v>
      </c>
      <c r="H1059" s="1">
        <v>113738</v>
      </c>
      <c r="I1059" s="1">
        <v>24283</v>
      </c>
      <c r="J1059" s="1">
        <v>6178</v>
      </c>
      <c r="K1059" s="1">
        <v>1440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</row>
    <row r="1060" spans="1:20" x14ac:dyDescent="0.25">
      <c r="A1060" s="1">
        <v>120570018004</v>
      </c>
      <c r="B1060" s="1" t="s">
        <v>1088</v>
      </c>
      <c r="C1060" s="1">
        <v>295</v>
      </c>
      <c r="D1060" s="1">
        <v>7</v>
      </c>
      <c r="E1060" s="1">
        <v>1</v>
      </c>
      <c r="F1060" s="1">
        <v>409219</v>
      </c>
      <c r="G1060" s="1">
        <v>294988</v>
      </c>
      <c r="H1060" s="1">
        <v>46043</v>
      </c>
      <c r="I1060" s="1">
        <v>20102</v>
      </c>
      <c r="J1060" s="1">
        <v>0</v>
      </c>
      <c r="K1060" s="1">
        <v>0</v>
      </c>
      <c r="L1060" s="1">
        <v>9881</v>
      </c>
      <c r="M1060" s="1">
        <v>0</v>
      </c>
      <c r="N1060" s="1">
        <v>2345</v>
      </c>
      <c r="O1060" s="1">
        <v>35860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x14ac:dyDescent="0.25">
      <c r="A1061" s="1">
        <v>121010306021</v>
      </c>
      <c r="B1061" s="1" t="s">
        <v>1089</v>
      </c>
      <c r="C1061" s="1">
        <v>498</v>
      </c>
      <c r="D1061" s="1">
        <v>28</v>
      </c>
      <c r="E1061" s="1">
        <v>6</v>
      </c>
      <c r="F1061" s="1">
        <v>1243121</v>
      </c>
      <c r="G1061" s="1">
        <v>838114</v>
      </c>
      <c r="H1061" s="1">
        <v>38500</v>
      </c>
      <c r="I1061" s="1">
        <v>87790</v>
      </c>
      <c r="J1061" s="1">
        <v>53931</v>
      </c>
      <c r="K1061" s="1">
        <v>33204</v>
      </c>
      <c r="L1061" s="1">
        <v>97941</v>
      </c>
      <c r="M1061" s="1">
        <v>0</v>
      </c>
      <c r="N1061" s="1">
        <v>8671</v>
      </c>
      <c r="O1061" s="1">
        <v>68659</v>
      </c>
      <c r="P1061" s="1">
        <v>16311</v>
      </c>
      <c r="Q1061" s="1">
        <v>0</v>
      </c>
      <c r="R1061" s="1">
        <v>0</v>
      </c>
      <c r="S1061" s="1">
        <v>0</v>
      </c>
      <c r="T1061" s="1">
        <v>0</v>
      </c>
    </row>
    <row r="1062" spans="1:20" x14ac:dyDescent="0.25">
      <c r="A1062" s="1">
        <v>120530410061</v>
      </c>
      <c r="B1062" s="1" t="s">
        <v>1090</v>
      </c>
      <c r="C1062" s="1">
        <v>881</v>
      </c>
      <c r="D1062" s="1">
        <v>250</v>
      </c>
      <c r="E1062" s="1">
        <v>99</v>
      </c>
      <c r="F1062" s="1">
        <v>2174287</v>
      </c>
      <c r="G1062" s="1">
        <v>1962139</v>
      </c>
      <c r="H1062" s="1">
        <v>25030</v>
      </c>
      <c r="I1062" s="1">
        <v>0</v>
      </c>
      <c r="J1062" s="1">
        <v>0</v>
      </c>
      <c r="K1062" s="1">
        <v>3037</v>
      </c>
      <c r="L1062" s="1">
        <v>0</v>
      </c>
      <c r="M1062" s="1">
        <v>0</v>
      </c>
      <c r="N1062" s="1">
        <v>161843</v>
      </c>
      <c r="O1062" s="1">
        <v>6101</v>
      </c>
      <c r="P1062" s="1">
        <v>5470</v>
      </c>
      <c r="Q1062" s="1">
        <v>0</v>
      </c>
      <c r="R1062" s="1">
        <v>0</v>
      </c>
      <c r="S1062" s="1">
        <v>7469</v>
      </c>
      <c r="T1062" s="1">
        <v>3198</v>
      </c>
    </row>
    <row r="1063" spans="1:20" x14ac:dyDescent="0.25">
      <c r="A1063" s="1">
        <v>121030250182</v>
      </c>
      <c r="B1063" s="1" t="s">
        <v>1091</v>
      </c>
      <c r="C1063" s="1">
        <v>189</v>
      </c>
      <c r="D1063" s="1">
        <v>73</v>
      </c>
      <c r="E1063" s="1">
        <v>9</v>
      </c>
      <c r="F1063" s="1">
        <v>848564</v>
      </c>
      <c r="G1063" s="1">
        <v>361015</v>
      </c>
      <c r="H1063" s="1">
        <v>191385</v>
      </c>
      <c r="I1063" s="1">
        <v>73616</v>
      </c>
      <c r="J1063" s="1">
        <v>188004</v>
      </c>
      <c r="K1063" s="1">
        <v>0</v>
      </c>
      <c r="L1063" s="1">
        <v>2624</v>
      </c>
      <c r="M1063" s="1">
        <v>0</v>
      </c>
      <c r="N1063" s="1">
        <v>0</v>
      </c>
      <c r="O1063" s="1">
        <v>31463</v>
      </c>
      <c r="P1063" s="1">
        <v>0</v>
      </c>
      <c r="Q1063" s="1">
        <v>0</v>
      </c>
      <c r="R1063" s="1">
        <v>0</v>
      </c>
      <c r="S1063" s="1">
        <v>457</v>
      </c>
      <c r="T1063" s="1">
        <v>0</v>
      </c>
    </row>
    <row r="1064" spans="1:20" x14ac:dyDescent="0.25">
      <c r="A1064" s="1">
        <v>121010317061</v>
      </c>
      <c r="B1064" s="1" t="s">
        <v>1092</v>
      </c>
      <c r="C1064" s="1">
        <v>1009</v>
      </c>
      <c r="D1064" s="1">
        <v>39</v>
      </c>
      <c r="E1064" s="1">
        <v>2</v>
      </c>
      <c r="F1064" s="1">
        <v>2626349</v>
      </c>
      <c r="G1064" s="1">
        <v>1734620</v>
      </c>
      <c r="H1064" s="1">
        <v>712253</v>
      </c>
      <c r="I1064" s="1">
        <v>0</v>
      </c>
      <c r="J1064" s="1">
        <v>12739</v>
      </c>
      <c r="K1064" s="1">
        <v>24465</v>
      </c>
      <c r="L1064" s="1">
        <v>0</v>
      </c>
      <c r="M1064" s="1">
        <v>0</v>
      </c>
      <c r="N1064" s="1">
        <v>0</v>
      </c>
      <c r="O1064" s="1">
        <v>34617</v>
      </c>
      <c r="P1064" s="1">
        <v>0</v>
      </c>
      <c r="Q1064" s="1">
        <v>27667</v>
      </c>
      <c r="R1064" s="1">
        <v>19026</v>
      </c>
      <c r="S1064" s="1">
        <v>51149</v>
      </c>
      <c r="T1064" s="1">
        <v>9813</v>
      </c>
    </row>
    <row r="1065" spans="1:20" x14ac:dyDescent="0.25">
      <c r="A1065" s="1">
        <v>121030249013</v>
      </c>
      <c r="B1065" s="1" t="s">
        <v>1093</v>
      </c>
      <c r="C1065" s="1">
        <v>560</v>
      </c>
      <c r="D1065" s="1">
        <v>249</v>
      </c>
      <c r="E1065" s="1">
        <v>141</v>
      </c>
      <c r="F1065" s="1">
        <v>1002193</v>
      </c>
      <c r="G1065" s="1">
        <v>926646</v>
      </c>
      <c r="H1065" s="1">
        <v>26723</v>
      </c>
      <c r="I1065" s="1">
        <v>26306</v>
      </c>
      <c r="J1065" s="1">
        <v>13351</v>
      </c>
      <c r="K1065" s="1">
        <v>0</v>
      </c>
      <c r="L1065" s="1">
        <v>0</v>
      </c>
      <c r="M1065" s="1">
        <v>0</v>
      </c>
      <c r="N1065" s="1">
        <v>0</v>
      </c>
      <c r="O1065" s="1">
        <v>5829</v>
      </c>
      <c r="P1065" s="1">
        <v>0</v>
      </c>
      <c r="Q1065" s="1">
        <v>0</v>
      </c>
      <c r="R1065" s="1">
        <v>3338</v>
      </c>
      <c r="S1065" s="1">
        <v>0</v>
      </c>
      <c r="T1065" s="1">
        <v>0</v>
      </c>
    </row>
    <row r="1066" spans="1:20" x14ac:dyDescent="0.25">
      <c r="A1066" s="1">
        <v>120570122072</v>
      </c>
      <c r="B1066" s="1" t="s">
        <v>1094</v>
      </c>
      <c r="C1066" s="1">
        <v>1128</v>
      </c>
      <c r="D1066" s="1">
        <v>2</v>
      </c>
      <c r="E1066" s="1">
        <v>5</v>
      </c>
      <c r="F1066" s="1">
        <v>1718728</v>
      </c>
      <c r="G1066" s="1">
        <v>1578487</v>
      </c>
      <c r="H1066" s="1">
        <v>11236</v>
      </c>
      <c r="I1066" s="1">
        <v>4336</v>
      </c>
      <c r="J1066" s="1">
        <v>10620</v>
      </c>
      <c r="K1066" s="1">
        <v>0</v>
      </c>
      <c r="L1066" s="1">
        <v>8698</v>
      </c>
      <c r="M1066" s="1">
        <v>0</v>
      </c>
      <c r="N1066" s="1">
        <v>89127</v>
      </c>
      <c r="O1066" s="1">
        <v>15131</v>
      </c>
      <c r="P1066" s="1">
        <v>0</v>
      </c>
      <c r="Q1066" s="1">
        <v>0</v>
      </c>
      <c r="R1066" s="1">
        <v>706</v>
      </c>
      <c r="S1066" s="1">
        <v>0</v>
      </c>
      <c r="T1066" s="1">
        <v>387</v>
      </c>
    </row>
    <row r="1067" spans="1:20" x14ac:dyDescent="0.25">
      <c r="A1067" s="1">
        <v>121030226023</v>
      </c>
      <c r="B1067" s="1" t="s">
        <v>1095</v>
      </c>
      <c r="C1067" s="1">
        <v>775</v>
      </c>
      <c r="D1067" s="1">
        <v>5</v>
      </c>
      <c r="E1067" s="1">
        <v>17</v>
      </c>
      <c r="F1067" s="1">
        <v>1458255</v>
      </c>
      <c r="G1067" s="1">
        <v>1360709</v>
      </c>
      <c r="H1067" s="1">
        <v>14169</v>
      </c>
      <c r="I1067" s="1">
        <v>36338</v>
      </c>
      <c r="J1067" s="1">
        <v>15269</v>
      </c>
      <c r="K1067" s="1">
        <v>0</v>
      </c>
      <c r="L1067" s="1">
        <v>0</v>
      </c>
      <c r="M1067" s="1">
        <v>17364</v>
      </c>
      <c r="N1067" s="1">
        <v>2242</v>
      </c>
      <c r="O1067" s="1">
        <v>4343</v>
      </c>
      <c r="P1067" s="1">
        <v>0</v>
      </c>
      <c r="Q1067" s="1">
        <v>0</v>
      </c>
      <c r="R1067" s="1">
        <v>0</v>
      </c>
      <c r="S1067" s="1">
        <v>7821</v>
      </c>
      <c r="T1067" s="1">
        <v>0</v>
      </c>
    </row>
    <row r="1068" spans="1:20" x14ac:dyDescent="0.25">
      <c r="A1068" s="1">
        <v>121010316052</v>
      </c>
      <c r="B1068" s="1" t="s">
        <v>1096</v>
      </c>
      <c r="C1068" s="1">
        <v>1885</v>
      </c>
      <c r="D1068" s="1">
        <v>19</v>
      </c>
      <c r="E1068" s="1">
        <v>14</v>
      </c>
      <c r="F1068" s="1">
        <v>5464623</v>
      </c>
      <c r="G1068" s="1">
        <v>4209063</v>
      </c>
      <c r="H1068" s="1">
        <v>89007</v>
      </c>
      <c r="I1068" s="1">
        <v>826724</v>
      </c>
      <c r="J1068" s="1">
        <v>85844</v>
      </c>
      <c r="K1068" s="1">
        <v>16598</v>
      </c>
      <c r="L1068" s="1">
        <v>66299</v>
      </c>
      <c r="M1068" s="1">
        <v>10615</v>
      </c>
      <c r="N1068" s="1">
        <v>0</v>
      </c>
      <c r="O1068" s="1">
        <v>116831</v>
      </c>
      <c r="P1068" s="1">
        <v>3579</v>
      </c>
      <c r="Q1068" s="1">
        <v>0</v>
      </c>
      <c r="R1068" s="1">
        <v>30733</v>
      </c>
      <c r="S1068" s="1">
        <v>9330</v>
      </c>
      <c r="T1068" s="1">
        <v>0</v>
      </c>
    </row>
    <row r="1069" spans="1:20" x14ac:dyDescent="0.25">
      <c r="A1069" s="1">
        <v>121030272053</v>
      </c>
      <c r="B1069" s="1" t="s">
        <v>1097</v>
      </c>
      <c r="C1069" s="1">
        <v>1044</v>
      </c>
      <c r="D1069" s="1">
        <v>772</v>
      </c>
      <c r="E1069" s="1">
        <v>97</v>
      </c>
      <c r="F1069" s="1">
        <v>3485748</v>
      </c>
      <c r="G1069" s="1">
        <v>2725254</v>
      </c>
      <c r="H1069" s="1">
        <v>83624</v>
      </c>
      <c r="I1069" s="1">
        <v>339611</v>
      </c>
      <c r="J1069" s="1">
        <v>42204</v>
      </c>
      <c r="K1069" s="1">
        <v>16781</v>
      </c>
      <c r="L1069" s="1">
        <v>66363</v>
      </c>
      <c r="M1069" s="1">
        <v>0</v>
      </c>
      <c r="N1069" s="1">
        <v>118655</v>
      </c>
      <c r="O1069" s="1">
        <v>27231</v>
      </c>
      <c r="P1069" s="1">
        <v>43428</v>
      </c>
      <c r="Q1069" s="1">
        <v>22597</v>
      </c>
      <c r="R1069" s="1">
        <v>0</v>
      </c>
      <c r="S1069" s="1">
        <v>0</v>
      </c>
      <c r="T1069" s="1">
        <v>0</v>
      </c>
    </row>
    <row r="1070" spans="1:20" x14ac:dyDescent="0.25">
      <c r="A1070" s="1">
        <v>121010316042</v>
      </c>
      <c r="B1070" s="1" t="s">
        <v>1098</v>
      </c>
      <c r="C1070" s="1">
        <v>520</v>
      </c>
      <c r="D1070" s="1">
        <v>2</v>
      </c>
      <c r="E1070" s="1">
        <v>4</v>
      </c>
      <c r="F1070" s="1">
        <v>1764069</v>
      </c>
      <c r="G1070" s="1">
        <v>1551382</v>
      </c>
      <c r="H1070" s="1">
        <v>0</v>
      </c>
      <c r="I1070" s="1">
        <v>62651</v>
      </c>
      <c r="J1070" s="1">
        <v>58243</v>
      </c>
      <c r="K1070" s="1">
        <v>88173</v>
      </c>
      <c r="L1070" s="1">
        <v>1788</v>
      </c>
      <c r="M1070" s="1">
        <v>1832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</row>
    <row r="1071" spans="1:20" x14ac:dyDescent="0.25">
      <c r="A1071" s="1">
        <v>120570103041</v>
      </c>
      <c r="B1071" s="1" t="s">
        <v>1099</v>
      </c>
      <c r="C1071" s="1">
        <v>556</v>
      </c>
      <c r="D1071" s="1">
        <v>4</v>
      </c>
      <c r="E1071" s="1">
        <v>3</v>
      </c>
      <c r="F1071" s="1">
        <v>1795363</v>
      </c>
      <c r="G1071" s="1">
        <v>1322227</v>
      </c>
      <c r="H1071" s="1">
        <v>1845</v>
      </c>
      <c r="I1071" s="1">
        <v>355301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35095</v>
      </c>
      <c r="R1071" s="1">
        <v>79661</v>
      </c>
      <c r="S1071" s="1">
        <v>1234</v>
      </c>
      <c r="T1071" s="1">
        <v>0</v>
      </c>
    </row>
    <row r="1072" spans="1:20" x14ac:dyDescent="0.25">
      <c r="A1072" s="1">
        <v>121030274021</v>
      </c>
      <c r="B1072" s="1" t="s">
        <v>1100</v>
      </c>
      <c r="C1072" s="1">
        <v>194</v>
      </c>
      <c r="D1072" s="1">
        <v>88</v>
      </c>
      <c r="E1072" s="1">
        <v>7</v>
      </c>
      <c r="F1072" s="1">
        <v>837512</v>
      </c>
      <c r="G1072" s="1">
        <v>250248</v>
      </c>
      <c r="H1072" s="1">
        <v>78163</v>
      </c>
      <c r="I1072" s="1">
        <v>200332</v>
      </c>
      <c r="J1072" s="1">
        <v>96980</v>
      </c>
      <c r="K1072" s="1">
        <v>41250</v>
      </c>
      <c r="L1072" s="1">
        <v>111887</v>
      </c>
      <c r="M1072" s="1">
        <v>0</v>
      </c>
      <c r="N1072" s="1">
        <v>0</v>
      </c>
      <c r="O1072" s="1">
        <v>53191</v>
      </c>
      <c r="P1072" s="1">
        <v>1903</v>
      </c>
      <c r="Q1072" s="1">
        <v>0</v>
      </c>
      <c r="R1072" s="1">
        <v>1597</v>
      </c>
      <c r="S1072" s="1">
        <v>1961</v>
      </c>
      <c r="T1072" s="1">
        <v>0</v>
      </c>
    </row>
    <row r="1073" spans="1:20" x14ac:dyDescent="0.25">
      <c r="A1073" s="1">
        <v>120530411042</v>
      </c>
      <c r="B1073" s="1" t="s">
        <v>1101</v>
      </c>
      <c r="C1073" s="1">
        <v>654</v>
      </c>
      <c r="D1073" s="1">
        <v>171</v>
      </c>
      <c r="E1073" s="1">
        <v>114</v>
      </c>
      <c r="F1073" s="1">
        <v>1610758</v>
      </c>
      <c r="G1073" s="1">
        <v>1599538</v>
      </c>
      <c r="H1073" s="1">
        <v>7923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3297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x14ac:dyDescent="0.25">
      <c r="A1074" s="1">
        <v>120570130021</v>
      </c>
      <c r="B1074" s="1" t="s">
        <v>1102</v>
      </c>
      <c r="C1074" s="1">
        <v>257</v>
      </c>
      <c r="D1074" s="1">
        <v>0</v>
      </c>
      <c r="E1074" s="1">
        <v>0</v>
      </c>
      <c r="F1074" s="1">
        <v>1633241</v>
      </c>
      <c r="G1074" s="1">
        <v>331838</v>
      </c>
      <c r="H1074" s="1">
        <v>10907</v>
      </c>
      <c r="I1074" s="1">
        <v>17967</v>
      </c>
      <c r="J1074" s="1">
        <v>0</v>
      </c>
      <c r="K1074" s="1">
        <v>16812</v>
      </c>
      <c r="L1074" s="1">
        <v>1250420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5297</v>
      </c>
      <c r="S1074" s="1">
        <v>0</v>
      </c>
      <c r="T1074" s="1">
        <v>0</v>
      </c>
    </row>
    <row r="1075" spans="1:20" x14ac:dyDescent="0.25">
      <c r="A1075" s="1">
        <v>120570113031</v>
      </c>
      <c r="B1075" s="1" t="s">
        <v>1103</v>
      </c>
      <c r="C1075" s="1">
        <v>394</v>
      </c>
      <c r="D1075" s="1">
        <v>0</v>
      </c>
      <c r="E1075" s="1">
        <v>10</v>
      </c>
      <c r="F1075" s="1">
        <v>7707529</v>
      </c>
      <c r="G1075" s="1">
        <v>140254</v>
      </c>
      <c r="H1075" s="1">
        <v>20180</v>
      </c>
      <c r="I1075" s="1">
        <v>225596</v>
      </c>
      <c r="J1075" s="1">
        <v>129783</v>
      </c>
      <c r="K1075" s="1">
        <v>0</v>
      </c>
      <c r="L1075" s="1">
        <v>0</v>
      </c>
      <c r="M1075" s="1">
        <v>0</v>
      </c>
      <c r="N1075" s="1">
        <v>20503</v>
      </c>
      <c r="O1075" s="1">
        <v>7171213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</row>
    <row r="1076" spans="1:20" x14ac:dyDescent="0.25">
      <c r="A1076" s="1">
        <v>120570114171</v>
      </c>
      <c r="B1076" s="1" t="s">
        <v>1104</v>
      </c>
      <c r="C1076" s="1">
        <v>650</v>
      </c>
      <c r="D1076" s="1">
        <v>1</v>
      </c>
      <c r="E1076" s="1">
        <v>1</v>
      </c>
      <c r="F1076" s="1">
        <v>1598673</v>
      </c>
      <c r="G1076" s="1">
        <v>1393413</v>
      </c>
      <c r="H1076" s="1">
        <v>0</v>
      </c>
      <c r="I1076" s="1">
        <v>8576</v>
      </c>
      <c r="J1076" s="1">
        <v>174120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4657</v>
      </c>
      <c r="T1076" s="1">
        <v>17907</v>
      </c>
    </row>
    <row r="1077" spans="1:20" x14ac:dyDescent="0.25">
      <c r="A1077" s="1">
        <v>121030222003</v>
      </c>
      <c r="B1077" s="1" t="s">
        <v>1105</v>
      </c>
      <c r="C1077" s="1">
        <v>322</v>
      </c>
      <c r="D1077" s="1">
        <v>177</v>
      </c>
      <c r="E1077" s="1">
        <v>7</v>
      </c>
      <c r="F1077" s="1">
        <v>585602</v>
      </c>
      <c r="G1077" s="1">
        <v>401640</v>
      </c>
      <c r="H1077" s="1">
        <v>34202</v>
      </c>
      <c r="I1077" s="1">
        <v>19226</v>
      </c>
      <c r="J1077" s="1">
        <v>114641</v>
      </c>
      <c r="K1077" s="1">
        <v>11767</v>
      </c>
      <c r="L1077" s="1">
        <v>1887</v>
      </c>
      <c r="M1077" s="1">
        <v>0</v>
      </c>
      <c r="N1077" s="1">
        <v>0</v>
      </c>
      <c r="O1077" s="1">
        <v>1782</v>
      </c>
      <c r="P1077" s="1">
        <v>457</v>
      </c>
      <c r="Q1077" s="1">
        <v>0</v>
      </c>
      <c r="R1077" s="1">
        <v>0</v>
      </c>
      <c r="S1077" s="1">
        <v>0</v>
      </c>
      <c r="T1077" s="1">
        <v>0</v>
      </c>
    </row>
    <row r="1078" spans="1:20" x14ac:dyDescent="0.25">
      <c r="A1078" s="1">
        <v>120570007004</v>
      </c>
      <c r="B1078" s="1" t="s">
        <v>1106</v>
      </c>
      <c r="C1078" s="1">
        <v>476</v>
      </c>
      <c r="D1078" s="1">
        <v>231</v>
      </c>
      <c r="E1078" s="1">
        <v>3</v>
      </c>
      <c r="F1078" s="1">
        <v>659205</v>
      </c>
      <c r="G1078" s="1">
        <v>511917</v>
      </c>
      <c r="H1078" s="1">
        <v>119911</v>
      </c>
      <c r="I1078" s="1">
        <v>5265</v>
      </c>
      <c r="J1078" s="1">
        <v>6490</v>
      </c>
      <c r="K1078" s="1">
        <v>3092</v>
      </c>
      <c r="L1078" s="1">
        <v>0</v>
      </c>
      <c r="M1078" s="1">
        <v>0</v>
      </c>
      <c r="N1078" s="1">
        <v>0</v>
      </c>
      <c r="O1078" s="1">
        <v>10808</v>
      </c>
      <c r="P1078" s="1">
        <v>0</v>
      </c>
      <c r="Q1078" s="1">
        <v>0</v>
      </c>
      <c r="R1078" s="1">
        <v>0</v>
      </c>
      <c r="S1078" s="1">
        <v>0</v>
      </c>
      <c r="T1078" s="1">
        <v>1722</v>
      </c>
    </row>
    <row r="1079" spans="1:20" x14ac:dyDescent="0.25">
      <c r="A1079" s="1">
        <v>121030224012</v>
      </c>
      <c r="B1079" s="1" t="s">
        <v>1107</v>
      </c>
      <c r="C1079" s="1">
        <v>703</v>
      </c>
      <c r="D1079" s="1">
        <v>9</v>
      </c>
      <c r="E1079" s="1">
        <v>2</v>
      </c>
      <c r="F1079" s="1">
        <v>2303474</v>
      </c>
      <c r="G1079" s="1">
        <v>2269786</v>
      </c>
      <c r="H1079" s="1">
        <v>21897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7819</v>
      </c>
      <c r="P1079" s="1">
        <v>0</v>
      </c>
      <c r="Q1079" s="1">
        <v>0</v>
      </c>
      <c r="R1079" s="1">
        <v>0</v>
      </c>
      <c r="S1079" s="1">
        <v>3972</v>
      </c>
      <c r="T1079" s="1">
        <v>0</v>
      </c>
    </row>
    <row r="1080" spans="1:20" x14ac:dyDescent="0.25">
      <c r="A1080" s="1">
        <v>120570116032</v>
      </c>
      <c r="B1080" s="1" t="s">
        <v>1108</v>
      </c>
      <c r="C1080" s="1">
        <v>534</v>
      </c>
      <c r="D1080" s="1">
        <v>34</v>
      </c>
      <c r="E1080" s="1">
        <v>7</v>
      </c>
      <c r="F1080" s="1">
        <v>828927</v>
      </c>
      <c r="G1080" s="1">
        <v>733029</v>
      </c>
      <c r="H1080" s="1">
        <v>20047</v>
      </c>
      <c r="I1080" s="1">
        <v>5781</v>
      </c>
      <c r="J1080" s="1">
        <v>2814</v>
      </c>
      <c r="K1080" s="1">
        <v>0</v>
      </c>
      <c r="L1080" s="1">
        <v>2999</v>
      </c>
      <c r="M1080" s="1">
        <v>0</v>
      </c>
      <c r="N1080" s="1">
        <v>37179</v>
      </c>
      <c r="O1080" s="1">
        <v>22480</v>
      </c>
      <c r="P1080" s="1">
        <v>0</v>
      </c>
      <c r="Q1080" s="1">
        <v>4598</v>
      </c>
      <c r="R1080" s="1">
        <v>0</v>
      </c>
      <c r="S1080" s="1">
        <v>0</v>
      </c>
      <c r="T1080" s="1">
        <v>0</v>
      </c>
    </row>
    <row r="1081" spans="1:20" x14ac:dyDescent="0.25">
      <c r="A1081" s="1">
        <v>120570110153</v>
      </c>
      <c r="B1081" s="1" t="s">
        <v>1109</v>
      </c>
      <c r="C1081" s="1">
        <v>362</v>
      </c>
      <c r="D1081" s="1">
        <v>0</v>
      </c>
      <c r="E1081" s="1">
        <v>4</v>
      </c>
      <c r="F1081" s="1">
        <v>1404328</v>
      </c>
      <c r="G1081" s="1">
        <v>1401340</v>
      </c>
      <c r="H1081" s="1">
        <v>0</v>
      </c>
      <c r="I1081" s="1">
        <v>2988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</row>
    <row r="1082" spans="1:20" x14ac:dyDescent="0.25">
      <c r="A1082" s="1">
        <v>120570112062</v>
      </c>
      <c r="B1082" s="1" t="s">
        <v>1110</v>
      </c>
      <c r="C1082" s="1">
        <v>190</v>
      </c>
      <c r="D1082" s="1">
        <v>405</v>
      </c>
      <c r="E1082" s="1">
        <v>5</v>
      </c>
      <c r="F1082" s="1">
        <v>888022</v>
      </c>
      <c r="G1082" s="1">
        <v>230132</v>
      </c>
      <c r="H1082" s="1">
        <v>181276</v>
      </c>
      <c r="I1082" s="1">
        <v>306587</v>
      </c>
      <c r="J1082" s="1">
        <v>59307</v>
      </c>
      <c r="K1082" s="1">
        <v>10114</v>
      </c>
      <c r="L1082" s="1">
        <v>23676</v>
      </c>
      <c r="M1082" s="1">
        <v>16180</v>
      </c>
      <c r="N1082" s="1">
        <v>45083</v>
      </c>
      <c r="O1082" s="1">
        <v>15667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</row>
    <row r="1083" spans="1:20" x14ac:dyDescent="0.25">
      <c r="A1083" s="1">
        <v>121030242002</v>
      </c>
      <c r="B1083" s="1" t="s">
        <v>1111</v>
      </c>
      <c r="C1083" s="1">
        <v>478</v>
      </c>
      <c r="D1083" s="1">
        <v>110</v>
      </c>
      <c r="E1083" s="1">
        <v>47</v>
      </c>
      <c r="F1083" s="1">
        <v>818295</v>
      </c>
      <c r="G1083" s="1">
        <v>750058</v>
      </c>
      <c r="H1083" s="1">
        <v>24185</v>
      </c>
      <c r="I1083" s="1">
        <v>33354</v>
      </c>
      <c r="J1083" s="1">
        <v>7083</v>
      </c>
      <c r="K1083" s="1">
        <v>0</v>
      </c>
      <c r="L1083" s="1">
        <v>0</v>
      </c>
      <c r="M1083" s="1">
        <v>0</v>
      </c>
      <c r="N1083" s="1">
        <v>0</v>
      </c>
      <c r="O1083" s="1">
        <v>3615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</row>
    <row r="1084" spans="1:20" x14ac:dyDescent="0.25">
      <c r="A1084" s="1">
        <v>121030264005</v>
      </c>
      <c r="B1084" s="1" t="s">
        <v>1112</v>
      </c>
      <c r="C1084" s="1">
        <v>324</v>
      </c>
      <c r="D1084" s="1">
        <v>120</v>
      </c>
      <c r="E1084" s="1">
        <v>0</v>
      </c>
      <c r="F1084" s="1">
        <v>905663</v>
      </c>
      <c r="G1084" s="1">
        <v>567526</v>
      </c>
      <c r="H1084" s="1">
        <v>53817</v>
      </c>
      <c r="I1084" s="1">
        <v>144586</v>
      </c>
      <c r="J1084" s="1">
        <v>61993</v>
      </c>
      <c r="K1084" s="1">
        <v>7158</v>
      </c>
      <c r="L1084" s="1">
        <v>16844</v>
      </c>
      <c r="M1084" s="1">
        <v>0</v>
      </c>
      <c r="N1084" s="1">
        <v>0</v>
      </c>
      <c r="O1084" s="1">
        <v>42559</v>
      </c>
      <c r="P1084" s="1">
        <v>9571</v>
      </c>
      <c r="Q1084" s="1">
        <v>826</v>
      </c>
      <c r="R1084" s="1">
        <v>0</v>
      </c>
      <c r="S1084" s="1">
        <v>783</v>
      </c>
      <c r="T1084" s="1">
        <v>0</v>
      </c>
    </row>
    <row r="1085" spans="1:20" x14ac:dyDescent="0.25">
      <c r="A1085" s="1">
        <v>121030204002</v>
      </c>
      <c r="B1085" s="1" t="s">
        <v>1113</v>
      </c>
      <c r="C1085" s="1">
        <v>189</v>
      </c>
      <c r="D1085" s="1">
        <v>207</v>
      </c>
      <c r="E1085" s="1">
        <v>0</v>
      </c>
      <c r="F1085" s="1">
        <v>477443</v>
      </c>
      <c r="G1085" s="1">
        <v>293048</v>
      </c>
      <c r="H1085" s="1">
        <v>180939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3456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</row>
    <row r="1086" spans="1:20" x14ac:dyDescent="0.25">
      <c r="A1086" s="1">
        <v>121030260013</v>
      </c>
      <c r="B1086" s="1" t="s">
        <v>1114</v>
      </c>
      <c r="C1086" s="1">
        <v>84</v>
      </c>
      <c r="D1086" s="1">
        <v>597</v>
      </c>
      <c r="E1086" s="1">
        <v>149</v>
      </c>
      <c r="F1086" s="1">
        <v>814390</v>
      </c>
      <c r="G1086" s="1">
        <v>346865</v>
      </c>
      <c r="H1086" s="1">
        <v>196570</v>
      </c>
      <c r="I1086" s="1">
        <v>92289</v>
      </c>
      <c r="J1086" s="1">
        <v>14491</v>
      </c>
      <c r="K1086" s="1">
        <v>147762</v>
      </c>
      <c r="L1086" s="1">
        <v>0</v>
      </c>
      <c r="M1086" s="1">
        <v>0</v>
      </c>
      <c r="N1086" s="1">
        <v>0</v>
      </c>
      <c r="O1086" s="1">
        <v>16413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x14ac:dyDescent="0.25">
      <c r="A1087" s="1">
        <v>120570057005</v>
      </c>
      <c r="B1087" s="1" t="s">
        <v>1115</v>
      </c>
      <c r="C1087" s="1">
        <v>253</v>
      </c>
      <c r="D1087" s="1">
        <v>271</v>
      </c>
      <c r="E1087" s="1">
        <v>7</v>
      </c>
      <c r="F1087" s="1">
        <v>503641</v>
      </c>
      <c r="G1087" s="1">
        <v>91374</v>
      </c>
      <c r="H1087" s="1">
        <v>169772</v>
      </c>
      <c r="I1087" s="1">
        <v>88810</v>
      </c>
      <c r="J1087" s="1">
        <v>103101</v>
      </c>
      <c r="K1087" s="1">
        <v>0</v>
      </c>
      <c r="L1087" s="1">
        <v>0</v>
      </c>
      <c r="M1087" s="1">
        <v>0</v>
      </c>
      <c r="N1087" s="1">
        <v>0</v>
      </c>
      <c r="O1087" s="1">
        <v>50584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</row>
    <row r="1088" spans="1:20" x14ac:dyDescent="0.25">
      <c r="A1088" s="1">
        <v>121030250122</v>
      </c>
      <c r="B1088" s="1" t="s">
        <v>1116</v>
      </c>
      <c r="C1088" s="1">
        <v>495</v>
      </c>
      <c r="D1088" s="1">
        <v>138</v>
      </c>
      <c r="E1088" s="1">
        <v>138</v>
      </c>
      <c r="F1088" s="1">
        <v>2206767</v>
      </c>
      <c r="G1088" s="1">
        <v>1714697</v>
      </c>
      <c r="H1088" s="1">
        <v>15813</v>
      </c>
      <c r="I1088" s="1">
        <v>106141</v>
      </c>
      <c r="J1088" s="1">
        <v>39106</v>
      </c>
      <c r="K1088" s="1">
        <v>193302</v>
      </c>
      <c r="L1088" s="1">
        <v>115525</v>
      </c>
      <c r="M1088" s="1">
        <v>16149</v>
      </c>
      <c r="N1088" s="1">
        <v>0</v>
      </c>
      <c r="O1088" s="1">
        <v>0</v>
      </c>
      <c r="P1088" s="1">
        <v>366</v>
      </c>
      <c r="Q1088" s="1">
        <v>0</v>
      </c>
      <c r="R1088" s="1">
        <v>0</v>
      </c>
      <c r="S1088" s="1">
        <v>5668</v>
      </c>
      <c r="T1088" s="1">
        <v>0</v>
      </c>
    </row>
    <row r="1089" spans="1:20" x14ac:dyDescent="0.25">
      <c r="A1089" s="1">
        <v>120570006022</v>
      </c>
      <c r="B1089" s="1" t="s">
        <v>1117</v>
      </c>
      <c r="C1089" s="1">
        <v>310</v>
      </c>
      <c r="D1089" s="1">
        <v>141</v>
      </c>
      <c r="E1089" s="1">
        <v>2</v>
      </c>
      <c r="F1089" s="1">
        <v>1616188</v>
      </c>
      <c r="G1089" s="1">
        <v>306032</v>
      </c>
      <c r="H1089" s="1">
        <v>113471</v>
      </c>
      <c r="I1089" s="1">
        <v>456436</v>
      </c>
      <c r="J1089" s="1">
        <v>61248</v>
      </c>
      <c r="K1089" s="1">
        <v>0</v>
      </c>
      <c r="L1089" s="1">
        <v>621897</v>
      </c>
      <c r="M1089" s="1">
        <v>0</v>
      </c>
      <c r="N1089" s="1">
        <v>0</v>
      </c>
      <c r="O1089" s="1">
        <v>40151</v>
      </c>
      <c r="P1089" s="1">
        <v>0</v>
      </c>
      <c r="Q1089" s="1">
        <v>1469</v>
      </c>
      <c r="R1089" s="1">
        <v>0</v>
      </c>
      <c r="S1089" s="1">
        <v>0</v>
      </c>
      <c r="T1089" s="1">
        <v>15484</v>
      </c>
    </row>
    <row r="1090" spans="1:20" x14ac:dyDescent="0.25">
      <c r="A1090" s="1">
        <v>120570115151</v>
      </c>
      <c r="B1090" s="1" t="s">
        <v>1118</v>
      </c>
      <c r="C1090" s="1">
        <v>709</v>
      </c>
      <c r="D1090" s="1">
        <v>3</v>
      </c>
      <c r="E1090" s="1">
        <v>5</v>
      </c>
      <c r="F1090" s="1">
        <v>1811386</v>
      </c>
      <c r="G1090" s="1">
        <v>1503918</v>
      </c>
      <c r="H1090" s="1">
        <v>3652</v>
      </c>
      <c r="I1090" s="1">
        <v>53512</v>
      </c>
      <c r="J1090" s="1">
        <v>85388</v>
      </c>
      <c r="K1090" s="1">
        <v>0</v>
      </c>
      <c r="L1090" s="1">
        <v>0</v>
      </c>
      <c r="M1090" s="1">
        <v>6249</v>
      </c>
      <c r="N1090" s="1">
        <v>67196</v>
      </c>
      <c r="O1090" s="1">
        <v>34951</v>
      </c>
      <c r="P1090" s="1">
        <v>55245</v>
      </c>
      <c r="Q1090" s="1">
        <v>0</v>
      </c>
      <c r="R1090" s="1">
        <v>0</v>
      </c>
      <c r="S1090" s="1">
        <v>849</v>
      </c>
      <c r="T1090" s="1">
        <v>426</v>
      </c>
    </row>
    <row r="1091" spans="1:20" x14ac:dyDescent="0.25">
      <c r="A1091" s="1">
        <v>121010314011</v>
      </c>
      <c r="B1091" s="1" t="s">
        <v>1119</v>
      </c>
      <c r="C1091" s="1">
        <v>358</v>
      </c>
      <c r="D1091" s="1">
        <v>320</v>
      </c>
      <c r="E1091" s="1">
        <v>25</v>
      </c>
      <c r="F1091" s="1">
        <v>963208</v>
      </c>
      <c r="G1091" s="1">
        <v>621009</v>
      </c>
      <c r="H1091" s="1">
        <v>110001</v>
      </c>
      <c r="I1091" s="1">
        <v>109060</v>
      </c>
      <c r="J1091" s="1">
        <v>34850</v>
      </c>
      <c r="K1091" s="1">
        <v>21169</v>
      </c>
      <c r="L1091" s="1">
        <v>12556</v>
      </c>
      <c r="M1091" s="1">
        <v>1956</v>
      </c>
      <c r="N1091" s="1">
        <v>0</v>
      </c>
      <c r="O1091" s="1">
        <v>51300</v>
      </c>
      <c r="P1091" s="1">
        <v>0</v>
      </c>
      <c r="Q1091" s="1">
        <v>0</v>
      </c>
      <c r="R1091" s="1">
        <v>0</v>
      </c>
      <c r="S1091" s="1">
        <v>599</v>
      </c>
      <c r="T1091" s="1">
        <v>708</v>
      </c>
    </row>
    <row r="1092" spans="1:20" x14ac:dyDescent="0.25">
      <c r="A1092" s="1">
        <v>121030240041</v>
      </c>
      <c r="B1092" s="1" t="s">
        <v>1120</v>
      </c>
      <c r="C1092" s="1">
        <v>640</v>
      </c>
      <c r="D1092" s="1">
        <v>361</v>
      </c>
      <c r="E1092" s="1">
        <v>156</v>
      </c>
      <c r="F1092" s="1">
        <v>1592165</v>
      </c>
      <c r="G1092" s="1">
        <v>1482273</v>
      </c>
      <c r="H1092" s="1">
        <v>60696</v>
      </c>
      <c r="I1092" s="1">
        <v>0</v>
      </c>
      <c r="J1092" s="1">
        <v>8416</v>
      </c>
      <c r="K1092" s="1">
        <v>0</v>
      </c>
      <c r="L1092" s="1">
        <v>5574</v>
      </c>
      <c r="M1092" s="1">
        <v>0</v>
      </c>
      <c r="N1092" s="1">
        <v>0</v>
      </c>
      <c r="O1092" s="1">
        <v>29474</v>
      </c>
      <c r="P1092" s="1">
        <v>5732</v>
      </c>
      <c r="Q1092" s="1">
        <v>0</v>
      </c>
      <c r="R1092" s="1">
        <v>0</v>
      </c>
      <c r="S1092" s="1">
        <v>0</v>
      </c>
      <c r="T1092" s="1">
        <v>0</v>
      </c>
    </row>
    <row r="1093" spans="1:20" x14ac:dyDescent="0.25">
      <c r="A1093" s="1">
        <v>120570101053</v>
      </c>
      <c r="B1093" s="1" t="s">
        <v>1121</v>
      </c>
      <c r="C1093" s="1">
        <v>529</v>
      </c>
      <c r="D1093" s="1">
        <v>1</v>
      </c>
      <c r="E1093" s="1">
        <v>2</v>
      </c>
      <c r="F1093" s="1">
        <v>1430362</v>
      </c>
      <c r="G1093" s="1">
        <v>1333225</v>
      </c>
      <c r="H1093" s="1">
        <v>11436</v>
      </c>
      <c r="I1093" s="1">
        <v>28470</v>
      </c>
      <c r="J1093" s="1">
        <v>28199</v>
      </c>
      <c r="K1093" s="1">
        <v>0</v>
      </c>
      <c r="L1093" s="1">
        <v>1087</v>
      </c>
      <c r="M1093" s="1">
        <v>0</v>
      </c>
      <c r="N1093" s="1">
        <v>0</v>
      </c>
      <c r="O1093" s="1">
        <v>0</v>
      </c>
      <c r="P1093" s="1">
        <v>0</v>
      </c>
      <c r="Q1093" s="1">
        <v>5676</v>
      </c>
      <c r="R1093" s="1">
        <v>19847</v>
      </c>
      <c r="S1093" s="1">
        <v>0</v>
      </c>
      <c r="T1093" s="1">
        <v>2422</v>
      </c>
    </row>
    <row r="1094" spans="1:20" x14ac:dyDescent="0.25">
      <c r="A1094" s="1">
        <v>120570122101</v>
      </c>
      <c r="B1094" s="1" t="s">
        <v>1122</v>
      </c>
      <c r="C1094" s="1">
        <v>453</v>
      </c>
      <c r="D1094" s="1">
        <v>0</v>
      </c>
      <c r="E1094" s="1">
        <v>2</v>
      </c>
      <c r="F1094" s="1">
        <v>808999</v>
      </c>
      <c r="G1094" s="1">
        <v>380309</v>
      </c>
      <c r="H1094" s="1">
        <v>0</v>
      </c>
      <c r="I1094" s="1">
        <v>41343</v>
      </c>
      <c r="J1094" s="1">
        <v>6599</v>
      </c>
      <c r="K1094" s="1">
        <v>336014</v>
      </c>
      <c r="L1094" s="1">
        <v>13522</v>
      </c>
      <c r="M1094" s="1">
        <v>0</v>
      </c>
      <c r="N1094" s="1">
        <v>0</v>
      </c>
      <c r="O1094" s="1">
        <v>31212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x14ac:dyDescent="0.25">
      <c r="A1095" s="1">
        <v>121030202021</v>
      </c>
      <c r="B1095" s="1" t="s">
        <v>1123</v>
      </c>
      <c r="C1095" s="1">
        <v>260</v>
      </c>
      <c r="D1095" s="1">
        <v>47</v>
      </c>
      <c r="E1095" s="1">
        <v>48</v>
      </c>
      <c r="F1095" s="1">
        <v>923339</v>
      </c>
      <c r="G1095" s="1">
        <v>664914</v>
      </c>
      <c r="H1095" s="1">
        <v>250867</v>
      </c>
      <c r="I1095" s="1">
        <v>0</v>
      </c>
      <c r="J1095" s="1">
        <v>0</v>
      </c>
      <c r="K1095" s="1">
        <v>3414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4144</v>
      </c>
      <c r="R1095" s="1">
        <v>0</v>
      </c>
      <c r="S1095" s="1">
        <v>0</v>
      </c>
      <c r="T1095" s="1">
        <v>0</v>
      </c>
    </row>
    <row r="1096" spans="1:20" x14ac:dyDescent="0.25">
      <c r="A1096" s="1">
        <v>120570134122</v>
      </c>
      <c r="B1096" s="1" t="s">
        <v>1124</v>
      </c>
      <c r="C1096" s="1">
        <v>925</v>
      </c>
      <c r="D1096" s="1">
        <v>4</v>
      </c>
      <c r="E1096" s="1">
        <v>2</v>
      </c>
      <c r="F1096" s="1">
        <v>3421102</v>
      </c>
      <c r="G1096" s="1">
        <v>2124826</v>
      </c>
      <c r="H1096" s="1">
        <v>2671</v>
      </c>
      <c r="I1096" s="1">
        <v>1146761</v>
      </c>
      <c r="J1096" s="1">
        <v>30117</v>
      </c>
      <c r="K1096" s="1">
        <v>25137</v>
      </c>
      <c r="L1096" s="1">
        <v>0</v>
      </c>
      <c r="M1096" s="1">
        <v>2364</v>
      </c>
      <c r="N1096" s="1">
        <v>2698</v>
      </c>
      <c r="O1096" s="1">
        <v>75860</v>
      </c>
      <c r="P1096" s="1">
        <v>0</v>
      </c>
      <c r="Q1096" s="1">
        <v>718</v>
      </c>
      <c r="R1096" s="1">
        <v>0</v>
      </c>
      <c r="S1096" s="1">
        <v>4229</v>
      </c>
      <c r="T1096" s="1">
        <v>5721</v>
      </c>
    </row>
    <row r="1097" spans="1:20" x14ac:dyDescent="0.25">
      <c r="A1097" s="1">
        <v>120570132064</v>
      </c>
      <c r="B1097" s="1" t="s">
        <v>1125</v>
      </c>
      <c r="C1097" s="1">
        <v>535</v>
      </c>
      <c r="D1097" s="1">
        <v>0</v>
      </c>
      <c r="E1097" s="1">
        <v>2</v>
      </c>
      <c r="F1097" s="1">
        <v>2101875</v>
      </c>
      <c r="G1097" s="1">
        <v>1514959</v>
      </c>
      <c r="H1097" s="1">
        <v>0</v>
      </c>
      <c r="I1097" s="1">
        <v>255192</v>
      </c>
      <c r="J1097" s="1">
        <v>4817</v>
      </c>
      <c r="K1097" s="1">
        <v>62561</v>
      </c>
      <c r="L1097" s="1">
        <v>255383</v>
      </c>
      <c r="M1097" s="1">
        <v>8963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</row>
    <row r="1098" spans="1:20" x14ac:dyDescent="0.25">
      <c r="A1098" s="1">
        <v>120570049005</v>
      </c>
      <c r="B1098" s="1" t="s">
        <v>1126</v>
      </c>
      <c r="C1098" s="1">
        <v>193</v>
      </c>
      <c r="D1098" s="1">
        <v>139</v>
      </c>
      <c r="E1098" s="1">
        <v>672</v>
      </c>
      <c r="F1098" s="1">
        <v>14650176</v>
      </c>
      <c r="G1098" s="1">
        <v>281572</v>
      </c>
      <c r="H1098" s="1">
        <v>13577547</v>
      </c>
      <c r="I1098" s="1">
        <v>128354</v>
      </c>
      <c r="J1098" s="1">
        <v>515698</v>
      </c>
      <c r="K1098" s="1">
        <v>6317</v>
      </c>
      <c r="L1098" s="1">
        <v>76848</v>
      </c>
      <c r="M1098" s="1">
        <v>0</v>
      </c>
      <c r="N1098" s="1">
        <v>35338</v>
      </c>
      <c r="O1098" s="1">
        <v>9477</v>
      </c>
      <c r="P1098" s="1">
        <v>614</v>
      </c>
      <c r="Q1098" s="1">
        <v>0</v>
      </c>
      <c r="R1098" s="1">
        <v>0</v>
      </c>
      <c r="S1098" s="1">
        <v>0</v>
      </c>
      <c r="T1098" s="1">
        <v>18411</v>
      </c>
    </row>
    <row r="1099" spans="1:20" x14ac:dyDescent="0.25">
      <c r="A1099" s="1">
        <v>120570137043</v>
      </c>
      <c r="B1099" s="1" t="s">
        <v>1127</v>
      </c>
      <c r="C1099" s="1">
        <v>0</v>
      </c>
      <c r="D1099" s="1">
        <v>1211</v>
      </c>
      <c r="E1099" s="1">
        <v>0</v>
      </c>
      <c r="F1099" s="1">
        <v>347306</v>
      </c>
      <c r="G1099" s="1">
        <v>0</v>
      </c>
      <c r="H1099" s="1">
        <v>321062</v>
      </c>
      <c r="I1099" s="1">
        <v>13622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4617</v>
      </c>
      <c r="P1099" s="1">
        <v>0</v>
      </c>
      <c r="Q1099" s="1">
        <v>0</v>
      </c>
      <c r="R1099" s="1">
        <v>8005</v>
      </c>
      <c r="S1099" s="1">
        <v>0</v>
      </c>
      <c r="T1099" s="1">
        <v>0</v>
      </c>
    </row>
    <row r="1100" spans="1:20" x14ac:dyDescent="0.25">
      <c r="A1100" s="1">
        <v>120530414011</v>
      </c>
      <c r="B1100" s="1" t="s">
        <v>1128</v>
      </c>
      <c r="C1100" s="1">
        <v>749</v>
      </c>
      <c r="D1100" s="1">
        <v>0</v>
      </c>
      <c r="E1100" s="1">
        <v>5</v>
      </c>
      <c r="F1100" s="1">
        <v>1424493</v>
      </c>
      <c r="G1100" s="1">
        <v>1199287</v>
      </c>
      <c r="H1100" s="1">
        <v>0</v>
      </c>
      <c r="I1100" s="1">
        <v>35239</v>
      </c>
      <c r="J1100" s="1">
        <v>150088</v>
      </c>
      <c r="K1100" s="1">
        <v>0</v>
      </c>
      <c r="L1100" s="1">
        <v>0</v>
      </c>
      <c r="M1100" s="1">
        <v>39523</v>
      </c>
      <c r="N1100" s="1">
        <v>0</v>
      </c>
      <c r="O1100" s="1">
        <v>0</v>
      </c>
      <c r="P1100" s="1">
        <v>0</v>
      </c>
      <c r="Q1100" s="1">
        <v>356</v>
      </c>
      <c r="R1100" s="1">
        <v>0</v>
      </c>
      <c r="S1100" s="1">
        <v>0</v>
      </c>
      <c r="T1100" s="1">
        <v>0</v>
      </c>
    </row>
    <row r="1101" spans="1:20" x14ac:dyDescent="0.25">
      <c r="A1101" s="1">
        <v>121030250103</v>
      </c>
      <c r="B1101" s="1" t="s">
        <v>1129</v>
      </c>
      <c r="C1101" s="1">
        <v>237</v>
      </c>
      <c r="D1101" s="1">
        <v>0</v>
      </c>
      <c r="E1101" s="1">
        <v>204</v>
      </c>
      <c r="F1101" s="1">
        <v>1086559</v>
      </c>
      <c r="G1101" s="1">
        <v>534393</v>
      </c>
      <c r="H1101" s="1">
        <v>241404</v>
      </c>
      <c r="I1101" s="1">
        <v>75700</v>
      </c>
      <c r="J1101" s="1">
        <v>3250</v>
      </c>
      <c r="K1101" s="1">
        <v>0</v>
      </c>
      <c r="L1101" s="1">
        <v>219187</v>
      </c>
      <c r="M1101" s="1">
        <v>12625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</row>
    <row r="1102" spans="1:20" x14ac:dyDescent="0.25">
      <c r="A1102" s="1">
        <v>121030254141</v>
      </c>
      <c r="B1102" s="1" t="s">
        <v>1130</v>
      </c>
      <c r="C1102" s="1">
        <v>580</v>
      </c>
      <c r="D1102" s="1">
        <v>102</v>
      </c>
      <c r="E1102" s="1">
        <v>0</v>
      </c>
      <c r="F1102" s="1">
        <v>1557048</v>
      </c>
      <c r="G1102" s="1">
        <v>789513</v>
      </c>
      <c r="H1102" s="1">
        <v>26585</v>
      </c>
      <c r="I1102" s="1">
        <v>197460</v>
      </c>
      <c r="J1102" s="1">
        <v>221921</v>
      </c>
      <c r="K1102" s="1">
        <v>25663</v>
      </c>
      <c r="L1102" s="1">
        <v>95630</v>
      </c>
      <c r="M1102" s="1">
        <v>0</v>
      </c>
      <c r="N1102" s="1">
        <v>109307</v>
      </c>
      <c r="O1102" s="1">
        <v>31202</v>
      </c>
      <c r="P1102" s="1">
        <v>59767</v>
      </c>
      <c r="Q1102" s="1">
        <v>0</v>
      </c>
      <c r="R1102" s="1">
        <v>0</v>
      </c>
      <c r="S1102" s="1">
        <v>0</v>
      </c>
      <c r="T1102" s="1">
        <v>0</v>
      </c>
    </row>
    <row r="1103" spans="1:20" x14ac:dyDescent="0.25">
      <c r="A1103" s="1">
        <v>120570125014</v>
      </c>
      <c r="B1103" s="1" t="s">
        <v>1131</v>
      </c>
      <c r="C1103" s="1">
        <v>326</v>
      </c>
      <c r="D1103" s="1">
        <v>6</v>
      </c>
      <c r="E1103" s="1">
        <v>3</v>
      </c>
      <c r="F1103" s="1">
        <v>614862</v>
      </c>
      <c r="G1103" s="1">
        <v>571776</v>
      </c>
      <c r="H1103" s="1">
        <v>3214</v>
      </c>
      <c r="I1103" s="1">
        <v>4355</v>
      </c>
      <c r="J1103" s="1">
        <v>0</v>
      </c>
      <c r="K1103" s="1">
        <v>0</v>
      </c>
      <c r="L1103" s="1">
        <v>7833</v>
      </c>
      <c r="M1103" s="1">
        <v>0</v>
      </c>
      <c r="N1103" s="1">
        <v>0</v>
      </c>
      <c r="O1103" s="1">
        <v>2983</v>
      </c>
      <c r="P1103" s="1">
        <v>0</v>
      </c>
      <c r="Q1103" s="1">
        <v>0</v>
      </c>
      <c r="R1103" s="1">
        <v>23503</v>
      </c>
      <c r="S1103" s="1">
        <v>0</v>
      </c>
      <c r="T1103" s="1">
        <v>1198</v>
      </c>
    </row>
    <row r="1104" spans="1:20" x14ac:dyDescent="0.25">
      <c r="A1104" s="1">
        <v>121010315071</v>
      </c>
      <c r="B1104" s="1" t="s">
        <v>1132</v>
      </c>
      <c r="C1104" s="1">
        <v>638</v>
      </c>
      <c r="D1104" s="1">
        <v>7</v>
      </c>
      <c r="E1104" s="1">
        <v>14</v>
      </c>
      <c r="F1104" s="1">
        <v>2720794</v>
      </c>
      <c r="G1104" s="1">
        <v>1274470</v>
      </c>
      <c r="H1104" s="1">
        <v>123333</v>
      </c>
      <c r="I1104" s="1">
        <v>483042</v>
      </c>
      <c r="J1104" s="1">
        <v>278803</v>
      </c>
      <c r="K1104" s="1">
        <v>0</v>
      </c>
      <c r="L1104" s="1">
        <v>115533</v>
      </c>
      <c r="M1104" s="1">
        <v>155560</v>
      </c>
      <c r="N1104" s="1">
        <v>282364</v>
      </c>
      <c r="O1104" s="1">
        <v>3909</v>
      </c>
      <c r="P1104" s="1">
        <v>2560</v>
      </c>
      <c r="Q1104" s="1">
        <v>0</v>
      </c>
      <c r="R1104" s="1">
        <v>0</v>
      </c>
      <c r="S1104" s="1">
        <v>1220</v>
      </c>
      <c r="T1104" s="1">
        <v>0</v>
      </c>
    </row>
    <row r="1105" spans="1:20" x14ac:dyDescent="0.25">
      <c r="A1105" s="1">
        <v>121030268153</v>
      </c>
      <c r="B1105" s="1" t="s">
        <v>1133</v>
      </c>
      <c r="C1105" s="1">
        <v>506</v>
      </c>
      <c r="D1105" s="1">
        <v>27</v>
      </c>
      <c r="E1105" s="1">
        <v>10</v>
      </c>
      <c r="F1105" s="1">
        <v>1474078</v>
      </c>
      <c r="G1105" s="1">
        <v>1449416</v>
      </c>
      <c r="H1105" s="1">
        <v>8975</v>
      </c>
      <c r="I1105" s="1">
        <v>11992</v>
      </c>
      <c r="J1105" s="1">
        <v>0</v>
      </c>
      <c r="K1105" s="1">
        <v>1972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1723</v>
      </c>
      <c r="T1105" s="1">
        <v>0</v>
      </c>
    </row>
    <row r="1106" spans="1:20" x14ac:dyDescent="0.25">
      <c r="A1106" s="1">
        <v>120174511022</v>
      </c>
      <c r="B1106" s="1" t="s">
        <v>1134</v>
      </c>
      <c r="C1106" s="1">
        <v>1181</v>
      </c>
      <c r="D1106" s="1">
        <v>0</v>
      </c>
      <c r="E1106" s="1">
        <v>4</v>
      </c>
      <c r="F1106" s="1">
        <v>1963094</v>
      </c>
      <c r="G1106" s="1">
        <v>1957005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1588</v>
      </c>
      <c r="Q1106" s="1">
        <v>0</v>
      </c>
      <c r="R1106" s="1">
        <v>0</v>
      </c>
      <c r="S1106" s="1">
        <v>3642</v>
      </c>
      <c r="T1106" s="1">
        <v>859</v>
      </c>
    </row>
    <row r="1107" spans="1:20" x14ac:dyDescent="0.25">
      <c r="A1107" s="1">
        <v>120174509012</v>
      </c>
      <c r="B1107" s="1" t="s">
        <v>1135</v>
      </c>
      <c r="C1107" s="1">
        <v>557</v>
      </c>
      <c r="D1107" s="1">
        <v>75</v>
      </c>
      <c r="E1107" s="1">
        <v>74</v>
      </c>
      <c r="F1107" s="1">
        <v>1287088</v>
      </c>
      <c r="G1107" s="1">
        <v>1097641</v>
      </c>
      <c r="H1107" s="1">
        <v>26368</v>
      </c>
      <c r="I1107" s="1">
        <v>43313</v>
      </c>
      <c r="J1107" s="1">
        <v>116008</v>
      </c>
      <c r="K1107" s="1">
        <v>0</v>
      </c>
      <c r="L1107" s="1">
        <v>0</v>
      </c>
      <c r="M1107" s="1">
        <v>0</v>
      </c>
      <c r="N1107" s="1">
        <v>0</v>
      </c>
      <c r="O1107" s="1">
        <v>282</v>
      </c>
      <c r="P1107" s="1">
        <v>0</v>
      </c>
      <c r="Q1107" s="1">
        <v>3476</v>
      </c>
      <c r="R1107" s="1">
        <v>0</v>
      </c>
      <c r="S1107" s="1">
        <v>0</v>
      </c>
      <c r="T1107" s="1">
        <v>0</v>
      </c>
    </row>
    <row r="1108" spans="1:20" x14ac:dyDescent="0.25">
      <c r="A1108" s="1">
        <v>120530412042</v>
      </c>
      <c r="B1108" s="1" t="s">
        <v>1136</v>
      </c>
      <c r="C1108" s="1">
        <v>330</v>
      </c>
      <c r="D1108" s="1">
        <v>8</v>
      </c>
      <c r="E1108" s="1">
        <v>0</v>
      </c>
      <c r="F1108" s="1">
        <v>526229</v>
      </c>
      <c r="G1108" s="1">
        <v>495977</v>
      </c>
      <c r="H1108" s="1">
        <v>352</v>
      </c>
      <c r="I1108" s="1">
        <v>13998</v>
      </c>
      <c r="J1108" s="1">
        <v>7168</v>
      </c>
      <c r="K1108" s="1">
        <v>0</v>
      </c>
      <c r="L1108" s="1">
        <v>0</v>
      </c>
      <c r="M1108" s="1">
        <v>0</v>
      </c>
      <c r="N1108" s="1">
        <v>0</v>
      </c>
      <c r="O1108" s="1">
        <v>8460</v>
      </c>
      <c r="P1108" s="1">
        <v>0</v>
      </c>
      <c r="Q1108" s="1">
        <v>0</v>
      </c>
      <c r="R1108" s="1">
        <v>0</v>
      </c>
      <c r="S1108" s="1">
        <v>274</v>
      </c>
      <c r="T1108" s="1">
        <v>0</v>
      </c>
    </row>
    <row r="1109" spans="1:20" x14ac:dyDescent="0.25">
      <c r="A1109" s="1">
        <v>121010301011</v>
      </c>
      <c r="B1109" s="1" t="s">
        <v>1137</v>
      </c>
      <c r="C1109" s="1">
        <v>603</v>
      </c>
      <c r="D1109" s="1">
        <v>424</v>
      </c>
      <c r="E1109" s="1">
        <v>128</v>
      </c>
      <c r="F1109" s="1">
        <v>1923693</v>
      </c>
      <c r="G1109" s="1">
        <v>1180508</v>
      </c>
      <c r="H1109" s="1">
        <v>132913</v>
      </c>
      <c r="I1109" s="1">
        <v>174608</v>
      </c>
      <c r="J1109" s="1">
        <v>7749</v>
      </c>
      <c r="K1109" s="1">
        <v>0</v>
      </c>
      <c r="L1109" s="1">
        <v>380255</v>
      </c>
      <c r="M1109" s="1">
        <v>16579</v>
      </c>
      <c r="N1109" s="1">
        <v>0</v>
      </c>
      <c r="O1109" s="1">
        <v>7400</v>
      </c>
      <c r="P1109" s="1">
        <v>1927</v>
      </c>
      <c r="Q1109" s="1">
        <v>0</v>
      </c>
      <c r="R1109" s="1">
        <v>0</v>
      </c>
      <c r="S1109" s="1">
        <v>19984</v>
      </c>
      <c r="T1109" s="1">
        <v>1770</v>
      </c>
    </row>
    <row r="1110" spans="1:20" x14ac:dyDescent="0.25">
      <c r="A1110" s="1">
        <v>121030219003</v>
      </c>
      <c r="B1110" s="1" t="s">
        <v>1138</v>
      </c>
      <c r="C1110" s="1">
        <v>146</v>
      </c>
      <c r="D1110" s="1">
        <v>146</v>
      </c>
      <c r="E1110" s="1">
        <v>7</v>
      </c>
      <c r="F1110" s="1">
        <v>624502</v>
      </c>
      <c r="G1110" s="1">
        <v>253746</v>
      </c>
      <c r="H1110" s="1">
        <v>206336</v>
      </c>
      <c r="I1110" s="1">
        <v>47509</v>
      </c>
      <c r="J1110" s="1">
        <v>60309</v>
      </c>
      <c r="K1110" s="1">
        <v>22787</v>
      </c>
      <c r="L1110" s="1">
        <v>0</v>
      </c>
      <c r="M1110" s="1">
        <v>2013</v>
      </c>
      <c r="N1110" s="1">
        <v>11976</v>
      </c>
      <c r="O1110" s="1">
        <v>19466</v>
      </c>
      <c r="P1110" s="1">
        <v>0</v>
      </c>
      <c r="Q1110" s="1">
        <v>360</v>
      </c>
      <c r="R1110" s="1">
        <v>0</v>
      </c>
      <c r="S1110" s="1">
        <v>0</v>
      </c>
      <c r="T1110" s="1">
        <v>0</v>
      </c>
    </row>
    <row r="1111" spans="1:20" x14ac:dyDescent="0.25">
      <c r="A1111" s="1">
        <v>120570116112</v>
      </c>
      <c r="B1111" s="1" t="s">
        <v>1139</v>
      </c>
      <c r="C1111" s="1">
        <v>741</v>
      </c>
      <c r="D1111" s="1">
        <v>92</v>
      </c>
      <c r="E1111" s="1">
        <v>5</v>
      </c>
      <c r="F1111" s="1">
        <v>1161289</v>
      </c>
      <c r="G1111" s="1">
        <v>1011400</v>
      </c>
      <c r="H1111" s="1">
        <v>59751</v>
      </c>
      <c r="I1111" s="1">
        <v>60468</v>
      </c>
      <c r="J1111" s="1">
        <v>18453</v>
      </c>
      <c r="K1111" s="1">
        <v>0</v>
      </c>
      <c r="L1111" s="1">
        <v>0</v>
      </c>
      <c r="M1111" s="1">
        <v>5968</v>
      </c>
      <c r="N1111" s="1">
        <v>0</v>
      </c>
      <c r="O1111" s="1">
        <v>4729</v>
      </c>
      <c r="P1111" s="1">
        <v>0</v>
      </c>
      <c r="Q1111" s="1">
        <v>0</v>
      </c>
      <c r="R1111" s="1">
        <v>0</v>
      </c>
      <c r="S1111" s="1">
        <v>520</v>
      </c>
      <c r="T1111" s="1">
        <v>0</v>
      </c>
    </row>
    <row r="1112" spans="1:20" x14ac:dyDescent="0.25">
      <c r="A1112" s="1">
        <v>121030216002</v>
      </c>
      <c r="B1112" s="1" t="s">
        <v>1140</v>
      </c>
      <c r="C1112" s="1">
        <v>16</v>
      </c>
      <c r="D1112" s="1">
        <v>284</v>
      </c>
      <c r="E1112" s="1">
        <v>286</v>
      </c>
      <c r="F1112" s="1">
        <v>1060349</v>
      </c>
      <c r="G1112" s="1">
        <v>64792</v>
      </c>
      <c r="H1112" s="1">
        <v>209650</v>
      </c>
      <c r="I1112" s="1">
        <v>244542</v>
      </c>
      <c r="J1112" s="1">
        <v>82581</v>
      </c>
      <c r="K1112" s="1">
        <v>379898</v>
      </c>
      <c r="L1112" s="1">
        <v>8500</v>
      </c>
      <c r="M1112" s="1">
        <v>6606</v>
      </c>
      <c r="N1112" s="1">
        <v>4788</v>
      </c>
      <c r="O1112" s="1">
        <v>21544</v>
      </c>
      <c r="P1112" s="1">
        <v>23935</v>
      </c>
      <c r="Q1112" s="1">
        <v>12617</v>
      </c>
      <c r="R1112" s="1">
        <v>0</v>
      </c>
      <c r="S1112" s="1">
        <v>896</v>
      </c>
      <c r="T1112" s="1">
        <v>0</v>
      </c>
    </row>
    <row r="1113" spans="1:20" x14ac:dyDescent="0.25">
      <c r="A1113" s="1">
        <v>121030236001</v>
      </c>
      <c r="B1113" s="1" t="s">
        <v>1141</v>
      </c>
      <c r="C1113" s="1">
        <v>24</v>
      </c>
      <c r="D1113" s="1">
        <v>226</v>
      </c>
      <c r="E1113" s="1">
        <v>188</v>
      </c>
      <c r="F1113" s="1">
        <v>400051</v>
      </c>
      <c r="G1113" s="1">
        <v>132209</v>
      </c>
      <c r="H1113" s="1">
        <v>39837</v>
      </c>
      <c r="I1113" s="1">
        <v>118344</v>
      </c>
      <c r="J1113" s="1">
        <v>40144</v>
      </c>
      <c r="K1113" s="1">
        <v>59159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10358</v>
      </c>
      <c r="R1113" s="1">
        <v>0</v>
      </c>
      <c r="S1113" s="1">
        <v>0</v>
      </c>
      <c r="T1113" s="1">
        <v>0</v>
      </c>
    </row>
    <row r="1114" spans="1:20" x14ac:dyDescent="0.25">
      <c r="A1114" s="1">
        <v>120570118023</v>
      </c>
      <c r="B1114" s="1" t="s">
        <v>1142</v>
      </c>
      <c r="C1114" s="1">
        <v>259</v>
      </c>
      <c r="D1114" s="1">
        <v>3</v>
      </c>
      <c r="E1114" s="1">
        <v>2</v>
      </c>
      <c r="F1114" s="1">
        <v>1607080</v>
      </c>
      <c r="G1114" s="1">
        <v>774547</v>
      </c>
      <c r="H1114" s="1">
        <v>2500</v>
      </c>
      <c r="I1114" s="1">
        <v>207296</v>
      </c>
      <c r="J1114" s="1">
        <v>60857</v>
      </c>
      <c r="K1114" s="1">
        <v>0</v>
      </c>
      <c r="L1114" s="1">
        <v>538568</v>
      </c>
      <c r="M1114" s="1">
        <v>9294</v>
      </c>
      <c r="N1114" s="1">
        <v>0</v>
      </c>
      <c r="O1114" s="1">
        <v>10273</v>
      </c>
      <c r="P1114" s="1">
        <v>0</v>
      </c>
      <c r="Q1114" s="1">
        <v>3745</v>
      </c>
      <c r="R1114" s="1">
        <v>0</v>
      </c>
      <c r="S1114" s="1">
        <v>0</v>
      </c>
      <c r="T1114" s="1">
        <v>0</v>
      </c>
    </row>
    <row r="1115" spans="1:20" x14ac:dyDescent="0.25">
      <c r="A1115" s="1">
        <v>120570110161</v>
      </c>
      <c r="B1115" s="1" t="s">
        <v>1143</v>
      </c>
      <c r="C1115" s="1">
        <v>342</v>
      </c>
      <c r="D1115" s="1">
        <v>0</v>
      </c>
      <c r="E1115" s="1">
        <v>0</v>
      </c>
      <c r="F1115" s="1">
        <v>1389585</v>
      </c>
      <c r="G1115" s="1">
        <v>989256</v>
      </c>
      <c r="H1115" s="1">
        <v>0</v>
      </c>
      <c r="I1115" s="1">
        <v>394493</v>
      </c>
      <c r="J1115" s="1">
        <v>5836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</row>
    <row r="1116" spans="1:20" x14ac:dyDescent="0.25">
      <c r="A1116" s="1">
        <v>120570065013</v>
      </c>
      <c r="B1116" s="1" t="s">
        <v>1144</v>
      </c>
      <c r="C1116" s="1">
        <v>227</v>
      </c>
      <c r="D1116" s="1">
        <v>0</v>
      </c>
      <c r="E1116" s="1">
        <v>265</v>
      </c>
      <c r="F1116" s="1">
        <v>3766092</v>
      </c>
      <c r="G1116" s="1">
        <v>468042</v>
      </c>
      <c r="H1116" s="1">
        <v>0</v>
      </c>
      <c r="I1116" s="1">
        <v>45812</v>
      </c>
      <c r="J1116" s="1">
        <v>3252238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</row>
    <row r="1117" spans="1:20" x14ac:dyDescent="0.25">
      <c r="A1117" s="1">
        <v>120570007001</v>
      </c>
      <c r="B1117" s="1" t="s">
        <v>1145</v>
      </c>
      <c r="C1117" s="1">
        <v>687</v>
      </c>
      <c r="D1117" s="1">
        <v>260</v>
      </c>
      <c r="E1117" s="1">
        <v>42</v>
      </c>
      <c r="F1117" s="1">
        <v>1308944</v>
      </c>
      <c r="G1117" s="1">
        <v>651506</v>
      </c>
      <c r="H1117" s="1">
        <v>168412</v>
      </c>
      <c r="I1117" s="1">
        <v>110413</v>
      </c>
      <c r="J1117" s="1">
        <v>3939</v>
      </c>
      <c r="K1117" s="1">
        <v>5073</v>
      </c>
      <c r="L1117" s="1">
        <v>53791</v>
      </c>
      <c r="M1117" s="1">
        <v>0</v>
      </c>
      <c r="N1117" s="1">
        <v>3457</v>
      </c>
      <c r="O1117" s="1">
        <v>280744</v>
      </c>
      <c r="P1117" s="1">
        <v>0</v>
      </c>
      <c r="Q1117" s="1">
        <v>31609</v>
      </c>
      <c r="R1117" s="1">
        <v>0</v>
      </c>
      <c r="S1117" s="1">
        <v>0</v>
      </c>
      <c r="T1117" s="1">
        <v>0</v>
      </c>
    </row>
    <row r="1118" spans="1:20" x14ac:dyDescent="0.25">
      <c r="A1118" s="1">
        <v>120570114133</v>
      </c>
      <c r="B1118" s="1" t="s">
        <v>1146</v>
      </c>
      <c r="C1118" s="1">
        <v>526</v>
      </c>
      <c r="D1118" s="1">
        <v>0</v>
      </c>
      <c r="E1118" s="1">
        <v>2</v>
      </c>
      <c r="F1118" s="1">
        <v>1003081</v>
      </c>
      <c r="G1118" s="1">
        <v>998580</v>
      </c>
      <c r="H1118" s="1">
        <v>0</v>
      </c>
      <c r="I1118" s="1">
        <v>0</v>
      </c>
      <c r="J1118" s="1">
        <v>4501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</row>
    <row r="1119" spans="1:20" x14ac:dyDescent="0.25">
      <c r="A1119" s="1">
        <v>121010325003</v>
      </c>
      <c r="B1119" s="1" t="s">
        <v>1147</v>
      </c>
      <c r="C1119" s="1">
        <v>304</v>
      </c>
      <c r="D1119" s="1">
        <v>204</v>
      </c>
      <c r="E1119" s="1">
        <v>42</v>
      </c>
      <c r="F1119" s="1">
        <v>854395</v>
      </c>
      <c r="G1119" s="1">
        <v>636259</v>
      </c>
      <c r="H1119" s="1">
        <v>35315</v>
      </c>
      <c r="I1119" s="1">
        <v>12174</v>
      </c>
      <c r="J1119" s="1">
        <v>27800</v>
      </c>
      <c r="K1119" s="1">
        <v>0</v>
      </c>
      <c r="L1119" s="1">
        <v>0</v>
      </c>
      <c r="M1119" s="1">
        <v>0</v>
      </c>
      <c r="N1119" s="1">
        <v>78485</v>
      </c>
      <c r="O1119" s="1">
        <v>3250</v>
      </c>
      <c r="P1119" s="1">
        <v>0</v>
      </c>
      <c r="Q1119" s="1">
        <v>561</v>
      </c>
      <c r="R1119" s="1">
        <v>60551</v>
      </c>
      <c r="S1119" s="1">
        <v>0</v>
      </c>
      <c r="T1119" s="1">
        <v>0</v>
      </c>
    </row>
    <row r="1120" spans="1:20" x14ac:dyDescent="0.25">
      <c r="A1120" s="1">
        <v>120570061032</v>
      </c>
      <c r="B1120" s="1" t="s">
        <v>1148</v>
      </c>
      <c r="C1120" s="1">
        <v>217</v>
      </c>
      <c r="D1120" s="1">
        <v>135</v>
      </c>
      <c r="E1120" s="1">
        <v>0</v>
      </c>
      <c r="F1120" s="1">
        <v>361133</v>
      </c>
      <c r="G1120" s="1">
        <v>248022</v>
      </c>
      <c r="H1120" s="1">
        <v>94663</v>
      </c>
      <c r="I1120" s="1">
        <v>0</v>
      </c>
      <c r="J1120" s="1">
        <v>0</v>
      </c>
      <c r="K1120" s="1">
        <v>2349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7396</v>
      </c>
      <c r="R1120" s="1">
        <v>0</v>
      </c>
      <c r="S1120" s="1">
        <v>8703</v>
      </c>
      <c r="T1120" s="1">
        <v>0</v>
      </c>
    </row>
    <row r="1121" spans="1:20" x14ac:dyDescent="0.25">
      <c r="A1121" s="1">
        <v>120570110154</v>
      </c>
      <c r="B1121" s="1" t="s">
        <v>1149</v>
      </c>
      <c r="C1121" s="1">
        <v>0</v>
      </c>
      <c r="D1121" s="1">
        <v>242</v>
      </c>
      <c r="E1121" s="1">
        <v>437</v>
      </c>
      <c r="F1121" s="1">
        <v>21684330</v>
      </c>
      <c r="G1121" s="1">
        <v>0</v>
      </c>
      <c r="H1121" s="1">
        <v>8077347</v>
      </c>
      <c r="I1121" s="1">
        <v>13490914</v>
      </c>
      <c r="J1121" s="1">
        <v>112883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3186</v>
      </c>
      <c r="T1121" s="1">
        <v>0</v>
      </c>
    </row>
    <row r="1122" spans="1:20" x14ac:dyDescent="0.25">
      <c r="A1122" s="1">
        <v>121030266012</v>
      </c>
      <c r="B1122" s="1" t="s">
        <v>1150</v>
      </c>
      <c r="C1122" s="1">
        <v>75</v>
      </c>
      <c r="D1122" s="1">
        <v>147</v>
      </c>
      <c r="E1122" s="1">
        <v>0</v>
      </c>
      <c r="F1122" s="1">
        <v>871396</v>
      </c>
      <c r="G1122" s="1">
        <v>141533</v>
      </c>
      <c r="H1122" s="1">
        <v>149065</v>
      </c>
      <c r="I1122" s="1">
        <v>160881</v>
      </c>
      <c r="J1122" s="1">
        <v>41614</v>
      </c>
      <c r="K1122" s="1">
        <v>0</v>
      </c>
      <c r="L1122" s="1">
        <v>0</v>
      </c>
      <c r="M1122" s="1">
        <v>0</v>
      </c>
      <c r="N1122" s="1">
        <v>370378</v>
      </c>
      <c r="O1122" s="1">
        <v>6373</v>
      </c>
      <c r="P1122" s="1">
        <v>1552</v>
      </c>
      <c r="Q1122" s="1">
        <v>0</v>
      </c>
      <c r="R1122" s="1">
        <v>0</v>
      </c>
      <c r="S1122" s="1">
        <v>0</v>
      </c>
      <c r="T1122" s="1">
        <v>0</v>
      </c>
    </row>
    <row r="1123" spans="1:20" x14ac:dyDescent="0.25">
      <c r="A1123" s="1">
        <v>120570041002</v>
      </c>
      <c r="B1123" s="1" t="s">
        <v>1151</v>
      </c>
      <c r="C1123" s="1">
        <v>260</v>
      </c>
      <c r="D1123" s="1">
        <v>95</v>
      </c>
      <c r="E1123" s="1">
        <v>10</v>
      </c>
      <c r="F1123" s="1">
        <v>6097863</v>
      </c>
      <c r="G1123" s="1">
        <v>93362</v>
      </c>
      <c r="H1123" s="1">
        <v>5818795</v>
      </c>
      <c r="I1123" s="1">
        <v>73395</v>
      </c>
      <c r="J1123" s="1">
        <v>13472</v>
      </c>
      <c r="K1123" s="1">
        <v>2876</v>
      </c>
      <c r="L1123" s="1">
        <v>12962</v>
      </c>
      <c r="M1123" s="1">
        <v>0</v>
      </c>
      <c r="N1123" s="1">
        <v>0</v>
      </c>
      <c r="O1123" s="1">
        <v>81773</v>
      </c>
      <c r="P1123" s="1">
        <v>591</v>
      </c>
      <c r="Q1123" s="1">
        <v>0</v>
      </c>
      <c r="R1123" s="1">
        <v>0</v>
      </c>
      <c r="S1123" s="1">
        <v>0</v>
      </c>
      <c r="T1123" s="1">
        <v>637</v>
      </c>
    </row>
    <row r="1124" spans="1:20" x14ac:dyDescent="0.25">
      <c r="A1124" s="1">
        <v>120570117102</v>
      </c>
      <c r="B1124" s="1" t="s">
        <v>1152</v>
      </c>
      <c r="C1124" s="1">
        <v>425</v>
      </c>
      <c r="D1124" s="1">
        <v>413</v>
      </c>
      <c r="E1124" s="1">
        <v>1</v>
      </c>
      <c r="F1124" s="1">
        <v>1841616</v>
      </c>
      <c r="G1124" s="1">
        <v>1245981</v>
      </c>
      <c r="H1124" s="1">
        <v>366335</v>
      </c>
      <c r="I1124" s="1">
        <v>182193</v>
      </c>
      <c r="J1124" s="1">
        <v>22017</v>
      </c>
      <c r="K1124" s="1">
        <v>6715</v>
      </c>
      <c r="L1124" s="1">
        <v>0</v>
      </c>
      <c r="M1124" s="1">
        <v>15931</v>
      </c>
      <c r="N1124" s="1">
        <v>0</v>
      </c>
      <c r="O1124" s="1">
        <v>853</v>
      </c>
      <c r="P1124" s="1">
        <v>1591</v>
      </c>
      <c r="Q1124" s="1">
        <v>0</v>
      </c>
      <c r="R1124" s="1">
        <v>0</v>
      </c>
      <c r="S1124" s="1">
        <v>0</v>
      </c>
      <c r="T1124" s="1">
        <v>0</v>
      </c>
    </row>
    <row r="1125" spans="1:20" x14ac:dyDescent="0.25">
      <c r="A1125" s="1">
        <v>121030273104</v>
      </c>
      <c r="B1125" s="1" t="s">
        <v>1153</v>
      </c>
      <c r="C1125" s="1">
        <v>575</v>
      </c>
      <c r="D1125" s="1">
        <v>24</v>
      </c>
      <c r="E1125" s="1">
        <v>5</v>
      </c>
      <c r="F1125" s="1">
        <v>3105239</v>
      </c>
      <c r="G1125" s="1">
        <v>2890770</v>
      </c>
      <c r="H1125" s="1">
        <v>91687</v>
      </c>
      <c r="I1125" s="1">
        <v>15306</v>
      </c>
      <c r="J1125" s="1">
        <v>6054</v>
      </c>
      <c r="K1125" s="1">
        <v>0</v>
      </c>
      <c r="L1125" s="1">
        <v>13869</v>
      </c>
      <c r="M1125" s="1">
        <v>0</v>
      </c>
      <c r="N1125" s="1">
        <v>58071</v>
      </c>
      <c r="O1125" s="1">
        <v>5063</v>
      </c>
      <c r="P1125" s="1">
        <v>0</v>
      </c>
      <c r="Q1125" s="1">
        <v>4823</v>
      </c>
      <c r="R1125" s="1">
        <v>6781</v>
      </c>
      <c r="S1125" s="1">
        <v>12815</v>
      </c>
      <c r="T1125" s="1">
        <v>0</v>
      </c>
    </row>
    <row r="1126" spans="1:20" x14ac:dyDescent="0.25">
      <c r="A1126" s="1">
        <v>121010317082</v>
      </c>
      <c r="B1126" s="1" t="s">
        <v>1154</v>
      </c>
      <c r="C1126" s="1">
        <v>753</v>
      </c>
      <c r="D1126" s="1">
        <v>0</v>
      </c>
      <c r="E1126" s="1">
        <v>4</v>
      </c>
      <c r="F1126" s="1">
        <v>1856556</v>
      </c>
      <c r="G1126" s="1">
        <v>1545044</v>
      </c>
      <c r="H1126" s="1">
        <v>79898</v>
      </c>
      <c r="I1126" s="1">
        <v>218804</v>
      </c>
      <c r="J1126" s="1">
        <v>6530</v>
      </c>
      <c r="K1126" s="1">
        <v>0</v>
      </c>
      <c r="L1126" s="1">
        <v>0</v>
      </c>
      <c r="M1126" s="1">
        <v>0</v>
      </c>
      <c r="N1126" s="1">
        <v>0</v>
      </c>
      <c r="O1126" s="1">
        <v>4574</v>
      </c>
      <c r="P1126" s="1">
        <v>0</v>
      </c>
      <c r="Q1126" s="1">
        <v>0</v>
      </c>
      <c r="R1126" s="1">
        <v>0</v>
      </c>
      <c r="S1126" s="1">
        <v>0</v>
      </c>
      <c r="T1126" s="1">
        <v>1706</v>
      </c>
    </row>
    <row r="1127" spans="1:20" x14ac:dyDescent="0.25">
      <c r="A1127" s="1">
        <v>120570117103</v>
      </c>
      <c r="B1127" s="1" t="s">
        <v>1155</v>
      </c>
      <c r="C1127" s="1">
        <v>610</v>
      </c>
      <c r="D1127" s="1">
        <v>313</v>
      </c>
      <c r="E1127" s="1">
        <v>722</v>
      </c>
      <c r="F1127" s="1">
        <v>24805977</v>
      </c>
      <c r="G1127" s="1">
        <v>1125688</v>
      </c>
      <c r="H1127" s="1">
        <v>9097513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4014</v>
      </c>
      <c r="P1127" s="1">
        <v>14578762</v>
      </c>
      <c r="Q1127" s="1">
        <v>0</v>
      </c>
      <c r="R1127" s="1">
        <v>0</v>
      </c>
      <c r="S1127" s="1">
        <v>0</v>
      </c>
      <c r="T1127" s="1">
        <v>0</v>
      </c>
    </row>
    <row r="1128" spans="1:20" x14ac:dyDescent="0.25">
      <c r="A1128" s="1">
        <v>121030247022</v>
      </c>
      <c r="B1128" s="1" t="s">
        <v>1156</v>
      </c>
      <c r="C1128" s="1">
        <v>283</v>
      </c>
      <c r="D1128" s="1">
        <v>91</v>
      </c>
      <c r="E1128" s="1">
        <v>7</v>
      </c>
      <c r="F1128" s="1">
        <v>510444</v>
      </c>
      <c r="G1128" s="1">
        <v>405266</v>
      </c>
      <c r="H1128" s="1">
        <v>22552</v>
      </c>
      <c r="I1128" s="1">
        <v>52843</v>
      </c>
      <c r="J1128" s="1">
        <v>15874</v>
      </c>
      <c r="K1128" s="1">
        <v>9344</v>
      </c>
      <c r="L1128" s="1">
        <v>0</v>
      </c>
      <c r="M1128" s="1">
        <v>0</v>
      </c>
      <c r="N1128" s="1">
        <v>3551</v>
      </c>
      <c r="O1128" s="1">
        <v>0</v>
      </c>
      <c r="P1128" s="1">
        <v>0</v>
      </c>
      <c r="Q1128" s="1">
        <v>0</v>
      </c>
      <c r="R1128" s="1">
        <v>0</v>
      </c>
      <c r="S1128" s="1">
        <v>1014</v>
      </c>
      <c r="T1128" s="1">
        <v>0</v>
      </c>
    </row>
    <row r="1129" spans="1:20" x14ac:dyDescent="0.25">
      <c r="A1129" s="1">
        <v>121010328011</v>
      </c>
      <c r="B1129" s="1" t="s">
        <v>1157</v>
      </c>
      <c r="C1129" s="1">
        <v>574</v>
      </c>
      <c r="D1129" s="1">
        <v>197</v>
      </c>
      <c r="E1129" s="1">
        <v>78</v>
      </c>
      <c r="F1129" s="1">
        <v>2095101</v>
      </c>
      <c r="G1129" s="1">
        <v>1647797</v>
      </c>
      <c r="H1129" s="1">
        <v>48199</v>
      </c>
      <c r="I1129" s="1">
        <v>120570</v>
      </c>
      <c r="J1129" s="1">
        <v>30492</v>
      </c>
      <c r="K1129" s="1">
        <v>0</v>
      </c>
      <c r="L1129" s="1">
        <v>43042</v>
      </c>
      <c r="M1129" s="1">
        <v>0</v>
      </c>
      <c r="N1129" s="1">
        <v>4220</v>
      </c>
      <c r="O1129" s="1">
        <v>32744</v>
      </c>
      <c r="P1129" s="1">
        <v>412</v>
      </c>
      <c r="Q1129" s="1">
        <v>8890</v>
      </c>
      <c r="R1129" s="1">
        <v>156629</v>
      </c>
      <c r="S1129" s="1">
        <v>2106</v>
      </c>
      <c r="T1129" s="1">
        <v>0</v>
      </c>
    </row>
    <row r="1130" spans="1:20" x14ac:dyDescent="0.25">
      <c r="A1130" s="1">
        <v>121030273102</v>
      </c>
      <c r="B1130" s="1" t="s">
        <v>1158</v>
      </c>
      <c r="C1130" s="1">
        <v>505</v>
      </c>
      <c r="D1130" s="1">
        <v>0</v>
      </c>
      <c r="E1130" s="1">
        <v>4</v>
      </c>
      <c r="F1130" s="1">
        <v>2463719</v>
      </c>
      <c r="G1130" s="1">
        <v>2138712</v>
      </c>
      <c r="H1130" s="1">
        <v>0</v>
      </c>
      <c r="I1130" s="1">
        <v>6888</v>
      </c>
      <c r="J1130" s="1">
        <v>31919</v>
      </c>
      <c r="K1130" s="1">
        <v>0</v>
      </c>
      <c r="L1130" s="1">
        <v>8959</v>
      </c>
      <c r="M1130" s="1">
        <v>0</v>
      </c>
      <c r="N1130" s="1">
        <v>253032</v>
      </c>
      <c r="O1130" s="1">
        <v>0</v>
      </c>
      <c r="P1130" s="1">
        <v>9789</v>
      </c>
      <c r="Q1130" s="1">
        <v>9214</v>
      </c>
      <c r="R1130" s="1">
        <v>0</v>
      </c>
      <c r="S1130" s="1">
        <v>5206</v>
      </c>
      <c r="T1130" s="1">
        <v>0</v>
      </c>
    </row>
    <row r="1131" spans="1:20" x14ac:dyDescent="0.25">
      <c r="A1131" s="1">
        <v>120570114162</v>
      </c>
      <c r="B1131" s="1" t="s">
        <v>1159</v>
      </c>
      <c r="C1131" s="1">
        <v>939</v>
      </c>
      <c r="D1131" s="1">
        <v>0</v>
      </c>
      <c r="E1131" s="1">
        <v>2</v>
      </c>
      <c r="F1131" s="1">
        <v>1301464</v>
      </c>
      <c r="G1131" s="1">
        <v>1283008</v>
      </c>
      <c r="H1131" s="1">
        <v>0</v>
      </c>
      <c r="I1131" s="1">
        <v>16694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1762</v>
      </c>
      <c r="T1131" s="1">
        <v>0</v>
      </c>
    </row>
    <row r="1132" spans="1:20" x14ac:dyDescent="0.25">
      <c r="A1132" s="1">
        <v>120530411052</v>
      </c>
      <c r="B1132" s="1" t="s">
        <v>1160</v>
      </c>
      <c r="C1132" s="1">
        <v>298</v>
      </c>
      <c r="D1132" s="1">
        <v>284</v>
      </c>
      <c r="E1132" s="1">
        <v>4</v>
      </c>
      <c r="F1132" s="1">
        <v>1296752</v>
      </c>
      <c r="G1132" s="1">
        <v>757485</v>
      </c>
      <c r="H1132" s="1">
        <v>324068</v>
      </c>
      <c r="I1132" s="1">
        <v>0</v>
      </c>
      <c r="J1132" s="1">
        <v>0</v>
      </c>
      <c r="K1132" s="1">
        <v>0</v>
      </c>
      <c r="L1132" s="1">
        <v>0</v>
      </c>
      <c r="M1132" s="1">
        <v>2607</v>
      </c>
      <c r="N1132" s="1">
        <v>162182</v>
      </c>
      <c r="O1132" s="1">
        <v>0</v>
      </c>
      <c r="P1132" s="1">
        <v>50410</v>
      </c>
      <c r="Q1132" s="1">
        <v>0</v>
      </c>
      <c r="R1132" s="1">
        <v>0</v>
      </c>
      <c r="S1132" s="1">
        <v>0</v>
      </c>
      <c r="T1132" s="1">
        <v>0</v>
      </c>
    </row>
    <row r="1133" spans="1:20" x14ac:dyDescent="0.25">
      <c r="A1133" s="1">
        <v>121010321062</v>
      </c>
      <c r="B1133" s="1" t="s">
        <v>1161</v>
      </c>
      <c r="C1133" s="1">
        <v>487</v>
      </c>
      <c r="D1133" s="1">
        <v>0</v>
      </c>
      <c r="E1133" s="1">
        <v>2</v>
      </c>
      <c r="F1133" s="1">
        <v>1611849</v>
      </c>
      <c r="G1133" s="1">
        <v>1586228</v>
      </c>
      <c r="H1133" s="1">
        <v>0</v>
      </c>
      <c r="I1133" s="1">
        <v>16709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6929</v>
      </c>
      <c r="P1133" s="1">
        <v>0</v>
      </c>
      <c r="Q1133" s="1">
        <v>0</v>
      </c>
      <c r="R1133" s="1">
        <v>0</v>
      </c>
      <c r="S1133" s="1">
        <v>1983</v>
      </c>
      <c r="T1133" s="1">
        <v>0</v>
      </c>
    </row>
    <row r="1134" spans="1:20" x14ac:dyDescent="0.25">
      <c r="A1134" s="1">
        <v>121010312072</v>
      </c>
      <c r="B1134" s="1" t="s">
        <v>1162</v>
      </c>
      <c r="C1134" s="1">
        <v>801</v>
      </c>
      <c r="D1134" s="1">
        <v>59</v>
      </c>
      <c r="E1134" s="1">
        <v>45</v>
      </c>
      <c r="F1134" s="1">
        <v>1452133</v>
      </c>
      <c r="G1134" s="1">
        <v>1418185</v>
      </c>
      <c r="H1134" s="1">
        <v>10937</v>
      </c>
      <c r="I1134" s="1">
        <v>11281</v>
      </c>
      <c r="J1134" s="1">
        <v>2988</v>
      </c>
      <c r="K1134" s="1">
        <v>0</v>
      </c>
      <c r="L1134" s="1">
        <v>0</v>
      </c>
      <c r="M1134" s="1">
        <v>0</v>
      </c>
      <c r="N1134" s="1">
        <v>0</v>
      </c>
      <c r="O1134" s="1">
        <v>1831</v>
      </c>
      <c r="P1134" s="1">
        <v>0</v>
      </c>
      <c r="Q1134" s="1">
        <v>0</v>
      </c>
      <c r="R1134" s="1">
        <v>1925</v>
      </c>
      <c r="S1134" s="1">
        <v>4986</v>
      </c>
      <c r="T1134" s="1">
        <v>0</v>
      </c>
    </row>
    <row r="1135" spans="1:20" x14ac:dyDescent="0.25">
      <c r="A1135" s="1">
        <v>120570123012</v>
      </c>
      <c r="B1135" s="1" t="s">
        <v>1163</v>
      </c>
      <c r="C1135" s="1">
        <v>735</v>
      </c>
      <c r="D1135" s="1">
        <v>8</v>
      </c>
      <c r="E1135" s="1">
        <v>3</v>
      </c>
      <c r="F1135" s="1">
        <v>1420982</v>
      </c>
      <c r="G1135" s="1">
        <v>1227309</v>
      </c>
      <c r="H1135" s="1">
        <v>37731</v>
      </c>
      <c r="I1135" s="1">
        <v>40316</v>
      </c>
      <c r="J1135" s="1">
        <v>9759</v>
      </c>
      <c r="K1135" s="1">
        <v>19478</v>
      </c>
      <c r="L1135" s="1">
        <v>0</v>
      </c>
      <c r="M1135" s="1">
        <v>4966</v>
      </c>
      <c r="N1135" s="1">
        <v>1720</v>
      </c>
      <c r="O1135" s="1">
        <v>73252</v>
      </c>
      <c r="P1135" s="1">
        <v>0</v>
      </c>
      <c r="Q1135" s="1">
        <v>6451</v>
      </c>
      <c r="R1135" s="1">
        <v>0</v>
      </c>
      <c r="S1135" s="1">
        <v>0</v>
      </c>
      <c r="T1135" s="1">
        <v>0</v>
      </c>
    </row>
    <row r="1136" spans="1:20" x14ac:dyDescent="0.25">
      <c r="A1136" s="1">
        <v>121030246013</v>
      </c>
      <c r="B1136" s="1" t="s">
        <v>1164</v>
      </c>
      <c r="C1136" s="1">
        <v>220</v>
      </c>
      <c r="D1136" s="1">
        <v>315</v>
      </c>
      <c r="E1136" s="1">
        <v>18</v>
      </c>
      <c r="F1136" s="1">
        <v>1469447</v>
      </c>
      <c r="G1136" s="1">
        <v>525948</v>
      </c>
      <c r="H1136" s="1">
        <v>419699</v>
      </c>
      <c r="I1136" s="1">
        <v>165545</v>
      </c>
      <c r="J1136" s="1">
        <v>12129</v>
      </c>
      <c r="K1136" s="1">
        <v>0</v>
      </c>
      <c r="L1136" s="1">
        <v>291459</v>
      </c>
      <c r="M1136" s="1">
        <v>0</v>
      </c>
      <c r="N1136" s="1">
        <v>0</v>
      </c>
      <c r="O1136" s="1">
        <v>4099</v>
      </c>
      <c r="P1136" s="1">
        <v>38400</v>
      </c>
      <c r="Q1136" s="1">
        <v>474</v>
      </c>
      <c r="R1136" s="1">
        <v>0</v>
      </c>
      <c r="S1136" s="1">
        <v>0</v>
      </c>
      <c r="T1136" s="1">
        <v>11694</v>
      </c>
    </row>
    <row r="1137" spans="1:20" x14ac:dyDescent="0.25">
      <c r="A1137" s="1">
        <v>120530402012</v>
      </c>
      <c r="B1137" s="1" t="s">
        <v>1165</v>
      </c>
      <c r="C1137" s="1">
        <v>554</v>
      </c>
      <c r="D1137" s="1">
        <v>0</v>
      </c>
      <c r="E1137" s="1">
        <v>204</v>
      </c>
      <c r="F1137" s="1">
        <v>849399</v>
      </c>
      <c r="G1137" s="1">
        <v>809317</v>
      </c>
      <c r="H1137" s="1">
        <v>2607</v>
      </c>
      <c r="I1137" s="1">
        <v>5464</v>
      </c>
      <c r="J1137" s="1">
        <v>730</v>
      </c>
      <c r="K1137" s="1">
        <v>0</v>
      </c>
      <c r="L1137" s="1">
        <v>0</v>
      </c>
      <c r="M1137" s="1">
        <v>0</v>
      </c>
      <c r="N1137" s="1">
        <v>1366</v>
      </c>
      <c r="O1137" s="1">
        <v>27545</v>
      </c>
      <c r="P1137" s="1">
        <v>0</v>
      </c>
      <c r="Q1137" s="1">
        <v>0</v>
      </c>
      <c r="R1137" s="1">
        <v>1554</v>
      </c>
      <c r="S1137" s="1">
        <v>816</v>
      </c>
      <c r="T1137" s="1">
        <v>0</v>
      </c>
    </row>
    <row r="1138" spans="1:20" x14ac:dyDescent="0.25">
      <c r="A1138" s="1">
        <v>120570115183</v>
      </c>
      <c r="B1138" s="1" t="s">
        <v>1166</v>
      </c>
      <c r="C1138" s="1">
        <v>777</v>
      </c>
      <c r="D1138" s="1">
        <v>0</v>
      </c>
      <c r="E1138" s="1">
        <v>2</v>
      </c>
      <c r="F1138" s="1">
        <v>2406655</v>
      </c>
      <c r="G1138" s="1">
        <v>2285552</v>
      </c>
      <c r="H1138" s="1">
        <v>0</v>
      </c>
      <c r="I1138" s="1">
        <v>29376</v>
      </c>
      <c r="J1138" s="1">
        <v>2636</v>
      </c>
      <c r="K1138" s="1">
        <v>0</v>
      </c>
      <c r="L1138" s="1">
        <v>0</v>
      </c>
      <c r="M1138" s="1">
        <v>0</v>
      </c>
      <c r="N1138" s="1">
        <v>0</v>
      </c>
      <c r="O1138" s="1">
        <v>38554</v>
      </c>
      <c r="P1138" s="1">
        <v>0</v>
      </c>
      <c r="Q1138" s="1">
        <v>41512</v>
      </c>
      <c r="R1138" s="1">
        <v>9025</v>
      </c>
      <c r="S1138" s="1">
        <v>0</v>
      </c>
      <c r="T1138" s="1">
        <v>0</v>
      </c>
    </row>
    <row r="1139" spans="1:20" x14ac:dyDescent="0.25">
      <c r="A1139" s="1">
        <v>121030272043</v>
      </c>
      <c r="B1139" s="1" t="s">
        <v>1167</v>
      </c>
      <c r="C1139" s="1">
        <v>860</v>
      </c>
      <c r="D1139" s="1">
        <v>209</v>
      </c>
      <c r="E1139" s="1">
        <v>70</v>
      </c>
      <c r="F1139" s="1">
        <v>2221788</v>
      </c>
      <c r="G1139" s="1">
        <v>1967207</v>
      </c>
      <c r="H1139" s="1">
        <v>9622</v>
      </c>
      <c r="I1139" s="1">
        <v>134669</v>
      </c>
      <c r="J1139" s="1">
        <v>43781</v>
      </c>
      <c r="K1139" s="1">
        <v>59536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1660</v>
      </c>
      <c r="R1139" s="1">
        <v>0</v>
      </c>
      <c r="S1139" s="1">
        <v>5313</v>
      </c>
      <c r="T1139" s="1">
        <v>0</v>
      </c>
    </row>
    <row r="1140" spans="1:20" x14ac:dyDescent="0.25">
      <c r="A1140" s="1">
        <v>120570027003</v>
      </c>
      <c r="B1140" s="1" t="s">
        <v>1168</v>
      </c>
      <c r="C1140" s="1">
        <v>572</v>
      </c>
      <c r="D1140" s="1">
        <v>35</v>
      </c>
      <c r="E1140" s="1">
        <v>2</v>
      </c>
      <c r="F1140" s="1">
        <v>809258</v>
      </c>
      <c r="G1140" s="1">
        <v>696222</v>
      </c>
      <c r="H1140" s="1">
        <v>16856</v>
      </c>
      <c r="I1140" s="1">
        <v>21295</v>
      </c>
      <c r="J1140" s="1">
        <v>26570</v>
      </c>
      <c r="K1140" s="1">
        <v>0</v>
      </c>
      <c r="L1140" s="1">
        <v>26409</v>
      </c>
      <c r="M1140" s="1">
        <v>7670</v>
      </c>
      <c r="N1140" s="1">
        <v>0</v>
      </c>
      <c r="O1140" s="1">
        <v>13892</v>
      </c>
      <c r="P1140" s="1">
        <v>0</v>
      </c>
      <c r="Q1140" s="1">
        <v>0</v>
      </c>
      <c r="R1140" s="1">
        <v>0</v>
      </c>
      <c r="S1140" s="1">
        <v>344</v>
      </c>
      <c r="T1140" s="1">
        <v>0</v>
      </c>
    </row>
    <row r="1141" spans="1:20" x14ac:dyDescent="0.25">
      <c r="A1141" s="1">
        <v>121030203012</v>
      </c>
      <c r="B1141" s="1" t="s">
        <v>1169</v>
      </c>
      <c r="C1141" s="1">
        <v>171</v>
      </c>
      <c r="D1141" s="1">
        <v>108</v>
      </c>
      <c r="E1141" s="1">
        <v>10</v>
      </c>
      <c r="F1141" s="1">
        <v>636261</v>
      </c>
      <c r="G1141" s="1">
        <v>263535</v>
      </c>
      <c r="H1141" s="1">
        <v>53851</v>
      </c>
      <c r="I1141" s="1">
        <v>22787</v>
      </c>
      <c r="J1141" s="1">
        <v>121449</v>
      </c>
      <c r="K1141" s="1">
        <v>0</v>
      </c>
      <c r="L1141" s="1">
        <v>2132</v>
      </c>
      <c r="M1141" s="1">
        <v>116403</v>
      </c>
      <c r="N1141" s="1">
        <v>35917</v>
      </c>
      <c r="O1141" s="1">
        <v>19422</v>
      </c>
      <c r="P1141" s="1">
        <v>0</v>
      </c>
      <c r="Q1141" s="1">
        <v>765</v>
      </c>
      <c r="R1141" s="1">
        <v>0</v>
      </c>
      <c r="S1141" s="1">
        <v>0</v>
      </c>
      <c r="T1141" s="1">
        <v>0</v>
      </c>
    </row>
    <row r="1142" spans="1:20" x14ac:dyDescent="0.25">
      <c r="A1142" s="1">
        <v>120570136041</v>
      </c>
      <c r="B1142" s="1" t="s">
        <v>1170</v>
      </c>
      <c r="C1142" s="1">
        <v>486</v>
      </c>
      <c r="D1142" s="1">
        <v>14</v>
      </c>
      <c r="E1142" s="1">
        <v>5</v>
      </c>
      <c r="F1142" s="1">
        <v>7621531</v>
      </c>
      <c r="G1142" s="1">
        <v>607830</v>
      </c>
      <c r="H1142" s="1">
        <v>6847</v>
      </c>
      <c r="I1142" s="1">
        <v>633264</v>
      </c>
      <c r="J1142" s="1">
        <v>1497472</v>
      </c>
      <c r="K1142" s="1">
        <v>116410</v>
      </c>
      <c r="L1142" s="1">
        <v>1856283</v>
      </c>
      <c r="M1142" s="1">
        <v>0</v>
      </c>
      <c r="N1142" s="1">
        <v>24331</v>
      </c>
      <c r="O1142" s="1">
        <v>514841</v>
      </c>
      <c r="P1142" s="1">
        <v>2132595</v>
      </c>
      <c r="Q1142" s="1">
        <v>21143</v>
      </c>
      <c r="R1142" s="1">
        <v>9498</v>
      </c>
      <c r="S1142" s="1">
        <v>166173</v>
      </c>
      <c r="T1142" s="1">
        <v>34844</v>
      </c>
    </row>
    <row r="1143" spans="1:20" x14ac:dyDescent="0.25">
      <c r="A1143" s="1">
        <v>120570130032</v>
      </c>
      <c r="B1143" s="1" t="s">
        <v>1171</v>
      </c>
      <c r="C1143" s="1">
        <v>419</v>
      </c>
      <c r="D1143" s="1">
        <v>1</v>
      </c>
      <c r="E1143" s="1">
        <v>0</v>
      </c>
      <c r="F1143" s="1">
        <v>1412658</v>
      </c>
      <c r="G1143" s="1">
        <v>1066832</v>
      </c>
      <c r="H1143" s="1">
        <v>58275</v>
      </c>
      <c r="I1143" s="1">
        <v>70012</v>
      </c>
      <c r="J1143" s="1">
        <v>0</v>
      </c>
      <c r="K1143" s="1">
        <v>0</v>
      </c>
      <c r="L1143" s="1">
        <v>0</v>
      </c>
      <c r="M1143" s="1">
        <v>0</v>
      </c>
      <c r="N1143" s="1">
        <v>66501</v>
      </c>
      <c r="O1143" s="1">
        <v>15891</v>
      </c>
      <c r="P1143" s="1">
        <v>0</v>
      </c>
      <c r="Q1143" s="1">
        <v>0</v>
      </c>
      <c r="R1143" s="1">
        <v>134777</v>
      </c>
      <c r="S1143" s="1">
        <v>370</v>
      </c>
      <c r="T1143" s="1">
        <v>0</v>
      </c>
    </row>
    <row r="1144" spans="1:20" x14ac:dyDescent="0.25">
      <c r="A1144" s="1">
        <v>121010321121</v>
      </c>
      <c r="B1144" s="1" t="s">
        <v>1172</v>
      </c>
      <c r="C1144" s="1">
        <v>947</v>
      </c>
      <c r="D1144" s="1">
        <v>0</v>
      </c>
      <c r="E1144" s="1">
        <v>152</v>
      </c>
      <c r="F1144" s="1">
        <v>2179850</v>
      </c>
      <c r="G1144" s="1">
        <v>2101360</v>
      </c>
      <c r="H1144" s="1">
        <v>0</v>
      </c>
      <c r="I1144" s="1">
        <v>3247</v>
      </c>
      <c r="J1144" s="1">
        <v>2693</v>
      </c>
      <c r="K1144" s="1">
        <v>0</v>
      </c>
      <c r="L1144" s="1">
        <v>0</v>
      </c>
      <c r="M1144" s="1">
        <v>2180</v>
      </c>
      <c r="N1144" s="1">
        <v>62758</v>
      </c>
      <c r="O1144" s="1">
        <v>0</v>
      </c>
      <c r="P1144" s="1">
        <v>0</v>
      </c>
      <c r="Q1144" s="1">
        <v>0</v>
      </c>
      <c r="R1144" s="1">
        <v>0</v>
      </c>
      <c r="S1144" s="1">
        <v>7612</v>
      </c>
      <c r="T1144" s="1">
        <v>0</v>
      </c>
    </row>
    <row r="1145" spans="1:20" x14ac:dyDescent="0.25">
      <c r="A1145" s="1">
        <v>121030267025</v>
      </c>
      <c r="B1145" s="1" t="s">
        <v>1173</v>
      </c>
      <c r="C1145" s="1">
        <v>419</v>
      </c>
      <c r="D1145" s="1">
        <v>144</v>
      </c>
      <c r="E1145" s="1">
        <v>47</v>
      </c>
      <c r="F1145" s="1">
        <v>1970019</v>
      </c>
      <c r="G1145" s="1">
        <v>1342379</v>
      </c>
      <c r="H1145" s="1">
        <v>162742</v>
      </c>
      <c r="I1145" s="1">
        <v>144935</v>
      </c>
      <c r="J1145" s="1">
        <v>303940</v>
      </c>
      <c r="K1145" s="1">
        <v>16023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</row>
    <row r="1146" spans="1:20" x14ac:dyDescent="0.25">
      <c r="A1146" s="1">
        <v>120570108122</v>
      </c>
      <c r="B1146" s="1" t="s">
        <v>1174</v>
      </c>
      <c r="C1146" s="1">
        <v>8</v>
      </c>
      <c r="D1146" s="1">
        <v>1103</v>
      </c>
      <c r="E1146" s="1">
        <v>174</v>
      </c>
      <c r="F1146" s="1">
        <v>5360160</v>
      </c>
      <c r="G1146" s="1">
        <v>5468</v>
      </c>
      <c r="H1146" s="1">
        <v>1351943</v>
      </c>
      <c r="I1146" s="1">
        <v>11094</v>
      </c>
      <c r="J1146" s="1">
        <v>71359</v>
      </c>
      <c r="K1146" s="1">
        <v>2294</v>
      </c>
      <c r="L1146" s="1">
        <v>3916863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1139</v>
      </c>
      <c r="T1146" s="1">
        <v>0</v>
      </c>
    </row>
    <row r="1147" spans="1:20" x14ac:dyDescent="0.25">
      <c r="A1147" s="1">
        <v>120570115073</v>
      </c>
      <c r="B1147" s="1" t="s">
        <v>1175</v>
      </c>
      <c r="C1147" s="1">
        <v>946</v>
      </c>
      <c r="D1147" s="1">
        <v>869</v>
      </c>
      <c r="E1147" s="1">
        <v>346</v>
      </c>
      <c r="F1147" s="1">
        <v>15166187</v>
      </c>
      <c r="G1147" s="1">
        <v>1695780</v>
      </c>
      <c r="H1147" s="1">
        <v>12980046</v>
      </c>
      <c r="I1147" s="1">
        <v>70054</v>
      </c>
      <c r="J1147" s="1">
        <v>69688</v>
      </c>
      <c r="K1147" s="1">
        <v>0</v>
      </c>
      <c r="L1147" s="1">
        <v>0</v>
      </c>
      <c r="M1147" s="1">
        <v>0</v>
      </c>
      <c r="N1147" s="1">
        <v>253010</v>
      </c>
      <c r="O1147" s="1">
        <v>36964</v>
      </c>
      <c r="P1147" s="1">
        <v>417</v>
      </c>
      <c r="Q1147" s="1">
        <v>43489</v>
      </c>
      <c r="R1147" s="1">
        <v>0</v>
      </c>
      <c r="S1147" s="1">
        <v>16739</v>
      </c>
      <c r="T1147" s="1">
        <v>0</v>
      </c>
    </row>
    <row r="1148" spans="1:20" x14ac:dyDescent="0.25">
      <c r="A1148" s="1">
        <v>121030250183</v>
      </c>
      <c r="B1148" s="1" t="s">
        <v>1176</v>
      </c>
      <c r="C1148" s="1">
        <v>173</v>
      </c>
      <c r="D1148" s="1">
        <v>97</v>
      </c>
      <c r="E1148" s="1">
        <v>22</v>
      </c>
      <c r="F1148" s="1">
        <v>770301</v>
      </c>
      <c r="G1148" s="1">
        <v>442660</v>
      </c>
      <c r="H1148" s="1">
        <v>76965</v>
      </c>
      <c r="I1148" s="1">
        <v>111065</v>
      </c>
      <c r="J1148" s="1">
        <v>10683</v>
      </c>
      <c r="K1148" s="1">
        <v>4740</v>
      </c>
      <c r="L1148" s="1">
        <v>4766</v>
      </c>
      <c r="M1148" s="1">
        <v>104866</v>
      </c>
      <c r="N1148" s="1">
        <v>0</v>
      </c>
      <c r="O1148" s="1">
        <v>12013</v>
      </c>
      <c r="P1148" s="1">
        <v>0</v>
      </c>
      <c r="Q1148" s="1">
        <v>0</v>
      </c>
      <c r="R1148" s="1">
        <v>1484</v>
      </c>
      <c r="S1148" s="1">
        <v>1059</v>
      </c>
      <c r="T1148" s="1">
        <v>0</v>
      </c>
    </row>
    <row r="1149" spans="1:20" x14ac:dyDescent="0.25">
      <c r="A1149" s="1">
        <v>121030215002</v>
      </c>
      <c r="B1149" s="1" t="s">
        <v>1177</v>
      </c>
      <c r="C1149" s="1">
        <v>96</v>
      </c>
      <c r="D1149" s="1">
        <v>265</v>
      </c>
      <c r="E1149" s="1">
        <v>54</v>
      </c>
      <c r="F1149" s="1">
        <v>2195456</v>
      </c>
      <c r="G1149" s="1">
        <v>147561</v>
      </c>
      <c r="H1149" s="1">
        <v>564248</v>
      </c>
      <c r="I1149" s="1">
        <v>478944</v>
      </c>
      <c r="J1149" s="1">
        <v>730451</v>
      </c>
      <c r="K1149" s="1">
        <v>16478</v>
      </c>
      <c r="L1149" s="1">
        <v>0</v>
      </c>
      <c r="M1149" s="1">
        <v>0</v>
      </c>
      <c r="N1149" s="1">
        <v>31000</v>
      </c>
      <c r="O1149" s="1">
        <v>226774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</row>
    <row r="1150" spans="1:20" x14ac:dyDescent="0.25">
      <c r="A1150" s="1">
        <v>120570114122</v>
      </c>
      <c r="B1150" s="1" t="s">
        <v>1178</v>
      </c>
      <c r="C1150" s="1">
        <v>457</v>
      </c>
      <c r="D1150" s="1">
        <v>272</v>
      </c>
      <c r="E1150" s="1">
        <v>2</v>
      </c>
      <c r="F1150" s="1">
        <v>3515036</v>
      </c>
      <c r="G1150" s="1">
        <v>1038208</v>
      </c>
      <c r="H1150" s="1">
        <v>114079</v>
      </c>
      <c r="I1150" s="1">
        <v>1202468</v>
      </c>
      <c r="J1150" s="1">
        <v>965362</v>
      </c>
      <c r="K1150" s="1">
        <v>66131</v>
      </c>
      <c r="L1150" s="1">
        <v>0</v>
      </c>
      <c r="M1150" s="1">
        <v>10032</v>
      </c>
      <c r="N1150" s="1">
        <v>19230</v>
      </c>
      <c r="O1150" s="1">
        <v>63065</v>
      </c>
      <c r="P1150" s="1">
        <v>8726</v>
      </c>
      <c r="Q1150" s="1">
        <v>14320</v>
      </c>
      <c r="R1150" s="1">
        <v>8328</v>
      </c>
      <c r="S1150" s="1">
        <v>5087</v>
      </c>
      <c r="T1150" s="1">
        <v>0</v>
      </c>
    </row>
    <row r="1151" spans="1:20" x14ac:dyDescent="0.25">
      <c r="A1151" s="1">
        <v>120570043003</v>
      </c>
      <c r="B1151" s="1" t="s">
        <v>1179</v>
      </c>
      <c r="C1151" s="1">
        <v>22</v>
      </c>
      <c r="D1151" s="1">
        <v>44</v>
      </c>
      <c r="E1151" s="1">
        <v>22</v>
      </c>
      <c r="F1151" s="1">
        <v>75648</v>
      </c>
      <c r="G1151" s="1">
        <v>26632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49016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</row>
    <row r="1152" spans="1:20" x14ac:dyDescent="0.25">
      <c r="A1152" s="1">
        <v>120570114161</v>
      </c>
      <c r="B1152" s="1" t="s">
        <v>1180</v>
      </c>
      <c r="C1152" s="1">
        <v>1055</v>
      </c>
      <c r="D1152" s="1">
        <v>0</v>
      </c>
      <c r="E1152" s="1">
        <v>5</v>
      </c>
      <c r="F1152" s="1">
        <v>1462252</v>
      </c>
      <c r="G1152" s="1">
        <v>1275339</v>
      </c>
      <c r="H1152" s="1">
        <v>0</v>
      </c>
      <c r="I1152" s="1">
        <v>22369</v>
      </c>
      <c r="J1152" s="1">
        <v>19772</v>
      </c>
      <c r="K1152" s="1">
        <v>0</v>
      </c>
      <c r="L1152" s="1">
        <v>0</v>
      </c>
      <c r="M1152" s="1">
        <v>1683</v>
      </c>
      <c r="N1152" s="1">
        <v>140745</v>
      </c>
      <c r="O1152" s="1">
        <v>2344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</row>
    <row r="1153" spans="1:20" x14ac:dyDescent="0.25">
      <c r="A1153" s="1">
        <v>121010319034</v>
      </c>
      <c r="B1153" s="1" t="s">
        <v>1181</v>
      </c>
      <c r="C1153" s="1">
        <v>341</v>
      </c>
      <c r="D1153" s="1">
        <v>93</v>
      </c>
      <c r="E1153" s="1">
        <v>46</v>
      </c>
      <c r="F1153" s="1">
        <v>1293433</v>
      </c>
      <c r="G1153" s="1">
        <v>901670</v>
      </c>
      <c r="H1153" s="1">
        <v>23633</v>
      </c>
      <c r="I1153" s="1">
        <v>69931</v>
      </c>
      <c r="J1153" s="1">
        <v>14716</v>
      </c>
      <c r="K1153" s="1">
        <v>2690</v>
      </c>
      <c r="L1153" s="1">
        <v>6801</v>
      </c>
      <c r="M1153" s="1">
        <v>0</v>
      </c>
      <c r="N1153" s="1">
        <v>240169</v>
      </c>
      <c r="O1153" s="1">
        <v>21861</v>
      </c>
      <c r="P1153" s="1">
        <v>0</v>
      </c>
      <c r="Q1153" s="1">
        <v>0</v>
      </c>
      <c r="R1153" s="1">
        <v>11657</v>
      </c>
      <c r="S1153" s="1">
        <v>305</v>
      </c>
      <c r="T1153" s="1">
        <v>0</v>
      </c>
    </row>
    <row r="1154" spans="1:20" x14ac:dyDescent="0.25">
      <c r="A1154" s="1">
        <v>121010308001</v>
      </c>
      <c r="B1154" s="1" t="s">
        <v>1182</v>
      </c>
      <c r="C1154" s="1">
        <v>406</v>
      </c>
      <c r="D1154" s="1">
        <v>385</v>
      </c>
      <c r="E1154" s="1">
        <v>54</v>
      </c>
      <c r="F1154" s="1">
        <v>1519193</v>
      </c>
      <c r="G1154" s="1">
        <v>733052</v>
      </c>
      <c r="H1154" s="1">
        <v>202029</v>
      </c>
      <c r="I1154" s="1">
        <v>253683</v>
      </c>
      <c r="J1154" s="1">
        <v>174894</v>
      </c>
      <c r="K1154" s="1">
        <v>31129</v>
      </c>
      <c r="L1154" s="1">
        <v>55797</v>
      </c>
      <c r="M1154" s="1">
        <v>5535</v>
      </c>
      <c r="N1154" s="1">
        <v>24497</v>
      </c>
      <c r="O1154" s="1">
        <v>31499</v>
      </c>
      <c r="P1154" s="1">
        <v>0</v>
      </c>
      <c r="Q1154" s="1">
        <v>0</v>
      </c>
      <c r="R1154" s="1">
        <v>836</v>
      </c>
      <c r="S1154" s="1">
        <v>6242</v>
      </c>
      <c r="T1154" s="1">
        <v>0</v>
      </c>
    </row>
    <row r="1155" spans="1:20" x14ac:dyDescent="0.25">
      <c r="A1155" s="1">
        <v>121010315061</v>
      </c>
      <c r="B1155" s="1" t="s">
        <v>1183</v>
      </c>
      <c r="C1155" s="1">
        <v>729</v>
      </c>
      <c r="D1155" s="1">
        <v>5</v>
      </c>
      <c r="E1155" s="1">
        <v>2</v>
      </c>
      <c r="F1155" s="1">
        <v>1434817</v>
      </c>
      <c r="G1155" s="1">
        <v>1246150</v>
      </c>
      <c r="H1155" s="1">
        <v>60073</v>
      </c>
      <c r="I1155" s="1">
        <v>23775</v>
      </c>
      <c r="J1155" s="1">
        <v>2327</v>
      </c>
      <c r="K1155" s="1">
        <v>5908</v>
      </c>
      <c r="L1155" s="1">
        <v>0</v>
      </c>
      <c r="M1155" s="1">
        <v>0</v>
      </c>
      <c r="N1155" s="1">
        <v>63515</v>
      </c>
      <c r="O1155" s="1">
        <v>3166</v>
      </c>
      <c r="P1155" s="1">
        <v>28300</v>
      </c>
      <c r="Q1155" s="1">
        <v>0</v>
      </c>
      <c r="R1155" s="1">
        <v>0</v>
      </c>
      <c r="S1155" s="1">
        <v>1603</v>
      </c>
      <c r="T1155" s="1">
        <v>0</v>
      </c>
    </row>
    <row r="1156" spans="1:20" x14ac:dyDescent="0.25">
      <c r="A1156" s="1">
        <v>120530416002</v>
      </c>
      <c r="B1156" s="1" t="s">
        <v>1184</v>
      </c>
      <c r="C1156" s="1">
        <v>1124</v>
      </c>
      <c r="D1156" s="1">
        <v>8</v>
      </c>
      <c r="E1156" s="1">
        <v>4</v>
      </c>
      <c r="F1156" s="1">
        <v>2308507</v>
      </c>
      <c r="G1156" s="1">
        <v>1987722</v>
      </c>
      <c r="H1156" s="1">
        <v>207778</v>
      </c>
      <c r="I1156" s="1">
        <v>52352</v>
      </c>
      <c r="J1156" s="1">
        <v>13901</v>
      </c>
      <c r="K1156" s="1">
        <v>2138</v>
      </c>
      <c r="L1156" s="1">
        <v>16719</v>
      </c>
      <c r="M1156" s="1">
        <v>0</v>
      </c>
      <c r="N1156" s="1">
        <v>0</v>
      </c>
      <c r="O1156" s="1">
        <v>22146</v>
      </c>
      <c r="P1156" s="1">
        <v>4745</v>
      </c>
      <c r="Q1156" s="1">
        <v>0</v>
      </c>
      <c r="R1156" s="1">
        <v>0</v>
      </c>
      <c r="S1156" s="1">
        <v>1006</v>
      </c>
      <c r="T1156" s="1">
        <v>0</v>
      </c>
    </row>
    <row r="1157" spans="1:20" x14ac:dyDescent="0.25">
      <c r="A1157" s="1">
        <v>120570116152</v>
      </c>
      <c r="B1157" s="1" t="s">
        <v>1185</v>
      </c>
      <c r="C1157" s="1">
        <v>462</v>
      </c>
      <c r="D1157" s="1">
        <v>526</v>
      </c>
      <c r="E1157" s="1">
        <v>317</v>
      </c>
      <c r="F1157" s="1">
        <v>6919779</v>
      </c>
      <c r="G1157" s="1">
        <v>414283</v>
      </c>
      <c r="H1157" s="1">
        <v>116263</v>
      </c>
      <c r="I1157" s="1">
        <v>0</v>
      </c>
      <c r="J1157" s="1">
        <v>277289</v>
      </c>
      <c r="K1157" s="1">
        <v>0</v>
      </c>
      <c r="L1157" s="1">
        <v>0</v>
      </c>
      <c r="M1157" s="1">
        <v>0</v>
      </c>
      <c r="N1157" s="1">
        <v>0</v>
      </c>
      <c r="O1157" s="1">
        <v>6111944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</row>
    <row r="1158" spans="1:20" x14ac:dyDescent="0.25">
      <c r="A1158" s="1">
        <v>120530408021</v>
      </c>
      <c r="B1158" s="1" t="s">
        <v>1186</v>
      </c>
      <c r="C1158" s="1">
        <v>1621</v>
      </c>
      <c r="D1158" s="1">
        <v>0</v>
      </c>
      <c r="E1158" s="1">
        <v>0</v>
      </c>
      <c r="F1158" s="1">
        <v>3567096</v>
      </c>
      <c r="G1158" s="1">
        <v>3359492</v>
      </c>
      <c r="H1158" s="1">
        <v>0</v>
      </c>
      <c r="I1158" s="1">
        <v>93420</v>
      </c>
      <c r="J1158" s="1">
        <v>42642</v>
      </c>
      <c r="K1158" s="1">
        <v>0</v>
      </c>
      <c r="L1158" s="1">
        <v>0</v>
      </c>
      <c r="M1158" s="1">
        <v>30720</v>
      </c>
      <c r="N1158" s="1">
        <v>0</v>
      </c>
      <c r="O1158" s="1">
        <v>0</v>
      </c>
      <c r="P1158" s="1">
        <v>9236</v>
      </c>
      <c r="Q1158" s="1">
        <v>4386</v>
      </c>
      <c r="R1158" s="1">
        <v>27200</v>
      </c>
      <c r="S1158" s="1">
        <v>0</v>
      </c>
      <c r="T1158" s="1">
        <v>0</v>
      </c>
    </row>
    <row r="1159" spans="1:20" x14ac:dyDescent="0.25">
      <c r="A1159" s="1">
        <v>121010320121</v>
      </c>
      <c r="B1159" s="1" t="s">
        <v>1187</v>
      </c>
      <c r="C1159" s="1">
        <v>681</v>
      </c>
      <c r="D1159" s="1">
        <v>3</v>
      </c>
      <c r="E1159" s="1">
        <v>6</v>
      </c>
      <c r="F1159" s="1">
        <v>2038614</v>
      </c>
      <c r="G1159" s="1">
        <v>1687562</v>
      </c>
      <c r="H1159" s="1">
        <v>2745</v>
      </c>
      <c r="I1159" s="1">
        <v>219341</v>
      </c>
      <c r="J1159" s="1">
        <v>0</v>
      </c>
      <c r="K1159" s="1">
        <v>0</v>
      </c>
      <c r="L1159" s="1">
        <v>57978</v>
      </c>
      <c r="M1159" s="1">
        <v>0</v>
      </c>
      <c r="N1159" s="1">
        <v>62556</v>
      </c>
      <c r="O1159" s="1">
        <v>0</v>
      </c>
      <c r="P1159" s="1">
        <v>0</v>
      </c>
      <c r="Q1159" s="1">
        <v>310</v>
      </c>
      <c r="R1159" s="1">
        <v>4759</v>
      </c>
      <c r="S1159" s="1">
        <v>3363</v>
      </c>
      <c r="T1159" s="1">
        <v>0</v>
      </c>
    </row>
    <row r="1160" spans="1:20" x14ac:dyDescent="0.25">
      <c r="A1160" s="1">
        <v>121010301021</v>
      </c>
      <c r="B1160" s="1" t="s">
        <v>1188</v>
      </c>
      <c r="C1160" s="1">
        <v>415</v>
      </c>
      <c r="D1160" s="1">
        <v>4</v>
      </c>
      <c r="E1160" s="1">
        <v>2</v>
      </c>
      <c r="F1160" s="1">
        <v>977219</v>
      </c>
      <c r="G1160" s="1">
        <v>895547</v>
      </c>
      <c r="H1160" s="1">
        <v>1508</v>
      </c>
      <c r="I1160" s="1">
        <v>44350</v>
      </c>
      <c r="J1160" s="1">
        <v>5044</v>
      </c>
      <c r="K1160" s="1">
        <v>0</v>
      </c>
      <c r="L1160" s="1">
        <v>12843</v>
      </c>
      <c r="M1160" s="1">
        <v>0</v>
      </c>
      <c r="N1160" s="1">
        <v>0</v>
      </c>
      <c r="O1160" s="1">
        <v>16410</v>
      </c>
      <c r="P1160" s="1">
        <v>0</v>
      </c>
      <c r="Q1160" s="1">
        <v>0</v>
      </c>
      <c r="R1160" s="1">
        <v>0</v>
      </c>
      <c r="S1160" s="1">
        <v>1517</v>
      </c>
      <c r="T1160" s="1">
        <v>0</v>
      </c>
    </row>
    <row r="1161" spans="1:20" x14ac:dyDescent="0.25">
      <c r="A1161" s="1">
        <v>120570060001</v>
      </c>
      <c r="B1161" s="1" t="s">
        <v>1189</v>
      </c>
      <c r="C1161" s="1">
        <v>231</v>
      </c>
      <c r="D1161" s="1">
        <v>3</v>
      </c>
      <c r="E1161" s="1">
        <v>3</v>
      </c>
      <c r="F1161" s="1">
        <v>1140835</v>
      </c>
      <c r="G1161" s="1">
        <v>843308</v>
      </c>
      <c r="H1161" s="1">
        <v>18001</v>
      </c>
      <c r="I1161" s="1">
        <v>123397</v>
      </c>
      <c r="J1161" s="1">
        <v>57475</v>
      </c>
      <c r="K1161" s="1">
        <v>0</v>
      </c>
      <c r="L1161" s="1">
        <v>6474</v>
      </c>
      <c r="M1161" s="1">
        <v>0</v>
      </c>
      <c r="N1161" s="1">
        <v>0</v>
      </c>
      <c r="O1161" s="1">
        <v>91592</v>
      </c>
      <c r="P1161" s="1">
        <v>0</v>
      </c>
      <c r="Q1161" s="1">
        <v>0</v>
      </c>
      <c r="R1161" s="1">
        <v>0</v>
      </c>
      <c r="S1161" s="1">
        <v>0</v>
      </c>
      <c r="T1161" s="1">
        <v>588</v>
      </c>
    </row>
    <row r="1162" spans="1:20" x14ac:dyDescent="0.25">
      <c r="A1162" s="1">
        <v>120174509011</v>
      </c>
      <c r="B1162" s="1" t="s">
        <v>1190</v>
      </c>
      <c r="C1162" s="1">
        <v>1147</v>
      </c>
      <c r="D1162" s="1">
        <v>70</v>
      </c>
      <c r="E1162" s="1">
        <v>0</v>
      </c>
      <c r="F1162" s="1">
        <v>2057886</v>
      </c>
      <c r="G1162" s="1">
        <v>1946614</v>
      </c>
      <c r="H1162" s="1">
        <v>43456</v>
      </c>
      <c r="I1162" s="1">
        <v>3489</v>
      </c>
      <c r="J1162" s="1">
        <v>6157</v>
      </c>
      <c r="K1162" s="1">
        <v>5808</v>
      </c>
      <c r="L1162" s="1">
        <v>0</v>
      </c>
      <c r="M1162" s="1">
        <v>0</v>
      </c>
      <c r="N1162" s="1">
        <v>0</v>
      </c>
      <c r="O1162" s="1">
        <v>19303</v>
      </c>
      <c r="P1162" s="1">
        <v>2226</v>
      </c>
      <c r="Q1162" s="1">
        <v>5534</v>
      </c>
      <c r="R1162" s="1">
        <v>23064</v>
      </c>
      <c r="S1162" s="1">
        <v>2235</v>
      </c>
      <c r="T1162" s="1">
        <v>0</v>
      </c>
    </row>
    <row r="1163" spans="1:20" x14ac:dyDescent="0.25">
      <c r="A1163" s="1">
        <v>121030240042</v>
      </c>
      <c r="B1163" s="1" t="s">
        <v>1191</v>
      </c>
      <c r="C1163" s="1">
        <v>749</v>
      </c>
      <c r="D1163" s="1">
        <v>0</v>
      </c>
      <c r="E1163" s="1">
        <v>8</v>
      </c>
      <c r="F1163" s="1">
        <v>2071848</v>
      </c>
      <c r="G1163" s="1">
        <v>1869651</v>
      </c>
      <c r="H1163" s="1">
        <v>0</v>
      </c>
      <c r="I1163" s="1">
        <v>0</v>
      </c>
      <c r="J1163" s="1">
        <v>3279</v>
      </c>
      <c r="K1163" s="1">
        <v>0</v>
      </c>
      <c r="L1163" s="1">
        <v>53941</v>
      </c>
      <c r="M1163" s="1">
        <v>0</v>
      </c>
      <c r="N1163" s="1">
        <v>127014</v>
      </c>
      <c r="O1163" s="1">
        <v>0</v>
      </c>
      <c r="P1163" s="1">
        <v>10744</v>
      </c>
      <c r="Q1163" s="1">
        <v>6016</v>
      </c>
      <c r="R1163" s="1">
        <v>0</v>
      </c>
      <c r="S1163" s="1">
        <v>1203</v>
      </c>
      <c r="T1163" s="1">
        <v>0</v>
      </c>
    </row>
    <row r="1164" spans="1:20" x14ac:dyDescent="0.25">
      <c r="A1164" s="1">
        <v>121010321073</v>
      </c>
      <c r="B1164" s="1" t="s">
        <v>1192</v>
      </c>
      <c r="C1164" s="1">
        <v>728</v>
      </c>
      <c r="D1164" s="1">
        <v>0</v>
      </c>
      <c r="E1164" s="1">
        <v>6</v>
      </c>
      <c r="F1164" s="1">
        <v>4229283</v>
      </c>
      <c r="G1164" s="1">
        <v>2132665</v>
      </c>
      <c r="H1164" s="1">
        <v>177779</v>
      </c>
      <c r="I1164" s="1">
        <v>992166</v>
      </c>
      <c r="J1164" s="1">
        <v>57068</v>
      </c>
      <c r="K1164" s="1">
        <v>570722</v>
      </c>
      <c r="L1164" s="1">
        <v>108724</v>
      </c>
      <c r="M1164" s="1">
        <v>114961</v>
      </c>
      <c r="N1164" s="1">
        <v>65975</v>
      </c>
      <c r="O1164" s="1">
        <v>0</v>
      </c>
      <c r="P1164" s="1">
        <v>0</v>
      </c>
      <c r="Q1164" s="1">
        <v>0</v>
      </c>
      <c r="R1164" s="1">
        <v>7834</v>
      </c>
      <c r="S1164" s="1">
        <v>1389</v>
      </c>
      <c r="T1164" s="1">
        <v>0</v>
      </c>
    </row>
    <row r="1165" spans="1:20" x14ac:dyDescent="0.25">
      <c r="A1165" s="1">
        <v>121030271063</v>
      </c>
      <c r="B1165" s="1" t="s">
        <v>1193</v>
      </c>
      <c r="C1165" s="1">
        <v>539</v>
      </c>
      <c r="D1165" s="1">
        <v>0</v>
      </c>
      <c r="E1165" s="1">
        <v>102</v>
      </c>
      <c r="F1165" s="1">
        <v>1424215</v>
      </c>
      <c r="G1165" s="1">
        <v>1334209</v>
      </c>
      <c r="H1165" s="1">
        <v>18443</v>
      </c>
      <c r="I1165" s="1">
        <v>1721</v>
      </c>
      <c r="J1165" s="1">
        <v>2674</v>
      </c>
      <c r="K1165" s="1">
        <v>52564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14604</v>
      </c>
      <c r="R1165" s="1">
        <v>0</v>
      </c>
      <c r="S1165" s="1">
        <v>0</v>
      </c>
      <c r="T1165" s="1">
        <v>0</v>
      </c>
    </row>
    <row r="1166" spans="1:20" x14ac:dyDescent="0.25">
      <c r="A1166" s="1">
        <v>121030279041</v>
      </c>
      <c r="B1166" s="1" t="s">
        <v>1194</v>
      </c>
      <c r="C1166" s="1">
        <v>122</v>
      </c>
      <c r="D1166" s="1">
        <v>811</v>
      </c>
      <c r="E1166" s="1">
        <v>81</v>
      </c>
      <c r="F1166" s="1">
        <v>849471</v>
      </c>
      <c r="G1166" s="1">
        <v>637992</v>
      </c>
      <c r="H1166" s="1">
        <v>159083</v>
      </c>
      <c r="I1166" s="1">
        <v>0</v>
      </c>
      <c r="J1166" s="1">
        <v>40363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11561</v>
      </c>
      <c r="Q1166" s="1">
        <v>472</v>
      </c>
      <c r="R1166" s="1">
        <v>0</v>
      </c>
      <c r="S1166" s="1">
        <v>0</v>
      </c>
      <c r="T1166" s="1">
        <v>0</v>
      </c>
    </row>
    <row r="1167" spans="1:20" x14ac:dyDescent="0.25">
      <c r="A1167" s="1">
        <v>120570110071</v>
      </c>
      <c r="B1167" s="1" t="s">
        <v>1195</v>
      </c>
      <c r="C1167" s="1">
        <v>566</v>
      </c>
      <c r="D1167" s="1">
        <v>2</v>
      </c>
      <c r="E1167" s="1">
        <v>7</v>
      </c>
      <c r="F1167" s="1">
        <v>1502166</v>
      </c>
      <c r="G1167" s="1">
        <v>1317370</v>
      </c>
      <c r="H1167" s="1">
        <v>1078</v>
      </c>
      <c r="I1167" s="1">
        <v>0</v>
      </c>
      <c r="J1167" s="1">
        <v>57072</v>
      </c>
      <c r="K1167" s="1">
        <v>8929</v>
      </c>
      <c r="L1167" s="1">
        <v>0</v>
      </c>
      <c r="M1167" s="1">
        <v>0</v>
      </c>
      <c r="N1167" s="1">
        <v>94210</v>
      </c>
      <c r="O1167" s="1">
        <v>13953</v>
      </c>
      <c r="P1167" s="1">
        <v>0</v>
      </c>
      <c r="Q1167" s="1">
        <v>0</v>
      </c>
      <c r="R1167" s="1">
        <v>9554</v>
      </c>
      <c r="S1167" s="1">
        <v>0</v>
      </c>
      <c r="T1167" s="1">
        <v>0</v>
      </c>
    </row>
    <row r="1168" spans="1:20" x14ac:dyDescent="0.25">
      <c r="A1168" s="1">
        <v>120530402011</v>
      </c>
      <c r="B1168" s="1" t="s">
        <v>1196</v>
      </c>
      <c r="C1168" s="1">
        <v>620</v>
      </c>
      <c r="D1168" s="1">
        <v>0</v>
      </c>
      <c r="E1168" s="1">
        <v>3</v>
      </c>
      <c r="F1168" s="1">
        <v>1794589</v>
      </c>
      <c r="G1168" s="1">
        <v>1642851</v>
      </c>
      <c r="H1168" s="1">
        <v>3792</v>
      </c>
      <c r="I1168" s="1">
        <v>9364</v>
      </c>
      <c r="J1168" s="1">
        <v>3076</v>
      </c>
      <c r="K1168" s="1">
        <v>0</v>
      </c>
      <c r="L1168" s="1">
        <v>0</v>
      </c>
      <c r="M1168" s="1">
        <v>0</v>
      </c>
      <c r="N1168" s="1">
        <v>17623</v>
      </c>
      <c r="O1168" s="1">
        <v>47757</v>
      </c>
      <c r="P1168" s="1">
        <v>0</v>
      </c>
      <c r="Q1168" s="1">
        <v>3475</v>
      </c>
      <c r="R1168" s="1">
        <v>60343</v>
      </c>
      <c r="S1168" s="1">
        <v>6308</v>
      </c>
      <c r="T1168" s="1">
        <v>0</v>
      </c>
    </row>
    <row r="1169" spans="1:20" x14ac:dyDescent="0.25">
      <c r="A1169" s="1">
        <v>121010302051</v>
      </c>
      <c r="B1169" s="1" t="s">
        <v>1197</v>
      </c>
      <c r="C1169" s="1">
        <v>199</v>
      </c>
      <c r="D1169" s="1">
        <v>248</v>
      </c>
      <c r="E1169" s="1">
        <v>10</v>
      </c>
      <c r="F1169" s="1">
        <v>1049820</v>
      </c>
      <c r="G1169" s="1">
        <v>389506</v>
      </c>
      <c r="H1169" s="1">
        <v>102186</v>
      </c>
      <c r="I1169" s="1">
        <v>226413</v>
      </c>
      <c r="J1169" s="1">
        <v>114918</v>
      </c>
      <c r="K1169" s="1">
        <v>19409</v>
      </c>
      <c r="L1169" s="1">
        <v>111556</v>
      </c>
      <c r="M1169" s="1">
        <v>53020</v>
      </c>
      <c r="N1169" s="1">
        <v>0</v>
      </c>
      <c r="O1169" s="1">
        <v>29107</v>
      </c>
      <c r="P1169" s="1">
        <v>0</v>
      </c>
      <c r="Q1169" s="1">
        <v>0</v>
      </c>
      <c r="R1169" s="1">
        <v>0</v>
      </c>
      <c r="S1169" s="1">
        <v>2346</v>
      </c>
      <c r="T1169" s="1">
        <v>1359</v>
      </c>
    </row>
    <row r="1170" spans="1:20" x14ac:dyDescent="0.25">
      <c r="A1170" s="1">
        <v>121030245143</v>
      </c>
      <c r="B1170" s="1" t="s">
        <v>1198</v>
      </c>
      <c r="C1170" s="1">
        <v>155</v>
      </c>
      <c r="D1170" s="1">
        <v>624</v>
      </c>
      <c r="E1170" s="1">
        <v>24</v>
      </c>
      <c r="F1170" s="1">
        <v>1728281</v>
      </c>
      <c r="G1170" s="1">
        <v>316570</v>
      </c>
      <c r="H1170" s="1">
        <v>282361</v>
      </c>
      <c r="I1170" s="1">
        <v>304555</v>
      </c>
      <c r="J1170" s="1">
        <v>201552</v>
      </c>
      <c r="K1170" s="1">
        <v>74514</v>
      </c>
      <c r="L1170" s="1">
        <v>485401</v>
      </c>
      <c r="M1170" s="1">
        <v>0</v>
      </c>
      <c r="N1170" s="1">
        <v>36412</v>
      </c>
      <c r="O1170" s="1">
        <v>0</v>
      </c>
      <c r="P1170" s="1">
        <v>26916</v>
      </c>
      <c r="Q1170" s="1">
        <v>0</v>
      </c>
      <c r="R1170" s="1">
        <v>0</v>
      </c>
      <c r="S1170" s="1">
        <v>0</v>
      </c>
      <c r="T1170" s="1">
        <v>0</v>
      </c>
    </row>
    <row r="1171" spans="1:20" x14ac:dyDescent="0.25">
      <c r="A1171" s="1">
        <v>121030225032</v>
      </c>
      <c r="B1171" s="1" t="s">
        <v>1199</v>
      </c>
      <c r="C1171" s="1">
        <v>644</v>
      </c>
      <c r="D1171" s="1">
        <v>0</v>
      </c>
      <c r="E1171" s="1">
        <v>10</v>
      </c>
      <c r="F1171" s="1">
        <v>1514677</v>
      </c>
      <c r="G1171" s="1">
        <v>1389890</v>
      </c>
      <c r="H1171" s="1">
        <v>0</v>
      </c>
      <c r="I1171" s="1">
        <v>11868</v>
      </c>
      <c r="J1171" s="1">
        <v>26475</v>
      </c>
      <c r="K1171" s="1">
        <v>10824</v>
      </c>
      <c r="L1171" s="1">
        <v>0</v>
      </c>
      <c r="M1171" s="1">
        <v>0</v>
      </c>
      <c r="N1171" s="1">
        <v>0</v>
      </c>
      <c r="O1171" s="1">
        <v>57598</v>
      </c>
      <c r="P1171" s="1">
        <v>7014</v>
      </c>
      <c r="Q1171" s="1">
        <v>8694</v>
      </c>
      <c r="R1171" s="1">
        <v>0</v>
      </c>
      <c r="S1171" s="1">
        <v>2314</v>
      </c>
      <c r="T1171" s="1">
        <v>0</v>
      </c>
    </row>
    <row r="1172" spans="1:20" x14ac:dyDescent="0.25">
      <c r="A1172" s="1">
        <v>120570013002</v>
      </c>
      <c r="B1172" s="1" t="s">
        <v>1200</v>
      </c>
      <c r="C1172" s="1">
        <v>501</v>
      </c>
      <c r="D1172" s="1">
        <v>7</v>
      </c>
      <c r="E1172" s="1">
        <v>3</v>
      </c>
      <c r="F1172" s="1">
        <v>1056034</v>
      </c>
      <c r="G1172" s="1">
        <v>913885</v>
      </c>
      <c r="H1172" s="1">
        <v>18428</v>
      </c>
      <c r="I1172" s="1">
        <v>39289</v>
      </c>
      <c r="J1172" s="1">
        <v>46177</v>
      </c>
      <c r="K1172" s="1">
        <v>0</v>
      </c>
      <c r="L1172" s="1">
        <v>0</v>
      </c>
      <c r="M1172" s="1">
        <v>0</v>
      </c>
      <c r="N1172" s="1">
        <v>0</v>
      </c>
      <c r="O1172" s="1">
        <v>36831</v>
      </c>
      <c r="P1172" s="1">
        <v>0</v>
      </c>
      <c r="Q1172" s="1">
        <v>1020</v>
      </c>
      <c r="R1172" s="1">
        <v>0</v>
      </c>
      <c r="S1172" s="1">
        <v>404</v>
      </c>
      <c r="T1172" s="1">
        <v>0</v>
      </c>
    </row>
    <row r="1173" spans="1:20" x14ac:dyDescent="0.25">
      <c r="A1173" s="1">
        <v>120570006012</v>
      </c>
      <c r="B1173" s="1" t="s">
        <v>1201</v>
      </c>
      <c r="C1173" s="1">
        <v>745</v>
      </c>
      <c r="D1173" s="1">
        <v>15</v>
      </c>
      <c r="E1173" s="1">
        <v>6</v>
      </c>
      <c r="F1173" s="1">
        <v>1108236</v>
      </c>
      <c r="G1173" s="1">
        <v>953351</v>
      </c>
      <c r="H1173" s="1">
        <v>9504</v>
      </c>
      <c r="I1173" s="1">
        <v>71125</v>
      </c>
      <c r="J1173" s="1">
        <v>49776</v>
      </c>
      <c r="K1173" s="1">
        <v>1688</v>
      </c>
      <c r="L1173" s="1">
        <v>0</v>
      </c>
      <c r="M1173" s="1">
        <v>0</v>
      </c>
      <c r="N1173" s="1">
        <v>0</v>
      </c>
      <c r="O1173" s="1">
        <v>22792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</row>
    <row r="1174" spans="1:20" x14ac:dyDescent="0.25">
      <c r="A1174" s="1">
        <v>121030273201</v>
      </c>
      <c r="B1174" s="1" t="s">
        <v>1202</v>
      </c>
      <c r="C1174" s="1">
        <v>362</v>
      </c>
      <c r="D1174" s="1">
        <v>108</v>
      </c>
      <c r="E1174" s="1">
        <v>28</v>
      </c>
      <c r="F1174" s="1">
        <v>1960790</v>
      </c>
      <c r="G1174" s="1">
        <v>659022</v>
      </c>
      <c r="H1174" s="1">
        <v>39993</v>
      </c>
      <c r="I1174" s="1">
        <v>390357</v>
      </c>
      <c r="J1174" s="1">
        <v>228106</v>
      </c>
      <c r="K1174" s="1">
        <v>49262</v>
      </c>
      <c r="L1174" s="1">
        <v>460057</v>
      </c>
      <c r="M1174" s="1">
        <v>0</v>
      </c>
      <c r="N1174" s="1">
        <v>88093</v>
      </c>
      <c r="O1174" s="1">
        <v>25198</v>
      </c>
      <c r="P1174" s="1">
        <v>9057</v>
      </c>
      <c r="Q1174" s="1">
        <v>0</v>
      </c>
      <c r="R1174" s="1">
        <v>0</v>
      </c>
      <c r="S1174" s="1">
        <v>11645</v>
      </c>
      <c r="T1174" s="1">
        <v>0</v>
      </c>
    </row>
    <row r="1175" spans="1:20" x14ac:dyDescent="0.25">
      <c r="A1175" s="1">
        <v>120530414022</v>
      </c>
      <c r="B1175" s="1" t="s">
        <v>1203</v>
      </c>
      <c r="C1175" s="1">
        <v>785</v>
      </c>
      <c r="D1175" s="1">
        <v>163</v>
      </c>
      <c r="E1175" s="1">
        <v>64</v>
      </c>
      <c r="F1175" s="1">
        <v>1645277</v>
      </c>
      <c r="G1175" s="1">
        <v>1631131</v>
      </c>
      <c r="H1175" s="1">
        <v>6396</v>
      </c>
      <c r="I1175" s="1">
        <v>0</v>
      </c>
      <c r="J1175" s="1">
        <v>0</v>
      </c>
      <c r="K1175" s="1">
        <v>0</v>
      </c>
      <c r="L1175" s="1">
        <v>2506</v>
      </c>
      <c r="M1175" s="1">
        <v>5244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x14ac:dyDescent="0.25">
      <c r="A1176" s="1">
        <v>121030282002</v>
      </c>
      <c r="B1176" s="1" t="s">
        <v>1204</v>
      </c>
      <c r="C1176" s="1">
        <v>210</v>
      </c>
      <c r="D1176" s="1">
        <v>24</v>
      </c>
      <c r="E1176" s="1">
        <v>2</v>
      </c>
      <c r="F1176" s="1">
        <v>683174</v>
      </c>
      <c r="G1176" s="1">
        <v>543900</v>
      </c>
      <c r="H1176" s="1">
        <v>22292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100275</v>
      </c>
      <c r="O1176" s="1">
        <v>16707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</row>
    <row r="1177" spans="1:20" x14ac:dyDescent="0.25">
      <c r="A1177" s="1">
        <v>120570114183</v>
      </c>
      <c r="B1177" s="1" t="s">
        <v>1205</v>
      </c>
      <c r="C1177" s="1">
        <v>586</v>
      </c>
      <c r="D1177" s="1">
        <v>360</v>
      </c>
      <c r="E1177" s="1">
        <v>2</v>
      </c>
      <c r="F1177" s="1">
        <v>1515378</v>
      </c>
      <c r="G1177" s="1">
        <v>1040610</v>
      </c>
      <c r="H1177" s="1">
        <v>157627</v>
      </c>
      <c r="I1177" s="1">
        <v>54691</v>
      </c>
      <c r="J1177" s="1">
        <v>12091</v>
      </c>
      <c r="K1177" s="1">
        <v>3333</v>
      </c>
      <c r="L1177" s="1">
        <v>0</v>
      </c>
      <c r="M1177" s="1">
        <v>0</v>
      </c>
      <c r="N1177" s="1">
        <v>0</v>
      </c>
      <c r="O1177" s="1">
        <v>355</v>
      </c>
      <c r="P1177" s="1">
        <v>0</v>
      </c>
      <c r="Q1177" s="1">
        <v>246671</v>
      </c>
      <c r="R1177" s="1">
        <v>0</v>
      </c>
      <c r="S1177" s="1">
        <v>0</v>
      </c>
      <c r="T1177" s="1">
        <v>0</v>
      </c>
    </row>
    <row r="1178" spans="1:20" x14ac:dyDescent="0.25">
      <c r="A1178" s="1">
        <v>121010309011</v>
      </c>
      <c r="B1178" s="1" t="s">
        <v>1206</v>
      </c>
      <c r="C1178" s="1">
        <v>31</v>
      </c>
      <c r="D1178" s="1">
        <v>187</v>
      </c>
      <c r="E1178" s="1">
        <v>0</v>
      </c>
      <c r="F1178" s="1">
        <v>659007</v>
      </c>
      <c r="G1178" s="1">
        <v>298696</v>
      </c>
      <c r="H1178" s="1">
        <v>18369</v>
      </c>
      <c r="I1178" s="1">
        <v>73408</v>
      </c>
      <c r="J1178" s="1">
        <v>5386</v>
      </c>
      <c r="K1178" s="1">
        <v>7049</v>
      </c>
      <c r="L1178" s="1">
        <v>227153</v>
      </c>
      <c r="M1178" s="1">
        <v>0</v>
      </c>
      <c r="N1178" s="1">
        <v>15555</v>
      </c>
      <c r="O1178" s="1">
        <v>9345</v>
      </c>
      <c r="P1178" s="1">
        <v>3228</v>
      </c>
      <c r="Q1178" s="1">
        <v>0</v>
      </c>
      <c r="R1178" s="1">
        <v>0</v>
      </c>
      <c r="S1178" s="1">
        <v>818</v>
      </c>
      <c r="T1178" s="1">
        <v>0</v>
      </c>
    </row>
    <row r="1179" spans="1:20" x14ac:dyDescent="0.25">
      <c r="A1179" s="1">
        <v>120570134131</v>
      </c>
      <c r="B1179" s="1" t="s">
        <v>1207</v>
      </c>
      <c r="C1179" s="1">
        <v>1486</v>
      </c>
      <c r="D1179" s="1">
        <v>0</v>
      </c>
      <c r="E1179" s="1">
        <v>9</v>
      </c>
      <c r="F1179" s="1">
        <v>4202456</v>
      </c>
      <c r="G1179" s="1">
        <v>3259377</v>
      </c>
      <c r="H1179" s="1">
        <v>0</v>
      </c>
      <c r="I1179" s="1">
        <v>107349</v>
      </c>
      <c r="J1179" s="1">
        <v>715133</v>
      </c>
      <c r="K1179" s="1">
        <v>21332</v>
      </c>
      <c r="L1179" s="1">
        <v>0</v>
      </c>
      <c r="M1179" s="1">
        <v>2887</v>
      </c>
      <c r="N1179" s="1">
        <v>21916</v>
      </c>
      <c r="O1179" s="1">
        <v>63935</v>
      </c>
      <c r="P1179" s="1">
        <v>2521</v>
      </c>
      <c r="Q1179" s="1">
        <v>2022</v>
      </c>
      <c r="R1179" s="1">
        <v>1979</v>
      </c>
      <c r="S1179" s="1">
        <v>4005</v>
      </c>
      <c r="T1179" s="1">
        <v>0</v>
      </c>
    </row>
    <row r="1180" spans="1:20" x14ac:dyDescent="0.25">
      <c r="A1180" s="1">
        <v>121030283002</v>
      </c>
      <c r="B1180" s="1" t="s">
        <v>1208</v>
      </c>
      <c r="C1180" s="1">
        <v>428</v>
      </c>
      <c r="D1180" s="1">
        <v>174</v>
      </c>
      <c r="E1180" s="1">
        <v>5</v>
      </c>
      <c r="F1180" s="1">
        <v>675994</v>
      </c>
      <c r="G1180" s="1">
        <v>500756</v>
      </c>
      <c r="H1180" s="1">
        <v>55092</v>
      </c>
      <c r="I1180" s="1">
        <v>48320</v>
      </c>
      <c r="J1180" s="1">
        <v>22405</v>
      </c>
      <c r="K1180" s="1">
        <v>0</v>
      </c>
      <c r="L1180" s="1">
        <v>39204</v>
      </c>
      <c r="M1180" s="1">
        <v>0</v>
      </c>
      <c r="N1180" s="1">
        <v>0</v>
      </c>
      <c r="O1180" s="1">
        <v>9232</v>
      </c>
      <c r="P1180" s="1">
        <v>0</v>
      </c>
      <c r="Q1180" s="1">
        <v>0</v>
      </c>
      <c r="R1180" s="1">
        <v>0</v>
      </c>
      <c r="S1180" s="1">
        <v>985</v>
      </c>
      <c r="T1180" s="1">
        <v>0</v>
      </c>
    </row>
    <row r="1181" spans="1:20" x14ac:dyDescent="0.25">
      <c r="A1181" s="1">
        <v>121030268203</v>
      </c>
      <c r="B1181" s="1" t="s">
        <v>1209</v>
      </c>
      <c r="C1181" s="1">
        <v>725</v>
      </c>
      <c r="D1181" s="1">
        <v>0</v>
      </c>
      <c r="E1181" s="1">
        <v>306</v>
      </c>
      <c r="F1181" s="1">
        <v>1245861</v>
      </c>
      <c r="G1181" s="1">
        <v>1113491</v>
      </c>
      <c r="H1181" s="1">
        <v>0</v>
      </c>
      <c r="I1181" s="1">
        <v>9493</v>
      </c>
      <c r="J1181" s="1">
        <v>97411</v>
      </c>
      <c r="K1181" s="1">
        <v>0</v>
      </c>
      <c r="L1181" s="1">
        <v>8704</v>
      </c>
      <c r="M1181" s="1">
        <v>0</v>
      </c>
      <c r="N1181" s="1">
        <v>0</v>
      </c>
      <c r="O1181" s="1">
        <v>8660</v>
      </c>
      <c r="P1181" s="1">
        <v>8102</v>
      </c>
      <c r="Q1181" s="1">
        <v>0</v>
      </c>
      <c r="R1181" s="1">
        <v>0</v>
      </c>
      <c r="S1181" s="1">
        <v>0</v>
      </c>
      <c r="T1181" s="1">
        <v>0</v>
      </c>
    </row>
    <row r="1182" spans="1:20" x14ac:dyDescent="0.25">
      <c r="A1182" s="1">
        <v>121010304112</v>
      </c>
      <c r="B1182" s="1" t="s">
        <v>1210</v>
      </c>
      <c r="C1182" s="1">
        <v>579</v>
      </c>
      <c r="D1182" s="1">
        <v>52</v>
      </c>
      <c r="E1182" s="1">
        <v>51</v>
      </c>
      <c r="F1182" s="1">
        <v>867326</v>
      </c>
      <c r="G1182" s="1">
        <v>862652</v>
      </c>
      <c r="H1182" s="1">
        <v>1525</v>
      </c>
      <c r="I1182" s="1">
        <v>0</v>
      </c>
      <c r="J1182" s="1">
        <v>1929</v>
      </c>
      <c r="K1182" s="1">
        <v>0</v>
      </c>
      <c r="L1182" s="1">
        <v>0</v>
      </c>
      <c r="M1182" s="1">
        <v>0</v>
      </c>
      <c r="N1182" s="1">
        <v>0</v>
      </c>
      <c r="O1182" s="1">
        <v>1220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x14ac:dyDescent="0.25">
      <c r="A1183" s="1">
        <v>120570135053</v>
      </c>
      <c r="B1183" s="1" t="s">
        <v>1211</v>
      </c>
      <c r="C1183" s="1">
        <v>475</v>
      </c>
      <c r="D1183" s="1">
        <v>1</v>
      </c>
      <c r="E1183" s="1">
        <v>3</v>
      </c>
      <c r="F1183" s="1">
        <v>743018</v>
      </c>
      <c r="G1183" s="1">
        <v>732399</v>
      </c>
      <c r="H1183" s="1">
        <v>2619</v>
      </c>
      <c r="I1183" s="1">
        <v>6037</v>
      </c>
      <c r="J1183" s="1">
        <v>1963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x14ac:dyDescent="0.25">
      <c r="A1184" s="1">
        <v>121030280041</v>
      </c>
      <c r="B1184" s="1" t="s">
        <v>1212</v>
      </c>
      <c r="C1184" s="1">
        <v>137</v>
      </c>
      <c r="D1184" s="1">
        <v>731</v>
      </c>
      <c r="E1184" s="1">
        <v>0</v>
      </c>
      <c r="F1184" s="1">
        <v>817322</v>
      </c>
      <c r="G1184" s="1">
        <v>341655</v>
      </c>
      <c r="H1184" s="1">
        <v>301345</v>
      </c>
      <c r="I1184" s="1">
        <v>77010</v>
      </c>
      <c r="J1184" s="1">
        <v>15423</v>
      </c>
      <c r="K1184" s="1">
        <v>0</v>
      </c>
      <c r="L1184" s="1">
        <v>1829</v>
      </c>
      <c r="M1184" s="1">
        <v>0</v>
      </c>
      <c r="N1184" s="1">
        <v>33211</v>
      </c>
      <c r="O1184" s="1">
        <v>28229</v>
      </c>
      <c r="P1184" s="1">
        <v>0</v>
      </c>
      <c r="Q1184" s="1">
        <v>18620</v>
      </c>
      <c r="R1184" s="1">
        <v>0</v>
      </c>
      <c r="S1184" s="1">
        <v>0</v>
      </c>
      <c r="T1184" s="1">
        <v>0</v>
      </c>
    </row>
    <row r="1185" spans="1:20" x14ac:dyDescent="0.25">
      <c r="A1185" s="1">
        <v>120570119021</v>
      </c>
      <c r="B1185" s="1" t="s">
        <v>1213</v>
      </c>
      <c r="C1185" s="1">
        <v>486</v>
      </c>
      <c r="D1185" s="1">
        <v>32</v>
      </c>
      <c r="E1185" s="1">
        <v>5</v>
      </c>
      <c r="F1185" s="1">
        <v>1755344</v>
      </c>
      <c r="G1185" s="1">
        <v>811044</v>
      </c>
      <c r="H1185" s="1">
        <v>92709</v>
      </c>
      <c r="I1185" s="1">
        <v>498365</v>
      </c>
      <c r="J1185" s="1">
        <v>128890</v>
      </c>
      <c r="K1185" s="1">
        <v>29678</v>
      </c>
      <c r="L1185" s="1">
        <v>37117</v>
      </c>
      <c r="M1185" s="1">
        <v>104528</v>
      </c>
      <c r="N1185" s="1">
        <v>9316</v>
      </c>
      <c r="O1185" s="1">
        <v>43697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</row>
    <row r="1186" spans="1:20" x14ac:dyDescent="0.25">
      <c r="A1186" s="1">
        <v>120570118031</v>
      </c>
      <c r="B1186" s="1" t="s">
        <v>1214</v>
      </c>
      <c r="C1186" s="1">
        <v>402</v>
      </c>
      <c r="D1186" s="1">
        <v>287</v>
      </c>
      <c r="E1186" s="1">
        <v>2</v>
      </c>
      <c r="F1186" s="1">
        <v>3287258</v>
      </c>
      <c r="G1186" s="1">
        <v>908085</v>
      </c>
      <c r="H1186" s="1">
        <v>854533</v>
      </c>
      <c r="I1186" s="1">
        <v>262718</v>
      </c>
      <c r="J1186" s="1">
        <v>70949</v>
      </c>
      <c r="K1186" s="1">
        <v>0</v>
      </c>
      <c r="L1186" s="1">
        <v>1189547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1426</v>
      </c>
      <c r="T1186" s="1">
        <v>0</v>
      </c>
    </row>
    <row r="1187" spans="1:20" x14ac:dyDescent="0.25">
      <c r="A1187" s="1">
        <v>120570124013</v>
      </c>
      <c r="B1187" s="1" t="s">
        <v>1215</v>
      </c>
      <c r="C1187" s="1">
        <v>405</v>
      </c>
      <c r="D1187" s="1">
        <v>0</v>
      </c>
      <c r="E1187" s="1">
        <v>2</v>
      </c>
      <c r="F1187" s="1">
        <v>933256</v>
      </c>
      <c r="G1187" s="1">
        <v>599435</v>
      </c>
      <c r="H1187" s="1">
        <v>0</v>
      </c>
      <c r="I1187" s="1">
        <v>52472</v>
      </c>
      <c r="J1187" s="1">
        <v>7039</v>
      </c>
      <c r="K1187" s="1">
        <v>0</v>
      </c>
      <c r="L1187" s="1">
        <v>42378</v>
      </c>
      <c r="M1187" s="1">
        <v>0</v>
      </c>
      <c r="N1187" s="1">
        <v>0</v>
      </c>
      <c r="O1187" s="1">
        <v>6657</v>
      </c>
      <c r="P1187" s="1">
        <v>0</v>
      </c>
      <c r="Q1187" s="1">
        <v>0</v>
      </c>
      <c r="R1187" s="1">
        <v>225275</v>
      </c>
      <c r="S1187" s="1">
        <v>0</v>
      </c>
      <c r="T1187" s="1">
        <v>0</v>
      </c>
    </row>
    <row r="1188" spans="1:20" x14ac:dyDescent="0.25">
      <c r="A1188" s="1">
        <v>121030230002</v>
      </c>
      <c r="B1188" s="1" t="s">
        <v>1216</v>
      </c>
      <c r="C1188" s="1">
        <v>476</v>
      </c>
      <c r="D1188" s="1">
        <v>51</v>
      </c>
      <c r="E1188" s="1">
        <v>4</v>
      </c>
      <c r="F1188" s="1">
        <v>1320881</v>
      </c>
      <c r="G1188" s="1">
        <v>643828</v>
      </c>
      <c r="H1188" s="1">
        <v>44726</v>
      </c>
      <c r="I1188" s="1">
        <v>99085</v>
      </c>
      <c r="J1188" s="1">
        <v>42308</v>
      </c>
      <c r="K1188" s="1">
        <v>0</v>
      </c>
      <c r="L1188" s="1">
        <v>462736</v>
      </c>
      <c r="M1188" s="1">
        <v>0</v>
      </c>
      <c r="N1188" s="1">
        <v>24360</v>
      </c>
      <c r="O1188" s="1">
        <v>3397</v>
      </c>
      <c r="P1188" s="1">
        <v>0</v>
      </c>
      <c r="Q1188" s="1">
        <v>0</v>
      </c>
      <c r="R1188" s="1">
        <v>0</v>
      </c>
      <c r="S1188" s="1">
        <v>441</v>
      </c>
      <c r="T1188" s="1">
        <v>0</v>
      </c>
    </row>
    <row r="1189" spans="1:20" x14ac:dyDescent="0.25">
      <c r="A1189" s="1">
        <v>121010305022</v>
      </c>
      <c r="B1189" s="1" t="s">
        <v>1217</v>
      </c>
      <c r="C1189" s="1">
        <v>737</v>
      </c>
      <c r="D1189" s="1">
        <v>35</v>
      </c>
      <c r="E1189" s="1">
        <v>35</v>
      </c>
      <c r="F1189" s="1">
        <v>1237494</v>
      </c>
      <c r="G1189" s="1">
        <v>1217577</v>
      </c>
      <c r="H1189" s="1">
        <v>4481</v>
      </c>
      <c r="I1189" s="1">
        <v>8829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396</v>
      </c>
      <c r="P1189" s="1">
        <v>0</v>
      </c>
      <c r="Q1189" s="1">
        <v>6211</v>
      </c>
      <c r="R1189" s="1">
        <v>0</v>
      </c>
      <c r="S1189" s="1">
        <v>0</v>
      </c>
      <c r="T1189" s="1">
        <v>0</v>
      </c>
    </row>
    <row r="1190" spans="1:20" x14ac:dyDescent="0.25">
      <c r="A1190" s="1">
        <v>120570065023</v>
      </c>
      <c r="B1190" s="1" t="s">
        <v>1218</v>
      </c>
      <c r="C1190" s="1">
        <v>0</v>
      </c>
      <c r="D1190" s="1">
        <v>633</v>
      </c>
      <c r="E1190" s="1">
        <v>0</v>
      </c>
      <c r="F1190" s="1">
        <v>861693</v>
      </c>
      <c r="G1190" s="1">
        <v>0</v>
      </c>
      <c r="H1190" s="1">
        <v>534642</v>
      </c>
      <c r="I1190" s="1">
        <v>106961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4389</v>
      </c>
      <c r="P1190" s="1">
        <v>0</v>
      </c>
      <c r="Q1190" s="1">
        <v>191544</v>
      </c>
      <c r="R1190" s="1">
        <v>0</v>
      </c>
      <c r="S1190" s="1">
        <v>0</v>
      </c>
      <c r="T1190" s="1">
        <v>24157</v>
      </c>
    </row>
    <row r="1191" spans="1:20" x14ac:dyDescent="0.25">
      <c r="A1191" s="1">
        <v>121010318091</v>
      </c>
      <c r="B1191" s="1" t="s">
        <v>1219</v>
      </c>
      <c r="C1191" s="1">
        <v>424</v>
      </c>
      <c r="D1191" s="1">
        <v>367</v>
      </c>
      <c r="E1191" s="1">
        <v>59</v>
      </c>
      <c r="F1191" s="1">
        <v>1384683</v>
      </c>
      <c r="G1191" s="1">
        <v>1101593</v>
      </c>
      <c r="H1191" s="1">
        <v>34397</v>
      </c>
      <c r="I1191" s="1">
        <v>64268</v>
      </c>
      <c r="J1191" s="1">
        <v>21873</v>
      </c>
      <c r="K1191" s="1">
        <v>0</v>
      </c>
      <c r="L1191" s="1">
        <v>22420</v>
      </c>
      <c r="M1191" s="1">
        <v>0</v>
      </c>
      <c r="N1191" s="1">
        <v>74163</v>
      </c>
      <c r="O1191" s="1">
        <v>10681</v>
      </c>
      <c r="P1191" s="1">
        <v>0</v>
      </c>
      <c r="Q1191" s="1">
        <v>16631</v>
      </c>
      <c r="R1191" s="1">
        <v>37028</v>
      </c>
      <c r="S1191" s="1">
        <v>1629</v>
      </c>
      <c r="T1191" s="1">
        <v>0</v>
      </c>
    </row>
    <row r="1192" spans="1:20" x14ac:dyDescent="0.25">
      <c r="A1192" s="1">
        <v>120570124031</v>
      </c>
      <c r="B1192" s="1" t="s">
        <v>1220</v>
      </c>
      <c r="C1192" s="1">
        <v>495</v>
      </c>
      <c r="D1192" s="1">
        <v>6</v>
      </c>
      <c r="E1192" s="1">
        <v>1</v>
      </c>
      <c r="F1192" s="1">
        <v>1030831</v>
      </c>
      <c r="G1192" s="1">
        <v>824804</v>
      </c>
      <c r="H1192" s="1">
        <v>7013</v>
      </c>
      <c r="I1192" s="1">
        <v>24308</v>
      </c>
      <c r="J1192" s="1">
        <v>51148</v>
      </c>
      <c r="K1192" s="1">
        <v>0</v>
      </c>
      <c r="L1192" s="1">
        <v>1336</v>
      </c>
      <c r="M1192" s="1">
        <v>0</v>
      </c>
      <c r="N1192" s="1">
        <v>0</v>
      </c>
      <c r="O1192" s="1">
        <v>78974</v>
      </c>
      <c r="P1192" s="1">
        <v>0</v>
      </c>
      <c r="Q1192" s="1">
        <v>26716</v>
      </c>
      <c r="R1192" s="1">
        <v>15064</v>
      </c>
      <c r="S1192" s="1">
        <v>0</v>
      </c>
      <c r="T1192" s="1">
        <v>1468</v>
      </c>
    </row>
    <row r="1193" spans="1:20" x14ac:dyDescent="0.25">
      <c r="A1193" s="1">
        <v>121030243022</v>
      </c>
      <c r="B1193" s="1" t="s">
        <v>1221</v>
      </c>
      <c r="C1193" s="1">
        <v>620</v>
      </c>
      <c r="D1193" s="1">
        <v>181</v>
      </c>
      <c r="E1193" s="1">
        <v>183</v>
      </c>
      <c r="F1193" s="1">
        <v>1369062</v>
      </c>
      <c r="G1193" s="1">
        <v>1180536</v>
      </c>
      <c r="H1193" s="1">
        <v>14291</v>
      </c>
      <c r="I1193" s="1">
        <v>8634</v>
      </c>
      <c r="J1193" s="1">
        <v>16209</v>
      </c>
      <c r="K1193" s="1">
        <v>0</v>
      </c>
      <c r="L1193" s="1">
        <v>0</v>
      </c>
      <c r="M1193" s="1">
        <v>0</v>
      </c>
      <c r="N1193" s="1">
        <v>98561</v>
      </c>
      <c r="O1193" s="1">
        <v>47821</v>
      </c>
      <c r="P1193" s="1">
        <v>0</v>
      </c>
      <c r="Q1193" s="1">
        <v>0</v>
      </c>
      <c r="R1193" s="1">
        <v>0</v>
      </c>
      <c r="S1193" s="1">
        <v>3010</v>
      </c>
      <c r="T1193" s="1">
        <v>0</v>
      </c>
    </row>
    <row r="1194" spans="1:20" x14ac:dyDescent="0.25">
      <c r="A1194" s="1">
        <v>121030252092</v>
      </c>
      <c r="B1194" s="1" t="s">
        <v>1222</v>
      </c>
      <c r="C1194" s="1">
        <v>247</v>
      </c>
      <c r="D1194" s="1">
        <v>780</v>
      </c>
      <c r="E1194" s="1">
        <v>0</v>
      </c>
      <c r="F1194" s="1">
        <v>1088491</v>
      </c>
      <c r="G1194" s="1">
        <v>522663</v>
      </c>
      <c r="H1194" s="1">
        <v>168014</v>
      </c>
      <c r="I1194" s="1">
        <v>84067</v>
      </c>
      <c r="J1194" s="1">
        <v>86316</v>
      </c>
      <c r="K1194" s="1">
        <v>0</v>
      </c>
      <c r="L1194" s="1">
        <v>0</v>
      </c>
      <c r="M1194" s="1">
        <v>159040</v>
      </c>
      <c r="N1194" s="1">
        <v>1926</v>
      </c>
      <c r="O1194" s="1">
        <v>53711</v>
      </c>
      <c r="P1194" s="1">
        <v>0</v>
      </c>
      <c r="Q1194" s="1">
        <v>12754</v>
      </c>
      <c r="R1194" s="1">
        <v>0</v>
      </c>
      <c r="S1194" s="1">
        <v>0</v>
      </c>
      <c r="T1194" s="1">
        <v>0</v>
      </c>
    </row>
    <row r="1195" spans="1:20" x14ac:dyDescent="0.25">
      <c r="A1195" s="1">
        <v>120570068014</v>
      </c>
      <c r="B1195" s="1" t="s">
        <v>1223</v>
      </c>
      <c r="C1195" s="1">
        <v>638</v>
      </c>
      <c r="D1195" s="1">
        <v>132</v>
      </c>
      <c r="E1195" s="1">
        <v>4</v>
      </c>
      <c r="F1195" s="1">
        <v>1271555</v>
      </c>
      <c r="G1195" s="1">
        <v>1133585</v>
      </c>
      <c r="H1195" s="1">
        <v>100700</v>
      </c>
      <c r="I1195" s="1">
        <v>11457</v>
      </c>
      <c r="J1195" s="1">
        <v>11043</v>
      </c>
      <c r="K1195" s="1">
        <v>7667</v>
      </c>
      <c r="L1195" s="1">
        <v>3972</v>
      </c>
      <c r="M1195" s="1">
        <v>0</v>
      </c>
      <c r="N1195" s="1">
        <v>0</v>
      </c>
      <c r="O1195" s="1">
        <v>2127</v>
      </c>
      <c r="P1195" s="1">
        <v>495</v>
      </c>
      <c r="Q1195" s="1">
        <v>0</v>
      </c>
      <c r="R1195" s="1">
        <v>0</v>
      </c>
      <c r="S1195" s="1">
        <v>509</v>
      </c>
      <c r="T1195" s="1">
        <v>0</v>
      </c>
    </row>
    <row r="1196" spans="1:20" x14ac:dyDescent="0.25">
      <c r="A1196" s="1">
        <v>121030268202</v>
      </c>
      <c r="B1196" s="1" t="s">
        <v>1224</v>
      </c>
      <c r="C1196" s="1">
        <v>979</v>
      </c>
      <c r="D1196" s="1">
        <v>0</v>
      </c>
      <c r="E1196" s="1">
        <v>204</v>
      </c>
      <c r="F1196" s="1">
        <v>1622279</v>
      </c>
      <c r="G1196" s="1">
        <v>360015</v>
      </c>
      <c r="H1196" s="1">
        <v>292937</v>
      </c>
      <c r="I1196" s="1">
        <v>40900</v>
      </c>
      <c r="J1196" s="1">
        <v>928427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</row>
    <row r="1197" spans="1:20" x14ac:dyDescent="0.25">
      <c r="A1197" s="1">
        <v>120570028004</v>
      </c>
      <c r="B1197" s="1" t="s">
        <v>1225</v>
      </c>
      <c r="C1197" s="1">
        <v>517</v>
      </c>
      <c r="D1197" s="1">
        <v>35</v>
      </c>
      <c r="E1197" s="1">
        <v>2</v>
      </c>
      <c r="F1197" s="1">
        <v>657815</v>
      </c>
      <c r="G1197" s="1">
        <v>606654</v>
      </c>
      <c r="H1197" s="1">
        <v>23173</v>
      </c>
      <c r="I1197" s="1">
        <v>9335</v>
      </c>
      <c r="J1197" s="1">
        <v>8919</v>
      </c>
      <c r="K1197" s="1">
        <v>2574</v>
      </c>
      <c r="L1197" s="1">
        <v>4284</v>
      </c>
      <c r="M1197" s="1">
        <v>0</v>
      </c>
      <c r="N1197" s="1">
        <v>1467</v>
      </c>
      <c r="O1197" s="1">
        <v>1409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</row>
    <row r="1198" spans="1:20" x14ac:dyDescent="0.25">
      <c r="A1198" s="1">
        <v>120570110072</v>
      </c>
      <c r="B1198" s="1" t="s">
        <v>1226</v>
      </c>
      <c r="C1198" s="1">
        <v>517</v>
      </c>
      <c r="D1198" s="1">
        <v>0</v>
      </c>
      <c r="E1198" s="1">
        <v>5</v>
      </c>
      <c r="F1198" s="1">
        <v>1462358</v>
      </c>
      <c r="G1198" s="1">
        <v>1302914</v>
      </c>
      <c r="H1198" s="1">
        <v>77372</v>
      </c>
      <c r="I1198" s="1">
        <v>68190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13074</v>
      </c>
      <c r="P1198" s="1">
        <v>808</v>
      </c>
      <c r="Q1198" s="1">
        <v>0</v>
      </c>
      <c r="R1198" s="1">
        <v>0</v>
      </c>
      <c r="S1198" s="1">
        <v>0</v>
      </c>
      <c r="T1198" s="1">
        <v>0</v>
      </c>
    </row>
    <row r="1199" spans="1:20" x14ac:dyDescent="0.25">
      <c r="A1199" s="1">
        <v>120570141221</v>
      </c>
      <c r="B1199" s="1" t="s">
        <v>1227</v>
      </c>
      <c r="C1199" s="1">
        <v>1792</v>
      </c>
      <c r="D1199" s="1">
        <v>20</v>
      </c>
      <c r="E1199" s="1">
        <v>15</v>
      </c>
      <c r="F1199" s="1">
        <v>11140562</v>
      </c>
      <c r="G1199" s="1">
        <v>5460871</v>
      </c>
      <c r="H1199" s="1">
        <v>163320</v>
      </c>
      <c r="I1199" s="1">
        <v>1078010</v>
      </c>
      <c r="J1199" s="1">
        <v>1240967</v>
      </c>
      <c r="K1199" s="1">
        <v>3704</v>
      </c>
      <c r="L1199" s="1">
        <v>716254</v>
      </c>
      <c r="M1199" s="1">
        <v>0</v>
      </c>
      <c r="N1199" s="1">
        <v>260240</v>
      </c>
      <c r="O1199" s="1">
        <v>440530</v>
      </c>
      <c r="P1199" s="1">
        <v>20129</v>
      </c>
      <c r="Q1199" s="1">
        <v>1706240</v>
      </c>
      <c r="R1199" s="1">
        <v>44799</v>
      </c>
      <c r="S1199" s="1">
        <v>5498</v>
      </c>
      <c r="T1199" s="1">
        <v>0</v>
      </c>
    </row>
    <row r="1200" spans="1:20" x14ac:dyDescent="0.25">
      <c r="A1200" s="1">
        <v>120570105012</v>
      </c>
      <c r="B1200" s="1" t="s">
        <v>1228</v>
      </c>
      <c r="C1200" s="1">
        <v>884</v>
      </c>
      <c r="D1200" s="1">
        <v>98</v>
      </c>
      <c r="E1200" s="1">
        <v>2</v>
      </c>
      <c r="F1200" s="1">
        <v>1231209</v>
      </c>
      <c r="G1200" s="1">
        <v>1173459</v>
      </c>
      <c r="H1200" s="1">
        <v>48296</v>
      </c>
      <c r="I1200" s="1">
        <v>0</v>
      </c>
      <c r="J1200" s="1">
        <v>0</v>
      </c>
      <c r="K1200" s="1">
        <v>0</v>
      </c>
      <c r="L1200" s="1">
        <v>0</v>
      </c>
      <c r="M1200" s="1">
        <v>3185</v>
      </c>
      <c r="N1200" s="1">
        <v>0</v>
      </c>
      <c r="O1200" s="1">
        <v>6269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x14ac:dyDescent="0.25">
      <c r="A1201" s="1">
        <v>121030249022</v>
      </c>
      <c r="B1201" s="1" t="s">
        <v>1229</v>
      </c>
      <c r="C1201" s="1">
        <v>193</v>
      </c>
      <c r="D1201" s="1">
        <v>134</v>
      </c>
      <c r="E1201" s="1">
        <v>24</v>
      </c>
      <c r="F1201" s="1">
        <v>1511596</v>
      </c>
      <c r="G1201" s="1">
        <v>309821</v>
      </c>
      <c r="H1201" s="1">
        <v>102751</v>
      </c>
      <c r="I1201" s="1">
        <v>726233</v>
      </c>
      <c r="J1201" s="1">
        <v>286627</v>
      </c>
      <c r="K1201" s="1">
        <v>8751</v>
      </c>
      <c r="L1201" s="1">
        <v>63787</v>
      </c>
      <c r="M1201" s="1">
        <v>0</v>
      </c>
      <c r="N1201" s="1">
        <v>0</v>
      </c>
      <c r="O1201" s="1">
        <v>12004</v>
      </c>
      <c r="P1201" s="1">
        <v>0</v>
      </c>
      <c r="Q1201" s="1">
        <v>1622</v>
      </c>
      <c r="R1201" s="1">
        <v>0</v>
      </c>
      <c r="S1201" s="1">
        <v>0</v>
      </c>
      <c r="T1201" s="1">
        <v>0</v>
      </c>
    </row>
    <row r="1202" spans="1:20" x14ac:dyDescent="0.25">
      <c r="A1202" s="1">
        <v>120570114151</v>
      </c>
      <c r="B1202" s="1" t="s">
        <v>1230</v>
      </c>
      <c r="C1202" s="1">
        <v>903</v>
      </c>
      <c r="D1202" s="1">
        <v>0</v>
      </c>
      <c r="E1202" s="1">
        <v>6</v>
      </c>
      <c r="F1202" s="1">
        <v>7352994</v>
      </c>
      <c r="G1202" s="1">
        <v>1307102</v>
      </c>
      <c r="H1202" s="1">
        <v>5792398</v>
      </c>
      <c r="I1202" s="1">
        <v>243616</v>
      </c>
      <c r="J1202" s="1">
        <v>3190</v>
      </c>
      <c r="K1202" s="1">
        <v>5413</v>
      </c>
      <c r="L1202" s="1">
        <v>0</v>
      </c>
      <c r="M1202" s="1">
        <v>0</v>
      </c>
      <c r="N1202" s="1">
        <v>0</v>
      </c>
      <c r="O1202" s="1">
        <v>0</v>
      </c>
      <c r="P1202" s="1">
        <v>732</v>
      </c>
      <c r="Q1202" s="1">
        <v>0</v>
      </c>
      <c r="R1202" s="1">
        <v>0</v>
      </c>
      <c r="S1202" s="1">
        <v>543</v>
      </c>
      <c r="T1202" s="1">
        <v>0</v>
      </c>
    </row>
    <row r="1203" spans="1:20" x14ac:dyDescent="0.25">
      <c r="A1203" s="1">
        <v>120570139201</v>
      </c>
      <c r="B1203" s="1" t="s">
        <v>1231</v>
      </c>
      <c r="C1203" s="1">
        <v>543</v>
      </c>
      <c r="D1203" s="1">
        <v>94</v>
      </c>
      <c r="E1203" s="1">
        <v>9</v>
      </c>
      <c r="F1203" s="1">
        <v>2551408</v>
      </c>
      <c r="G1203" s="1">
        <v>1824175</v>
      </c>
      <c r="H1203" s="1">
        <v>204547</v>
      </c>
      <c r="I1203" s="1">
        <v>37902</v>
      </c>
      <c r="J1203" s="1">
        <v>4922</v>
      </c>
      <c r="K1203" s="1">
        <v>33510</v>
      </c>
      <c r="L1203" s="1">
        <v>0</v>
      </c>
      <c r="M1203" s="1">
        <v>0</v>
      </c>
      <c r="N1203" s="1">
        <v>219022</v>
      </c>
      <c r="O1203" s="1">
        <v>33211</v>
      </c>
      <c r="P1203" s="1">
        <v>6528</v>
      </c>
      <c r="Q1203" s="1">
        <v>55211</v>
      </c>
      <c r="R1203" s="1">
        <v>129649</v>
      </c>
      <c r="S1203" s="1">
        <v>1455</v>
      </c>
      <c r="T1203" s="1">
        <v>1276</v>
      </c>
    </row>
    <row r="1204" spans="1:20" x14ac:dyDescent="0.25">
      <c r="A1204" s="1">
        <v>120530411051</v>
      </c>
      <c r="B1204" s="1" t="s">
        <v>1232</v>
      </c>
      <c r="C1204" s="1">
        <v>346</v>
      </c>
      <c r="D1204" s="1">
        <v>538</v>
      </c>
      <c r="E1204" s="1">
        <v>24</v>
      </c>
      <c r="F1204" s="1">
        <v>1355914</v>
      </c>
      <c r="G1204" s="1">
        <v>708539</v>
      </c>
      <c r="H1204" s="1">
        <v>276049</v>
      </c>
      <c r="I1204" s="1">
        <v>128134</v>
      </c>
      <c r="J1204" s="1">
        <v>90397</v>
      </c>
      <c r="K1204" s="1">
        <v>51469</v>
      </c>
      <c r="L1204" s="1">
        <v>45280</v>
      </c>
      <c r="M1204" s="1">
        <v>30494</v>
      </c>
      <c r="N1204" s="1">
        <v>25552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x14ac:dyDescent="0.25">
      <c r="A1205" s="1">
        <v>121030273154</v>
      </c>
      <c r="B1205" s="1" t="s">
        <v>1233</v>
      </c>
      <c r="C1205" s="1">
        <v>541</v>
      </c>
      <c r="D1205" s="1">
        <v>102</v>
      </c>
      <c r="E1205" s="1">
        <v>408</v>
      </c>
      <c r="F1205" s="1">
        <v>1765710</v>
      </c>
      <c r="G1205" s="1">
        <v>366734</v>
      </c>
      <c r="H1205" s="1">
        <v>33693</v>
      </c>
      <c r="I1205" s="1">
        <v>82474</v>
      </c>
      <c r="J1205" s="1">
        <v>158764</v>
      </c>
      <c r="K1205" s="1">
        <v>0</v>
      </c>
      <c r="L1205" s="1">
        <v>0</v>
      </c>
      <c r="M1205" s="1">
        <v>298840</v>
      </c>
      <c r="N1205" s="1">
        <v>109453</v>
      </c>
      <c r="O1205" s="1">
        <v>709742</v>
      </c>
      <c r="P1205" s="1">
        <v>6010</v>
      </c>
      <c r="Q1205" s="1">
        <v>0</v>
      </c>
      <c r="R1205" s="1">
        <v>0</v>
      </c>
      <c r="S1205" s="1">
        <v>0</v>
      </c>
      <c r="T1205" s="1">
        <v>0</v>
      </c>
    </row>
    <row r="1206" spans="1:20" x14ac:dyDescent="0.25">
      <c r="A1206" s="1">
        <v>120570101063</v>
      </c>
      <c r="B1206" s="1" t="s">
        <v>1234</v>
      </c>
      <c r="C1206" s="1">
        <v>166</v>
      </c>
      <c r="D1206" s="1">
        <v>5</v>
      </c>
      <c r="E1206" s="1">
        <v>0</v>
      </c>
      <c r="F1206" s="1">
        <v>468172</v>
      </c>
      <c r="G1206" s="1">
        <v>427846</v>
      </c>
      <c r="H1206" s="1">
        <v>1647</v>
      </c>
      <c r="I1206" s="1">
        <v>16509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11871</v>
      </c>
      <c r="P1206" s="1">
        <v>0</v>
      </c>
      <c r="Q1206" s="1">
        <v>0</v>
      </c>
      <c r="R1206" s="1">
        <v>8179</v>
      </c>
      <c r="S1206" s="1">
        <v>2120</v>
      </c>
      <c r="T1206" s="1">
        <v>0</v>
      </c>
    </row>
    <row r="1207" spans="1:20" x14ac:dyDescent="0.25">
      <c r="A1207" s="1">
        <v>121030249021</v>
      </c>
      <c r="B1207" s="1" t="s">
        <v>1235</v>
      </c>
      <c r="C1207" s="1">
        <v>344</v>
      </c>
      <c r="D1207" s="1">
        <v>253</v>
      </c>
      <c r="E1207" s="1">
        <v>64</v>
      </c>
      <c r="F1207" s="1">
        <v>1222074</v>
      </c>
      <c r="G1207" s="1">
        <v>520785</v>
      </c>
      <c r="H1207" s="1">
        <v>120074</v>
      </c>
      <c r="I1207" s="1">
        <v>116918</v>
      </c>
      <c r="J1207" s="1">
        <v>26480</v>
      </c>
      <c r="K1207" s="1">
        <v>0</v>
      </c>
      <c r="L1207" s="1">
        <v>0</v>
      </c>
      <c r="M1207" s="1">
        <v>71512</v>
      </c>
      <c r="N1207" s="1">
        <v>0</v>
      </c>
      <c r="O1207" s="1">
        <v>366305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x14ac:dyDescent="0.25">
      <c r="A1208" s="1">
        <v>120570141191</v>
      </c>
      <c r="B1208" s="1" t="s">
        <v>1236</v>
      </c>
      <c r="C1208" s="1">
        <v>2270</v>
      </c>
      <c r="D1208" s="1">
        <v>1</v>
      </c>
      <c r="E1208" s="1">
        <v>9</v>
      </c>
      <c r="F1208" s="1">
        <v>9936440</v>
      </c>
      <c r="G1208" s="1">
        <v>9551697</v>
      </c>
      <c r="H1208" s="1">
        <v>8649</v>
      </c>
      <c r="I1208" s="1">
        <v>18649</v>
      </c>
      <c r="J1208" s="1">
        <v>30218</v>
      </c>
      <c r="K1208" s="1">
        <v>16785</v>
      </c>
      <c r="L1208" s="1">
        <v>4258</v>
      </c>
      <c r="M1208" s="1">
        <v>0</v>
      </c>
      <c r="N1208" s="1">
        <v>196843</v>
      </c>
      <c r="O1208" s="1">
        <v>35224</v>
      </c>
      <c r="P1208" s="1">
        <v>0</v>
      </c>
      <c r="Q1208" s="1">
        <v>5670</v>
      </c>
      <c r="R1208" s="1">
        <v>65227</v>
      </c>
      <c r="S1208" s="1">
        <v>1943</v>
      </c>
      <c r="T1208" s="1">
        <v>1277</v>
      </c>
    </row>
    <row r="1209" spans="1:20" x14ac:dyDescent="0.25">
      <c r="A1209" s="1">
        <v>121030255033</v>
      </c>
      <c r="B1209" s="1" t="s">
        <v>1237</v>
      </c>
      <c r="C1209" s="1">
        <v>200</v>
      </c>
      <c r="D1209" s="1">
        <v>499</v>
      </c>
      <c r="E1209" s="1">
        <v>247</v>
      </c>
      <c r="F1209" s="1">
        <v>1225657</v>
      </c>
      <c r="G1209" s="1">
        <v>448624</v>
      </c>
      <c r="H1209" s="1">
        <v>404316</v>
      </c>
      <c r="I1209" s="1">
        <v>30996</v>
      </c>
      <c r="J1209" s="1">
        <v>19293</v>
      </c>
      <c r="K1209" s="1">
        <v>0</v>
      </c>
      <c r="L1209" s="1">
        <v>0</v>
      </c>
      <c r="M1209" s="1">
        <v>289387</v>
      </c>
      <c r="N1209" s="1">
        <v>0</v>
      </c>
      <c r="O1209" s="1">
        <v>0</v>
      </c>
      <c r="P1209" s="1">
        <v>0</v>
      </c>
      <c r="Q1209" s="1">
        <v>31539</v>
      </c>
      <c r="R1209" s="1">
        <v>0</v>
      </c>
      <c r="S1209" s="1">
        <v>1502</v>
      </c>
      <c r="T1209" s="1">
        <v>0</v>
      </c>
    </row>
    <row r="1210" spans="1:20" x14ac:dyDescent="0.25">
      <c r="A1210" s="1">
        <v>121030269092</v>
      </c>
      <c r="B1210" s="1" t="s">
        <v>1238</v>
      </c>
      <c r="C1210" s="1">
        <v>1025</v>
      </c>
      <c r="D1210" s="1">
        <v>204</v>
      </c>
      <c r="E1210" s="1">
        <v>0</v>
      </c>
      <c r="F1210" s="1">
        <v>1582642</v>
      </c>
      <c r="G1210" s="1">
        <v>1148804</v>
      </c>
      <c r="H1210" s="1">
        <v>501</v>
      </c>
      <c r="I1210" s="1">
        <v>111353</v>
      </c>
      <c r="J1210" s="1">
        <v>42143</v>
      </c>
      <c r="K1210" s="1">
        <v>50926</v>
      </c>
      <c r="L1210" s="1">
        <v>73781</v>
      </c>
      <c r="M1210" s="1">
        <v>11595</v>
      </c>
      <c r="N1210" s="1">
        <v>3606</v>
      </c>
      <c r="O1210" s="1">
        <v>0</v>
      </c>
      <c r="P1210" s="1">
        <v>132792</v>
      </c>
      <c r="Q1210" s="1">
        <v>7141</v>
      </c>
      <c r="R1210" s="1">
        <v>0</v>
      </c>
      <c r="S1210" s="1">
        <v>0</v>
      </c>
      <c r="T1210" s="1">
        <v>0</v>
      </c>
    </row>
    <row r="1211" spans="1:20" x14ac:dyDescent="0.25">
      <c r="A1211" s="1">
        <v>121030250104</v>
      </c>
      <c r="B1211" s="1" t="s">
        <v>1239</v>
      </c>
      <c r="C1211" s="1">
        <v>755</v>
      </c>
      <c r="D1211" s="1">
        <v>0</v>
      </c>
      <c r="E1211" s="1">
        <v>42</v>
      </c>
      <c r="F1211" s="1">
        <v>3911946</v>
      </c>
      <c r="G1211" s="1">
        <v>1250879</v>
      </c>
      <c r="H1211" s="1">
        <v>0</v>
      </c>
      <c r="I1211" s="1">
        <v>1060931</v>
      </c>
      <c r="J1211" s="1">
        <v>94938</v>
      </c>
      <c r="K1211" s="1">
        <v>56912</v>
      </c>
      <c r="L1211" s="1">
        <v>1336953</v>
      </c>
      <c r="M1211" s="1">
        <v>16821</v>
      </c>
      <c r="N1211" s="1">
        <v>52280</v>
      </c>
      <c r="O1211" s="1">
        <v>30205</v>
      </c>
      <c r="P1211" s="1">
        <v>6737</v>
      </c>
      <c r="Q1211" s="1">
        <v>2113</v>
      </c>
      <c r="R1211" s="1">
        <v>621</v>
      </c>
      <c r="S1211" s="1">
        <v>2556</v>
      </c>
      <c r="T1211" s="1">
        <v>0</v>
      </c>
    </row>
    <row r="1212" spans="1:20" x14ac:dyDescent="0.25">
      <c r="A1212" s="1">
        <v>120570116133</v>
      </c>
      <c r="B1212" s="1" t="s">
        <v>1240</v>
      </c>
      <c r="C1212" s="1">
        <v>361</v>
      </c>
      <c r="D1212" s="1">
        <v>0</v>
      </c>
      <c r="E1212" s="1">
        <v>3</v>
      </c>
      <c r="F1212" s="1">
        <v>921755</v>
      </c>
      <c r="G1212" s="1">
        <v>586116</v>
      </c>
      <c r="H1212" s="1">
        <v>0</v>
      </c>
      <c r="I1212" s="1">
        <v>120350</v>
      </c>
      <c r="J1212" s="1">
        <v>43751</v>
      </c>
      <c r="K1212" s="1">
        <v>0</v>
      </c>
      <c r="L1212" s="1">
        <v>6237</v>
      </c>
      <c r="M1212" s="1">
        <v>152365</v>
      </c>
      <c r="N1212" s="1">
        <v>0</v>
      </c>
      <c r="O1212" s="1">
        <v>12936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</row>
    <row r="1213" spans="1:20" x14ac:dyDescent="0.25">
      <c r="A1213" s="1">
        <v>120570141171</v>
      </c>
      <c r="B1213" s="1" t="s">
        <v>1241</v>
      </c>
      <c r="C1213" s="1">
        <v>694</v>
      </c>
      <c r="D1213" s="1">
        <v>78</v>
      </c>
      <c r="E1213" s="1">
        <v>55</v>
      </c>
      <c r="F1213" s="1">
        <v>4090123</v>
      </c>
      <c r="G1213" s="1">
        <v>2548700</v>
      </c>
      <c r="H1213" s="1">
        <v>1244675</v>
      </c>
      <c r="I1213" s="1">
        <v>75868</v>
      </c>
      <c r="J1213" s="1">
        <v>4535</v>
      </c>
      <c r="K1213" s="1">
        <v>80674</v>
      </c>
      <c r="L1213" s="1">
        <v>10195</v>
      </c>
      <c r="M1213" s="1">
        <v>0</v>
      </c>
      <c r="N1213" s="1">
        <v>119845</v>
      </c>
      <c r="O1213" s="1">
        <v>0</v>
      </c>
      <c r="P1213" s="1">
        <v>5631</v>
      </c>
      <c r="Q1213" s="1">
        <v>0</v>
      </c>
      <c r="R1213" s="1">
        <v>0</v>
      </c>
      <c r="S1213" s="1">
        <v>0</v>
      </c>
      <c r="T1213" s="1">
        <v>0</v>
      </c>
    </row>
    <row r="1214" spans="1:20" x14ac:dyDescent="0.25">
      <c r="A1214" s="1">
        <v>120570115072</v>
      </c>
      <c r="B1214" s="1" t="s">
        <v>1242</v>
      </c>
      <c r="C1214" s="1">
        <v>900</v>
      </c>
      <c r="D1214" s="1">
        <v>0</v>
      </c>
      <c r="E1214" s="1">
        <v>2</v>
      </c>
      <c r="F1214" s="1">
        <v>3704087</v>
      </c>
      <c r="G1214" s="1">
        <v>3644246</v>
      </c>
      <c r="H1214" s="1">
        <v>0</v>
      </c>
      <c r="I1214" s="1">
        <v>0</v>
      </c>
      <c r="J1214" s="1">
        <v>49756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3130</v>
      </c>
      <c r="R1214" s="1">
        <v>0</v>
      </c>
      <c r="S1214" s="1">
        <v>6955</v>
      </c>
      <c r="T1214" s="1">
        <v>0</v>
      </c>
    </row>
    <row r="1215" spans="1:20" x14ac:dyDescent="0.25">
      <c r="A1215" s="1">
        <v>120570112041</v>
      </c>
      <c r="B1215" s="1" t="s">
        <v>1243</v>
      </c>
      <c r="C1215" s="1">
        <v>277</v>
      </c>
      <c r="D1215" s="1">
        <v>0</v>
      </c>
      <c r="E1215" s="1">
        <v>4</v>
      </c>
      <c r="F1215" s="1">
        <v>724195</v>
      </c>
      <c r="G1215" s="1">
        <v>700925</v>
      </c>
      <c r="H1215" s="1">
        <v>0</v>
      </c>
      <c r="I1215" s="1">
        <v>2635</v>
      </c>
      <c r="J1215" s="1">
        <v>4924</v>
      </c>
      <c r="K1215" s="1">
        <v>4688</v>
      </c>
      <c r="L1215" s="1">
        <v>0</v>
      </c>
      <c r="M1215" s="1">
        <v>0</v>
      </c>
      <c r="N1215" s="1">
        <v>8990</v>
      </c>
      <c r="O1215" s="1">
        <v>0</v>
      </c>
      <c r="P1215" s="1">
        <v>0</v>
      </c>
      <c r="Q1215" s="1">
        <v>0</v>
      </c>
      <c r="R1215" s="1">
        <v>0</v>
      </c>
      <c r="S1215" s="1">
        <v>2033</v>
      </c>
      <c r="T1215" s="1">
        <v>0</v>
      </c>
    </row>
    <row r="1216" spans="1:20" x14ac:dyDescent="0.25">
      <c r="A1216" s="1">
        <v>120570058002</v>
      </c>
      <c r="B1216" s="1" t="s">
        <v>1244</v>
      </c>
      <c r="C1216" s="1">
        <v>349</v>
      </c>
      <c r="D1216" s="1">
        <v>66</v>
      </c>
      <c r="E1216" s="1">
        <v>58</v>
      </c>
      <c r="F1216" s="1">
        <v>1184830</v>
      </c>
      <c r="G1216" s="1">
        <v>500496</v>
      </c>
      <c r="H1216" s="1">
        <v>51204</v>
      </c>
      <c r="I1216" s="1">
        <v>139543</v>
      </c>
      <c r="J1216" s="1">
        <v>154086</v>
      </c>
      <c r="K1216" s="1">
        <v>32143</v>
      </c>
      <c r="L1216" s="1">
        <v>7215</v>
      </c>
      <c r="M1216" s="1">
        <v>0</v>
      </c>
      <c r="N1216" s="1">
        <v>0</v>
      </c>
      <c r="O1216" s="1">
        <v>300143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x14ac:dyDescent="0.25">
      <c r="A1217" s="1">
        <v>120570117064</v>
      </c>
      <c r="B1217" s="1" t="s">
        <v>1245</v>
      </c>
      <c r="C1217" s="1">
        <v>109</v>
      </c>
      <c r="D1217" s="1">
        <v>152</v>
      </c>
      <c r="E1217" s="1">
        <v>134</v>
      </c>
      <c r="F1217" s="1">
        <v>4353570</v>
      </c>
      <c r="G1217" s="1">
        <v>451175</v>
      </c>
      <c r="H1217" s="1">
        <v>711798</v>
      </c>
      <c r="I1217" s="1">
        <v>112348</v>
      </c>
      <c r="J1217" s="1">
        <v>516661</v>
      </c>
      <c r="K1217" s="1">
        <v>0</v>
      </c>
      <c r="L1217" s="1">
        <v>123435</v>
      </c>
      <c r="M1217" s="1">
        <v>0</v>
      </c>
      <c r="N1217" s="1">
        <v>1142</v>
      </c>
      <c r="O1217" s="1">
        <v>39116</v>
      </c>
      <c r="P1217" s="1">
        <v>2397895</v>
      </c>
      <c r="Q1217" s="1">
        <v>0</v>
      </c>
      <c r="R1217" s="1">
        <v>0</v>
      </c>
      <c r="S1217" s="1">
        <v>0</v>
      </c>
      <c r="T1217" s="1">
        <v>0</v>
      </c>
    </row>
    <row r="1218" spans="1:20" x14ac:dyDescent="0.25">
      <c r="A1218" s="1">
        <v>120570116132</v>
      </c>
      <c r="B1218" s="1" t="s">
        <v>1246</v>
      </c>
      <c r="C1218" s="1">
        <v>531</v>
      </c>
      <c r="D1218" s="1">
        <v>713</v>
      </c>
      <c r="E1218" s="1">
        <v>5</v>
      </c>
      <c r="F1218" s="1">
        <v>1033345</v>
      </c>
      <c r="G1218" s="1">
        <v>289588</v>
      </c>
      <c r="H1218" s="1">
        <v>204645</v>
      </c>
      <c r="I1218" s="1">
        <v>172313</v>
      </c>
      <c r="J1218" s="1">
        <v>155219</v>
      </c>
      <c r="K1218" s="1">
        <v>0</v>
      </c>
      <c r="L1218" s="1">
        <v>41715</v>
      </c>
      <c r="M1218" s="1">
        <v>46988</v>
      </c>
      <c r="N1218" s="1">
        <v>60348</v>
      </c>
      <c r="O1218" s="1">
        <v>48443</v>
      </c>
      <c r="P1218" s="1">
        <v>988</v>
      </c>
      <c r="Q1218" s="1">
        <v>13098</v>
      </c>
      <c r="R1218" s="1">
        <v>0</v>
      </c>
      <c r="S1218" s="1">
        <v>0</v>
      </c>
      <c r="T1218" s="1">
        <v>0</v>
      </c>
    </row>
    <row r="1219" spans="1:20" x14ac:dyDescent="0.25">
      <c r="A1219" s="1">
        <v>121030242004</v>
      </c>
      <c r="B1219" s="1" t="s">
        <v>1247</v>
      </c>
      <c r="C1219" s="1">
        <v>391</v>
      </c>
      <c r="D1219" s="1">
        <v>161</v>
      </c>
      <c r="E1219" s="1">
        <v>0</v>
      </c>
      <c r="F1219" s="1">
        <v>676552</v>
      </c>
      <c r="G1219" s="1">
        <v>577210</v>
      </c>
      <c r="H1219" s="1">
        <v>23441</v>
      </c>
      <c r="I1219" s="1">
        <v>8341</v>
      </c>
      <c r="J1219" s="1">
        <v>52737</v>
      </c>
      <c r="K1219" s="1">
        <v>0</v>
      </c>
      <c r="L1219" s="1">
        <v>4664</v>
      </c>
      <c r="M1219" s="1">
        <v>0</v>
      </c>
      <c r="N1219" s="1">
        <v>0</v>
      </c>
      <c r="O1219" s="1">
        <v>5884</v>
      </c>
      <c r="P1219" s="1">
        <v>1364</v>
      </c>
      <c r="Q1219" s="1">
        <v>665</v>
      </c>
      <c r="R1219" s="1">
        <v>1636</v>
      </c>
      <c r="S1219" s="1">
        <v>0</v>
      </c>
      <c r="T1219" s="1">
        <v>610</v>
      </c>
    </row>
    <row r="1220" spans="1:20" x14ac:dyDescent="0.25">
      <c r="A1220" s="1">
        <v>120530408012</v>
      </c>
      <c r="B1220" s="1" t="s">
        <v>1248</v>
      </c>
      <c r="C1220" s="1">
        <v>865</v>
      </c>
      <c r="D1220" s="1">
        <v>0</v>
      </c>
      <c r="E1220" s="1">
        <v>27</v>
      </c>
      <c r="F1220" s="1">
        <v>1737360</v>
      </c>
      <c r="G1220" s="1">
        <v>1507676</v>
      </c>
      <c r="H1220" s="1">
        <v>0</v>
      </c>
      <c r="I1220" s="1">
        <v>32002</v>
      </c>
      <c r="J1220" s="1">
        <v>48047</v>
      </c>
      <c r="K1220" s="1">
        <v>0</v>
      </c>
      <c r="L1220" s="1">
        <v>0</v>
      </c>
      <c r="M1220" s="1">
        <v>149635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</row>
    <row r="1221" spans="1:20" x14ac:dyDescent="0.25">
      <c r="A1221" s="1">
        <v>120530412013</v>
      </c>
      <c r="B1221" s="1" t="s">
        <v>1249</v>
      </c>
      <c r="C1221" s="1">
        <v>640</v>
      </c>
      <c r="D1221" s="1">
        <v>91</v>
      </c>
      <c r="E1221" s="1">
        <v>40</v>
      </c>
      <c r="F1221" s="1">
        <v>1421050</v>
      </c>
      <c r="G1221" s="1">
        <v>1380679</v>
      </c>
      <c r="H1221" s="1">
        <v>15141</v>
      </c>
      <c r="I1221" s="1">
        <v>13189</v>
      </c>
      <c r="J1221" s="1">
        <v>5871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6170</v>
      </c>
      <c r="Q1221" s="1">
        <v>0</v>
      </c>
      <c r="R1221" s="1">
        <v>0</v>
      </c>
      <c r="S1221" s="1">
        <v>0</v>
      </c>
      <c r="T1221" s="1">
        <v>0</v>
      </c>
    </row>
    <row r="1222" spans="1:20" x14ac:dyDescent="0.25">
      <c r="A1222" s="1">
        <v>121030255031</v>
      </c>
      <c r="B1222" s="1" t="s">
        <v>1250</v>
      </c>
      <c r="C1222" s="1">
        <v>581</v>
      </c>
      <c r="D1222" s="1">
        <v>679</v>
      </c>
      <c r="E1222" s="1">
        <v>114</v>
      </c>
      <c r="F1222" s="1">
        <v>2244702</v>
      </c>
      <c r="G1222" s="1">
        <v>1368956</v>
      </c>
      <c r="H1222" s="1">
        <v>227713</v>
      </c>
      <c r="I1222" s="1">
        <v>11916</v>
      </c>
      <c r="J1222" s="1">
        <v>6044</v>
      </c>
      <c r="K1222" s="1">
        <v>0</v>
      </c>
      <c r="L1222" s="1">
        <v>0</v>
      </c>
      <c r="M1222" s="1">
        <v>119120</v>
      </c>
      <c r="N1222" s="1">
        <v>32361</v>
      </c>
      <c r="O1222" s="1">
        <v>463863</v>
      </c>
      <c r="P1222" s="1">
        <v>0</v>
      </c>
      <c r="Q1222" s="1">
        <v>14729</v>
      </c>
      <c r="R1222" s="1">
        <v>0</v>
      </c>
      <c r="S1222" s="1">
        <v>0</v>
      </c>
      <c r="T1222" s="1">
        <v>0</v>
      </c>
    </row>
    <row r="1223" spans="1:20" x14ac:dyDescent="0.25">
      <c r="A1223" s="1">
        <v>120530409092</v>
      </c>
      <c r="B1223" s="1" t="s">
        <v>1251</v>
      </c>
      <c r="C1223" s="1">
        <v>1029</v>
      </c>
      <c r="D1223" s="1">
        <v>19</v>
      </c>
      <c r="E1223" s="1">
        <v>55</v>
      </c>
      <c r="F1223" s="1">
        <v>3150520</v>
      </c>
      <c r="G1223" s="1">
        <v>2837677</v>
      </c>
      <c r="H1223" s="1">
        <v>52753</v>
      </c>
      <c r="I1223" s="1">
        <v>53595</v>
      </c>
      <c r="J1223" s="1">
        <v>85033</v>
      </c>
      <c r="K1223" s="1">
        <v>19934</v>
      </c>
      <c r="L1223" s="1">
        <v>0</v>
      </c>
      <c r="M1223" s="1">
        <v>71390</v>
      </c>
      <c r="N1223" s="1">
        <v>13873</v>
      </c>
      <c r="O1223" s="1">
        <v>7950</v>
      </c>
      <c r="P1223" s="1">
        <v>0</v>
      </c>
      <c r="Q1223" s="1">
        <v>2155</v>
      </c>
      <c r="R1223" s="1">
        <v>4230</v>
      </c>
      <c r="S1223" s="1">
        <v>1930</v>
      </c>
      <c r="T1223" s="1">
        <v>0</v>
      </c>
    </row>
    <row r="1224" spans="1:20" x14ac:dyDescent="0.25">
      <c r="A1224" s="1">
        <v>121030271062</v>
      </c>
      <c r="B1224" s="1" t="s">
        <v>1252</v>
      </c>
      <c r="C1224" s="1">
        <v>493</v>
      </c>
      <c r="D1224" s="1">
        <v>120</v>
      </c>
      <c r="E1224" s="1">
        <v>0</v>
      </c>
      <c r="F1224" s="1">
        <v>1157827</v>
      </c>
      <c r="G1224" s="1">
        <v>1006702</v>
      </c>
      <c r="H1224" s="1">
        <v>13400</v>
      </c>
      <c r="I1224" s="1">
        <v>74206</v>
      </c>
      <c r="J1224" s="1">
        <v>55018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8501</v>
      </c>
      <c r="R1224" s="1">
        <v>0</v>
      </c>
      <c r="S1224" s="1">
        <v>0</v>
      </c>
      <c r="T1224" s="1">
        <v>0</v>
      </c>
    </row>
    <row r="1225" spans="1:20" x14ac:dyDescent="0.25">
      <c r="A1225" s="1">
        <v>120570133214</v>
      </c>
      <c r="B1225" s="1" t="s">
        <v>1253</v>
      </c>
      <c r="C1225" s="1">
        <v>538</v>
      </c>
      <c r="D1225" s="1">
        <v>0</v>
      </c>
      <c r="E1225" s="1">
        <v>2</v>
      </c>
      <c r="F1225" s="1">
        <v>754035</v>
      </c>
      <c r="G1225" s="1">
        <v>750102</v>
      </c>
      <c r="H1225" s="1">
        <v>0</v>
      </c>
      <c r="I1225" s="1">
        <v>0</v>
      </c>
      <c r="J1225" s="1">
        <v>2772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1161</v>
      </c>
      <c r="T1225" s="1">
        <v>0</v>
      </c>
    </row>
    <row r="1226" spans="1:20" x14ac:dyDescent="0.25">
      <c r="A1226" s="1">
        <v>120530412043</v>
      </c>
      <c r="B1226" s="1" t="s">
        <v>1254</v>
      </c>
      <c r="C1226" s="1">
        <v>440</v>
      </c>
      <c r="D1226" s="1">
        <v>2</v>
      </c>
      <c r="E1226" s="1">
        <v>4</v>
      </c>
      <c r="F1226" s="1">
        <v>1018385</v>
      </c>
      <c r="G1226" s="1">
        <v>876075</v>
      </c>
      <c r="H1226" s="1">
        <v>21227</v>
      </c>
      <c r="I1226" s="1">
        <v>57229</v>
      </c>
      <c r="J1226" s="1">
        <v>50480</v>
      </c>
      <c r="K1226" s="1">
        <v>0</v>
      </c>
      <c r="L1226" s="1">
        <v>0</v>
      </c>
      <c r="M1226" s="1">
        <v>0</v>
      </c>
      <c r="N1226" s="1">
        <v>0</v>
      </c>
      <c r="O1226" s="1">
        <v>11905</v>
      </c>
      <c r="P1226" s="1">
        <v>0</v>
      </c>
      <c r="Q1226" s="1">
        <v>0</v>
      </c>
      <c r="R1226" s="1">
        <v>0</v>
      </c>
      <c r="S1226" s="1">
        <v>1469</v>
      </c>
      <c r="T1226" s="1">
        <v>0</v>
      </c>
    </row>
    <row r="1227" spans="1:20" x14ac:dyDescent="0.25">
      <c r="A1227" s="1">
        <v>120570114071</v>
      </c>
      <c r="B1227" s="1" t="s">
        <v>1255</v>
      </c>
      <c r="C1227" s="1">
        <v>314</v>
      </c>
      <c r="D1227" s="1">
        <v>232</v>
      </c>
      <c r="E1227" s="1">
        <v>4</v>
      </c>
      <c r="F1227" s="1">
        <v>2653384</v>
      </c>
      <c r="G1227" s="1">
        <v>1228540</v>
      </c>
      <c r="H1227" s="1">
        <v>272661</v>
      </c>
      <c r="I1227" s="1">
        <v>465801</v>
      </c>
      <c r="J1227" s="1">
        <v>95252</v>
      </c>
      <c r="K1227" s="1">
        <v>504356</v>
      </c>
      <c r="L1227" s="1">
        <v>0</v>
      </c>
      <c r="M1227" s="1">
        <v>67240</v>
      </c>
      <c r="N1227" s="1">
        <v>0</v>
      </c>
      <c r="O1227" s="1">
        <v>9003</v>
      </c>
      <c r="P1227" s="1">
        <v>0</v>
      </c>
      <c r="Q1227" s="1">
        <v>9853</v>
      </c>
      <c r="R1227" s="1">
        <v>0</v>
      </c>
      <c r="S1227" s="1">
        <v>0</v>
      </c>
      <c r="T1227" s="1">
        <v>678</v>
      </c>
    </row>
    <row r="1228" spans="1:20" x14ac:dyDescent="0.25">
      <c r="A1228" s="1">
        <v>120570113032</v>
      </c>
      <c r="B1228" s="1" t="s">
        <v>1256</v>
      </c>
      <c r="C1228" s="1">
        <v>363</v>
      </c>
      <c r="D1228" s="1">
        <v>18</v>
      </c>
      <c r="E1228" s="1">
        <v>402</v>
      </c>
      <c r="F1228" s="1">
        <v>8311368</v>
      </c>
      <c r="G1228" s="1">
        <v>1289726</v>
      </c>
      <c r="H1228" s="1">
        <v>28818</v>
      </c>
      <c r="I1228" s="1">
        <v>7865</v>
      </c>
      <c r="J1228" s="1">
        <v>0</v>
      </c>
      <c r="K1228" s="1">
        <v>7594</v>
      </c>
      <c r="L1228" s="1">
        <v>0</v>
      </c>
      <c r="M1228" s="1">
        <v>0</v>
      </c>
      <c r="N1228" s="1">
        <v>62914</v>
      </c>
      <c r="O1228" s="1">
        <v>6914451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</row>
    <row r="1229" spans="1:20" x14ac:dyDescent="0.25">
      <c r="A1229" s="1">
        <v>121030259006</v>
      </c>
      <c r="B1229" s="1" t="s">
        <v>1257</v>
      </c>
      <c r="C1229" s="1">
        <v>572</v>
      </c>
      <c r="D1229" s="1">
        <v>0</v>
      </c>
      <c r="E1229" s="1">
        <v>510</v>
      </c>
      <c r="F1229" s="1">
        <v>1534130</v>
      </c>
      <c r="G1229" s="1">
        <v>24853</v>
      </c>
      <c r="H1229" s="1">
        <v>26659</v>
      </c>
      <c r="I1229" s="1">
        <v>532679</v>
      </c>
      <c r="J1229" s="1">
        <v>457360</v>
      </c>
      <c r="K1229" s="1">
        <v>34150</v>
      </c>
      <c r="L1229" s="1">
        <v>57357</v>
      </c>
      <c r="M1229" s="1">
        <v>0</v>
      </c>
      <c r="N1229" s="1">
        <v>0</v>
      </c>
      <c r="O1229" s="1">
        <v>344244</v>
      </c>
      <c r="P1229" s="1">
        <v>13106</v>
      </c>
      <c r="Q1229" s="1">
        <v>24467</v>
      </c>
      <c r="R1229" s="1">
        <v>0</v>
      </c>
      <c r="S1229" s="1">
        <v>19255</v>
      </c>
      <c r="T1229" s="1">
        <v>0</v>
      </c>
    </row>
    <row r="1230" spans="1:20" x14ac:dyDescent="0.25">
      <c r="A1230" s="1">
        <v>120174506021</v>
      </c>
      <c r="B1230" s="1" t="s">
        <v>1258</v>
      </c>
      <c r="C1230" s="1">
        <v>225</v>
      </c>
      <c r="D1230" s="1">
        <v>95</v>
      </c>
      <c r="E1230" s="1">
        <v>78</v>
      </c>
      <c r="F1230" s="1">
        <v>1509506</v>
      </c>
      <c r="G1230" s="1">
        <v>328973</v>
      </c>
      <c r="H1230" s="1">
        <v>110040</v>
      </c>
      <c r="I1230" s="1">
        <v>308301</v>
      </c>
      <c r="J1230" s="1">
        <v>599097</v>
      </c>
      <c r="K1230" s="1">
        <v>36034</v>
      </c>
      <c r="L1230" s="1">
        <v>19023</v>
      </c>
      <c r="M1230" s="1">
        <v>50747</v>
      </c>
      <c r="N1230" s="1">
        <v>2733</v>
      </c>
      <c r="O1230" s="1">
        <v>26781</v>
      </c>
      <c r="P1230" s="1">
        <v>14664</v>
      </c>
      <c r="Q1230" s="1">
        <v>4619</v>
      </c>
      <c r="R1230" s="1">
        <v>8494</v>
      </c>
      <c r="S1230" s="1">
        <v>0</v>
      </c>
      <c r="T1230" s="1">
        <v>0</v>
      </c>
    </row>
    <row r="1231" spans="1:20" x14ac:dyDescent="0.25">
      <c r="A1231" s="1">
        <v>121030202071</v>
      </c>
      <c r="B1231" s="1" t="s">
        <v>1259</v>
      </c>
      <c r="C1231" s="1">
        <v>448</v>
      </c>
      <c r="D1231" s="1">
        <v>574</v>
      </c>
      <c r="E1231" s="1">
        <v>328</v>
      </c>
      <c r="F1231" s="1">
        <v>1516099</v>
      </c>
      <c r="G1231" s="1">
        <v>1220975</v>
      </c>
      <c r="H1231" s="1">
        <v>231657</v>
      </c>
      <c r="I1231" s="1">
        <v>43774</v>
      </c>
      <c r="J1231" s="1">
        <v>0</v>
      </c>
      <c r="K1231" s="1">
        <v>15313</v>
      </c>
      <c r="L1231" s="1">
        <v>0</v>
      </c>
      <c r="M1231" s="1">
        <v>0</v>
      </c>
      <c r="N1231" s="1">
        <v>0</v>
      </c>
      <c r="O1231" s="1">
        <v>2647</v>
      </c>
      <c r="P1231" s="1">
        <v>0</v>
      </c>
      <c r="Q1231" s="1">
        <v>0</v>
      </c>
      <c r="R1231" s="1">
        <v>0</v>
      </c>
      <c r="S1231" s="1">
        <v>1733</v>
      </c>
      <c r="T1231" s="1">
        <v>0</v>
      </c>
    </row>
    <row r="1232" spans="1:20" x14ac:dyDescent="0.25">
      <c r="A1232" s="1">
        <v>120570112061</v>
      </c>
      <c r="B1232" s="1" t="s">
        <v>1260</v>
      </c>
      <c r="C1232" s="1">
        <v>263</v>
      </c>
      <c r="D1232" s="1">
        <v>100</v>
      </c>
      <c r="E1232" s="1">
        <v>2</v>
      </c>
      <c r="F1232" s="1">
        <v>798777</v>
      </c>
      <c r="G1232" s="1">
        <v>406107</v>
      </c>
      <c r="H1232" s="1">
        <v>66435</v>
      </c>
      <c r="I1232" s="1">
        <v>100768</v>
      </c>
      <c r="J1232" s="1">
        <v>73088</v>
      </c>
      <c r="K1232" s="1">
        <v>5320</v>
      </c>
      <c r="L1232" s="1">
        <v>15223</v>
      </c>
      <c r="M1232" s="1">
        <v>63350</v>
      </c>
      <c r="N1232" s="1">
        <v>0</v>
      </c>
      <c r="O1232" s="1">
        <v>68486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</row>
    <row r="1233" spans="1:20" x14ac:dyDescent="0.25">
      <c r="A1233" s="1">
        <v>121030269041</v>
      </c>
      <c r="B1233" s="1" t="s">
        <v>1261</v>
      </c>
      <c r="C1233" s="1">
        <v>327</v>
      </c>
      <c r="D1233" s="1">
        <v>349</v>
      </c>
      <c r="E1233" s="1">
        <v>14</v>
      </c>
      <c r="F1233" s="1">
        <v>1095792</v>
      </c>
      <c r="G1233" s="1">
        <v>708647</v>
      </c>
      <c r="H1233" s="1">
        <v>351756</v>
      </c>
      <c r="I1233" s="1">
        <v>0</v>
      </c>
      <c r="J1233" s="1">
        <v>1993</v>
      </c>
      <c r="K1233" s="1">
        <v>0</v>
      </c>
      <c r="L1233" s="1">
        <v>0</v>
      </c>
      <c r="M1233" s="1">
        <v>24174</v>
      </c>
      <c r="N1233" s="1">
        <v>2635</v>
      </c>
      <c r="O1233" s="1">
        <v>0</v>
      </c>
      <c r="P1233" s="1">
        <v>6587</v>
      </c>
      <c r="Q1233" s="1">
        <v>0</v>
      </c>
      <c r="R1233" s="1">
        <v>0</v>
      </c>
      <c r="S1233" s="1">
        <v>0</v>
      </c>
      <c r="T1233" s="1">
        <v>0</v>
      </c>
    </row>
    <row r="1234" spans="1:20" x14ac:dyDescent="0.25">
      <c r="A1234" s="1">
        <v>121010304063</v>
      </c>
      <c r="B1234" s="1" t="s">
        <v>1262</v>
      </c>
      <c r="C1234" s="1">
        <v>383</v>
      </c>
      <c r="D1234" s="1">
        <v>13</v>
      </c>
      <c r="E1234" s="1">
        <v>28</v>
      </c>
      <c r="F1234" s="1">
        <v>800450</v>
      </c>
      <c r="G1234" s="1">
        <v>557677</v>
      </c>
      <c r="H1234" s="1">
        <v>12689</v>
      </c>
      <c r="I1234" s="1">
        <v>107860</v>
      </c>
      <c r="J1234" s="1">
        <v>98107</v>
      </c>
      <c r="K1234" s="1">
        <v>0</v>
      </c>
      <c r="L1234" s="1">
        <v>2796</v>
      </c>
      <c r="M1234" s="1">
        <v>0</v>
      </c>
      <c r="N1234" s="1">
        <v>19601</v>
      </c>
      <c r="O1234" s="1">
        <v>0</v>
      </c>
      <c r="P1234" s="1">
        <v>0</v>
      </c>
      <c r="Q1234" s="1">
        <v>736</v>
      </c>
      <c r="R1234" s="1">
        <v>0</v>
      </c>
      <c r="S1234" s="1">
        <v>984</v>
      </c>
      <c r="T1234" s="1">
        <v>0</v>
      </c>
    </row>
    <row r="1235" spans="1:20" x14ac:dyDescent="0.25">
      <c r="A1235" s="1">
        <v>120570057002</v>
      </c>
      <c r="B1235" s="1" t="s">
        <v>1263</v>
      </c>
      <c r="C1235" s="1">
        <v>541</v>
      </c>
      <c r="D1235" s="1">
        <v>212</v>
      </c>
      <c r="E1235" s="1">
        <v>6</v>
      </c>
      <c r="F1235" s="1">
        <v>956011</v>
      </c>
      <c r="G1235" s="1">
        <v>443334</v>
      </c>
      <c r="H1235" s="1">
        <v>176691</v>
      </c>
      <c r="I1235" s="1">
        <v>113819</v>
      </c>
      <c r="J1235" s="1">
        <v>132649</v>
      </c>
      <c r="K1235" s="1">
        <v>5469</v>
      </c>
      <c r="L1235" s="1">
        <v>25675</v>
      </c>
      <c r="M1235" s="1">
        <v>0</v>
      </c>
      <c r="N1235" s="1">
        <v>19303</v>
      </c>
      <c r="O1235" s="1">
        <v>30634</v>
      </c>
      <c r="P1235" s="1">
        <v>1103</v>
      </c>
      <c r="Q1235" s="1">
        <v>0</v>
      </c>
      <c r="R1235" s="1">
        <v>0</v>
      </c>
      <c r="S1235" s="1">
        <v>7334</v>
      </c>
      <c r="T1235" s="1">
        <v>0</v>
      </c>
    </row>
    <row r="1236" spans="1:20" x14ac:dyDescent="0.25">
      <c r="A1236" s="1">
        <v>120570101072</v>
      </c>
      <c r="B1236" s="1" t="s">
        <v>1264</v>
      </c>
      <c r="C1236" s="1">
        <v>1178</v>
      </c>
      <c r="D1236" s="1">
        <v>0</v>
      </c>
      <c r="E1236" s="1">
        <v>0</v>
      </c>
      <c r="F1236" s="1">
        <v>5661818</v>
      </c>
      <c r="G1236" s="1">
        <v>7873</v>
      </c>
      <c r="H1236" s="1">
        <v>0</v>
      </c>
      <c r="I1236" s="1">
        <v>5819</v>
      </c>
      <c r="J1236" s="1">
        <v>0</v>
      </c>
      <c r="K1236" s="1">
        <v>445970</v>
      </c>
      <c r="L1236" s="1">
        <v>0</v>
      </c>
      <c r="M1236" s="1">
        <v>0</v>
      </c>
      <c r="N1236" s="1">
        <v>5202156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</row>
    <row r="1237" spans="1:20" x14ac:dyDescent="0.25">
      <c r="A1237" s="1">
        <v>120570102101</v>
      </c>
      <c r="B1237" s="1" t="s">
        <v>1265</v>
      </c>
      <c r="C1237" s="1">
        <v>941</v>
      </c>
      <c r="D1237" s="1">
        <v>301</v>
      </c>
      <c r="E1237" s="1">
        <v>5</v>
      </c>
      <c r="F1237" s="1">
        <v>1455952</v>
      </c>
      <c r="G1237" s="1">
        <v>690307</v>
      </c>
      <c r="H1237" s="1">
        <v>344259</v>
      </c>
      <c r="I1237" s="1">
        <v>162785</v>
      </c>
      <c r="J1237" s="1">
        <v>19463</v>
      </c>
      <c r="K1237" s="1">
        <v>32335</v>
      </c>
      <c r="L1237" s="1">
        <v>0</v>
      </c>
      <c r="M1237" s="1">
        <v>12299</v>
      </c>
      <c r="N1237" s="1">
        <v>21024</v>
      </c>
      <c r="O1237" s="1">
        <v>55463</v>
      </c>
      <c r="P1237" s="1">
        <v>0</v>
      </c>
      <c r="Q1237" s="1">
        <v>0</v>
      </c>
      <c r="R1237" s="1">
        <v>2045</v>
      </c>
      <c r="S1237" s="1">
        <v>115972</v>
      </c>
      <c r="T1237" s="1">
        <v>0</v>
      </c>
    </row>
    <row r="1238" spans="1:20" x14ac:dyDescent="0.25">
      <c r="A1238" s="1">
        <v>120570070012</v>
      </c>
      <c r="B1238" s="1" t="s">
        <v>1266</v>
      </c>
      <c r="C1238" s="1">
        <v>229</v>
      </c>
      <c r="D1238" s="1">
        <v>45</v>
      </c>
      <c r="E1238" s="1">
        <v>1</v>
      </c>
      <c r="F1238" s="1">
        <v>592537</v>
      </c>
      <c r="G1238" s="1">
        <v>510056</v>
      </c>
      <c r="H1238" s="1">
        <v>15414</v>
      </c>
      <c r="I1238" s="1">
        <v>36041</v>
      </c>
      <c r="J1238" s="1">
        <v>2854</v>
      </c>
      <c r="K1238" s="1">
        <v>11648</v>
      </c>
      <c r="L1238" s="1">
        <v>6218</v>
      </c>
      <c r="M1238" s="1">
        <v>0</v>
      </c>
      <c r="N1238" s="1">
        <v>2974</v>
      </c>
      <c r="O1238" s="1">
        <v>7332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</row>
    <row r="1239" spans="1:20" x14ac:dyDescent="0.25">
      <c r="A1239" s="1">
        <v>121010317033</v>
      </c>
      <c r="B1239" s="1" t="s">
        <v>1267</v>
      </c>
      <c r="C1239" s="1">
        <v>711</v>
      </c>
      <c r="D1239" s="1">
        <v>100</v>
      </c>
      <c r="E1239" s="1">
        <v>23</v>
      </c>
      <c r="F1239" s="1">
        <v>1212460</v>
      </c>
      <c r="G1239" s="1">
        <v>1159882</v>
      </c>
      <c r="H1239" s="1">
        <v>35054</v>
      </c>
      <c r="I1239" s="1">
        <v>6858</v>
      </c>
      <c r="J1239" s="1">
        <v>2391</v>
      </c>
      <c r="K1239" s="1">
        <v>0</v>
      </c>
      <c r="L1239" s="1">
        <v>0</v>
      </c>
      <c r="M1239" s="1">
        <v>0</v>
      </c>
      <c r="N1239" s="1">
        <v>0</v>
      </c>
      <c r="O1239" s="1">
        <v>3370</v>
      </c>
      <c r="P1239" s="1">
        <v>0</v>
      </c>
      <c r="Q1239" s="1">
        <v>3138</v>
      </c>
      <c r="R1239" s="1">
        <v>0</v>
      </c>
      <c r="S1239" s="1">
        <v>1767</v>
      </c>
      <c r="T1239" s="1">
        <v>0</v>
      </c>
    </row>
    <row r="1240" spans="1:20" x14ac:dyDescent="0.25">
      <c r="A1240" s="1">
        <v>121030201051</v>
      </c>
      <c r="B1240" s="1" t="s">
        <v>1268</v>
      </c>
      <c r="C1240" s="1">
        <v>739</v>
      </c>
      <c r="D1240" s="1">
        <v>0</v>
      </c>
      <c r="E1240" s="1">
        <v>408</v>
      </c>
      <c r="F1240" s="1">
        <v>1626010</v>
      </c>
      <c r="G1240" s="1">
        <v>1401413</v>
      </c>
      <c r="H1240" s="1">
        <v>0</v>
      </c>
      <c r="I1240" s="1">
        <v>3227</v>
      </c>
      <c r="J1240" s="1">
        <v>3128</v>
      </c>
      <c r="K1240" s="1">
        <v>208733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3129</v>
      </c>
      <c r="T1240" s="1">
        <v>6380</v>
      </c>
    </row>
    <row r="1241" spans="1:20" x14ac:dyDescent="0.25">
      <c r="A1241" s="1">
        <v>121010310092</v>
      </c>
      <c r="B1241" s="1" t="s">
        <v>1269</v>
      </c>
      <c r="C1241" s="1">
        <v>569</v>
      </c>
      <c r="D1241" s="1">
        <v>84</v>
      </c>
      <c r="E1241" s="1">
        <v>50</v>
      </c>
      <c r="F1241" s="1">
        <v>930134</v>
      </c>
      <c r="G1241" s="1">
        <v>810610</v>
      </c>
      <c r="H1241" s="1">
        <v>20018</v>
      </c>
      <c r="I1241" s="1">
        <v>41670</v>
      </c>
      <c r="J1241" s="1">
        <v>49073</v>
      </c>
      <c r="K1241" s="1">
        <v>0</v>
      </c>
      <c r="L1241" s="1">
        <v>0</v>
      </c>
      <c r="M1241" s="1">
        <v>0</v>
      </c>
      <c r="N1241" s="1">
        <v>0</v>
      </c>
      <c r="O1241" s="1">
        <v>8763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</row>
    <row r="1242" spans="1:20" x14ac:dyDescent="0.25">
      <c r="A1242" s="1">
        <v>120570102114</v>
      </c>
      <c r="B1242" s="1" t="s">
        <v>1270</v>
      </c>
      <c r="C1242" s="1">
        <v>478</v>
      </c>
      <c r="D1242" s="1">
        <v>0</v>
      </c>
      <c r="E1242" s="1">
        <v>0</v>
      </c>
      <c r="F1242" s="1">
        <v>1089465</v>
      </c>
      <c r="G1242" s="1">
        <v>1088770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695</v>
      </c>
      <c r="R1242" s="1">
        <v>0</v>
      </c>
      <c r="S1242" s="1">
        <v>0</v>
      </c>
      <c r="T1242" s="1">
        <v>0</v>
      </c>
    </row>
    <row r="1243" spans="1:20" x14ac:dyDescent="0.25">
      <c r="A1243" s="1">
        <v>120174505004</v>
      </c>
      <c r="B1243" s="1" t="s">
        <v>1271</v>
      </c>
      <c r="C1243" s="1">
        <v>820</v>
      </c>
      <c r="D1243" s="1">
        <v>184</v>
      </c>
      <c r="E1243" s="1">
        <v>110</v>
      </c>
      <c r="F1243" s="1">
        <v>1989344</v>
      </c>
      <c r="G1243" s="1">
        <v>1678656</v>
      </c>
      <c r="H1243" s="1">
        <v>44431</v>
      </c>
      <c r="I1243" s="1">
        <v>99337</v>
      </c>
      <c r="J1243" s="1">
        <v>11448</v>
      </c>
      <c r="K1243" s="1">
        <v>25573</v>
      </c>
      <c r="L1243" s="1">
        <v>82939</v>
      </c>
      <c r="M1243" s="1">
        <v>0</v>
      </c>
      <c r="N1243" s="1">
        <v>5537</v>
      </c>
      <c r="O1243" s="1">
        <v>8279</v>
      </c>
      <c r="P1243" s="1">
        <v>4617</v>
      </c>
      <c r="Q1243" s="1">
        <v>19468</v>
      </c>
      <c r="R1243" s="1">
        <v>4800</v>
      </c>
      <c r="S1243" s="1">
        <v>2559</v>
      </c>
      <c r="T1243" s="1">
        <v>1700</v>
      </c>
    </row>
    <row r="1244" spans="1:20" x14ac:dyDescent="0.25">
      <c r="A1244" s="1">
        <v>120570121031</v>
      </c>
      <c r="B1244" s="1" t="s">
        <v>1272</v>
      </c>
      <c r="C1244" s="1">
        <v>993</v>
      </c>
      <c r="D1244" s="1">
        <v>276</v>
      </c>
      <c r="E1244" s="1">
        <v>3</v>
      </c>
      <c r="F1244" s="1">
        <v>11657244</v>
      </c>
      <c r="G1244" s="1">
        <v>875452</v>
      </c>
      <c r="H1244" s="1">
        <v>255409</v>
      </c>
      <c r="I1244" s="1">
        <v>2411581</v>
      </c>
      <c r="J1244" s="1">
        <v>1323172</v>
      </c>
      <c r="K1244" s="1">
        <v>111670</v>
      </c>
      <c r="L1244" s="1">
        <v>5905349</v>
      </c>
      <c r="M1244" s="1">
        <v>404200</v>
      </c>
      <c r="N1244" s="1">
        <v>163416</v>
      </c>
      <c r="O1244" s="1">
        <v>64929</v>
      </c>
      <c r="P1244" s="1">
        <v>38617</v>
      </c>
      <c r="Q1244" s="1">
        <v>88357</v>
      </c>
      <c r="R1244" s="1">
        <v>0</v>
      </c>
      <c r="S1244" s="1">
        <v>15092</v>
      </c>
      <c r="T1244" s="1">
        <v>0</v>
      </c>
    </row>
    <row r="1245" spans="1:20" x14ac:dyDescent="0.25">
      <c r="A1245" s="1">
        <v>120570021001</v>
      </c>
      <c r="B1245" s="1" t="s">
        <v>1273</v>
      </c>
      <c r="C1245" s="1">
        <v>362</v>
      </c>
      <c r="D1245" s="1">
        <v>31</v>
      </c>
      <c r="E1245" s="1">
        <v>1</v>
      </c>
      <c r="F1245" s="1">
        <v>698073</v>
      </c>
      <c r="G1245" s="1">
        <v>509724</v>
      </c>
      <c r="H1245" s="1">
        <v>17771</v>
      </c>
      <c r="I1245" s="1">
        <v>119848</v>
      </c>
      <c r="J1245" s="1">
        <v>5825</v>
      </c>
      <c r="K1245" s="1">
        <v>2372</v>
      </c>
      <c r="L1245" s="1">
        <v>4091</v>
      </c>
      <c r="M1245" s="1">
        <v>0</v>
      </c>
      <c r="N1245" s="1">
        <v>0</v>
      </c>
      <c r="O1245" s="1">
        <v>25526</v>
      </c>
      <c r="P1245" s="1">
        <v>3632</v>
      </c>
      <c r="Q1245" s="1">
        <v>526</v>
      </c>
      <c r="R1245" s="1">
        <v>0</v>
      </c>
      <c r="S1245" s="1">
        <v>8758</v>
      </c>
      <c r="T1245" s="1">
        <v>0</v>
      </c>
    </row>
    <row r="1246" spans="1:20" x14ac:dyDescent="0.25">
      <c r="A1246" s="1">
        <v>120570070022</v>
      </c>
      <c r="B1246" s="1" t="s">
        <v>1274</v>
      </c>
      <c r="C1246" s="1">
        <v>842</v>
      </c>
      <c r="D1246" s="1">
        <v>56</v>
      </c>
      <c r="E1246" s="1">
        <v>28</v>
      </c>
      <c r="F1246" s="1">
        <v>767461</v>
      </c>
      <c r="G1246" s="1">
        <v>342807</v>
      </c>
      <c r="H1246" s="1">
        <v>233621</v>
      </c>
      <c r="I1246" s="1">
        <v>26089</v>
      </c>
      <c r="J1246" s="1">
        <v>0</v>
      </c>
      <c r="K1246" s="1">
        <v>13219</v>
      </c>
      <c r="L1246" s="1">
        <v>151725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x14ac:dyDescent="0.25">
      <c r="A1247" s="1">
        <v>120570071023</v>
      </c>
      <c r="B1247" s="1" t="s">
        <v>1275</v>
      </c>
      <c r="C1247" s="1">
        <v>194</v>
      </c>
      <c r="D1247" s="1">
        <v>285</v>
      </c>
      <c r="E1247" s="1">
        <v>606</v>
      </c>
      <c r="F1247" s="1">
        <v>19193290</v>
      </c>
      <c r="G1247" s="1">
        <v>88729</v>
      </c>
      <c r="H1247" s="1">
        <v>19097758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6307</v>
      </c>
      <c r="P1247" s="1">
        <v>0</v>
      </c>
      <c r="Q1247" s="1">
        <v>0</v>
      </c>
      <c r="R1247" s="1">
        <v>0</v>
      </c>
      <c r="S1247" s="1">
        <v>496</v>
      </c>
      <c r="T1247" s="1">
        <v>0</v>
      </c>
    </row>
    <row r="1248" spans="1:20" x14ac:dyDescent="0.25">
      <c r="A1248" s="1">
        <v>121030250092</v>
      </c>
      <c r="B1248" s="1" t="s">
        <v>1276</v>
      </c>
      <c r="C1248" s="1">
        <v>560</v>
      </c>
      <c r="D1248" s="1">
        <v>231</v>
      </c>
      <c r="E1248" s="1">
        <v>309</v>
      </c>
      <c r="F1248" s="1">
        <v>3583384</v>
      </c>
      <c r="G1248" s="1">
        <v>825878</v>
      </c>
      <c r="H1248" s="1">
        <v>211069</v>
      </c>
      <c r="I1248" s="1">
        <v>1085315</v>
      </c>
      <c r="J1248" s="1">
        <v>279479</v>
      </c>
      <c r="K1248" s="1">
        <v>78889</v>
      </c>
      <c r="L1248" s="1">
        <v>1042046</v>
      </c>
      <c r="M1248" s="1">
        <v>0</v>
      </c>
      <c r="N1248" s="1">
        <v>0</v>
      </c>
      <c r="O1248" s="1">
        <v>7501</v>
      </c>
      <c r="P1248" s="1">
        <v>51959</v>
      </c>
      <c r="Q1248" s="1">
        <v>0</v>
      </c>
      <c r="R1248" s="1">
        <v>0</v>
      </c>
      <c r="S1248" s="1">
        <v>1248</v>
      </c>
      <c r="T1248" s="1">
        <v>0</v>
      </c>
    </row>
    <row r="1249" spans="1:20" x14ac:dyDescent="0.25">
      <c r="A1249" s="1">
        <v>120570061013</v>
      </c>
      <c r="B1249" s="1" t="s">
        <v>1277</v>
      </c>
      <c r="C1249" s="1">
        <v>297</v>
      </c>
      <c r="D1249" s="1">
        <v>4</v>
      </c>
      <c r="E1249" s="1">
        <v>2</v>
      </c>
      <c r="F1249" s="1">
        <v>731922</v>
      </c>
      <c r="G1249" s="1">
        <v>717036</v>
      </c>
      <c r="H1249" s="1">
        <v>12590</v>
      </c>
      <c r="I1249" s="1">
        <v>0</v>
      </c>
      <c r="J1249" s="1">
        <v>2296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x14ac:dyDescent="0.25">
      <c r="A1250" s="1">
        <v>120570119024</v>
      </c>
      <c r="B1250" s="1" t="s">
        <v>1278</v>
      </c>
      <c r="C1250" s="1">
        <v>562</v>
      </c>
      <c r="D1250" s="1">
        <v>287</v>
      </c>
      <c r="E1250" s="1">
        <v>6</v>
      </c>
      <c r="F1250" s="1">
        <v>8972755</v>
      </c>
      <c r="G1250" s="1">
        <v>839683</v>
      </c>
      <c r="H1250" s="1">
        <v>90536</v>
      </c>
      <c r="I1250" s="1">
        <v>8027056</v>
      </c>
      <c r="J1250" s="1">
        <v>2878</v>
      </c>
      <c r="K1250" s="1">
        <v>0</v>
      </c>
      <c r="L1250" s="1">
        <v>0</v>
      </c>
      <c r="M1250" s="1">
        <v>0</v>
      </c>
      <c r="N1250" s="1">
        <v>2915</v>
      </c>
      <c r="O1250" s="1">
        <v>9086</v>
      </c>
      <c r="P1250" s="1">
        <v>0</v>
      </c>
      <c r="Q1250" s="1">
        <v>601</v>
      </c>
      <c r="R1250" s="1">
        <v>0</v>
      </c>
      <c r="S1250" s="1">
        <v>0</v>
      </c>
      <c r="T1250" s="1">
        <v>0</v>
      </c>
    </row>
    <row r="1251" spans="1:20" x14ac:dyDescent="0.25">
      <c r="A1251" s="1">
        <v>120570001012</v>
      </c>
      <c r="B1251" s="1" t="s">
        <v>1279</v>
      </c>
      <c r="C1251" s="1">
        <v>380</v>
      </c>
      <c r="D1251" s="1">
        <v>99</v>
      </c>
      <c r="E1251" s="1">
        <v>3</v>
      </c>
      <c r="F1251" s="1">
        <v>645835</v>
      </c>
      <c r="G1251" s="1">
        <v>608131</v>
      </c>
      <c r="H1251" s="1">
        <v>34648</v>
      </c>
      <c r="I1251" s="1">
        <v>0</v>
      </c>
      <c r="J1251" s="1">
        <v>0</v>
      </c>
      <c r="K1251" s="1">
        <v>0</v>
      </c>
      <c r="L1251" s="1">
        <v>588</v>
      </c>
      <c r="M1251" s="1">
        <v>1263</v>
      </c>
      <c r="N1251" s="1">
        <v>0</v>
      </c>
      <c r="O1251" s="1">
        <v>1205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x14ac:dyDescent="0.25">
      <c r="A1252" s="1">
        <v>120174515023</v>
      </c>
      <c r="B1252" s="1" t="s">
        <v>1280</v>
      </c>
      <c r="C1252" s="1">
        <v>1335</v>
      </c>
      <c r="D1252" s="1">
        <v>8</v>
      </c>
      <c r="E1252" s="1">
        <v>5</v>
      </c>
      <c r="F1252" s="1">
        <v>2533900</v>
      </c>
      <c r="G1252" s="1">
        <v>2407104</v>
      </c>
      <c r="H1252" s="1">
        <v>18567</v>
      </c>
      <c r="I1252" s="1">
        <v>33672</v>
      </c>
      <c r="J1252" s="1">
        <v>10069</v>
      </c>
      <c r="K1252" s="1">
        <v>14733</v>
      </c>
      <c r="L1252" s="1">
        <v>10233</v>
      </c>
      <c r="M1252" s="1">
        <v>0</v>
      </c>
      <c r="N1252" s="1">
        <v>0</v>
      </c>
      <c r="O1252" s="1">
        <v>14802</v>
      </c>
      <c r="P1252" s="1">
        <v>0</v>
      </c>
      <c r="Q1252" s="1">
        <v>764</v>
      </c>
      <c r="R1252" s="1">
        <v>20608</v>
      </c>
      <c r="S1252" s="1">
        <v>3348</v>
      </c>
      <c r="T1252" s="1">
        <v>0</v>
      </c>
    </row>
    <row r="1253" spans="1:20" x14ac:dyDescent="0.25">
      <c r="A1253" s="1">
        <v>121030254132</v>
      </c>
      <c r="B1253" s="1" t="s">
        <v>1281</v>
      </c>
      <c r="C1253" s="1">
        <v>520</v>
      </c>
      <c r="D1253" s="1">
        <v>0</v>
      </c>
      <c r="E1253" s="1">
        <v>102</v>
      </c>
      <c r="F1253" s="1">
        <v>1113655</v>
      </c>
      <c r="G1253" s="1">
        <v>357683</v>
      </c>
      <c r="H1253" s="1">
        <v>0</v>
      </c>
      <c r="I1253" s="1">
        <v>367860</v>
      </c>
      <c r="J1253" s="1">
        <v>69943</v>
      </c>
      <c r="K1253" s="1">
        <v>67386</v>
      </c>
      <c r="L1253" s="1">
        <v>0</v>
      </c>
      <c r="M1253" s="1">
        <v>4865</v>
      </c>
      <c r="N1253" s="1">
        <v>0</v>
      </c>
      <c r="O1253" s="1">
        <v>0</v>
      </c>
      <c r="P1253" s="1">
        <v>134373</v>
      </c>
      <c r="Q1253" s="1">
        <v>104013</v>
      </c>
      <c r="R1253" s="1">
        <v>0</v>
      </c>
      <c r="S1253" s="1">
        <v>7532</v>
      </c>
      <c r="T1253" s="1">
        <v>0</v>
      </c>
    </row>
    <row r="1254" spans="1:20" x14ac:dyDescent="0.25">
      <c r="A1254" s="1">
        <v>121010330093</v>
      </c>
      <c r="B1254" s="1" t="s">
        <v>1282</v>
      </c>
      <c r="C1254" s="1">
        <v>326</v>
      </c>
      <c r="D1254" s="1">
        <v>415</v>
      </c>
      <c r="E1254" s="1">
        <v>31</v>
      </c>
      <c r="F1254" s="1">
        <v>861867</v>
      </c>
      <c r="G1254" s="1">
        <v>564995</v>
      </c>
      <c r="H1254" s="1">
        <v>272221</v>
      </c>
      <c r="I1254" s="1">
        <v>4724</v>
      </c>
      <c r="J1254" s="1">
        <v>4503</v>
      </c>
      <c r="K1254" s="1">
        <v>0</v>
      </c>
      <c r="L1254" s="1">
        <v>0</v>
      </c>
      <c r="M1254" s="1">
        <v>0</v>
      </c>
      <c r="N1254" s="1">
        <v>2027</v>
      </c>
      <c r="O1254" s="1">
        <v>12162</v>
      </c>
      <c r="P1254" s="1">
        <v>0</v>
      </c>
      <c r="Q1254" s="1">
        <v>0</v>
      </c>
      <c r="R1254" s="1">
        <v>0</v>
      </c>
      <c r="S1254" s="1">
        <v>1235</v>
      </c>
      <c r="T1254" s="1">
        <v>0</v>
      </c>
    </row>
    <row r="1255" spans="1:20" x14ac:dyDescent="0.25">
      <c r="A1255" s="1">
        <v>121039901000</v>
      </c>
      <c r="B1255" s="1" t="s">
        <v>1283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</row>
    <row r="1256" spans="1:20" x14ac:dyDescent="0.25">
      <c r="A1256" s="1">
        <v>121030245071</v>
      </c>
      <c r="B1256" s="1" t="s">
        <v>1284</v>
      </c>
      <c r="C1256" s="1">
        <v>556</v>
      </c>
      <c r="D1256" s="1">
        <v>609</v>
      </c>
      <c r="E1256" s="1">
        <v>87</v>
      </c>
      <c r="F1256" s="1">
        <v>1878525</v>
      </c>
      <c r="G1256" s="1">
        <v>1126885</v>
      </c>
      <c r="H1256" s="1">
        <v>308396</v>
      </c>
      <c r="I1256" s="1">
        <v>180396</v>
      </c>
      <c r="J1256" s="1">
        <v>49164</v>
      </c>
      <c r="K1256" s="1">
        <v>0</v>
      </c>
      <c r="L1256" s="1">
        <v>27265</v>
      </c>
      <c r="M1256" s="1">
        <v>0</v>
      </c>
      <c r="N1256" s="1">
        <v>83896</v>
      </c>
      <c r="O1256" s="1">
        <v>12310</v>
      </c>
      <c r="P1256" s="1">
        <v>36095</v>
      </c>
      <c r="Q1256" s="1">
        <v>53128</v>
      </c>
      <c r="R1256" s="1">
        <v>0</v>
      </c>
      <c r="S1256" s="1">
        <v>990</v>
      </c>
      <c r="T1256" s="1">
        <v>0</v>
      </c>
    </row>
    <row r="1257" spans="1:20" x14ac:dyDescent="0.25">
      <c r="A1257" s="1">
        <v>120570141062</v>
      </c>
      <c r="B1257" s="1" t="s">
        <v>1285</v>
      </c>
      <c r="C1257" s="1">
        <v>939</v>
      </c>
      <c r="D1257" s="1">
        <v>19</v>
      </c>
      <c r="E1257" s="1">
        <v>3</v>
      </c>
      <c r="F1257" s="1">
        <v>1461265</v>
      </c>
      <c r="G1257" s="1">
        <v>1247555</v>
      </c>
      <c r="H1257" s="1">
        <v>16875</v>
      </c>
      <c r="I1257" s="1">
        <v>48063</v>
      </c>
      <c r="J1257" s="1">
        <v>23388</v>
      </c>
      <c r="K1257" s="1">
        <v>30768</v>
      </c>
      <c r="L1257" s="1">
        <v>46135</v>
      </c>
      <c r="M1257" s="1">
        <v>0</v>
      </c>
      <c r="N1257" s="1">
        <v>31907</v>
      </c>
      <c r="O1257" s="1">
        <v>8302</v>
      </c>
      <c r="P1257" s="1">
        <v>1959</v>
      </c>
      <c r="Q1257" s="1">
        <v>6313</v>
      </c>
      <c r="R1257" s="1">
        <v>0</v>
      </c>
      <c r="S1257" s="1">
        <v>0</v>
      </c>
      <c r="T1257" s="1">
        <v>0</v>
      </c>
    </row>
    <row r="1258" spans="1:20" x14ac:dyDescent="0.25">
      <c r="A1258" s="1">
        <v>120174517003</v>
      </c>
      <c r="B1258" s="1" t="s">
        <v>1286</v>
      </c>
      <c r="C1258" s="1">
        <v>529</v>
      </c>
      <c r="D1258" s="1">
        <v>0</v>
      </c>
      <c r="E1258" s="1">
        <v>2</v>
      </c>
      <c r="F1258" s="1">
        <v>1737400</v>
      </c>
      <c r="G1258" s="1">
        <v>1604445</v>
      </c>
      <c r="H1258" s="1">
        <v>6104</v>
      </c>
      <c r="I1258" s="1">
        <v>16691</v>
      </c>
      <c r="J1258" s="1">
        <v>1644</v>
      </c>
      <c r="K1258" s="1">
        <v>0</v>
      </c>
      <c r="L1258" s="1">
        <v>0</v>
      </c>
      <c r="M1258" s="1">
        <v>0</v>
      </c>
      <c r="N1258" s="1">
        <v>0</v>
      </c>
      <c r="O1258" s="1">
        <v>1129</v>
      </c>
      <c r="P1258" s="1">
        <v>71169</v>
      </c>
      <c r="Q1258" s="1">
        <v>31718</v>
      </c>
      <c r="R1258" s="1">
        <v>0</v>
      </c>
      <c r="S1258" s="1">
        <v>1901</v>
      </c>
      <c r="T1258" s="1">
        <v>2599</v>
      </c>
    </row>
    <row r="1259" spans="1:20" x14ac:dyDescent="0.25">
      <c r="A1259" s="1">
        <v>120570027005</v>
      </c>
      <c r="B1259" s="1" t="s">
        <v>1287</v>
      </c>
      <c r="C1259" s="1">
        <v>678</v>
      </c>
      <c r="D1259" s="1">
        <v>24</v>
      </c>
      <c r="E1259" s="1">
        <v>4</v>
      </c>
      <c r="F1259" s="1">
        <v>1170215</v>
      </c>
      <c r="G1259" s="1">
        <v>860593</v>
      </c>
      <c r="H1259" s="1">
        <v>31190</v>
      </c>
      <c r="I1259" s="1">
        <v>222744</v>
      </c>
      <c r="J1259" s="1">
        <v>29728</v>
      </c>
      <c r="K1259" s="1">
        <v>8947</v>
      </c>
      <c r="L1259" s="1">
        <v>4975</v>
      </c>
      <c r="M1259" s="1">
        <v>0</v>
      </c>
      <c r="N1259" s="1">
        <v>0</v>
      </c>
      <c r="O1259" s="1">
        <v>8530</v>
      </c>
      <c r="P1259" s="1">
        <v>3508</v>
      </c>
      <c r="Q1259" s="1">
        <v>0</v>
      </c>
      <c r="R1259" s="1">
        <v>0</v>
      </c>
      <c r="S1259" s="1">
        <v>0</v>
      </c>
      <c r="T1259" s="1">
        <v>0</v>
      </c>
    </row>
    <row r="1260" spans="1:20" x14ac:dyDescent="0.25">
      <c r="A1260" s="1">
        <v>121030281032</v>
      </c>
      <c r="B1260" s="1" t="s">
        <v>1288</v>
      </c>
      <c r="C1260" s="1">
        <v>50</v>
      </c>
      <c r="D1260" s="1">
        <v>816</v>
      </c>
      <c r="E1260" s="1">
        <v>102</v>
      </c>
      <c r="F1260" s="1">
        <v>1183545</v>
      </c>
      <c r="G1260" s="1">
        <v>169638</v>
      </c>
      <c r="H1260" s="1">
        <v>380165</v>
      </c>
      <c r="I1260" s="1">
        <v>342481</v>
      </c>
      <c r="J1260" s="1">
        <v>154391</v>
      </c>
      <c r="K1260" s="1">
        <v>60926</v>
      </c>
      <c r="L1260" s="1">
        <v>13469</v>
      </c>
      <c r="M1260" s="1">
        <v>28087</v>
      </c>
      <c r="N1260" s="1">
        <v>0</v>
      </c>
      <c r="O1260" s="1">
        <v>34388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</row>
    <row r="1261" spans="1:20" x14ac:dyDescent="0.25">
      <c r="A1261" s="1">
        <v>120570022003</v>
      </c>
      <c r="B1261" s="1" t="s">
        <v>1289</v>
      </c>
      <c r="C1261" s="1">
        <v>209</v>
      </c>
      <c r="D1261" s="1">
        <v>28</v>
      </c>
      <c r="E1261" s="1">
        <v>1</v>
      </c>
      <c r="F1261" s="1">
        <v>454716</v>
      </c>
      <c r="G1261" s="1">
        <v>275676</v>
      </c>
      <c r="H1261" s="1">
        <v>27982</v>
      </c>
      <c r="I1261" s="1">
        <v>30946</v>
      </c>
      <c r="J1261" s="1">
        <v>17033</v>
      </c>
      <c r="K1261" s="1">
        <v>23352</v>
      </c>
      <c r="L1261" s="1">
        <v>72051</v>
      </c>
      <c r="M1261" s="1">
        <v>7676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</row>
    <row r="1262" spans="1:20" x14ac:dyDescent="0.25">
      <c r="A1262" s="1">
        <v>120570039001</v>
      </c>
      <c r="B1262" s="1" t="s">
        <v>1290</v>
      </c>
      <c r="C1262" s="1">
        <v>550</v>
      </c>
      <c r="D1262" s="1">
        <v>493</v>
      </c>
      <c r="E1262" s="1">
        <v>21</v>
      </c>
      <c r="F1262" s="1">
        <v>5042219</v>
      </c>
      <c r="G1262" s="1">
        <v>196698</v>
      </c>
      <c r="H1262" s="1">
        <v>236226</v>
      </c>
      <c r="I1262" s="1">
        <v>2582384</v>
      </c>
      <c r="J1262" s="1">
        <v>501561</v>
      </c>
      <c r="K1262" s="1">
        <v>163549</v>
      </c>
      <c r="L1262" s="1">
        <v>459492</v>
      </c>
      <c r="M1262" s="1">
        <v>111682</v>
      </c>
      <c r="N1262" s="1">
        <v>281132</v>
      </c>
      <c r="O1262" s="1">
        <v>460757</v>
      </c>
      <c r="P1262" s="1">
        <v>30418</v>
      </c>
      <c r="Q1262" s="1">
        <v>14882</v>
      </c>
      <c r="R1262" s="1">
        <v>0</v>
      </c>
      <c r="S1262" s="1">
        <v>3098</v>
      </c>
      <c r="T1262" s="1">
        <v>340</v>
      </c>
    </row>
    <row r="1263" spans="1:20" x14ac:dyDescent="0.25">
      <c r="A1263" s="1">
        <v>121030255063</v>
      </c>
      <c r="B1263" s="1" t="s">
        <v>1291</v>
      </c>
      <c r="C1263" s="1">
        <v>0</v>
      </c>
      <c r="D1263" s="1">
        <v>0</v>
      </c>
      <c r="E1263" s="1">
        <v>577</v>
      </c>
      <c r="F1263" s="1">
        <v>179071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179071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</row>
    <row r="1264" spans="1:20" x14ac:dyDescent="0.25">
      <c r="A1264" s="1">
        <v>120570114132</v>
      </c>
      <c r="B1264" s="1" t="s">
        <v>1292</v>
      </c>
      <c r="C1264" s="1">
        <v>330</v>
      </c>
      <c r="D1264" s="1">
        <v>0</v>
      </c>
      <c r="E1264" s="1">
        <v>2</v>
      </c>
      <c r="F1264" s="1">
        <v>709247</v>
      </c>
      <c r="G1264" s="1">
        <v>701731</v>
      </c>
      <c r="H1264" s="1">
        <v>0</v>
      </c>
      <c r="I1264" s="1">
        <v>0</v>
      </c>
      <c r="J1264" s="1">
        <v>0</v>
      </c>
      <c r="K1264" s="1">
        <v>2338</v>
      </c>
      <c r="L1264" s="1">
        <v>0</v>
      </c>
      <c r="M1264" s="1">
        <v>2708</v>
      </c>
      <c r="N1264" s="1">
        <v>2470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</row>
    <row r="1265" spans="1:20" x14ac:dyDescent="0.25">
      <c r="A1265" s="1">
        <v>121010309012</v>
      </c>
      <c r="B1265" s="1" t="s">
        <v>1293</v>
      </c>
      <c r="C1265" s="1">
        <v>836</v>
      </c>
      <c r="D1265" s="1">
        <v>128</v>
      </c>
      <c r="E1265" s="1">
        <v>48</v>
      </c>
      <c r="F1265" s="1">
        <v>2063183</v>
      </c>
      <c r="G1265" s="1">
        <v>1434007</v>
      </c>
      <c r="H1265" s="1">
        <v>87641</v>
      </c>
      <c r="I1265" s="1">
        <v>163653</v>
      </c>
      <c r="J1265" s="1">
        <v>62162</v>
      </c>
      <c r="K1265" s="1">
        <v>114194</v>
      </c>
      <c r="L1265" s="1">
        <v>130984</v>
      </c>
      <c r="M1265" s="1">
        <v>9913</v>
      </c>
      <c r="N1265" s="1">
        <v>24568</v>
      </c>
      <c r="O1265" s="1">
        <v>32623</v>
      </c>
      <c r="P1265" s="1">
        <v>0</v>
      </c>
      <c r="Q1265" s="1">
        <v>2719</v>
      </c>
      <c r="R1265" s="1">
        <v>0</v>
      </c>
      <c r="S1265" s="1">
        <v>719</v>
      </c>
      <c r="T1265" s="1">
        <v>0</v>
      </c>
    </row>
    <row r="1266" spans="1:20" x14ac:dyDescent="0.25">
      <c r="A1266" s="1">
        <v>121030247013</v>
      </c>
      <c r="B1266" s="1" t="s">
        <v>1294</v>
      </c>
      <c r="C1266" s="1">
        <v>319</v>
      </c>
      <c r="D1266" s="1">
        <v>359</v>
      </c>
      <c r="E1266" s="1">
        <v>15</v>
      </c>
      <c r="F1266" s="1">
        <v>750145</v>
      </c>
      <c r="G1266" s="1">
        <v>379599</v>
      </c>
      <c r="H1266" s="1">
        <v>91174</v>
      </c>
      <c r="I1266" s="1">
        <v>83349</v>
      </c>
      <c r="J1266" s="1">
        <v>18406</v>
      </c>
      <c r="K1266" s="1">
        <v>0</v>
      </c>
      <c r="L1266" s="1">
        <v>0</v>
      </c>
      <c r="M1266" s="1">
        <v>22081</v>
      </c>
      <c r="N1266" s="1">
        <v>0</v>
      </c>
      <c r="O1266" s="1">
        <v>76313</v>
      </c>
      <c r="P1266" s="1">
        <v>78603</v>
      </c>
      <c r="Q1266" s="1">
        <v>0</v>
      </c>
      <c r="R1266" s="1">
        <v>0</v>
      </c>
      <c r="S1266" s="1">
        <v>620</v>
      </c>
      <c r="T1266" s="1">
        <v>0</v>
      </c>
    </row>
    <row r="1267" spans="1:20" x14ac:dyDescent="0.25">
      <c r="A1267" s="1">
        <v>120570115101</v>
      </c>
      <c r="B1267" s="1" t="s">
        <v>1295</v>
      </c>
      <c r="C1267" s="1">
        <v>1672</v>
      </c>
      <c r="D1267" s="1">
        <v>0</v>
      </c>
      <c r="E1267" s="1">
        <v>11</v>
      </c>
      <c r="F1267" s="1">
        <v>4383904</v>
      </c>
      <c r="G1267" s="1">
        <v>4271348</v>
      </c>
      <c r="H1267" s="1">
        <v>0</v>
      </c>
      <c r="I1267" s="1">
        <v>3646</v>
      </c>
      <c r="J1267" s="1">
        <v>70064</v>
      </c>
      <c r="K1267" s="1">
        <v>0</v>
      </c>
      <c r="L1267" s="1">
        <v>0</v>
      </c>
      <c r="M1267" s="1">
        <v>5060</v>
      </c>
      <c r="N1267" s="1">
        <v>0</v>
      </c>
      <c r="O1267" s="1">
        <v>22050</v>
      </c>
      <c r="P1267" s="1">
        <v>0</v>
      </c>
      <c r="Q1267" s="1">
        <v>9144</v>
      </c>
      <c r="R1267" s="1">
        <v>0</v>
      </c>
      <c r="S1267" s="1">
        <v>0</v>
      </c>
      <c r="T1267" s="1">
        <v>2592</v>
      </c>
    </row>
    <row r="1268" spans="1:20" x14ac:dyDescent="0.25">
      <c r="A1268" s="1">
        <v>121030266013</v>
      </c>
      <c r="B1268" s="1" t="s">
        <v>1296</v>
      </c>
      <c r="C1268" s="1">
        <v>400</v>
      </c>
      <c r="D1268" s="1">
        <v>24</v>
      </c>
      <c r="E1268" s="1">
        <v>99</v>
      </c>
      <c r="F1268" s="1">
        <v>1123040</v>
      </c>
      <c r="G1268" s="1">
        <v>926944</v>
      </c>
      <c r="H1268" s="1">
        <v>2875</v>
      </c>
      <c r="I1268" s="1">
        <v>0</v>
      </c>
      <c r="J1268" s="1">
        <v>6150</v>
      </c>
      <c r="K1268" s="1">
        <v>0</v>
      </c>
      <c r="L1268" s="1">
        <v>0</v>
      </c>
      <c r="M1268" s="1">
        <v>0</v>
      </c>
      <c r="N1268" s="1">
        <v>176323</v>
      </c>
      <c r="O1268" s="1">
        <v>3494</v>
      </c>
      <c r="P1268" s="1">
        <v>3013</v>
      </c>
      <c r="Q1268" s="1">
        <v>0</v>
      </c>
      <c r="R1268" s="1">
        <v>0</v>
      </c>
      <c r="S1268" s="1">
        <v>4241</v>
      </c>
      <c r="T1268" s="1">
        <v>0</v>
      </c>
    </row>
    <row r="1269" spans="1:20" x14ac:dyDescent="0.25">
      <c r="A1269" s="1">
        <v>121030248011</v>
      </c>
      <c r="B1269" s="1" t="s">
        <v>1297</v>
      </c>
      <c r="C1269" s="1">
        <v>873</v>
      </c>
      <c r="D1269" s="1">
        <v>28</v>
      </c>
      <c r="E1269" s="1">
        <v>10</v>
      </c>
      <c r="F1269" s="1">
        <v>2222861</v>
      </c>
      <c r="G1269" s="1">
        <v>1413183</v>
      </c>
      <c r="H1269" s="1">
        <v>412220</v>
      </c>
      <c r="I1269" s="1">
        <v>57612</v>
      </c>
      <c r="J1269" s="1">
        <v>69255</v>
      </c>
      <c r="K1269" s="1">
        <v>10689</v>
      </c>
      <c r="L1269" s="1">
        <v>3356</v>
      </c>
      <c r="M1269" s="1">
        <v>193007</v>
      </c>
      <c r="N1269" s="1">
        <v>0</v>
      </c>
      <c r="O1269" s="1">
        <v>11697</v>
      </c>
      <c r="P1269" s="1">
        <v>0</v>
      </c>
      <c r="Q1269" s="1">
        <v>46904</v>
      </c>
      <c r="R1269" s="1">
        <v>2790</v>
      </c>
      <c r="S1269" s="1">
        <v>2148</v>
      </c>
      <c r="T1269" s="1">
        <v>0</v>
      </c>
    </row>
    <row r="1270" spans="1:20" x14ac:dyDescent="0.25">
      <c r="A1270" s="1">
        <v>121010318081</v>
      </c>
      <c r="B1270" s="1" t="s">
        <v>1298</v>
      </c>
      <c r="C1270" s="1">
        <v>517</v>
      </c>
      <c r="D1270" s="1">
        <v>247</v>
      </c>
      <c r="E1270" s="1">
        <v>9</v>
      </c>
      <c r="F1270" s="1">
        <v>2265996</v>
      </c>
      <c r="G1270" s="1">
        <v>1439471</v>
      </c>
      <c r="H1270" s="1">
        <v>260497</v>
      </c>
      <c r="I1270" s="1">
        <v>11106</v>
      </c>
      <c r="J1270" s="1">
        <v>11600</v>
      </c>
      <c r="K1270" s="1">
        <v>13951</v>
      </c>
      <c r="L1270" s="1">
        <v>371444</v>
      </c>
      <c r="M1270" s="1">
        <v>0</v>
      </c>
      <c r="N1270" s="1">
        <v>2581</v>
      </c>
      <c r="O1270" s="1">
        <v>39527</v>
      </c>
      <c r="P1270" s="1">
        <v>21159</v>
      </c>
      <c r="Q1270" s="1">
        <v>72022</v>
      </c>
      <c r="R1270" s="1">
        <v>17238</v>
      </c>
      <c r="S1270" s="1">
        <v>5400</v>
      </c>
      <c r="T1270" s="1">
        <v>0</v>
      </c>
    </row>
    <row r="1271" spans="1:20" x14ac:dyDescent="0.25">
      <c r="A1271" s="1">
        <v>120570134092</v>
      </c>
      <c r="B1271" s="1" t="s">
        <v>1299</v>
      </c>
      <c r="C1271" s="1">
        <v>504</v>
      </c>
      <c r="D1271" s="1">
        <v>0</v>
      </c>
      <c r="E1271" s="1">
        <v>0</v>
      </c>
      <c r="F1271" s="1">
        <v>585969</v>
      </c>
      <c r="G1271" s="1">
        <v>585969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</row>
    <row r="1272" spans="1:20" x14ac:dyDescent="0.25">
      <c r="A1272" s="1">
        <v>121030271013</v>
      </c>
      <c r="B1272" s="1" t="s">
        <v>1300</v>
      </c>
      <c r="C1272" s="1">
        <v>214</v>
      </c>
      <c r="D1272" s="1">
        <v>157</v>
      </c>
      <c r="E1272" s="1">
        <v>19</v>
      </c>
      <c r="F1272" s="1">
        <v>1418613</v>
      </c>
      <c r="G1272" s="1">
        <v>330056</v>
      </c>
      <c r="H1272" s="1">
        <v>136010</v>
      </c>
      <c r="I1272" s="1">
        <v>707206</v>
      </c>
      <c r="J1272" s="1">
        <v>60610</v>
      </c>
      <c r="K1272" s="1">
        <v>39226</v>
      </c>
      <c r="L1272" s="1">
        <v>38608</v>
      </c>
      <c r="M1272" s="1">
        <v>0</v>
      </c>
      <c r="N1272" s="1">
        <v>0</v>
      </c>
      <c r="O1272" s="1">
        <v>55041</v>
      </c>
      <c r="P1272" s="1">
        <v>15794</v>
      </c>
      <c r="Q1272" s="1">
        <v>31743</v>
      </c>
      <c r="R1272" s="1">
        <v>0</v>
      </c>
      <c r="S1272" s="1">
        <v>4319</v>
      </c>
      <c r="T1272" s="1">
        <v>0</v>
      </c>
    </row>
    <row r="1273" spans="1:20" x14ac:dyDescent="0.25">
      <c r="A1273" s="1">
        <v>121030216003</v>
      </c>
      <c r="B1273" s="1" t="s">
        <v>1301</v>
      </c>
      <c r="C1273" s="1">
        <v>47</v>
      </c>
      <c r="D1273" s="1">
        <v>213</v>
      </c>
      <c r="E1273" s="1">
        <v>0</v>
      </c>
      <c r="F1273" s="1">
        <v>1827505</v>
      </c>
      <c r="G1273" s="1">
        <v>89706</v>
      </c>
      <c r="H1273" s="1">
        <v>775591</v>
      </c>
      <c r="I1273" s="1">
        <v>176075</v>
      </c>
      <c r="J1273" s="1">
        <v>38544</v>
      </c>
      <c r="K1273" s="1">
        <v>387879</v>
      </c>
      <c r="L1273" s="1">
        <v>127748</v>
      </c>
      <c r="M1273" s="1">
        <v>0</v>
      </c>
      <c r="N1273" s="1">
        <v>0</v>
      </c>
      <c r="O1273" s="1">
        <v>109323</v>
      </c>
      <c r="P1273" s="1">
        <v>45810</v>
      </c>
      <c r="Q1273" s="1">
        <v>11372</v>
      </c>
      <c r="R1273" s="1">
        <v>0</v>
      </c>
      <c r="S1273" s="1">
        <v>65457</v>
      </c>
      <c r="T1273" s="1">
        <v>0</v>
      </c>
    </row>
    <row r="1274" spans="1:20" x14ac:dyDescent="0.25">
      <c r="A1274" s="1">
        <v>121010321042</v>
      </c>
      <c r="B1274" s="1" t="s">
        <v>1302</v>
      </c>
      <c r="C1274" s="1">
        <v>892</v>
      </c>
      <c r="D1274" s="1">
        <v>76</v>
      </c>
      <c r="E1274" s="1">
        <v>77</v>
      </c>
      <c r="F1274" s="1">
        <v>1636148</v>
      </c>
      <c r="G1274" s="1">
        <v>1553384</v>
      </c>
      <c r="H1274" s="1">
        <v>10994</v>
      </c>
      <c r="I1274" s="1">
        <v>34937</v>
      </c>
      <c r="J1274" s="1">
        <v>10382</v>
      </c>
      <c r="K1274" s="1">
        <v>0</v>
      </c>
      <c r="L1274" s="1">
        <v>0</v>
      </c>
      <c r="M1274" s="1">
        <v>0</v>
      </c>
      <c r="N1274" s="1">
        <v>0</v>
      </c>
      <c r="O1274" s="1">
        <v>23506</v>
      </c>
      <c r="P1274" s="1">
        <v>0</v>
      </c>
      <c r="Q1274" s="1">
        <v>0</v>
      </c>
      <c r="R1274" s="1">
        <v>482</v>
      </c>
      <c r="S1274" s="1">
        <v>2463</v>
      </c>
      <c r="T1274" s="1">
        <v>0</v>
      </c>
    </row>
    <row r="1275" spans="1:20" x14ac:dyDescent="0.25">
      <c r="A1275" s="1">
        <v>121030273153</v>
      </c>
      <c r="B1275" s="1" t="s">
        <v>1303</v>
      </c>
      <c r="C1275" s="1">
        <v>380</v>
      </c>
      <c r="D1275" s="1">
        <v>0</v>
      </c>
      <c r="E1275" s="1">
        <v>204</v>
      </c>
      <c r="F1275" s="1">
        <v>973177</v>
      </c>
      <c r="G1275" s="1">
        <v>959388</v>
      </c>
      <c r="H1275" s="1">
        <v>0</v>
      </c>
      <c r="I1275" s="1">
        <v>2464</v>
      </c>
      <c r="J1275" s="1">
        <v>0</v>
      </c>
      <c r="K1275" s="1">
        <v>11325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</row>
    <row r="1276" spans="1:20" x14ac:dyDescent="0.25">
      <c r="A1276" s="1">
        <v>120530401022</v>
      </c>
      <c r="B1276" s="1" t="s">
        <v>1304</v>
      </c>
      <c r="C1276" s="1">
        <v>428</v>
      </c>
      <c r="D1276" s="1">
        <v>54</v>
      </c>
      <c r="E1276" s="1">
        <v>54</v>
      </c>
      <c r="F1276" s="1">
        <v>930242</v>
      </c>
      <c r="G1276" s="1">
        <v>819665</v>
      </c>
      <c r="H1276" s="1">
        <v>4819</v>
      </c>
      <c r="I1276" s="1">
        <v>36063</v>
      </c>
      <c r="J1276" s="1">
        <v>26525</v>
      </c>
      <c r="K1276" s="1">
        <v>0</v>
      </c>
      <c r="L1276" s="1">
        <v>0</v>
      </c>
      <c r="M1276" s="1">
        <v>0</v>
      </c>
      <c r="N1276" s="1">
        <v>1168</v>
      </c>
      <c r="O1276" s="1">
        <v>9692</v>
      </c>
      <c r="P1276" s="1">
        <v>0</v>
      </c>
      <c r="Q1276" s="1">
        <v>0</v>
      </c>
      <c r="R1276" s="1">
        <v>31150</v>
      </c>
      <c r="S1276" s="1">
        <v>1160</v>
      </c>
      <c r="T1276" s="1">
        <v>0</v>
      </c>
    </row>
    <row r="1277" spans="1:20" x14ac:dyDescent="0.25">
      <c r="A1277" s="1">
        <v>121010309013</v>
      </c>
      <c r="B1277" s="1" t="s">
        <v>1305</v>
      </c>
      <c r="C1277" s="1">
        <v>449</v>
      </c>
      <c r="D1277" s="1">
        <v>280</v>
      </c>
      <c r="E1277" s="1">
        <v>5</v>
      </c>
      <c r="F1277" s="1">
        <v>1683560</v>
      </c>
      <c r="G1277" s="1">
        <v>992614</v>
      </c>
      <c r="H1277" s="1">
        <v>128118</v>
      </c>
      <c r="I1277" s="1">
        <v>288357</v>
      </c>
      <c r="J1277" s="1">
        <v>80118</v>
      </c>
      <c r="K1277" s="1">
        <v>121720</v>
      </c>
      <c r="L1277" s="1">
        <v>7138</v>
      </c>
      <c r="M1277" s="1">
        <v>0</v>
      </c>
      <c r="N1277" s="1">
        <v>4249</v>
      </c>
      <c r="O1277" s="1">
        <v>55964</v>
      </c>
      <c r="P1277" s="1">
        <v>0</v>
      </c>
      <c r="Q1277" s="1">
        <v>0</v>
      </c>
      <c r="R1277" s="1">
        <v>0</v>
      </c>
      <c r="S1277" s="1">
        <v>3948</v>
      </c>
      <c r="T1277" s="1">
        <v>1334</v>
      </c>
    </row>
    <row r="1278" spans="1:20" x14ac:dyDescent="0.25">
      <c r="A1278" s="1">
        <v>121030251091</v>
      </c>
      <c r="B1278" s="1" t="s">
        <v>1306</v>
      </c>
      <c r="C1278" s="1">
        <v>246</v>
      </c>
      <c r="D1278" s="1">
        <v>247</v>
      </c>
      <c r="E1278" s="1">
        <v>36</v>
      </c>
      <c r="F1278" s="1">
        <v>742569</v>
      </c>
      <c r="G1278" s="1">
        <v>468156</v>
      </c>
      <c r="H1278" s="1">
        <v>185579</v>
      </c>
      <c r="I1278" s="1">
        <v>9559</v>
      </c>
      <c r="J1278" s="1">
        <v>0</v>
      </c>
      <c r="K1278" s="1">
        <v>0</v>
      </c>
      <c r="L1278" s="1">
        <v>0</v>
      </c>
      <c r="M1278" s="1">
        <v>0</v>
      </c>
      <c r="N1278" s="1">
        <v>67132</v>
      </c>
      <c r="O1278" s="1">
        <v>0</v>
      </c>
      <c r="P1278" s="1">
        <v>0</v>
      </c>
      <c r="Q1278" s="1">
        <v>12143</v>
      </c>
      <c r="R1278" s="1">
        <v>0</v>
      </c>
      <c r="S1278" s="1">
        <v>0</v>
      </c>
      <c r="T1278" s="1">
        <v>0</v>
      </c>
    </row>
    <row r="1279" spans="1:20" x14ac:dyDescent="0.25">
      <c r="A1279" s="1">
        <v>121030260023</v>
      </c>
      <c r="B1279" s="1" t="s">
        <v>1307</v>
      </c>
      <c r="C1279" s="1">
        <v>263</v>
      </c>
      <c r="D1279" s="1">
        <v>890</v>
      </c>
      <c r="E1279" s="1">
        <v>297</v>
      </c>
      <c r="F1279" s="1">
        <v>2428058</v>
      </c>
      <c r="G1279" s="1">
        <v>864671</v>
      </c>
      <c r="H1279" s="1">
        <v>106663</v>
      </c>
      <c r="I1279" s="1">
        <v>1213943</v>
      </c>
      <c r="J1279" s="1">
        <v>152731</v>
      </c>
      <c r="K1279" s="1">
        <v>44316</v>
      </c>
      <c r="L1279" s="1">
        <v>0</v>
      </c>
      <c r="M1279" s="1">
        <v>0</v>
      </c>
      <c r="N1279" s="1">
        <v>0</v>
      </c>
      <c r="O1279" s="1">
        <v>0</v>
      </c>
      <c r="P1279" s="1">
        <v>18681</v>
      </c>
      <c r="Q1279" s="1">
        <v>22396</v>
      </c>
      <c r="R1279" s="1">
        <v>0</v>
      </c>
      <c r="S1279" s="1">
        <v>0</v>
      </c>
      <c r="T1279" s="1">
        <v>4657</v>
      </c>
    </row>
    <row r="1280" spans="1:20" x14ac:dyDescent="0.25">
      <c r="A1280" s="1">
        <v>120570066003</v>
      </c>
      <c r="B1280" s="1" t="s">
        <v>1308</v>
      </c>
      <c r="C1280" s="1">
        <v>242</v>
      </c>
      <c r="D1280" s="1">
        <v>630</v>
      </c>
      <c r="E1280" s="1">
        <v>7</v>
      </c>
      <c r="F1280" s="1">
        <v>531051</v>
      </c>
      <c r="G1280" s="1">
        <v>106988</v>
      </c>
      <c r="H1280" s="1">
        <v>169890</v>
      </c>
      <c r="I1280" s="1">
        <v>21744</v>
      </c>
      <c r="J1280" s="1">
        <v>207061</v>
      </c>
      <c r="K1280" s="1">
        <v>0</v>
      </c>
      <c r="L1280" s="1">
        <v>23767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1601</v>
      </c>
      <c r="T1280" s="1">
        <v>0</v>
      </c>
    </row>
    <row r="1281" spans="1:20" x14ac:dyDescent="0.25">
      <c r="A1281" s="1">
        <v>121030285001</v>
      </c>
      <c r="B1281" s="1" t="s">
        <v>1309</v>
      </c>
      <c r="C1281" s="1">
        <v>393</v>
      </c>
      <c r="D1281" s="1">
        <v>281</v>
      </c>
      <c r="E1281" s="1">
        <v>8</v>
      </c>
      <c r="F1281" s="1">
        <v>1008544</v>
      </c>
      <c r="G1281" s="1">
        <v>567990</v>
      </c>
      <c r="H1281" s="1">
        <v>277789</v>
      </c>
      <c r="I1281" s="1">
        <v>27581</v>
      </c>
      <c r="J1281" s="1">
        <v>16184</v>
      </c>
      <c r="K1281" s="1">
        <v>8208</v>
      </c>
      <c r="L1281" s="1">
        <v>0</v>
      </c>
      <c r="M1281" s="1">
        <v>0</v>
      </c>
      <c r="N1281" s="1">
        <v>26148</v>
      </c>
      <c r="O1281" s="1">
        <v>42401</v>
      </c>
      <c r="P1281" s="1">
        <v>29735</v>
      </c>
      <c r="Q1281" s="1">
        <v>5362</v>
      </c>
      <c r="R1281" s="1">
        <v>0</v>
      </c>
      <c r="S1281" s="1">
        <v>0</v>
      </c>
      <c r="T1281" s="1">
        <v>7146</v>
      </c>
    </row>
    <row r="1282" spans="1:20" x14ac:dyDescent="0.25">
      <c r="A1282" s="1">
        <v>121030251073</v>
      </c>
      <c r="B1282" s="1" t="s">
        <v>1310</v>
      </c>
      <c r="C1282" s="1">
        <v>636</v>
      </c>
      <c r="D1282" s="1">
        <v>408</v>
      </c>
      <c r="E1282" s="1">
        <v>102</v>
      </c>
      <c r="F1282" s="1">
        <v>1484448</v>
      </c>
      <c r="G1282" s="1">
        <v>951854</v>
      </c>
      <c r="H1282" s="1">
        <v>143417</v>
      </c>
      <c r="I1282" s="1">
        <v>266653</v>
      </c>
      <c r="J1282" s="1">
        <v>106068</v>
      </c>
      <c r="K1282" s="1">
        <v>0</v>
      </c>
      <c r="L1282" s="1">
        <v>10870</v>
      </c>
      <c r="M1282" s="1">
        <v>0</v>
      </c>
      <c r="N1282" s="1">
        <v>0</v>
      </c>
      <c r="O1282" s="1">
        <v>2519</v>
      </c>
      <c r="P1282" s="1">
        <v>0</v>
      </c>
      <c r="Q1282" s="1">
        <v>0</v>
      </c>
      <c r="R1282" s="1">
        <v>0</v>
      </c>
      <c r="S1282" s="1">
        <v>3067</v>
      </c>
      <c r="T1282" s="1">
        <v>0</v>
      </c>
    </row>
    <row r="1283" spans="1:20" x14ac:dyDescent="0.25">
      <c r="A1283" s="1">
        <v>120570062003</v>
      </c>
      <c r="B1283" s="1" t="s">
        <v>1311</v>
      </c>
      <c r="C1283" s="1">
        <v>448</v>
      </c>
      <c r="D1283" s="1">
        <v>18</v>
      </c>
      <c r="E1283" s="1">
        <v>0</v>
      </c>
      <c r="F1283" s="1">
        <v>984865</v>
      </c>
      <c r="G1283" s="1">
        <v>897106</v>
      </c>
      <c r="H1283" s="1">
        <v>23101</v>
      </c>
      <c r="I1283" s="1">
        <v>39971</v>
      </c>
      <c r="J1283" s="1">
        <v>11283</v>
      </c>
      <c r="K1283" s="1">
        <v>0</v>
      </c>
      <c r="L1283" s="1">
        <v>0</v>
      </c>
      <c r="M1283" s="1">
        <v>0</v>
      </c>
      <c r="N1283" s="1">
        <v>13404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x14ac:dyDescent="0.25">
      <c r="A1284" s="1">
        <v>121030268042</v>
      </c>
      <c r="B1284" s="1" t="s">
        <v>1312</v>
      </c>
      <c r="C1284" s="1">
        <v>377</v>
      </c>
      <c r="D1284" s="1">
        <v>93</v>
      </c>
      <c r="E1284" s="1">
        <v>281</v>
      </c>
      <c r="F1284" s="1">
        <v>794562</v>
      </c>
      <c r="G1284" s="1">
        <v>744870</v>
      </c>
      <c r="H1284" s="1">
        <v>22092</v>
      </c>
      <c r="I1284" s="1">
        <v>20824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6776</v>
      </c>
      <c r="R1284" s="1">
        <v>0</v>
      </c>
      <c r="S1284" s="1">
        <v>0</v>
      </c>
      <c r="T1284" s="1">
        <v>0</v>
      </c>
    </row>
    <row r="1285" spans="1:20" x14ac:dyDescent="0.25">
      <c r="A1285" s="1">
        <v>121030203021</v>
      </c>
      <c r="B1285" s="1" t="s">
        <v>1313</v>
      </c>
      <c r="C1285" s="1">
        <v>504</v>
      </c>
      <c r="D1285" s="1">
        <v>0</v>
      </c>
      <c r="E1285" s="1">
        <v>306</v>
      </c>
      <c r="F1285" s="1">
        <v>685621</v>
      </c>
      <c r="G1285" s="1">
        <v>412832</v>
      </c>
      <c r="H1285" s="1">
        <v>217874</v>
      </c>
      <c r="I1285" s="1">
        <v>6730</v>
      </c>
      <c r="J1285" s="1">
        <v>0</v>
      </c>
      <c r="K1285" s="1">
        <v>48185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x14ac:dyDescent="0.25">
      <c r="A1286" s="1">
        <v>120570140121</v>
      </c>
      <c r="B1286" s="1" t="s">
        <v>1314</v>
      </c>
      <c r="C1286" s="1">
        <v>27</v>
      </c>
      <c r="D1286" s="1">
        <v>879</v>
      </c>
      <c r="E1286" s="1">
        <v>0</v>
      </c>
      <c r="F1286" s="1">
        <v>1120289</v>
      </c>
      <c r="G1286" s="1">
        <v>46887</v>
      </c>
      <c r="H1286" s="1">
        <v>1062778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6270</v>
      </c>
      <c r="R1286" s="1">
        <v>0</v>
      </c>
      <c r="S1286" s="1">
        <v>4354</v>
      </c>
      <c r="T1286" s="1">
        <v>0</v>
      </c>
    </row>
    <row r="1287" spans="1:20" x14ac:dyDescent="0.25">
      <c r="A1287" s="1">
        <v>120174515012</v>
      </c>
      <c r="B1287" s="1" t="s">
        <v>1315</v>
      </c>
      <c r="C1287" s="1">
        <v>903</v>
      </c>
      <c r="D1287" s="1">
        <v>4</v>
      </c>
      <c r="E1287" s="1">
        <v>4</v>
      </c>
      <c r="F1287" s="1">
        <v>1899437</v>
      </c>
      <c r="G1287" s="1">
        <v>1848439</v>
      </c>
      <c r="H1287" s="1">
        <v>9527</v>
      </c>
      <c r="I1287" s="1">
        <v>10061</v>
      </c>
      <c r="J1287" s="1">
        <v>4636</v>
      </c>
      <c r="K1287" s="1">
        <v>0</v>
      </c>
      <c r="L1287" s="1">
        <v>0</v>
      </c>
      <c r="M1287" s="1">
        <v>0</v>
      </c>
      <c r="N1287" s="1">
        <v>0</v>
      </c>
      <c r="O1287" s="1">
        <v>3274</v>
      </c>
      <c r="P1287" s="1">
        <v>0</v>
      </c>
      <c r="Q1287" s="1">
        <v>0</v>
      </c>
      <c r="R1287" s="1">
        <v>18274</v>
      </c>
      <c r="S1287" s="1">
        <v>1296</v>
      </c>
      <c r="T1287" s="1">
        <v>3930</v>
      </c>
    </row>
    <row r="1288" spans="1:20" x14ac:dyDescent="0.25">
      <c r="A1288" s="1">
        <v>120570013001</v>
      </c>
      <c r="B1288" s="1" t="s">
        <v>1316</v>
      </c>
      <c r="C1288" s="1">
        <v>1040</v>
      </c>
      <c r="D1288" s="1">
        <v>48</v>
      </c>
      <c r="E1288" s="1">
        <v>6</v>
      </c>
      <c r="F1288" s="1">
        <v>7841352</v>
      </c>
      <c r="G1288" s="1">
        <v>654726</v>
      </c>
      <c r="H1288" s="1">
        <v>54632</v>
      </c>
      <c r="I1288" s="1">
        <v>6769075</v>
      </c>
      <c r="J1288" s="1">
        <v>19868</v>
      </c>
      <c r="K1288" s="1">
        <v>182126</v>
      </c>
      <c r="L1288" s="1">
        <v>52388</v>
      </c>
      <c r="M1288" s="1">
        <v>10742</v>
      </c>
      <c r="N1288" s="1">
        <v>1774</v>
      </c>
      <c r="O1288" s="1">
        <v>90908</v>
      </c>
      <c r="P1288" s="1">
        <v>2787</v>
      </c>
      <c r="Q1288" s="1">
        <v>2326</v>
      </c>
      <c r="R1288" s="1">
        <v>0</v>
      </c>
      <c r="S1288" s="1">
        <v>0</v>
      </c>
      <c r="T1288" s="1">
        <v>0</v>
      </c>
    </row>
    <row r="1289" spans="1:20" x14ac:dyDescent="0.25">
      <c r="A1289" s="1">
        <v>120570108051</v>
      </c>
      <c r="B1289" s="1" t="s">
        <v>1317</v>
      </c>
      <c r="C1289" s="1">
        <v>227</v>
      </c>
      <c r="D1289" s="1">
        <v>106</v>
      </c>
      <c r="E1289" s="1">
        <v>0</v>
      </c>
      <c r="F1289" s="1">
        <v>4254049</v>
      </c>
      <c r="G1289" s="1">
        <v>316400</v>
      </c>
      <c r="H1289" s="1">
        <v>51616</v>
      </c>
      <c r="I1289" s="1">
        <v>1901549</v>
      </c>
      <c r="J1289" s="1">
        <v>186785</v>
      </c>
      <c r="K1289" s="1">
        <v>0</v>
      </c>
      <c r="L1289" s="1">
        <v>1727485</v>
      </c>
      <c r="M1289" s="1">
        <v>48721</v>
      </c>
      <c r="N1289" s="1">
        <v>0</v>
      </c>
      <c r="O1289" s="1">
        <v>20403</v>
      </c>
      <c r="P1289" s="1">
        <v>1090</v>
      </c>
      <c r="Q1289" s="1">
        <v>0</v>
      </c>
      <c r="R1289" s="1">
        <v>0</v>
      </c>
      <c r="S1289" s="1">
        <v>0</v>
      </c>
      <c r="T1289" s="1">
        <v>0</v>
      </c>
    </row>
    <row r="1290" spans="1:20" x14ac:dyDescent="0.25">
      <c r="A1290" s="1">
        <v>120570117082</v>
      </c>
      <c r="B1290" s="1" t="s">
        <v>1318</v>
      </c>
      <c r="C1290" s="1">
        <v>578</v>
      </c>
      <c r="D1290" s="1">
        <v>294</v>
      </c>
      <c r="E1290" s="1">
        <v>2</v>
      </c>
      <c r="F1290" s="1">
        <v>3096661</v>
      </c>
      <c r="G1290" s="1">
        <v>1344235</v>
      </c>
      <c r="H1290" s="1">
        <v>154326</v>
      </c>
      <c r="I1290" s="1">
        <v>387411</v>
      </c>
      <c r="J1290" s="1">
        <v>1096663</v>
      </c>
      <c r="K1290" s="1">
        <v>0</v>
      </c>
      <c r="L1290" s="1">
        <v>0</v>
      </c>
      <c r="M1290" s="1">
        <v>0</v>
      </c>
      <c r="N1290" s="1">
        <v>0</v>
      </c>
      <c r="O1290" s="1">
        <v>19479</v>
      </c>
      <c r="P1290" s="1">
        <v>1361</v>
      </c>
      <c r="Q1290" s="1">
        <v>93186</v>
      </c>
      <c r="R1290" s="1">
        <v>0</v>
      </c>
      <c r="S1290" s="1">
        <v>0</v>
      </c>
      <c r="T1290" s="1">
        <v>0</v>
      </c>
    </row>
    <row r="1291" spans="1:20" x14ac:dyDescent="0.25">
      <c r="A1291" s="1">
        <v>121030228012</v>
      </c>
      <c r="B1291" s="1" t="s">
        <v>1319</v>
      </c>
      <c r="C1291" s="1">
        <v>479</v>
      </c>
      <c r="D1291" s="1">
        <v>103</v>
      </c>
      <c r="E1291" s="1">
        <v>51</v>
      </c>
      <c r="F1291" s="1">
        <v>1034291</v>
      </c>
      <c r="G1291" s="1">
        <v>720003</v>
      </c>
      <c r="H1291" s="1">
        <v>72594</v>
      </c>
      <c r="I1291" s="1">
        <v>20153</v>
      </c>
      <c r="J1291" s="1">
        <v>36939</v>
      </c>
      <c r="K1291" s="1">
        <v>145276</v>
      </c>
      <c r="L1291" s="1">
        <v>0</v>
      </c>
      <c r="M1291" s="1">
        <v>0</v>
      </c>
      <c r="N1291" s="1">
        <v>18218</v>
      </c>
      <c r="O1291" s="1">
        <v>19009</v>
      </c>
      <c r="P1291" s="1">
        <v>845</v>
      </c>
      <c r="Q1291" s="1">
        <v>0</v>
      </c>
      <c r="R1291" s="1">
        <v>0</v>
      </c>
      <c r="S1291" s="1">
        <v>1254</v>
      </c>
      <c r="T1291" s="1">
        <v>0</v>
      </c>
    </row>
    <row r="1292" spans="1:20" x14ac:dyDescent="0.25">
      <c r="A1292" s="1">
        <v>120570003001</v>
      </c>
      <c r="B1292" s="1" t="s">
        <v>1320</v>
      </c>
      <c r="C1292" s="1">
        <v>131</v>
      </c>
      <c r="D1292" s="1">
        <v>255</v>
      </c>
      <c r="E1292" s="1">
        <v>2</v>
      </c>
      <c r="F1292" s="1">
        <v>541891</v>
      </c>
      <c r="G1292" s="1">
        <v>255359</v>
      </c>
      <c r="H1292" s="1">
        <v>232209</v>
      </c>
      <c r="I1292" s="1">
        <v>41186</v>
      </c>
      <c r="J1292" s="1">
        <v>5070</v>
      </c>
      <c r="K1292" s="1">
        <v>0</v>
      </c>
      <c r="L1292" s="1">
        <v>0</v>
      </c>
      <c r="M1292" s="1">
        <v>0</v>
      </c>
      <c r="N1292" s="1">
        <v>0</v>
      </c>
      <c r="O1292" s="1">
        <v>8067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</row>
    <row r="1293" spans="1:20" x14ac:dyDescent="0.25">
      <c r="A1293" s="1">
        <v>121030204001</v>
      </c>
      <c r="B1293" s="1" t="s">
        <v>1321</v>
      </c>
      <c r="C1293" s="1">
        <v>316</v>
      </c>
      <c r="D1293" s="1">
        <v>132</v>
      </c>
      <c r="E1293" s="1">
        <v>4</v>
      </c>
      <c r="F1293" s="1">
        <v>851846</v>
      </c>
      <c r="G1293" s="1">
        <v>766940</v>
      </c>
      <c r="H1293" s="1">
        <v>75924</v>
      </c>
      <c r="I1293" s="1">
        <v>0</v>
      </c>
      <c r="J1293" s="1">
        <v>3688</v>
      </c>
      <c r="K1293" s="1">
        <v>0</v>
      </c>
      <c r="L1293" s="1">
        <v>0</v>
      </c>
      <c r="M1293" s="1">
        <v>0</v>
      </c>
      <c r="N1293" s="1">
        <v>0</v>
      </c>
      <c r="O1293" s="1">
        <v>5294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</row>
    <row r="1294" spans="1:20" x14ac:dyDescent="0.25">
      <c r="A1294" s="1">
        <v>120570102041</v>
      </c>
      <c r="B1294" s="1" t="s">
        <v>1322</v>
      </c>
      <c r="C1294" s="1">
        <v>1451</v>
      </c>
      <c r="D1294" s="1">
        <v>113</v>
      </c>
      <c r="E1294" s="1">
        <v>7</v>
      </c>
      <c r="F1294" s="1">
        <v>4083438</v>
      </c>
      <c r="G1294" s="1">
        <v>1225429</v>
      </c>
      <c r="H1294" s="1">
        <v>1130168</v>
      </c>
      <c r="I1294" s="1">
        <v>6244</v>
      </c>
      <c r="J1294" s="1">
        <v>2868</v>
      </c>
      <c r="K1294" s="1">
        <v>374232</v>
      </c>
      <c r="L1294" s="1">
        <v>192076</v>
      </c>
      <c r="M1294" s="1">
        <v>0</v>
      </c>
      <c r="N1294" s="1">
        <v>69645</v>
      </c>
      <c r="O1294" s="1">
        <v>1080927</v>
      </c>
      <c r="P1294" s="1">
        <v>471</v>
      </c>
      <c r="Q1294" s="1">
        <v>0</v>
      </c>
      <c r="R1294" s="1">
        <v>0</v>
      </c>
      <c r="S1294" s="1">
        <v>0</v>
      </c>
      <c r="T1294" s="1">
        <v>1378</v>
      </c>
    </row>
    <row r="1295" spans="1:20" x14ac:dyDescent="0.25">
      <c r="A1295" s="1">
        <v>121030252032</v>
      </c>
      <c r="B1295" s="1" t="s">
        <v>1323</v>
      </c>
      <c r="C1295" s="1">
        <v>514</v>
      </c>
      <c r="D1295" s="1">
        <v>4</v>
      </c>
      <c r="E1295" s="1">
        <v>2</v>
      </c>
      <c r="F1295" s="1">
        <v>1988380</v>
      </c>
      <c r="G1295" s="1">
        <v>1770981</v>
      </c>
      <c r="H1295" s="1">
        <v>37656</v>
      </c>
      <c r="I1295" s="1">
        <v>5669</v>
      </c>
      <c r="J1295" s="1">
        <v>83935</v>
      </c>
      <c r="K1295" s="1">
        <v>0</v>
      </c>
      <c r="L1295" s="1">
        <v>5264</v>
      </c>
      <c r="M1295" s="1">
        <v>0</v>
      </c>
      <c r="N1295" s="1">
        <v>0</v>
      </c>
      <c r="O1295" s="1">
        <v>74526</v>
      </c>
      <c r="P1295" s="1">
        <v>0</v>
      </c>
      <c r="Q1295" s="1">
        <v>0</v>
      </c>
      <c r="R1295" s="1">
        <v>0</v>
      </c>
      <c r="S1295" s="1">
        <v>8104</v>
      </c>
      <c r="T1295" s="1">
        <v>2245</v>
      </c>
    </row>
    <row r="1296" spans="1:20" x14ac:dyDescent="0.25">
      <c r="A1296" s="1">
        <v>121010304071</v>
      </c>
      <c r="B1296" s="1" t="s">
        <v>1324</v>
      </c>
      <c r="C1296" s="1">
        <v>775</v>
      </c>
      <c r="D1296" s="1">
        <v>0</v>
      </c>
      <c r="E1296" s="1">
        <v>11</v>
      </c>
      <c r="F1296" s="1">
        <v>1470831</v>
      </c>
      <c r="G1296" s="1">
        <v>1461868</v>
      </c>
      <c r="H1296" s="1">
        <v>0</v>
      </c>
      <c r="I1296" s="1">
        <v>6260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2703</v>
      </c>
      <c r="T1296" s="1">
        <v>0</v>
      </c>
    </row>
    <row r="1297" spans="1:20" x14ac:dyDescent="0.25">
      <c r="A1297" s="1">
        <v>121010312051</v>
      </c>
      <c r="B1297" s="1" t="s">
        <v>1325</v>
      </c>
      <c r="C1297" s="1">
        <v>459</v>
      </c>
      <c r="D1297" s="1">
        <v>31</v>
      </c>
      <c r="E1297" s="1">
        <v>31</v>
      </c>
      <c r="F1297" s="1">
        <v>1112446</v>
      </c>
      <c r="G1297" s="1">
        <v>1053017</v>
      </c>
      <c r="H1297" s="1">
        <v>13287</v>
      </c>
      <c r="I1297" s="1">
        <v>4902</v>
      </c>
      <c r="J1297" s="1">
        <v>3154</v>
      </c>
      <c r="K1297" s="1">
        <v>27608</v>
      </c>
      <c r="L1297" s="1">
        <v>0</v>
      </c>
      <c r="M1297" s="1">
        <v>0</v>
      </c>
      <c r="N1297" s="1">
        <v>6384</v>
      </c>
      <c r="O1297" s="1">
        <v>0</v>
      </c>
      <c r="P1297" s="1">
        <v>0</v>
      </c>
      <c r="Q1297" s="1">
        <v>0</v>
      </c>
      <c r="R1297" s="1">
        <v>0</v>
      </c>
      <c r="S1297" s="1">
        <v>4094</v>
      </c>
      <c r="T1297" s="1">
        <v>0</v>
      </c>
    </row>
    <row r="1298" spans="1:20" x14ac:dyDescent="0.25">
      <c r="A1298" s="1">
        <v>120530409082</v>
      </c>
      <c r="B1298" s="1" t="s">
        <v>1326</v>
      </c>
      <c r="C1298" s="1">
        <v>928</v>
      </c>
      <c r="D1298" s="1">
        <v>102</v>
      </c>
      <c r="E1298" s="1">
        <v>408</v>
      </c>
      <c r="F1298" s="1">
        <v>2713100</v>
      </c>
      <c r="G1298" s="1">
        <v>1836679</v>
      </c>
      <c r="H1298" s="1">
        <v>153602</v>
      </c>
      <c r="I1298" s="1">
        <v>553741</v>
      </c>
      <c r="J1298" s="1">
        <v>68758</v>
      </c>
      <c r="K1298" s="1">
        <v>0</v>
      </c>
      <c r="L1298" s="1">
        <v>0</v>
      </c>
      <c r="M1298" s="1">
        <v>3461</v>
      </c>
      <c r="N1298" s="1">
        <v>96859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x14ac:dyDescent="0.25">
      <c r="A1299" s="1">
        <v>120570133171</v>
      </c>
      <c r="B1299" s="1" t="s">
        <v>1327</v>
      </c>
      <c r="C1299" s="1">
        <v>0</v>
      </c>
      <c r="D1299" s="1">
        <v>1577</v>
      </c>
      <c r="E1299" s="1">
        <v>0</v>
      </c>
      <c r="F1299" s="1">
        <v>2019243</v>
      </c>
      <c r="G1299" s="1">
        <v>0</v>
      </c>
      <c r="H1299" s="1">
        <v>431186</v>
      </c>
      <c r="I1299" s="1">
        <v>409498</v>
      </c>
      <c r="J1299" s="1">
        <v>833184</v>
      </c>
      <c r="K1299" s="1">
        <v>169971</v>
      </c>
      <c r="L1299" s="1">
        <v>128758</v>
      </c>
      <c r="M1299" s="1">
        <v>0</v>
      </c>
      <c r="N1299" s="1">
        <v>43559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3087</v>
      </c>
    </row>
    <row r="1300" spans="1:20" x14ac:dyDescent="0.25">
      <c r="A1300" s="1">
        <v>120570116081</v>
      </c>
      <c r="B1300" s="1" t="s">
        <v>1328</v>
      </c>
      <c r="C1300" s="1">
        <v>469</v>
      </c>
      <c r="D1300" s="1">
        <v>0</v>
      </c>
      <c r="E1300" s="1">
        <v>3</v>
      </c>
      <c r="F1300" s="1">
        <v>1423947</v>
      </c>
      <c r="G1300" s="1">
        <v>1146121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259318</v>
      </c>
      <c r="O1300" s="1">
        <v>11838</v>
      </c>
      <c r="P1300" s="1">
        <v>0</v>
      </c>
      <c r="Q1300" s="1">
        <v>6670</v>
      </c>
      <c r="R1300" s="1">
        <v>0</v>
      </c>
      <c r="S1300" s="1">
        <v>0</v>
      </c>
      <c r="T1300" s="1">
        <v>0</v>
      </c>
    </row>
    <row r="1301" spans="1:20" x14ac:dyDescent="0.25">
      <c r="A1301" s="1">
        <v>121010307002</v>
      </c>
      <c r="B1301" s="1" t="s">
        <v>1329</v>
      </c>
      <c r="C1301" s="1">
        <v>912</v>
      </c>
      <c r="D1301" s="1">
        <v>0</v>
      </c>
      <c r="E1301" s="1">
        <v>8</v>
      </c>
      <c r="F1301" s="1">
        <v>1769833</v>
      </c>
      <c r="G1301" s="1">
        <v>1597628</v>
      </c>
      <c r="H1301" s="1">
        <v>0</v>
      </c>
      <c r="I1301" s="1">
        <v>44648</v>
      </c>
      <c r="J1301" s="1">
        <v>19889</v>
      </c>
      <c r="K1301" s="1">
        <v>34072</v>
      </c>
      <c r="L1301" s="1">
        <v>33096</v>
      </c>
      <c r="M1301" s="1">
        <v>0</v>
      </c>
      <c r="N1301" s="1">
        <v>4706</v>
      </c>
      <c r="O1301" s="1">
        <v>35151</v>
      </c>
      <c r="P1301" s="1">
        <v>643</v>
      </c>
      <c r="Q1301" s="1">
        <v>0</v>
      </c>
      <c r="R1301" s="1">
        <v>0</v>
      </c>
      <c r="S1301" s="1">
        <v>0</v>
      </c>
      <c r="T1301" s="1">
        <v>0</v>
      </c>
    </row>
    <row r="1302" spans="1:20" x14ac:dyDescent="0.25">
      <c r="A1302" s="1">
        <v>121030240051</v>
      </c>
      <c r="B1302" s="1" t="s">
        <v>1330</v>
      </c>
      <c r="C1302" s="1">
        <v>637</v>
      </c>
      <c r="D1302" s="1">
        <v>2</v>
      </c>
      <c r="E1302" s="1">
        <v>6</v>
      </c>
      <c r="F1302" s="1">
        <v>1463602</v>
      </c>
      <c r="G1302" s="1">
        <v>1351266</v>
      </c>
      <c r="H1302" s="1">
        <v>4021</v>
      </c>
      <c r="I1302" s="1">
        <v>0</v>
      </c>
      <c r="J1302" s="1">
        <v>35783</v>
      </c>
      <c r="K1302" s="1">
        <v>0</v>
      </c>
      <c r="L1302" s="1">
        <v>0</v>
      </c>
      <c r="M1302" s="1">
        <v>0</v>
      </c>
      <c r="N1302" s="1">
        <v>17690</v>
      </c>
      <c r="O1302" s="1">
        <v>45514</v>
      </c>
      <c r="P1302" s="1">
        <v>0</v>
      </c>
      <c r="Q1302" s="1">
        <v>9328</v>
      </c>
      <c r="R1302" s="1">
        <v>0</v>
      </c>
      <c r="S1302" s="1">
        <v>0</v>
      </c>
      <c r="T1302" s="1">
        <v>0</v>
      </c>
    </row>
    <row r="1303" spans="1:20" x14ac:dyDescent="0.25">
      <c r="A1303" s="1">
        <v>121010317062</v>
      </c>
      <c r="B1303" s="1" t="s">
        <v>1331</v>
      </c>
      <c r="C1303" s="1">
        <v>647</v>
      </c>
      <c r="D1303" s="1">
        <v>22</v>
      </c>
      <c r="E1303" s="1">
        <v>9</v>
      </c>
      <c r="F1303" s="1">
        <v>2098615</v>
      </c>
      <c r="G1303" s="1">
        <v>1703619</v>
      </c>
      <c r="H1303" s="1">
        <v>205172</v>
      </c>
      <c r="I1303" s="1">
        <v>39620</v>
      </c>
      <c r="J1303" s="1">
        <v>49554</v>
      </c>
      <c r="K1303" s="1">
        <v>0</v>
      </c>
      <c r="L1303" s="1">
        <v>0</v>
      </c>
      <c r="M1303" s="1">
        <v>7848</v>
      </c>
      <c r="N1303" s="1">
        <v>63914</v>
      </c>
      <c r="O1303" s="1">
        <v>10190</v>
      </c>
      <c r="P1303" s="1">
        <v>0</v>
      </c>
      <c r="Q1303" s="1">
        <v>0</v>
      </c>
      <c r="R1303" s="1">
        <v>10755</v>
      </c>
      <c r="S1303" s="1">
        <v>7943</v>
      </c>
      <c r="T1303" s="1">
        <v>0</v>
      </c>
    </row>
    <row r="1304" spans="1:20" x14ac:dyDescent="0.25">
      <c r="A1304" s="1">
        <v>121030252051</v>
      </c>
      <c r="B1304" s="1" t="s">
        <v>1332</v>
      </c>
      <c r="C1304" s="1">
        <v>377</v>
      </c>
      <c r="D1304" s="1">
        <v>125</v>
      </c>
      <c r="E1304" s="1">
        <v>167</v>
      </c>
      <c r="F1304" s="1">
        <v>1249993</v>
      </c>
      <c r="G1304" s="1">
        <v>1211294</v>
      </c>
      <c r="H1304" s="1">
        <v>17622</v>
      </c>
      <c r="I1304" s="1">
        <v>0</v>
      </c>
      <c r="J1304" s="1">
        <v>4234</v>
      </c>
      <c r="K1304" s="1">
        <v>0</v>
      </c>
      <c r="L1304" s="1">
        <v>0</v>
      </c>
      <c r="M1304" s="1">
        <v>0</v>
      </c>
      <c r="N1304" s="1">
        <v>0</v>
      </c>
      <c r="O1304" s="1">
        <v>5566</v>
      </c>
      <c r="P1304" s="1">
        <v>0</v>
      </c>
      <c r="Q1304" s="1">
        <v>2774</v>
      </c>
      <c r="R1304" s="1">
        <v>8503</v>
      </c>
      <c r="S1304" s="1">
        <v>0</v>
      </c>
      <c r="T1304" s="1">
        <v>0</v>
      </c>
    </row>
    <row r="1305" spans="1:20" x14ac:dyDescent="0.25">
      <c r="A1305" s="1">
        <v>120570111061</v>
      </c>
      <c r="B1305" s="1" t="s">
        <v>1333</v>
      </c>
      <c r="C1305" s="1">
        <v>506</v>
      </c>
      <c r="D1305" s="1">
        <v>244</v>
      </c>
      <c r="E1305" s="1">
        <v>396</v>
      </c>
      <c r="F1305" s="1">
        <v>12371996</v>
      </c>
      <c r="G1305" s="1">
        <v>976391</v>
      </c>
      <c r="H1305" s="1">
        <v>112940</v>
      </c>
      <c r="I1305" s="1">
        <v>10777602</v>
      </c>
      <c r="J1305" s="1">
        <v>12987</v>
      </c>
      <c r="K1305" s="1">
        <v>0</v>
      </c>
      <c r="L1305" s="1">
        <v>492076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x14ac:dyDescent="0.25">
      <c r="A1306" s="1">
        <v>121030243021</v>
      </c>
      <c r="B1306" s="1" t="s">
        <v>1334</v>
      </c>
      <c r="C1306" s="1">
        <v>429</v>
      </c>
      <c r="D1306" s="1">
        <v>8</v>
      </c>
      <c r="E1306" s="1">
        <v>1</v>
      </c>
      <c r="F1306" s="1">
        <v>761372</v>
      </c>
      <c r="G1306" s="1">
        <v>754279</v>
      </c>
      <c r="H1306" s="1">
        <v>5661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1432</v>
      </c>
      <c r="T1306" s="1">
        <v>0</v>
      </c>
    </row>
    <row r="1307" spans="1:20" x14ac:dyDescent="0.25">
      <c r="A1307" s="1">
        <v>120570115144</v>
      </c>
      <c r="B1307" s="1" t="s">
        <v>1335</v>
      </c>
      <c r="C1307" s="1">
        <v>297</v>
      </c>
      <c r="D1307" s="1">
        <v>0</v>
      </c>
      <c r="E1307" s="1">
        <v>2</v>
      </c>
      <c r="F1307" s="1">
        <v>676185</v>
      </c>
      <c r="G1307" s="1">
        <v>656703</v>
      </c>
      <c r="H1307" s="1">
        <v>0</v>
      </c>
      <c r="I1307" s="1">
        <v>0</v>
      </c>
      <c r="J1307" s="1">
        <v>2748</v>
      </c>
      <c r="K1307" s="1">
        <v>0</v>
      </c>
      <c r="L1307" s="1">
        <v>0</v>
      </c>
      <c r="M1307" s="1">
        <v>2051</v>
      </c>
      <c r="N1307" s="1">
        <v>0</v>
      </c>
      <c r="O1307" s="1">
        <v>4520</v>
      </c>
      <c r="P1307" s="1">
        <v>0</v>
      </c>
      <c r="Q1307" s="1">
        <v>10163</v>
      </c>
      <c r="R1307" s="1">
        <v>0</v>
      </c>
      <c r="S1307" s="1">
        <v>0</v>
      </c>
      <c r="T1307" s="1">
        <v>0</v>
      </c>
    </row>
    <row r="1308" spans="1:20" x14ac:dyDescent="0.25">
      <c r="A1308" s="1">
        <v>120570114153</v>
      </c>
      <c r="B1308" s="1" t="s">
        <v>1336</v>
      </c>
      <c r="C1308" s="1">
        <v>436</v>
      </c>
      <c r="D1308" s="1">
        <v>0</v>
      </c>
      <c r="E1308" s="1">
        <v>1</v>
      </c>
      <c r="F1308" s="1">
        <v>1124550</v>
      </c>
      <c r="G1308" s="1">
        <v>772606</v>
      </c>
      <c r="H1308" s="1">
        <v>0</v>
      </c>
      <c r="I1308" s="1">
        <v>32509</v>
      </c>
      <c r="J1308" s="1">
        <v>86897</v>
      </c>
      <c r="K1308" s="1">
        <v>0</v>
      </c>
      <c r="L1308" s="1">
        <v>134278</v>
      </c>
      <c r="M1308" s="1">
        <v>0</v>
      </c>
      <c r="N1308" s="1">
        <v>28679</v>
      </c>
      <c r="O1308" s="1">
        <v>24464</v>
      </c>
      <c r="P1308" s="1">
        <v>44193</v>
      </c>
      <c r="Q1308" s="1">
        <v>0</v>
      </c>
      <c r="R1308" s="1">
        <v>0</v>
      </c>
      <c r="S1308" s="1">
        <v>924</v>
      </c>
      <c r="T1308" s="1">
        <v>0</v>
      </c>
    </row>
    <row r="1309" spans="1:20" x14ac:dyDescent="0.25">
      <c r="A1309" s="1">
        <v>120174511021</v>
      </c>
      <c r="B1309" s="1" t="s">
        <v>1337</v>
      </c>
      <c r="C1309" s="1">
        <v>885</v>
      </c>
      <c r="D1309" s="1">
        <v>204</v>
      </c>
      <c r="E1309" s="1">
        <v>102</v>
      </c>
      <c r="F1309" s="1">
        <v>2274293</v>
      </c>
      <c r="G1309" s="1">
        <v>1684826</v>
      </c>
      <c r="H1309" s="1">
        <v>132420</v>
      </c>
      <c r="I1309" s="1">
        <v>162449</v>
      </c>
      <c r="J1309" s="1">
        <v>46621</v>
      </c>
      <c r="K1309" s="1">
        <v>25624</v>
      </c>
      <c r="L1309" s="1">
        <v>88007</v>
      </c>
      <c r="M1309" s="1">
        <v>0</v>
      </c>
      <c r="N1309" s="1">
        <v>17905</v>
      </c>
      <c r="O1309" s="1">
        <v>84864</v>
      </c>
      <c r="P1309" s="1">
        <v>2677</v>
      </c>
      <c r="Q1309" s="1">
        <v>10046</v>
      </c>
      <c r="R1309" s="1">
        <v>10974</v>
      </c>
      <c r="S1309" s="1">
        <v>7880</v>
      </c>
      <c r="T1309" s="1">
        <v>0</v>
      </c>
    </row>
    <row r="1310" spans="1:20" x14ac:dyDescent="0.25">
      <c r="A1310" s="1">
        <v>121030268183</v>
      </c>
      <c r="B1310" s="1" t="s">
        <v>1338</v>
      </c>
      <c r="C1310" s="1">
        <v>198</v>
      </c>
      <c r="D1310" s="1">
        <v>7</v>
      </c>
      <c r="E1310" s="1">
        <v>3</v>
      </c>
      <c r="F1310" s="1">
        <v>493154</v>
      </c>
      <c r="G1310" s="1">
        <v>412170</v>
      </c>
      <c r="H1310" s="1">
        <v>27537</v>
      </c>
      <c r="I1310" s="1">
        <v>14753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3838</v>
      </c>
      <c r="Q1310" s="1">
        <v>31125</v>
      </c>
      <c r="R1310" s="1">
        <v>0</v>
      </c>
      <c r="S1310" s="1">
        <v>3731</v>
      </c>
      <c r="T1310" s="1">
        <v>0</v>
      </c>
    </row>
    <row r="1311" spans="1:20" x14ac:dyDescent="0.25">
      <c r="A1311" s="1">
        <v>121030242005</v>
      </c>
      <c r="B1311" s="1" t="s">
        <v>1339</v>
      </c>
      <c r="C1311" s="1">
        <v>413</v>
      </c>
      <c r="D1311" s="1">
        <v>34</v>
      </c>
      <c r="E1311" s="1">
        <v>4</v>
      </c>
      <c r="F1311" s="1">
        <v>831704</v>
      </c>
      <c r="G1311" s="1">
        <v>711988</v>
      </c>
      <c r="H1311" s="1">
        <v>28008</v>
      </c>
      <c r="I1311" s="1">
        <v>8815</v>
      </c>
      <c r="J1311" s="1">
        <v>9255</v>
      </c>
      <c r="K1311" s="1">
        <v>2396</v>
      </c>
      <c r="L1311" s="1">
        <v>0</v>
      </c>
      <c r="M1311" s="1">
        <v>0</v>
      </c>
      <c r="N1311" s="1">
        <v>63885</v>
      </c>
      <c r="O1311" s="1">
        <v>2437</v>
      </c>
      <c r="P1311" s="1">
        <v>0</v>
      </c>
      <c r="Q1311" s="1">
        <v>0</v>
      </c>
      <c r="R1311" s="1">
        <v>0</v>
      </c>
      <c r="S1311" s="1">
        <v>3271</v>
      </c>
      <c r="T1311" s="1">
        <v>1649</v>
      </c>
    </row>
    <row r="1312" spans="1:20" x14ac:dyDescent="0.25">
      <c r="A1312" s="1">
        <v>120570132063</v>
      </c>
      <c r="B1312" s="1" t="s">
        <v>1340</v>
      </c>
      <c r="C1312" s="1">
        <v>370</v>
      </c>
      <c r="D1312" s="1">
        <v>2</v>
      </c>
      <c r="E1312" s="1">
        <v>1</v>
      </c>
      <c r="F1312" s="1">
        <v>1163981</v>
      </c>
      <c r="G1312" s="1">
        <v>1130178</v>
      </c>
      <c r="H1312" s="1">
        <v>12988</v>
      </c>
      <c r="I1312" s="1">
        <v>6371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7381</v>
      </c>
      <c r="R1312" s="1">
        <v>6629</v>
      </c>
      <c r="S1312" s="1">
        <v>0</v>
      </c>
      <c r="T1312" s="1">
        <v>434</v>
      </c>
    </row>
    <row r="1313" spans="1:20" x14ac:dyDescent="0.25">
      <c r="A1313" s="1">
        <v>121030259004</v>
      </c>
      <c r="B1313" s="1" t="s">
        <v>1341</v>
      </c>
      <c r="C1313" s="1">
        <v>15</v>
      </c>
      <c r="D1313" s="1">
        <v>1508</v>
      </c>
      <c r="E1313" s="1">
        <v>0</v>
      </c>
      <c r="F1313" s="1">
        <v>888787</v>
      </c>
      <c r="G1313" s="1">
        <v>215208</v>
      </c>
      <c r="H1313" s="1">
        <v>507277</v>
      </c>
      <c r="I1313" s="1">
        <v>47654</v>
      </c>
      <c r="J1313" s="1">
        <v>20343</v>
      </c>
      <c r="K1313" s="1">
        <v>0</v>
      </c>
      <c r="L1313" s="1">
        <v>0</v>
      </c>
      <c r="M1313" s="1">
        <v>15626</v>
      </c>
      <c r="N1313" s="1">
        <v>82679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</row>
    <row r="1314" spans="1:20" x14ac:dyDescent="0.25">
      <c r="A1314" s="1">
        <v>121030221005</v>
      </c>
      <c r="B1314" s="1" t="s">
        <v>1342</v>
      </c>
      <c r="C1314" s="1">
        <v>319</v>
      </c>
      <c r="D1314" s="1">
        <v>228</v>
      </c>
      <c r="E1314" s="1">
        <v>7</v>
      </c>
      <c r="F1314" s="1">
        <v>616967</v>
      </c>
      <c r="G1314" s="1">
        <v>496411</v>
      </c>
      <c r="H1314" s="1">
        <v>56163</v>
      </c>
      <c r="I1314" s="1">
        <v>9908</v>
      </c>
      <c r="J1314" s="1">
        <v>40449</v>
      </c>
      <c r="K1314" s="1">
        <v>1925</v>
      </c>
      <c r="L1314" s="1">
        <v>7923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4188</v>
      </c>
    </row>
    <row r="1315" spans="1:20" x14ac:dyDescent="0.25">
      <c r="A1315" s="1">
        <v>120570110151</v>
      </c>
      <c r="B1315" s="1" t="s">
        <v>1343</v>
      </c>
      <c r="C1315" s="1">
        <v>97</v>
      </c>
      <c r="D1315" s="1">
        <v>330</v>
      </c>
      <c r="E1315" s="1">
        <v>307</v>
      </c>
      <c r="F1315" s="1">
        <v>36047506</v>
      </c>
      <c r="G1315" s="1">
        <v>215484</v>
      </c>
      <c r="H1315" s="1">
        <v>229499</v>
      </c>
      <c r="I1315" s="1">
        <v>35440150</v>
      </c>
      <c r="J1315" s="1">
        <v>134036</v>
      </c>
      <c r="K1315" s="1">
        <v>20293</v>
      </c>
      <c r="L1315" s="1">
        <v>0</v>
      </c>
      <c r="M1315" s="1">
        <v>0</v>
      </c>
      <c r="N1315" s="1">
        <v>8044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</row>
    <row r="1316" spans="1:20" x14ac:dyDescent="0.25">
      <c r="A1316" s="1">
        <v>121030267035</v>
      </c>
      <c r="B1316" s="1" t="s">
        <v>1344</v>
      </c>
      <c r="C1316" s="1">
        <v>172</v>
      </c>
      <c r="D1316" s="1">
        <v>632</v>
      </c>
      <c r="E1316" s="1">
        <v>190</v>
      </c>
      <c r="F1316" s="1">
        <v>1409018</v>
      </c>
      <c r="G1316" s="1">
        <v>331103</v>
      </c>
      <c r="H1316" s="1">
        <v>374654</v>
      </c>
      <c r="I1316" s="1">
        <v>538159</v>
      </c>
      <c r="J1316" s="1">
        <v>17811</v>
      </c>
      <c r="K1316" s="1">
        <v>0</v>
      </c>
      <c r="L1316" s="1">
        <v>7421</v>
      </c>
      <c r="M1316" s="1">
        <v>0</v>
      </c>
      <c r="N1316" s="1">
        <v>89347</v>
      </c>
      <c r="O1316" s="1">
        <v>48322</v>
      </c>
      <c r="P1316" s="1">
        <v>2201</v>
      </c>
      <c r="Q1316" s="1">
        <v>0</v>
      </c>
      <c r="R1316" s="1">
        <v>0</v>
      </c>
      <c r="S1316" s="1">
        <v>0</v>
      </c>
      <c r="T1316" s="1">
        <v>0</v>
      </c>
    </row>
    <row r="1317" spans="1:20" x14ac:dyDescent="0.25">
      <c r="A1317" s="1">
        <v>121030269112</v>
      </c>
      <c r="B1317" s="1" t="s">
        <v>1345</v>
      </c>
      <c r="C1317" s="1">
        <v>694</v>
      </c>
      <c r="D1317" s="1">
        <v>0</v>
      </c>
      <c r="E1317" s="1">
        <v>0</v>
      </c>
      <c r="F1317" s="1">
        <v>479989</v>
      </c>
      <c r="G1317" s="1">
        <v>464657</v>
      </c>
      <c r="H1317" s="1">
        <v>0</v>
      </c>
      <c r="I1317" s="1">
        <v>0</v>
      </c>
      <c r="J1317" s="1">
        <v>15332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</row>
    <row r="1318" spans="1:20" x14ac:dyDescent="0.25">
      <c r="A1318" s="1">
        <v>120570031001</v>
      </c>
      <c r="B1318" s="1" t="s">
        <v>1346</v>
      </c>
      <c r="C1318" s="1">
        <v>307</v>
      </c>
      <c r="D1318" s="1">
        <v>34</v>
      </c>
      <c r="E1318" s="1">
        <v>1</v>
      </c>
      <c r="F1318" s="1">
        <v>587705</v>
      </c>
      <c r="G1318" s="1">
        <v>332467</v>
      </c>
      <c r="H1318" s="1">
        <v>39134</v>
      </c>
      <c r="I1318" s="1">
        <v>51582</v>
      </c>
      <c r="J1318" s="1">
        <v>31902</v>
      </c>
      <c r="K1318" s="1">
        <v>0</v>
      </c>
      <c r="L1318" s="1">
        <v>127744</v>
      </c>
      <c r="M1318" s="1">
        <v>0</v>
      </c>
      <c r="N1318" s="1">
        <v>0</v>
      </c>
      <c r="O1318" s="1">
        <v>3524</v>
      </c>
      <c r="P1318" s="1">
        <v>0</v>
      </c>
      <c r="Q1318" s="1">
        <v>0</v>
      </c>
      <c r="R1318" s="1">
        <v>0</v>
      </c>
      <c r="S1318" s="1">
        <v>1352</v>
      </c>
      <c r="T1318" s="1">
        <v>0</v>
      </c>
    </row>
    <row r="1319" spans="1:20" x14ac:dyDescent="0.25">
      <c r="A1319" s="1">
        <v>121010318072</v>
      </c>
      <c r="B1319" s="1" t="s">
        <v>1347</v>
      </c>
      <c r="C1319" s="1">
        <v>191</v>
      </c>
      <c r="D1319" s="1">
        <v>128</v>
      </c>
      <c r="E1319" s="1">
        <v>10</v>
      </c>
      <c r="F1319" s="1">
        <v>981708</v>
      </c>
      <c r="G1319" s="1">
        <v>462112</v>
      </c>
      <c r="H1319" s="1">
        <v>25257</v>
      </c>
      <c r="I1319" s="1">
        <v>173554</v>
      </c>
      <c r="J1319" s="1">
        <v>107577</v>
      </c>
      <c r="K1319" s="1">
        <v>31363</v>
      </c>
      <c r="L1319" s="1">
        <v>114736</v>
      </c>
      <c r="M1319" s="1">
        <v>0</v>
      </c>
      <c r="N1319" s="1">
        <v>0</v>
      </c>
      <c r="O1319" s="1">
        <v>6566</v>
      </c>
      <c r="P1319" s="1">
        <v>52324</v>
      </c>
      <c r="Q1319" s="1">
        <v>0</v>
      </c>
      <c r="R1319" s="1">
        <v>0</v>
      </c>
      <c r="S1319" s="1">
        <v>8219</v>
      </c>
      <c r="T1319" s="1">
        <v>0</v>
      </c>
    </row>
    <row r="1320" spans="1:20" x14ac:dyDescent="0.25">
      <c r="A1320" s="1">
        <v>121010320101</v>
      </c>
      <c r="B1320" s="1" t="s">
        <v>1348</v>
      </c>
      <c r="C1320" s="1">
        <v>1197</v>
      </c>
      <c r="D1320" s="1">
        <v>18</v>
      </c>
      <c r="E1320" s="1">
        <v>72</v>
      </c>
      <c r="F1320" s="1">
        <v>2892354</v>
      </c>
      <c r="G1320" s="1">
        <v>2687594</v>
      </c>
      <c r="H1320" s="1">
        <v>104390</v>
      </c>
      <c r="I1320" s="1">
        <v>26934</v>
      </c>
      <c r="J1320" s="1">
        <v>20516</v>
      </c>
      <c r="K1320" s="1">
        <v>1212</v>
      </c>
      <c r="L1320" s="1">
        <v>10108</v>
      </c>
      <c r="M1320" s="1">
        <v>0</v>
      </c>
      <c r="N1320" s="1">
        <v>0</v>
      </c>
      <c r="O1320" s="1">
        <v>4136</v>
      </c>
      <c r="P1320" s="1">
        <v>0</v>
      </c>
      <c r="Q1320" s="1">
        <v>27836</v>
      </c>
      <c r="R1320" s="1">
        <v>0</v>
      </c>
      <c r="S1320" s="1">
        <v>9628</v>
      </c>
      <c r="T1320" s="1">
        <v>0</v>
      </c>
    </row>
    <row r="1321" spans="1:20" x14ac:dyDescent="0.25">
      <c r="A1321" s="1">
        <v>121030240043</v>
      </c>
      <c r="B1321" s="1" t="s">
        <v>1349</v>
      </c>
      <c r="C1321" s="1">
        <v>464</v>
      </c>
      <c r="D1321" s="1">
        <v>6</v>
      </c>
      <c r="E1321" s="1">
        <v>13</v>
      </c>
      <c r="F1321" s="1">
        <v>1468334</v>
      </c>
      <c r="G1321" s="1">
        <v>1443699</v>
      </c>
      <c r="H1321" s="1">
        <v>15084</v>
      </c>
      <c r="I1321" s="1">
        <v>0</v>
      </c>
      <c r="J1321" s="1">
        <v>3619</v>
      </c>
      <c r="K1321" s="1">
        <v>0</v>
      </c>
      <c r="L1321" s="1">
        <v>3661</v>
      </c>
      <c r="M1321" s="1">
        <v>0</v>
      </c>
      <c r="N1321" s="1">
        <v>0</v>
      </c>
      <c r="O1321" s="1">
        <v>2271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</row>
    <row r="1322" spans="1:20" x14ac:dyDescent="0.25">
      <c r="A1322" s="1">
        <v>120570063004</v>
      </c>
      <c r="B1322" s="1" t="s">
        <v>1350</v>
      </c>
      <c r="C1322" s="1">
        <v>614</v>
      </c>
      <c r="D1322" s="1">
        <v>17</v>
      </c>
      <c r="E1322" s="1">
        <v>0</v>
      </c>
      <c r="F1322" s="1">
        <v>1033468</v>
      </c>
      <c r="G1322" s="1">
        <v>956471</v>
      </c>
      <c r="H1322" s="1">
        <v>11653</v>
      </c>
      <c r="I1322" s="1">
        <v>36851</v>
      </c>
      <c r="J1322" s="1">
        <v>20990</v>
      </c>
      <c r="K1322" s="1">
        <v>4889</v>
      </c>
      <c r="L1322" s="1">
        <v>0</v>
      </c>
      <c r="M1322" s="1">
        <v>2614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</row>
    <row r="1323" spans="1:20" x14ac:dyDescent="0.25">
      <c r="A1323" s="1">
        <v>121030247023</v>
      </c>
      <c r="B1323" s="1" t="s">
        <v>1351</v>
      </c>
      <c r="C1323" s="1">
        <v>218</v>
      </c>
      <c r="D1323" s="1">
        <v>214</v>
      </c>
      <c r="E1323" s="1">
        <v>16</v>
      </c>
      <c r="F1323" s="1">
        <v>666176</v>
      </c>
      <c r="G1323" s="1">
        <v>334382</v>
      </c>
      <c r="H1323" s="1">
        <v>100349</v>
      </c>
      <c r="I1323" s="1">
        <v>73380</v>
      </c>
      <c r="J1323" s="1">
        <v>91728</v>
      </c>
      <c r="K1323" s="1">
        <v>0</v>
      </c>
      <c r="L1323" s="1">
        <v>5479</v>
      </c>
      <c r="M1323" s="1">
        <v>0</v>
      </c>
      <c r="N1323" s="1">
        <v>1511</v>
      </c>
      <c r="O1323" s="1">
        <v>49102</v>
      </c>
      <c r="P1323" s="1">
        <v>2508</v>
      </c>
      <c r="Q1323" s="1">
        <v>0</v>
      </c>
      <c r="R1323" s="1">
        <v>7737</v>
      </c>
      <c r="S1323" s="1">
        <v>0</v>
      </c>
      <c r="T1323" s="1">
        <v>0</v>
      </c>
    </row>
    <row r="1324" spans="1:20" x14ac:dyDescent="0.25">
      <c r="A1324" s="1">
        <v>120570110052</v>
      </c>
      <c r="B1324" s="1" t="s">
        <v>1352</v>
      </c>
      <c r="C1324" s="1">
        <v>533</v>
      </c>
      <c r="D1324" s="1">
        <v>2</v>
      </c>
      <c r="E1324" s="1">
        <v>3</v>
      </c>
      <c r="F1324" s="1">
        <v>1756505</v>
      </c>
      <c r="G1324" s="1">
        <v>1506441</v>
      </c>
      <c r="H1324" s="1">
        <v>1918</v>
      </c>
      <c r="I1324" s="1">
        <v>37628</v>
      </c>
      <c r="J1324" s="1">
        <v>28898</v>
      </c>
      <c r="K1324" s="1">
        <v>0</v>
      </c>
      <c r="L1324" s="1">
        <v>27859</v>
      </c>
      <c r="M1324" s="1">
        <v>0</v>
      </c>
      <c r="N1324" s="1">
        <v>96956</v>
      </c>
      <c r="O1324" s="1">
        <v>13738</v>
      </c>
      <c r="P1324" s="1">
        <v>0</v>
      </c>
      <c r="Q1324" s="1">
        <v>17840</v>
      </c>
      <c r="R1324" s="1">
        <v>22167</v>
      </c>
      <c r="S1324" s="1">
        <v>1403</v>
      </c>
      <c r="T1324" s="1">
        <v>1657</v>
      </c>
    </row>
    <row r="1325" spans="1:20" x14ac:dyDescent="0.25">
      <c r="A1325" s="1">
        <v>120570111071</v>
      </c>
      <c r="B1325" s="1" t="s">
        <v>1353</v>
      </c>
      <c r="C1325" s="1">
        <v>253</v>
      </c>
      <c r="D1325" s="1">
        <v>0</v>
      </c>
      <c r="E1325" s="1">
        <v>1</v>
      </c>
      <c r="F1325" s="1">
        <v>1335241</v>
      </c>
      <c r="G1325" s="1">
        <v>1260766</v>
      </c>
      <c r="H1325" s="1">
        <v>1303</v>
      </c>
      <c r="I1325" s="1">
        <v>60221</v>
      </c>
      <c r="J1325" s="1">
        <v>10952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1999</v>
      </c>
      <c r="T1325" s="1">
        <v>0</v>
      </c>
    </row>
    <row r="1326" spans="1:20" x14ac:dyDescent="0.25">
      <c r="A1326" s="1">
        <v>120174501011</v>
      </c>
      <c r="B1326" s="1" t="s">
        <v>1354</v>
      </c>
      <c r="C1326" s="1">
        <v>1127</v>
      </c>
      <c r="D1326" s="1">
        <v>102</v>
      </c>
      <c r="E1326" s="1">
        <v>0</v>
      </c>
      <c r="F1326" s="1">
        <v>2799501</v>
      </c>
      <c r="G1326" s="1">
        <v>2522319</v>
      </c>
      <c r="H1326" s="1">
        <v>92722</v>
      </c>
      <c r="I1326" s="1">
        <v>26737</v>
      </c>
      <c r="J1326" s="1">
        <v>57723</v>
      </c>
      <c r="K1326" s="1">
        <v>11103</v>
      </c>
      <c r="L1326" s="1">
        <v>0</v>
      </c>
      <c r="M1326" s="1">
        <v>0</v>
      </c>
      <c r="N1326" s="1">
        <v>44275</v>
      </c>
      <c r="O1326" s="1">
        <v>37494</v>
      </c>
      <c r="P1326" s="1">
        <v>0</v>
      </c>
      <c r="Q1326" s="1">
        <v>1881</v>
      </c>
      <c r="R1326" s="1">
        <v>340</v>
      </c>
      <c r="S1326" s="1">
        <v>4907</v>
      </c>
      <c r="T1326" s="1">
        <v>0</v>
      </c>
    </row>
    <row r="1327" spans="1:20" x14ac:dyDescent="0.25">
      <c r="A1327" s="1">
        <v>121010315062</v>
      </c>
      <c r="B1327" s="1" t="s">
        <v>1355</v>
      </c>
      <c r="C1327" s="1">
        <v>485</v>
      </c>
      <c r="D1327" s="1">
        <v>19</v>
      </c>
      <c r="E1327" s="1">
        <v>38</v>
      </c>
      <c r="F1327" s="1">
        <v>1656702</v>
      </c>
      <c r="G1327" s="1">
        <v>921533</v>
      </c>
      <c r="H1327" s="1">
        <v>140690</v>
      </c>
      <c r="I1327" s="1">
        <v>341896</v>
      </c>
      <c r="J1327" s="1">
        <v>177840</v>
      </c>
      <c r="K1327" s="1">
        <v>0</v>
      </c>
      <c r="L1327" s="1">
        <v>0</v>
      </c>
      <c r="M1327" s="1">
        <v>17740</v>
      </c>
      <c r="N1327" s="1">
        <v>22847</v>
      </c>
      <c r="O1327" s="1">
        <v>26320</v>
      </c>
      <c r="P1327" s="1">
        <v>0</v>
      </c>
      <c r="Q1327" s="1">
        <v>0</v>
      </c>
      <c r="R1327" s="1">
        <v>0</v>
      </c>
      <c r="S1327" s="1">
        <v>7836</v>
      </c>
      <c r="T1327" s="1">
        <v>0</v>
      </c>
    </row>
    <row r="1328" spans="1:20" x14ac:dyDescent="0.25">
      <c r="A1328" s="1">
        <v>121030244063</v>
      </c>
      <c r="B1328" s="1" t="s">
        <v>1356</v>
      </c>
      <c r="C1328" s="1">
        <v>0</v>
      </c>
      <c r="D1328" s="1">
        <v>512</v>
      </c>
      <c r="E1328" s="1">
        <v>511</v>
      </c>
      <c r="F1328" s="1">
        <v>1266241</v>
      </c>
      <c r="G1328" s="1">
        <v>0</v>
      </c>
      <c r="H1328" s="1">
        <v>1069304</v>
      </c>
      <c r="I1328" s="1">
        <v>0</v>
      </c>
      <c r="J1328" s="1">
        <v>196937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</row>
    <row r="1329" spans="1:20" x14ac:dyDescent="0.25">
      <c r="A1329" s="1">
        <v>120570127021</v>
      </c>
      <c r="B1329" s="1" t="s">
        <v>1357</v>
      </c>
      <c r="C1329" s="1">
        <v>401</v>
      </c>
      <c r="D1329" s="1">
        <v>11</v>
      </c>
      <c r="E1329" s="1">
        <v>3</v>
      </c>
      <c r="F1329" s="1">
        <v>1738155</v>
      </c>
      <c r="G1329" s="1">
        <v>522988</v>
      </c>
      <c r="H1329" s="1">
        <v>1079759</v>
      </c>
      <c r="I1329" s="1">
        <v>31208</v>
      </c>
      <c r="J1329" s="1">
        <v>12209</v>
      </c>
      <c r="K1329" s="1">
        <v>22446</v>
      </c>
      <c r="L1329" s="1">
        <v>4788</v>
      </c>
      <c r="M1329" s="1">
        <v>0</v>
      </c>
      <c r="N1329" s="1">
        <v>25900</v>
      </c>
      <c r="O1329" s="1">
        <v>32422</v>
      </c>
      <c r="P1329" s="1">
        <v>0</v>
      </c>
      <c r="Q1329" s="1">
        <v>2353</v>
      </c>
      <c r="R1329" s="1">
        <v>0</v>
      </c>
      <c r="S1329" s="1">
        <v>530</v>
      </c>
      <c r="T1329" s="1">
        <v>3552</v>
      </c>
    </row>
    <row r="1330" spans="1:20" x14ac:dyDescent="0.25">
      <c r="A1330" s="1">
        <v>121030228021</v>
      </c>
      <c r="B1330" s="1" t="s">
        <v>1358</v>
      </c>
      <c r="C1330" s="1">
        <v>486</v>
      </c>
      <c r="D1330" s="1">
        <v>61</v>
      </c>
      <c r="E1330" s="1">
        <v>0</v>
      </c>
      <c r="F1330" s="1">
        <v>1121933</v>
      </c>
      <c r="G1330" s="1">
        <v>847315</v>
      </c>
      <c r="H1330" s="1">
        <v>1544</v>
      </c>
      <c r="I1330" s="1">
        <v>148001</v>
      </c>
      <c r="J1330" s="1">
        <v>116106</v>
      </c>
      <c r="K1330" s="1">
        <v>0</v>
      </c>
      <c r="L1330" s="1">
        <v>0</v>
      </c>
      <c r="M1330" s="1">
        <v>0</v>
      </c>
      <c r="N1330" s="1">
        <v>8967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</row>
    <row r="1331" spans="1:20" x14ac:dyDescent="0.25">
      <c r="A1331" s="1">
        <v>120570135042</v>
      </c>
      <c r="B1331" s="1" t="s">
        <v>1359</v>
      </c>
      <c r="C1331" s="1">
        <v>483</v>
      </c>
      <c r="D1331" s="1">
        <v>1</v>
      </c>
      <c r="E1331" s="1">
        <v>3</v>
      </c>
      <c r="F1331" s="1">
        <v>871261</v>
      </c>
      <c r="G1331" s="1">
        <v>841817</v>
      </c>
      <c r="H1331" s="1">
        <v>2099</v>
      </c>
      <c r="I1331" s="1">
        <v>13409</v>
      </c>
      <c r="J1331" s="1">
        <v>8261</v>
      </c>
      <c r="K1331" s="1">
        <v>0</v>
      </c>
      <c r="L1331" s="1">
        <v>0</v>
      </c>
      <c r="M1331" s="1">
        <v>0</v>
      </c>
      <c r="N1331" s="1">
        <v>5675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</row>
    <row r="1332" spans="1:20" x14ac:dyDescent="0.25">
      <c r="A1332" s="1">
        <v>120570014001</v>
      </c>
      <c r="B1332" s="1" t="s">
        <v>1360</v>
      </c>
      <c r="C1332" s="1">
        <v>770</v>
      </c>
      <c r="D1332" s="1">
        <v>47</v>
      </c>
      <c r="E1332" s="1">
        <v>10</v>
      </c>
      <c r="F1332" s="1">
        <v>1145785</v>
      </c>
      <c r="G1332" s="1">
        <v>878285</v>
      </c>
      <c r="H1332" s="1">
        <v>27789</v>
      </c>
      <c r="I1332" s="1">
        <v>16885</v>
      </c>
      <c r="J1332" s="1">
        <v>71049</v>
      </c>
      <c r="K1332" s="1">
        <v>0</v>
      </c>
      <c r="L1332" s="1">
        <v>15492</v>
      </c>
      <c r="M1332" s="1">
        <v>0</v>
      </c>
      <c r="N1332" s="1">
        <v>18508</v>
      </c>
      <c r="O1332" s="1">
        <v>107125</v>
      </c>
      <c r="P1332" s="1">
        <v>0</v>
      </c>
      <c r="Q1332" s="1">
        <v>10652</v>
      </c>
      <c r="R1332" s="1">
        <v>0</v>
      </c>
      <c r="S1332" s="1">
        <v>0</v>
      </c>
      <c r="T1332" s="1">
        <v>0</v>
      </c>
    </row>
    <row r="1333" spans="1:20" x14ac:dyDescent="0.25">
      <c r="A1333" s="1">
        <v>120570121061</v>
      </c>
      <c r="B1333" s="1" t="s">
        <v>1361</v>
      </c>
      <c r="C1333" s="1">
        <v>370</v>
      </c>
      <c r="D1333" s="1">
        <v>0</v>
      </c>
      <c r="E1333" s="1">
        <v>1</v>
      </c>
      <c r="F1333" s="1">
        <v>1817415</v>
      </c>
      <c r="G1333" s="1">
        <v>1148941</v>
      </c>
      <c r="H1333" s="1">
        <v>0</v>
      </c>
      <c r="I1333" s="1">
        <v>64594</v>
      </c>
      <c r="J1333" s="1">
        <v>131028</v>
      </c>
      <c r="K1333" s="1">
        <v>0</v>
      </c>
      <c r="L1333" s="1">
        <v>325505</v>
      </c>
      <c r="M1333" s="1">
        <v>0</v>
      </c>
      <c r="N1333" s="1">
        <v>104629</v>
      </c>
      <c r="O1333" s="1">
        <v>11990</v>
      </c>
      <c r="P1333" s="1">
        <v>0</v>
      </c>
      <c r="Q1333" s="1">
        <v>2265</v>
      </c>
      <c r="R1333" s="1">
        <v>28463</v>
      </c>
      <c r="S1333" s="1">
        <v>0</v>
      </c>
      <c r="T1333" s="1">
        <v>0</v>
      </c>
    </row>
    <row r="1334" spans="1:20" x14ac:dyDescent="0.25">
      <c r="A1334" s="1">
        <v>121030206003</v>
      </c>
      <c r="B1334" s="1" t="s">
        <v>1362</v>
      </c>
      <c r="C1334" s="1">
        <v>401</v>
      </c>
      <c r="D1334" s="1">
        <v>110</v>
      </c>
      <c r="E1334" s="1">
        <v>18</v>
      </c>
      <c r="F1334" s="1">
        <v>718650</v>
      </c>
      <c r="G1334" s="1">
        <v>601903</v>
      </c>
      <c r="H1334" s="1">
        <v>84548</v>
      </c>
      <c r="I1334" s="1">
        <v>9836</v>
      </c>
      <c r="J1334" s="1">
        <v>6883</v>
      </c>
      <c r="K1334" s="1">
        <v>0</v>
      </c>
      <c r="L1334" s="1">
        <v>0</v>
      </c>
      <c r="M1334" s="1">
        <v>0</v>
      </c>
      <c r="N1334" s="1">
        <v>0</v>
      </c>
      <c r="O1334" s="1">
        <v>13922</v>
      </c>
      <c r="P1334" s="1">
        <v>0</v>
      </c>
      <c r="Q1334" s="1">
        <v>0</v>
      </c>
      <c r="R1334" s="1">
        <v>0</v>
      </c>
      <c r="S1334" s="1">
        <v>1558</v>
      </c>
      <c r="T1334" s="1">
        <v>0</v>
      </c>
    </row>
    <row r="1335" spans="1:20" x14ac:dyDescent="0.25">
      <c r="A1335" s="1">
        <v>121030273262</v>
      </c>
      <c r="B1335" s="1" t="s">
        <v>1363</v>
      </c>
      <c r="C1335" s="1">
        <v>1102</v>
      </c>
      <c r="D1335" s="1">
        <v>0</v>
      </c>
      <c r="E1335" s="1">
        <v>102</v>
      </c>
      <c r="F1335" s="1">
        <v>872487</v>
      </c>
      <c r="G1335" s="1">
        <v>749863</v>
      </c>
      <c r="H1335" s="1">
        <v>0</v>
      </c>
      <c r="I1335" s="1">
        <v>91219</v>
      </c>
      <c r="J1335" s="1">
        <v>25419</v>
      </c>
      <c r="K1335" s="1">
        <v>5986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</row>
    <row r="1336" spans="1:20" x14ac:dyDescent="0.25">
      <c r="A1336" s="1">
        <v>121010320071</v>
      </c>
      <c r="B1336" s="1" t="s">
        <v>1364</v>
      </c>
      <c r="C1336" s="1">
        <v>400</v>
      </c>
      <c r="D1336" s="1">
        <v>61</v>
      </c>
      <c r="E1336" s="1">
        <v>25</v>
      </c>
      <c r="F1336" s="1">
        <v>1164002</v>
      </c>
      <c r="G1336" s="1">
        <v>1078688</v>
      </c>
      <c r="H1336" s="1">
        <v>24845</v>
      </c>
      <c r="I1336" s="1">
        <v>52412</v>
      </c>
      <c r="J1336" s="1">
        <v>6545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1512</v>
      </c>
      <c r="T1336" s="1">
        <v>0</v>
      </c>
    </row>
    <row r="1337" spans="1:20" x14ac:dyDescent="0.25">
      <c r="A1337" s="1">
        <v>120570071021</v>
      </c>
      <c r="B1337" s="1" t="s">
        <v>1365</v>
      </c>
      <c r="C1337" s="1">
        <v>20</v>
      </c>
      <c r="D1337" s="1">
        <v>149</v>
      </c>
      <c r="E1337" s="1">
        <v>105</v>
      </c>
      <c r="F1337" s="1">
        <v>4995053</v>
      </c>
      <c r="G1337" s="1">
        <v>83430</v>
      </c>
      <c r="H1337" s="1">
        <v>4291467</v>
      </c>
      <c r="I1337" s="1">
        <v>14688</v>
      </c>
      <c r="J1337" s="1">
        <v>3606</v>
      </c>
      <c r="K1337" s="1">
        <v>23377</v>
      </c>
      <c r="L1337" s="1">
        <v>536990</v>
      </c>
      <c r="M1337" s="1">
        <v>0</v>
      </c>
      <c r="N1337" s="1">
        <v>0</v>
      </c>
      <c r="O1337" s="1">
        <v>34214</v>
      </c>
      <c r="P1337" s="1">
        <v>0</v>
      </c>
      <c r="Q1337" s="1">
        <v>7281</v>
      </c>
      <c r="R1337" s="1">
        <v>0</v>
      </c>
      <c r="S1337" s="1">
        <v>0</v>
      </c>
      <c r="T1337" s="1">
        <v>0</v>
      </c>
    </row>
    <row r="1338" spans="1:20" x14ac:dyDescent="0.25">
      <c r="A1338" s="1">
        <v>121030224011</v>
      </c>
      <c r="B1338" s="1" t="s">
        <v>1366</v>
      </c>
      <c r="C1338" s="1">
        <v>227</v>
      </c>
      <c r="D1338" s="1">
        <v>204</v>
      </c>
      <c r="E1338" s="1">
        <v>14</v>
      </c>
      <c r="F1338" s="1">
        <v>592398</v>
      </c>
      <c r="G1338" s="1">
        <v>449157</v>
      </c>
      <c r="H1338" s="1">
        <v>52242</v>
      </c>
      <c r="I1338" s="1">
        <v>15223</v>
      </c>
      <c r="J1338" s="1">
        <v>21711</v>
      </c>
      <c r="K1338" s="1">
        <v>2160</v>
      </c>
      <c r="L1338" s="1">
        <v>0</v>
      </c>
      <c r="M1338" s="1">
        <v>5355</v>
      </c>
      <c r="N1338" s="1">
        <v>43349</v>
      </c>
      <c r="O1338" s="1">
        <v>1736</v>
      </c>
      <c r="P1338" s="1">
        <v>0</v>
      </c>
      <c r="Q1338" s="1">
        <v>0</v>
      </c>
      <c r="R1338" s="1">
        <v>0</v>
      </c>
      <c r="S1338" s="1">
        <v>1465</v>
      </c>
      <c r="T1338" s="1">
        <v>0</v>
      </c>
    </row>
    <row r="1339" spans="1:20" x14ac:dyDescent="0.25">
      <c r="A1339" s="1">
        <v>121030229022</v>
      </c>
      <c r="B1339" s="1" t="s">
        <v>1367</v>
      </c>
      <c r="C1339" s="1">
        <v>270</v>
      </c>
      <c r="D1339" s="1">
        <v>52</v>
      </c>
      <c r="E1339" s="1">
        <v>3</v>
      </c>
      <c r="F1339" s="1">
        <v>1081625</v>
      </c>
      <c r="G1339" s="1">
        <v>358691</v>
      </c>
      <c r="H1339" s="1">
        <v>22444</v>
      </c>
      <c r="I1339" s="1">
        <v>298860</v>
      </c>
      <c r="J1339" s="1">
        <v>48886</v>
      </c>
      <c r="K1339" s="1">
        <v>44326</v>
      </c>
      <c r="L1339" s="1">
        <v>238686</v>
      </c>
      <c r="M1339" s="1">
        <v>0</v>
      </c>
      <c r="N1339" s="1">
        <v>0</v>
      </c>
      <c r="O1339" s="1">
        <v>3790</v>
      </c>
      <c r="P1339" s="1">
        <v>65942</v>
      </c>
      <c r="Q1339" s="1">
        <v>0</v>
      </c>
      <c r="R1339" s="1">
        <v>0</v>
      </c>
      <c r="S1339" s="1">
        <v>0</v>
      </c>
      <c r="T1339" s="1">
        <v>0</v>
      </c>
    </row>
    <row r="1340" spans="1:20" x14ac:dyDescent="0.25">
      <c r="A1340" s="1">
        <v>121030208002</v>
      </c>
      <c r="B1340" s="1" t="s">
        <v>1368</v>
      </c>
      <c r="C1340" s="1">
        <v>157</v>
      </c>
      <c r="D1340" s="1">
        <v>0</v>
      </c>
      <c r="E1340" s="1">
        <v>0</v>
      </c>
      <c r="F1340" s="1">
        <v>788641</v>
      </c>
      <c r="G1340" s="1">
        <v>250074</v>
      </c>
      <c r="H1340" s="1">
        <v>0</v>
      </c>
      <c r="I1340" s="1">
        <v>40650</v>
      </c>
      <c r="J1340" s="1">
        <v>0</v>
      </c>
      <c r="K1340" s="1">
        <v>11768</v>
      </c>
      <c r="L1340" s="1">
        <v>125955</v>
      </c>
      <c r="M1340" s="1">
        <v>0</v>
      </c>
      <c r="N1340" s="1">
        <v>343182</v>
      </c>
      <c r="O1340" s="1">
        <v>12158</v>
      </c>
      <c r="P1340" s="1">
        <v>4657</v>
      </c>
      <c r="Q1340" s="1">
        <v>0</v>
      </c>
      <c r="R1340" s="1">
        <v>0</v>
      </c>
      <c r="S1340" s="1">
        <v>197</v>
      </c>
      <c r="T1340" s="1">
        <v>0</v>
      </c>
    </row>
    <row r="1341" spans="1:20" x14ac:dyDescent="0.25">
      <c r="A1341" s="1">
        <v>120570132051</v>
      </c>
      <c r="B1341" s="1" t="s">
        <v>1369</v>
      </c>
      <c r="C1341" s="1">
        <v>570</v>
      </c>
      <c r="D1341" s="1">
        <v>3</v>
      </c>
      <c r="E1341" s="1">
        <v>4</v>
      </c>
      <c r="F1341" s="1">
        <v>2368943</v>
      </c>
      <c r="G1341" s="1">
        <v>2105876</v>
      </c>
      <c r="H1341" s="1">
        <v>5916</v>
      </c>
      <c r="I1341" s="1">
        <v>0</v>
      </c>
      <c r="J1341" s="1">
        <v>1285</v>
      </c>
      <c r="K1341" s="1">
        <v>0</v>
      </c>
      <c r="L1341" s="1">
        <v>0</v>
      </c>
      <c r="M1341" s="1">
        <v>0</v>
      </c>
      <c r="N1341" s="1">
        <v>87185</v>
      </c>
      <c r="O1341" s="1">
        <v>27374</v>
      </c>
      <c r="P1341" s="1">
        <v>1762</v>
      </c>
      <c r="Q1341" s="1">
        <v>134115</v>
      </c>
      <c r="R1341" s="1">
        <v>0</v>
      </c>
      <c r="S1341" s="1">
        <v>0</v>
      </c>
      <c r="T1341" s="1">
        <v>5430</v>
      </c>
    </row>
    <row r="1342" spans="1:20" x14ac:dyDescent="0.25">
      <c r="A1342" s="1">
        <v>121010321083</v>
      </c>
      <c r="B1342" s="1" t="s">
        <v>1370</v>
      </c>
      <c r="C1342" s="1">
        <v>1060</v>
      </c>
      <c r="D1342" s="1">
        <v>19</v>
      </c>
      <c r="E1342" s="1">
        <v>5</v>
      </c>
      <c r="F1342" s="1">
        <v>4184187</v>
      </c>
      <c r="G1342" s="1">
        <v>3879388</v>
      </c>
      <c r="H1342" s="1">
        <v>26534</v>
      </c>
      <c r="I1342" s="1">
        <v>12509</v>
      </c>
      <c r="J1342" s="1">
        <v>28045</v>
      </c>
      <c r="K1342" s="1">
        <v>1734</v>
      </c>
      <c r="L1342" s="1">
        <v>0</v>
      </c>
      <c r="M1342" s="1">
        <v>0</v>
      </c>
      <c r="N1342" s="1">
        <v>39804</v>
      </c>
      <c r="O1342" s="1">
        <v>0</v>
      </c>
      <c r="P1342" s="1">
        <v>0</v>
      </c>
      <c r="Q1342" s="1">
        <v>0</v>
      </c>
      <c r="R1342" s="1">
        <v>185609</v>
      </c>
      <c r="S1342" s="1">
        <v>10564</v>
      </c>
      <c r="T1342" s="1">
        <v>0</v>
      </c>
    </row>
    <row r="1343" spans="1:20" x14ac:dyDescent="0.25">
      <c r="A1343" s="1">
        <v>120570119023</v>
      </c>
      <c r="B1343" s="1" t="s">
        <v>1371</v>
      </c>
      <c r="C1343" s="1">
        <v>547</v>
      </c>
      <c r="D1343" s="1">
        <v>24</v>
      </c>
      <c r="E1343" s="1">
        <v>0</v>
      </c>
      <c r="F1343" s="1">
        <v>810892</v>
      </c>
      <c r="G1343" s="1">
        <v>785125</v>
      </c>
      <c r="H1343" s="1">
        <v>23892</v>
      </c>
      <c r="I1343" s="1">
        <v>1875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</row>
    <row r="1344" spans="1:20" x14ac:dyDescent="0.25">
      <c r="A1344" s="1">
        <v>121010329041</v>
      </c>
      <c r="B1344" s="1" t="s">
        <v>1372</v>
      </c>
      <c r="C1344" s="1">
        <v>526</v>
      </c>
      <c r="D1344" s="1">
        <v>400</v>
      </c>
      <c r="E1344" s="1">
        <v>79</v>
      </c>
      <c r="F1344" s="1">
        <v>2610547</v>
      </c>
      <c r="G1344" s="1">
        <v>1504225</v>
      </c>
      <c r="H1344" s="1">
        <v>823860</v>
      </c>
      <c r="I1344" s="1">
        <v>33609</v>
      </c>
      <c r="J1344" s="1">
        <v>24507</v>
      </c>
      <c r="K1344" s="1">
        <v>0</v>
      </c>
      <c r="L1344" s="1">
        <v>34302</v>
      </c>
      <c r="M1344" s="1">
        <v>0</v>
      </c>
      <c r="N1344" s="1">
        <v>0</v>
      </c>
      <c r="O1344" s="1">
        <v>67352</v>
      </c>
      <c r="P1344" s="1">
        <v>0</v>
      </c>
      <c r="Q1344" s="1">
        <v>100642</v>
      </c>
      <c r="R1344" s="1">
        <v>22050</v>
      </c>
      <c r="S1344" s="1">
        <v>0</v>
      </c>
      <c r="T1344" s="1">
        <v>0</v>
      </c>
    </row>
    <row r="1345" spans="1:20" x14ac:dyDescent="0.25">
      <c r="A1345" s="1">
        <v>120530409072</v>
      </c>
      <c r="B1345" s="1" t="s">
        <v>1373</v>
      </c>
      <c r="C1345" s="1">
        <v>537</v>
      </c>
      <c r="D1345" s="1">
        <v>4</v>
      </c>
      <c r="E1345" s="1">
        <v>4</v>
      </c>
      <c r="F1345" s="1">
        <v>1367099</v>
      </c>
      <c r="G1345" s="1">
        <v>1221254</v>
      </c>
      <c r="H1345" s="1">
        <v>3385</v>
      </c>
      <c r="I1345" s="1">
        <v>23265</v>
      </c>
      <c r="J1345" s="1">
        <v>78263</v>
      </c>
      <c r="K1345" s="1">
        <v>0</v>
      </c>
      <c r="L1345" s="1">
        <v>0</v>
      </c>
      <c r="M1345" s="1">
        <v>0</v>
      </c>
      <c r="N1345" s="1">
        <v>0</v>
      </c>
      <c r="O1345" s="1">
        <v>40932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</row>
    <row r="1346" spans="1:20" x14ac:dyDescent="0.25">
      <c r="A1346" s="1">
        <v>121030240052</v>
      </c>
      <c r="B1346" s="1" t="s">
        <v>1374</v>
      </c>
      <c r="C1346" s="1">
        <v>634</v>
      </c>
      <c r="D1346" s="1">
        <v>18</v>
      </c>
      <c r="E1346" s="1">
        <v>35</v>
      </c>
      <c r="F1346" s="1">
        <v>1399841</v>
      </c>
      <c r="G1346" s="1">
        <v>1367429</v>
      </c>
      <c r="H1346" s="1">
        <v>7753</v>
      </c>
      <c r="I1346" s="1">
        <v>0</v>
      </c>
      <c r="J1346" s="1">
        <v>6589</v>
      </c>
      <c r="K1346" s="1">
        <v>0</v>
      </c>
      <c r="L1346" s="1">
        <v>1998</v>
      </c>
      <c r="M1346" s="1">
        <v>0</v>
      </c>
      <c r="N1346" s="1">
        <v>0</v>
      </c>
      <c r="O1346" s="1">
        <v>13162</v>
      </c>
      <c r="P1346" s="1">
        <v>0</v>
      </c>
      <c r="Q1346" s="1">
        <v>0</v>
      </c>
      <c r="R1346" s="1">
        <v>0</v>
      </c>
      <c r="S1346" s="1">
        <v>2077</v>
      </c>
      <c r="T1346" s="1">
        <v>833</v>
      </c>
    </row>
    <row r="1347" spans="1:20" x14ac:dyDescent="0.25">
      <c r="A1347" s="1">
        <v>120570114072</v>
      </c>
      <c r="B1347" s="1" t="s">
        <v>1375</v>
      </c>
      <c r="C1347" s="1">
        <v>246</v>
      </c>
      <c r="D1347" s="1">
        <v>466</v>
      </c>
      <c r="E1347" s="1">
        <v>0</v>
      </c>
      <c r="F1347" s="1">
        <v>943416</v>
      </c>
      <c r="G1347" s="1">
        <v>575965</v>
      </c>
      <c r="H1347" s="1">
        <v>361061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6390</v>
      </c>
      <c r="R1347" s="1">
        <v>0</v>
      </c>
      <c r="S1347" s="1">
        <v>0</v>
      </c>
      <c r="T1347" s="1">
        <v>0</v>
      </c>
    </row>
    <row r="1348" spans="1:20" x14ac:dyDescent="0.25">
      <c r="A1348" s="1">
        <v>121010324021</v>
      </c>
      <c r="B1348" s="1" t="s">
        <v>1376</v>
      </c>
      <c r="C1348" s="1">
        <v>169</v>
      </c>
      <c r="D1348" s="1">
        <v>133</v>
      </c>
      <c r="E1348" s="1">
        <v>0</v>
      </c>
      <c r="F1348" s="1">
        <v>324977</v>
      </c>
      <c r="G1348" s="1">
        <v>200583</v>
      </c>
      <c r="H1348" s="1">
        <v>25726</v>
      </c>
      <c r="I1348" s="1">
        <v>42268</v>
      </c>
      <c r="J1348" s="1">
        <v>0</v>
      </c>
      <c r="K1348" s="1">
        <v>0</v>
      </c>
      <c r="L1348" s="1">
        <v>11680</v>
      </c>
      <c r="M1348" s="1">
        <v>0</v>
      </c>
      <c r="N1348" s="1">
        <v>0</v>
      </c>
      <c r="O1348" s="1">
        <v>24070</v>
      </c>
      <c r="P1348" s="1">
        <v>2537</v>
      </c>
      <c r="Q1348" s="1">
        <v>0</v>
      </c>
      <c r="R1348" s="1">
        <v>16959</v>
      </c>
      <c r="S1348" s="1">
        <v>0</v>
      </c>
      <c r="T1348" s="1">
        <v>1154</v>
      </c>
    </row>
    <row r="1349" spans="1:20" x14ac:dyDescent="0.25">
      <c r="A1349" s="1">
        <v>121030270003</v>
      </c>
      <c r="B1349" s="1" t="s">
        <v>1377</v>
      </c>
      <c r="C1349" s="1">
        <v>258</v>
      </c>
      <c r="D1349" s="1">
        <v>40</v>
      </c>
      <c r="E1349" s="1">
        <v>2</v>
      </c>
      <c r="F1349" s="1">
        <v>645516</v>
      </c>
      <c r="G1349" s="1">
        <v>476158</v>
      </c>
      <c r="H1349" s="1">
        <v>61380</v>
      </c>
      <c r="I1349" s="1">
        <v>7155</v>
      </c>
      <c r="J1349" s="1">
        <v>6226</v>
      </c>
      <c r="K1349" s="1">
        <v>4350</v>
      </c>
      <c r="L1349" s="1">
        <v>44538</v>
      </c>
      <c r="M1349" s="1">
        <v>0</v>
      </c>
      <c r="N1349" s="1">
        <v>0</v>
      </c>
      <c r="O1349" s="1">
        <v>45709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</row>
    <row r="1350" spans="1:20" x14ac:dyDescent="0.25">
      <c r="A1350" s="1">
        <v>121030232002</v>
      </c>
      <c r="B1350" s="1" t="s">
        <v>1378</v>
      </c>
      <c r="C1350" s="1">
        <v>371</v>
      </c>
      <c r="D1350" s="1">
        <v>241</v>
      </c>
      <c r="E1350" s="1">
        <v>0</v>
      </c>
      <c r="F1350" s="1">
        <v>813014</v>
      </c>
      <c r="G1350" s="1">
        <v>532940</v>
      </c>
      <c r="H1350" s="1">
        <v>140622</v>
      </c>
      <c r="I1350" s="1">
        <v>44006</v>
      </c>
      <c r="J1350" s="1">
        <v>43530</v>
      </c>
      <c r="K1350" s="1">
        <v>16706</v>
      </c>
      <c r="L1350" s="1">
        <v>4529</v>
      </c>
      <c r="M1350" s="1">
        <v>0</v>
      </c>
      <c r="N1350" s="1">
        <v>0</v>
      </c>
      <c r="O1350" s="1">
        <v>25808</v>
      </c>
      <c r="P1350" s="1">
        <v>3702</v>
      </c>
      <c r="Q1350" s="1">
        <v>0</v>
      </c>
      <c r="R1350" s="1">
        <v>0</v>
      </c>
      <c r="S1350" s="1">
        <v>1171</v>
      </c>
      <c r="T1350" s="1">
        <v>0</v>
      </c>
    </row>
    <row r="1351" spans="1:20" x14ac:dyDescent="0.25">
      <c r="A1351" s="1">
        <v>120570139182</v>
      </c>
      <c r="B1351" s="1" t="s">
        <v>1379</v>
      </c>
      <c r="C1351" s="1">
        <v>242</v>
      </c>
      <c r="D1351" s="1">
        <v>10</v>
      </c>
      <c r="E1351" s="1">
        <v>0</v>
      </c>
      <c r="F1351" s="1">
        <v>350710</v>
      </c>
      <c r="G1351" s="1">
        <v>341730</v>
      </c>
      <c r="H1351" s="1">
        <v>4105</v>
      </c>
      <c r="I1351" s="1">
        <v>4875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</row>
    <row r="1352" spans="1:20" x14ac:dyDescent="0.25">
      <c r="A1352" s="1">
        <v>120530408011</v>
      </c>
      <c r="B1352" s="1" t="s">
        <v>1380</v>
      </c>
      <c r="C1352" s="1">
        <v>675</v>
      </c>
      <c r="D1352" s="1">
        <v>0</v>
      </c>
      <c r="E1352" s="1">
        <v>54</v>
      </c>
      <c r="F1352" s="1">
        <v>2251116</v>
      </c>
      <c r="G1352" s="1">
        <v>1379154</v>
      </c>
      <c r="H1352" s="1">
        <v>12643</v>
      </c>
      <c r="I1352" s="1">
        <v>312847</v>
      </c>
      <c r="J1352" s="1">
        <v>247523</v>
      </c>
      <c r="K1352" s="1">
        <v>99031</v>
      </c>
      <c r="L1352" s="1">
        <v>132708</v>
      </c>
      <c r="M1352" s="1">
        <v>16210</v>
      </c>
      <c r="N1352" s="1">
        <v>0</v>
      </c>
      <c r="O1352" s="1">
        <v>24627</v>
      </c>
      <c r="P1352" s="1">
        <v>2658</v>
      </c>
      <c r="Q1352" s="1">
        <v>18380</v>
      </c>
      <c r="R1352" s="1">
        <v>0</v>
      </c>
      <c r="S1352" s="1">
        <v>5335</v>
      </c>
      <c r="T1352" s="1">
        <v>0</v>
      </c>
    </row>
    <row r="1353" spans="1:20" x14ac:dyDescent="0.25">
      <c r="A1353" s="1">
        <v>121010317042</v>
      </c>
      <c r="B1353" s="1" t="s">
        <v>1381</v>
      </c>
      <c r="C1353" s="1">
        <v>852</v>
      </c>
      <c r="D1353" s="1">
        <v>2</v>
      </c>
      <c r="E1353" s="1">
        <v>2</v>
      </c>
      <c r="F1353" s="1">
        <v>2758116</v>
      </c>
      <c r="G1353" s="1">
        <v>2203308</v>
      </c>
      <c r="H1353" s="1">
        <v>2022</v>
      </c>
      <c r="I1353" s="1">
        <v>212780</v>
      </c>
      <c r="J1353" s="1">
        <v>5247</v>
      </c>
      <c r="K1353" s="1">
        <v>0</v>
      </c>
      <c r="L1353" s="1">
        <v>111193</v>
      </c>
      <c r="M1353" s="1">
        <v>0</v>
      </c>
      <c r="N1353" s="1">
        <v>193793</v>
      </c>
      <c r="O1353" s="1">
        <v>24614</v>
      </c>
      <c r="P1353" s="1">
        <v>0</v>
      </c>
      <c r="Q1353" s="1">
        <v>0</v>
      </c>
      <c r="R1353" s="1">
        <v>0</v>
      </c>
      <c r="S1353" s="1">
        <v>5159</v>
      </c>
      <c r="T1353" s="1">
        <v>0</v>
      </c>
    </row>
    <row r="1354" spans="1:20" x14ac:dyDescent="0.25">
      <c r="A1354" s="1">
        <v>120174503031</v>
      </c>
      <c r="B1354" s="1" t="s">
        <v>1382</v>
      </c>
      <c r="C1354" s="1">
        <v>541</v>
      </c>
      <c r="D1354" s="1">
        <v>321</v>
      </c>
      <c r="E1354" s="1">
        <v>57</v>
      </c>
      <c r="F1354" s="1">
        <v>1666162</v>
      </c>
      <c r="G1354" s="1">
        <v>727025</v>
      </c>
      <c r="H1354" s="1">
        <v>185841</v>
      </c>
      <c r="I1354" s="1">
        <v>191386</v>
      </c>
      <c r="J1354" s="1">
        <v>106681</v>
      </c>
      <c r="K1354" s="1">
        <v>0</v>
      </c>
      <c r="L1354" s="1">
        <v>152059</v>
      </c>
      <c r="M1354" s="1">
        <v>8307</v>
      </c>
      <c r="N1354" s="1">
        <v>241785</v>
      </c>
      <c r="O1354" s="1">
        <v>35316</v>
      </c>
      <c r="P1354" s="1">
        <v>831</v>
      </c>
      <c r="Q1354" s="1">
        <v>0</v>
      </c>
      <c r="R1354" s="1">
        <v>5381</v>
      </c>
      <c r="S1354" s="1">
        <v>4370</v>
      </c>
      <c r="T1354" s="1">
        <v>7180</v>
      </c>
    </row>
    <row r="1355" spans="1:20" x14ac:dyDescent="0.25">
      <c r="A1355" s="1">
        <v>120570004013</v>
      </c>
      <c r="B1355" s="1" t="s">
        <v>1383</v>
      </c>
      <c r="C1355" s="1">
        <v>430</v>
      </c>
      <c r="D1355" s="1">
        <v>0</v>
      </c>
      <c r="E1355" s="1">
        <v>3</v>
      </c>
      <c r="F1355" s="1">
        <v>853643</v>
      </c>
      <c r="G1355" s="1">
        <v>441357</v>
      </c>
      <c r="H1355" s="1">
        <v>0</v>
      </c>
      <c r="I1355" s="1">
        <v>201029</v>
      </c>
      <c r="J1355" s="1">
        <v>163197</v>
      </c>
      <c r="K1355" s="1">
        <v>0</v>
      </c>
      <c r="L1355" s="1">
        <v>20731</v>
      </c>
      <c r="M1355" s="1">
        <v>0</v>
      </c>
      <c r="N1355" s="1">
        <v>0</v>
      </c>
      <c r="O1355" s="1">
        <v>19612</v>
      </c>
      <c r="P1355" s="1">
        <v>0</v>
      </c>
      <c r="Q1355" s="1">
        <v>7717</v>
      </c>
      <c r="R1355" s="1">
        <v>0</v>
      </c>
      <c r="S1355" s="1">
        <v>0</v>
      </c>
      <c r="T1355" s="1">
        <v>0</v>
      </c>
    </row>
    <row r="1356" spans="1:20" x14ac:dyDescent="0.25">
      <c r="A1356" s="1">
        <v>121030279011</v>
      </c>
      <c r="B1356" s="1" t="s">
        <v>1384</v>
      </c>
      <c r="C1356" s="1">
        <v>175</v>
      </c>
      <c r="D1356" s="1">
        <v>368</v>
      </c>
      <c r="E1356" s="1">
        <v>52</v>
      </c>
      <c r="F1356" s="1">
        <v>1106155</v>
      </c>
      <c r="G1356" s="1">
        <v>389866</v>
      </c>
      <c r="H1356" s="1">
        <v>164094</v>
      </c>
      <c r="I1356" s="1">
        <v>445839</v>
      </c>
      <c r="J1356" s="1">
        <v>52204</v>
      </c>
      <c r="K1356" s="1">
        <v>9688</v>
      </c>
      <c r="L1356" s="1">
        <v>14934</v>
      </c>
      <c r="M1356" s="1">
        <v>0</v>
      </c>
      <c r="N1356" s="1">
        <v>0</v>
      </c>
      <c r="O1356" s="1">
        <v>17111</v>
      </c>
      <c r="P1356" s="1">
        <v>11079</v>
      </c>
      <c r="Q1356" s="1">
        <v>0</v>
      </c>
      <c r="R1356" s="1">
        <v>0</v>
      </c>
      <c r="S1356" s="1">
        <v>673</v>
      </c>
      <c r="T1356" s="1">
        <v>667</v>
      </c>
    </row>
    <row r="1357" spans="1:20" x14ac:dyDescent="0.25">
      <c r="A1357" s="1">
        <v>121030270004</v>
      </c>
      <c r="B1357" s="1" t="s">
        <v>1385</v>
      </c>
      <c r="C1357" s="1">
        <v>611</v>
      </c>
      <c r="D1357" s="1">
        <v>587</v>
      </c>
      <c r="E1357" s="1">
        <v>34</v>
      </c>
      <c r="F1357" s="1">
        <v>1694337</v>
      </c>
      <c r="G1357" s="1">
        <v>1004315</v>
      </c>
      <c r="H1357" s="1">
        <v>167389</v>
      </c>
      <c r="I1357" s="1">
        <v>114979</v>
      </c>
      <c r="J1357" s="1">
        <v>16470</v>
      </c>
      <c r="K1357" s="1">
        <v>55040</v>
      </c>
      <c r="L1357" s="1">
        <v>0</v>
      </c>
      <c r="M1357" s="1">
        <v>0</v>
      </c>
      <c r="N1357" s="1">
        <v>231957</v>
      </c>
      <c r="O1357" s="1">
        <v>61096</v>
      </c>
      <c r="P1357" s="1">
        <v>0</v>
      </c>
      <c r="Q1357" s="1">
        <v>42173</v>
      </c>
      <c r="R1357" s="1">
        <v>0</v>
      </c>
      <c r="S1357" s="1">
        <v>918</v>
      </c>
      <c r="T1357" s="1">
        <v>0</v>
      </c>
    </row>
    <row r="1358" spans="1:20" x14ac:dyDescent="0.25">
      <c r="A1358" s="1">
        <v>120570045004</v>
      </c>
      <c r="B1358" s="1" t="s">
        <v>1386</v>
      </c>
      <c r="C1358" s="1">
        <v>315</v>
      </c>
      <c r="D1358" s="1">
        <v>76</v>
      </c>
      <c r="E1358" s="1">
        <v>4</v>
      </c>
      <c r="F1358" s="1">
        <v>631153</v>
      </c>
      <c r="G1358" s="1">
        <v>402721</v>
      </c>
      <c r="H1358" s="1">
        <v>61103</v>
      </c>
      <c r="I1358" s="1">
        <v>15601</v>
      </c>
      <c r="J1358" s="1">
        <v>1982</v>
      </c>
      <c r="K1358" s="1">
        <v>0</v>
      </c>
      <c r="L1358" s="1">
        <v>1214</v>
      </c>
      <c r="M1358" s="1">
        <v>0</v>
      </c>
      <c r="N1358" s="1">
        <v>137876</v>
      </c>
      <c r="O1358" s="1">
        <v>10656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x14ac:dyDescent="0.25">
      <c r="A1359" s="1">
        <v>120570001022</v>
      </c>
      <c r="B1359" s="1" t="s">
        <v>1387</v>
      </c>
      <c r="C1359" s="1">
        <v>624</v>
      </c>
      <c r="D1359" s="1">
        <v>44</v>
      </c>
      <c r="E1359" s="1">
        <v>2</v>
      </c>
      <c r="F1359" s="1">
        <v>782788</v>
      </c>
      <c r="G1359" s="1">
        <v>764384</v>
      </c>
      <c r="H1359" s="1">
        <v>15934</v>
      </c>
      <c r="I1359" s="1">
        <v>0</v>
      </c>
      <c r="J1359" s="1">
        <v>0</v>
      </c>
      <c r="K1359" s="1">
        <v>2470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x14ac:dyDescent="0.25">
      <c r="A1360" s="1">
        <v>120570140081</v>
      </c>
      <c r="B1360" s="1" t="s">
        <v>1388</v>
      </c>
      <c r="C1360" s="1">
        <v>1197</v>
      </c>
      <c r="D1360" s="1">
        <v>0</v>
      </c>
      <c r="E1360" s="1">
        <v>0</v>
      </c>
      <c r="F1360" s="1">
        <v>2421462</v>
      </c>
      <c r="G1360" s="1">
        <v>2276585</v>
      </c>
      <c r="H1360" s="1">
        <v>0</v>
      </c>
      <c r="I1360" s="1">
        <v>4518</v>
      </c>
      <c r="J1360" s="1">
        <v>103951</v>
      </c>
      <c r="K1360" s="1">
        <v>0</v>
      </c>
      <c r="L1360" s="1">
        <v>0</v>
      </c>
      <c r="M1360" s="1">
        <v>9729</v>
      </c>
      <c r="N1360" s="1">
        <v>0</v>
      </c>
      <c r="O1360" s="1">
        <v>12924</v>
      </c>
      <c r="P1360" s="1">
        <v>10544</v>
      </c>
      <c r="Q1360" s="1">
        <v>0</v>
      </c>
      <c r="R1360" s="1">
        <v>0</v>
      </c>
      <c r="S1360" s="1">
        <v>3211</v>
      </c>
      <c r="T1360" s="1">
        <v>0</v>
      </c>
    </row>
    <row r="1361" spans="1:20" x14ac:dyDescent="0.25">
      <c r="A1361" s="1">
        <v>120570048005</v>
      </c>
      <c r="B1361" s="1" t="s">
        <v>1389</v>
      </c>
      <c r="C1361" s="1">
        <v>342</v>
      </c>
      <c r="D1361" s="1">
        <v>33</v>
      </c>
      <c r="E1361" s="1">
        <v>2</v>
      </c>
      <c r="F1361" s="1">
        <v>889693</v>
      </c>
      <c r="G1361" s="1">
        <v>489185</v>
      </c>
      <c r="H1361" s="1">
        <v>21112</v>
      </c>
      <c r="I1361" s="1">
        <v>69968</v>
      </c>
      <c r="J1361" s="1">
        <v>294012</v>
      </c>
      <c r="K1361" s="1">
        <v>7644</v>
      </c>
      <c r="L1361" s="1">
        <v>0</v>
      </c>
      <c r="M1361" s="1">
        <v>0</v>
      </c>
      <c r="N1361" s="1">
        <v>0</v>
      </c>
      <c r="O1361" s="1">
        <v>0</v>
      </c>
      <c r="P1361" s="1">
        <v>7772</v>
      </c>
      <c r="Q1361" s="1">
        <v>0</v>
      </c>
      <c r="R1361" s="1">
        <v>0</v>
      </c>
      <c r="S1361" s="1">
        <v>0</v>
      </c>
      <c r="T1361" s="1">
        <v>0</v>
      </c>
    </row>
    <row r="1362" spans="1:20" x14ac:dyDescent="0.25">
      <c r="A1362" s="1">
        <v>121030228023</v>
      </c>
      <c r="B1362" s="1" t="s">
        <v>1390</v>
      </c>
      <c r="C1362" s="1">
        <v>390</v>
      </c>
      <c r="D1362" s="1">
        <v>91</v>
      </c>
      <c r="E1362" s="1">
        <v>45</v>
      </c>
      <c r="F1362" s="1">
        <v>647356</v>
      </c>
      <c r="G1362" s="1">
        <v>621361</v>
      </c>
      <c r="H1362" s="1">
        <v>2779</v>
      </c>
      <c r="I1362" s="1">
        <v>5178</v>
      </c>
      <c r="J1362" s="1">
        <v>12547</v>
      </c>
      <c r="K1362" s="1">
        <v>0</v>
      </c>
      <c r="L1362" s="1">
        <v>0</v>
      </c>
      <c r="M1362" s="1">
        <v>0</v>
      </c>
      <c r="N1362" s="1">
        <v>0</v>
      </c>
      <c r="O1362" s="1">
        <v>5491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x14ac:dyDescent="0.25">
      <c r="A1363" s="1">
        <v>121030254172</v>
      </c>
      <c r="B1363" s="1" t="s">
        <v>1391</v>
      </c>
      <c r="C1363" s="1">
        <v>142</v>
      </c>
      <c r="D1363" s="1">
        <v>918</v>
      </c>
      <c r="E1363" s="1">
        <v>22</v>
      </c>
      <c r="F1363" s="1">
        <v>2213420</v>
      </c>
      <c r="G1363" s="1">
        <v>91218</v>
      </c>
      <c r="H1363" s="1">
        <v>94344</v>
      </c>
      <c r="I1363" s="1">
        <v>1824611</v>
      </c>
      <c r="J1363" s="1">
        <v>62718</v>
      </c>
      <c r="K1363" s="1">
        <v>0</v>
      </c>
      <c r="L1363" s="1">
        <v>98497</v>
      </c>
      <c r="M1363" s="1">
        <v>0</v>
      </c>
      <c r="N1363" s="1">
        <v>0</v>
      </c>
      <c r="O1363" s="1">
        <v>2386</v>
      </c>
      <c r="P1363" s="1">
        <v>39646</v>
      </c>
      <c r="Q1363" s="1">
        <v>0</v>
      </c>
      <c r="R1363" s="1">
        <v>0</v>
      </c>
      <c r="S1363" s="1">
        <v>0</v>
      </c>
      <c r="T1363" s="1">
        <v>0</v>
      </c>
    </row>
    <row r="1364" spans="1:20" x14ac:dyDescent="0.25">
      <c r="A1364" s="1">
        <v>121030254072</v>
      </c>
      <c r="B1364" s="1" t="s">
        <v>1392</v>
      </c>
      <c r="C1364" s="1">
        <v>147</v>
      </c>
      <c r="D1364" s="1">
        <v>1101</v>
      </c>
      <c r="E1364" s="1">
        <v>16</v>
      </c>
      <c r="F1364" s="1">
        <v>763445</v>
      </c>
      <c r="G1364" s="1">
        <v>256677</v>
      </c>
      <c r="H1364" s="1">
        <v>374593</v>
      </c>
      <c r="I1364" s="1">
        <v>40344</v>
      </c>
      <c r="J1364" s="1">
        <v>35885</v>
      </c>
      <c r="K1364" s="1">
        <v>0</v>
      </c>
      <c r="L1364" s="1">
        <v>39547</v>
      </c>
      <c r="M1364" s="1">
        <v>0</v>
      </c>
      <c r="N1364" s="1">
        <v>9598</v>
      </c>
      <c r="O1364" s="1">
        <v>6801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</row>
    <row r="1365" spans="1:20" x14ac:dyDescent="0.25">
      <c r="A1365" s="1">
        <v>121030266022</v>
      </c>
      <c r="B1365" s="1" t="s">
        <v>1393</v>
      </c>
      <c r="C1365" s="1">
        <v>446</v>
      </c>
      <c r="D1365" s="1">
        <v>242</v>
      </c>
      <c r="E1365" s="1">
        <v>8</v>
      </c>
      <c r="F1365" s="1">
        <v>1532294</v>
      </c>
      <c r="G1365" s="1">
        <v>867971</v>
      </c>
      <c r="H1365" s="1">
        <v>222568</v>
      </c>
      <c r="I1365" s="1">
        <v>197431</v>
      </c>
      <c r="J1365" s="1">
        <v>49106</v>
      </c>
      <c r="K1365" s="1">
        <v>0</v>
      </c>
      <c r="L1365" s="1">
        <v>18421</v>
      </c>
      <c r="M1365" s="1">
        <v>16345</v>
      </c>
      <c r="N1365" s="1">
        <v>124226</v>
      </c>
      <c r="O1365" s="1">
        <v>32867</v>
      </c>
      <c r="P1365" s="1">
        <v>0</v>
      </c>
      <c r="Q1365" s="1">
        <v>3359</v>
      </c>
      <c r="R1365" s="1">
        <v>0</v>
      </c>
      <c r="S1365" s="1">
        <v>0</v>
      </c>
      <c r="T1365" s="1">
        <v>0</v>
      </c>
    </row>
    <row r="1366" spans="1:20" x14ac:dyDescent="0.25">
      <c r="A1366" s="1">
        <v>120530404002</v>
      </c>
      <c r="B1366" s="1" t="s">
        <v>1394</v>
      </c>
      <c r="C1366" s="1">
        <v>858</v>
      </c>
      <c r="D1366" s="1">
        <v>0</v>
      </c>
      <c r="E1366" s="1">
        <v>102</v>
      </c>
      <c r="F1366" s="1">
        <v>1230502</v>
      </c>
      <c r="G1366" s="1">
        <v>657053</v>
      </c>
      <c r="H1366" s="1">
        <v>0</v>
      </c>
      <c r="I1366" s="1">
        <v>42809</v>
      </c>
      <c r="J1366" s="1">
        <v>0</v>
      </c>
      <c r="K1366" s="1">
        <v>0</v>
      </c>
      <c r="L1366" s="1">
        <v>0</v>
      </c>
      <c r="M1366" s="1">
        <v>0</v>
      </c>
      <c r="N1366" s="1">
        <v>23758</v>
      </c>
      <c r="O1366" s="1">
        <v>485280</v>
      </c>
      <c r="P1366" s="1">
        <v>7752</v>
      </c>
      <c r="Q1366" s="1">
        <v>0</v>
      </c>
      <c r="R1366" s="1">
        <v>12816</v>
      </c>
      <c r="S1366" s="1">
        <v>1034</v>
      </c>
      <c r="T1366" s="1">
        <v>0</v>
      </c>
    </row>
    <row r="1367" spans="1:20" x14ac:dyDescent="0.25">
      <c r="A1367" s="1">
        <v>120174512002</v>
      </c>
      <c r="B1367" s="1" t="s">
        <v>1395</v>
      </c>
      <c r="C1367" s="1">
        <v>798</v>
      </c>
      <c r="D1367" s="1">
        <v>0</v>
      </c>
      <c r="E1367" s="1">
        <v>0</v>
      </c>
      <c r="F1367" s="1">
        <v>1730694</v>
      </c>
      <c r="G1367" s="1">
        <v>1524743</v>
      </c>
      <c r="H1367" s="1">
        <v>0</v>
      </c>
      <c r="I1367" s="1">
        <v>48040</v>
      </c>
      <c r="J1367" s="1">
        <v>4683</v>
      </c>
      <c r="K1367" s="1">
        <v>0</v>
      </c>
      <c r="L1367" s="1">
        <v>51878</v>
      </c>
      <c r="M1367" s="1">
        <v>6254</v>
      </c>
      <c r="N1367" s="1">
        <v>0</v>
      </c>
      <c r="O1367" s="1">
        <v>0</v>
      </c>
      <c r="P1367" s="1">
        <v>63968</v>
      </c>
      <c r="Q1367" s="1">
        <v>12295</v>
      </c>
      <c r="R1367" s="1">
        <v>12946</v>
      </c>
      <c r="S1367" s="1">
        <v>5241</v>
      </c>
      <c r="T1367" s="1">
        <v>646</v>
      </c>
    </row>
    <row r="1368" spans="1:20" x14ac:dyDescent="0.25">
      <c r="A1368" s="1">
        <v>120570108101</v>
      </c>
      <c r="B1368" s="1" t="s">
        <v>1396</v>
      </c>
      <c r="C1368" s="1">
        <v>273</v>
      </c>
      <c r="D1368" s="1">
        <v>1452</v>
      </c>
      <c r="E1368" s="1">
        <v>2</v>
      </c>
      <c r="F1368" s="1">
        <v>4934707</v>
      </c>
      <c r="G1368" s="1">
        <v>796871</v>
      </c>
      <c r="H1368" s="1">
        <v>863981</v>
      </c>
      <c r="I1368" s="1">
        <v>2001925</v>
      </c>
      <c r="J1368" s="1">
        <v>742466</v>
      </c>
      <c r="K1368" s="1">
        <v>13109</v>
      </c>
      <c r="L1368" s="1">
        <v>267419</v>
      </c>
      <c r="M1368" s="1">
        <v>15985</v>
      </c>
      <c r="N1368" s="1">
        <v>16932</v>
      </c>
      <c r="O1368" s="1">
        <v>206046</v>
      </c>
      <c r="P1368" s="1">
        <v>0</v>
      </c>
      <c r="Q1368" s="1">
        <v>0</v>
      </c>
      <c r="R1368" s="1">
        <v>9973</v>
      </c>
      <c r="S1368" s="1">
        <v>0</v>
      </c>
      <c r="T1368" s="1">
        <v>0</v>
      </c>
    </row>
    <row r="1369" spans="1:20" x14ac:dyDescent="0.25">
      <c r="A1369" s="1">
        <v>121030254133</v>
      </c>
      <c r="B1369" s="1" t="s">
        <v>1397</v>
      </c>
      <c r="C1369" s="1">
        <v>368</v>
      </c>
      <c r="D1369" s="1">
        <v>144</v>
      </c>
      <c r="E1369" s="1">
        <v>193</v>
      </c>
      <c r="F1369" s="1">
        <v>1199785</v>
      </c>
      <c r="G1369" s="1">
        <v>740247</v>
      </c>
      <c r="H1369" s="1">
        <v>46860</v>
      </c>
      <c r="I1369" s="1">
        <v>79004</v>
      </c>
      <c r="J1369" s="1">
        <v>287148</v>
      </c>
      <c r="K1369" s="1">
        <v>2244</v>
      </c>
      <c r="L1369" s="1">
        <v>0</v>
      </c>
      <c r="M1369" s="1">
        <v>0</v>
      </c>
      <c r="N1369" s="1">
        <v>0</v>
      </c>
      <c r="O1369" s="1">
        <v>34007</v>
      </c>
      <c r="P1369" s="1">
        <v>3449</v>
      </c>
      <c r="Q1369" s="1">
        <v>0</v>
      </c>
      <c r="R1369" s="1">
        <v>0</v>
      </c>
      <c r="S1369" s="1">
        <v>6826</v>
      </c>
      <c r="T1369" s="1">
        <v>0</v>
      </c>
    </row>
    <row r="1370" spans="1:20" x14ac:dyDescent="0.25">
      <c r="A1370" s="1">
        <v>120570108091</v>
      </c>
      <c r="B1370" s="1" t="s">
        <v>1398</v>
      </c>
      <c r="C1370" s="1">
        <v>634</v>
      </c>
      <c r="D1370" s="1">
        <v>1089</v>
      </c>
      <c r="E1370" s="1">
        <v>5</v>
      </c>
      <c r="F1370" s="1">
        <v>1818854</v>
      </c>
      <c r="G1370" s="1">
        <v>780652</v>
      </c>
      <c r="H1370" s="1">
        <v>491583</v>
      </c>
      <c r="I1370" s="1">
        <v>230525</v>
      </c>
      <c r="J1370" s="1">
        <v>99824</v>
      </c>
      <c r="K1370" s="1">
        <v>19535</v>
      </c>
      <c r="L1370" s="1">
        <v>0</v>
      </c>
      <c r="M1370" s="1">
        <v>3049</v>
      </c>
      <c r="N1370" s="1">
        <v>168158</v>
      </c>
      <c r="O1370" s="1">
        <v>13543</v>
      </c>
      <c r="P1370" s="1">
        <v>0</v>
      </c>
      <c r="Q1370" s="1">
        <v>0</v>
      </c>
      <c r="R1370" s="1">
        <v>3938</v>
      </c>
      <c r="S1370" s="1">
        <v>8047</v>
      </c>
      <c r="T1370" s="1">
        <v>0</v>
      </c>
    </row>
    <row r="1371" spans="1:20" x14ac:dyDescent="0.25">
      <c r="A1371" s="1">
        <v>121030252053</v>
      </c>
      <c r="B1371" s="1" t="s">
        <v>1399</v>
      </c>
      <c r="C1371" s="1">
        <v>405</v>
      </c>
      <c r="D1371" s="1">
        <v>68</v>
      </c>
      <c r="E1371" s="1">
        <v>22</v>
      </c>
      <c r="F1371" s="1">
        <v>1266380</v>
      </c>
      <c r="G1371" s="1">
        <v>1118661</v>
      </c>
      <c r="H1371" s="1">
        <v>23731</v>
      </c>
      <c r="I1371" s="1">
        <v>0</v>
      </c>
      <c r="J1371" s="1">
        <v>0</v>
      </c>
      <c r="K1371" s="1">
        <v>13331</v>
      </c>
      <c r="L1371" s="1">
        <v>0</v>
      </c>
      <c r="M1371" s="1">
        <v>0</v>
      </c>
      <c r="N1371" s="1">
        <v>0</v>
      </c>
      <c r="O1371" s="1">
        <v>102888</v>
      </c>
      <c r="P1371" s="1">
        <v>3973</v>
      </c>
      <c r="Q1371" s="1">
        <v>0</v>
      </c>
      <c r="R1371" s="1">
        <v>0</v>
      </c>
      <c r="S1371" s="1">
        <v>3796</v>
      </c>
      <c r="T1371" s="1">
        <v>0</v>
      </c>
    </row>
    <row r="1372" spans="1:20" x14ac:dyDescent="0.25">
      <c r="A1372" s="1">
        <v>120570031004</v>
      </c>
      <c r="B1372" s="1" t="s">
        <v>1400</v>
      </c>
      <c r="C1372" s="1">
        <v>274</v>
      </c>
      <c r="D1372" s="1">
        <v>15</v>
      </c>
      <c r="E1372" s="1">
        <v>10</v>
      </c>
      <c r="F1372" s="1">
        <v>392126</v>
      </c>
      <c r="G1372" s="1">
        <v>116557</v>
      </c>
      <c r="H1372" s="1">
        <v>29519</v>
      </c>
      <c r="I1372" s="1">
        <v>9046</v>
      </c>
      <c r="J1372" s="1">
        <v>0</v>
      </c>
      <c r="K1372" s="1">
        <v>0</v>
      </c>
      <c r="L1372" s="1">
        <v>62081</v>
      </c>
      <c r="M1372" s="1">
        <v>0</v>
      </c>
      <c r="N1372" s="1">
        <v>102921</v>
      </c>
      <c r="O1372" s="1">
        <v>72002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x14ac:dyDescent="0.25">
      <c r="A1373" s="1">
        <v>121030254051</v>
      </c>
      <c r="B1373" s="1" t="s">
        <v>1401</v>
      </c>
      <c r="C1373" s="1">
        <v>130</v>
      </c>
      <c r="D1373" s="1">
        <v>168</v>
      </c>
      <c r="E1373" s="1">
        <v>112</v>
      </c>
      <c r="F1373" s="1">
        <v>2557887</v>
      </c>
      <c r="G1373" s="1">
        <v>184870</v>
      </c>
      <c r="H1373" s="1">
        <v>335983</v>
      </c>
      <c r="I1373" s="1">
        <v>1068853</v>
      </c>
      <c r="J1373" s="1">
        <v>623839</v>
      </c>
      <c r="K1373" s="1">
        <v>269769</v>
      </c>
      <c r="L1373" s="1">
        <v>0</v>
      </c>
      <c r="M1373" s="1">
        <v>0</v>
      </c>
      <c r="N1373" s="1">
        <v>0</v>
      </c>
      <c r="O1373" s="1">
        <v>60592</v>
      </c>
      <c r="P1373" s="1">
        <v>4731</v>
      </c>
      <c r="Q1373" s="1">
        <v>9250</v>
      </c>
      <c r="R1373" s="1">
        <v>0</v>
      </c>
      <c r="S1373" s="1">
        <v>0</v>
      </c>
      <c r="T1373" s="1">
        <v>0</v>
      </c>
    </row>
    <row r="1374" spans="1:20" x14ac:dyDescent="0.25">
      <c r="A1374" s="1">
        <v>120530405021</v>
      </c>
      <c r="B1374" s="1" t="s">
        <v>1402</v>
      </c>
      <c r="C1374" s="1">
        <v>460</v>
      </c>
      <c r="D1374" s="1">
        <v>266</v>
      </c>
      <c r="E1374" s="1">
        <v>17</v>
      </c>
      <c r="F1374" s="1">
        <v>817765</v>
      </c>
      <c r="G1374" s="1">
        <v>498269</v>
      </c>
      <c r="H1374" s="1">
        <v>54583</v>
      </c>
      <c r="I1374" s="1">
        <v>88750</v>
      </c>
      <c r="J1374" s="1">
        <v>8121</v>
      </c>
      <c r="K1374" s="1">
        <v>0</v>
      </c>
      <c r="L1374" s="1">
        <v>105499</v>
      </c>
      <c r="M1374" s="1">
        <v>0</v>
      </c>
      <c r="N1374" s="1">
        <v>6537</v>
      </c>
      <c r="O1374" s="1">
        <v>28769</v>
      </c>
      <c r="P1374" s="1">
        <v>11004</v>
      </c>
      <c r="Q1374" s="1">
        <v>12533</v>
      </c>
      <c r="R1374" s="1">
        <v>0</v>
      </c>
      <c r="S1374" s="1">
        <v>3261</v>
      </c>
      <c r="T1374" s="1">
        <v>439</v>
      </c>
    </row>
    <row r="1375" spans="1:20" x14ac:dyDescent="0.25">
      <c r="A1375" s="1">
        <v>121010314014</v>
      </c>
      <c r="B1375" s="1" t="s">
        <v>1403</v>
      </c>
      <c r="C1375" s="1">
        <v>150</v>
      </c>
      <c r="D1375" s="1">
        <v>72</v>
      </c>
      <c r="E1375" s="1">
        <v>4</v>
      </c>
      <c r="F1375" s="1">
        <v>555779</v>
      </c>
      <c r="G1375" s="1">
        <v>328091</v>
      </c>
      <c r="H1375" s="1">
        <v>65306</v>
      </c>
      <c r="I1375" s="1">
        <v>4212</v>
      </c>
      <c r="J1375" s="1">
        <v>28293</v>
      </c>
      <c r="K1375" s="1">
        <v>9869</v>
      </c>
      <c r="L1375" s="1">
        <v>0</v>
      </c>
      <c r="M1375" s="1">
        <v>3004</v>
      </c>
      <c r="N1375" s="1">
        <v>70061</v>
      </c>
      <c r="O1375" s="1">
        <v>46943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</row>
    <row r="1376" spans="1:20" x14ac:dyDescent="0.25">
      <c r="A1376" s="1">
        <v>120570067005</v>
      </c>
      <c r="B1376" s="1" t="s">
        <v>1404</v>
      </c>
      <c r="C1376" s="1">
        <v>265</v>
      </c>
      <c r="D1376" s="1">
        <v>0</v>
      </c>
      <c r="E1376" s="1">
        <v>4</v>
      </c>
      <c r="F1376" s="1">
        <v>624059</v>
      </c>
      <c r="G1376" s="1">
        <v>597379</v>
      </c>
      <c r="H1376" s="1">
        <v>4199</v>
      </c>
      <c r="I1376" s="1">
        <v>3910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18571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x14ac:dyDescent="0.25">
      <c r="A1377" s="1">
        <v>120570114152</v>
      </c>
      <c r="B1377" s="1" t="s">
        <v>1405</v>
      </c>
      <c r="C1377" s="1">
        <v>851</v>
      </c>
      <c r="D1377" s="1">
        <v>265</v>
      </c>
      <c r="E1377" s="1">
        <v>1</v>
      </c>
      <c r="F1377" s="1">
        <v>2168161</v>
      </c>
      <c r="G1377" s="1">
        <v>1184770</v>
      </c>
      <c r="H1377" s="1">
        <v>66298</v>
      </c>
      <c r="I1377" s="1">
        <v>29880</v>
      </c>
      <c r="J1377" s="1">
        <v>613735</v>
      </c>
      <c r="K1377" s="1">
        <v>219865</v>
      </c>
      <c r="L1377" s="1">
        <v>21258</v>
      </c>
      <c r="M1377" s="1">
        <v>0</v>
      </c>
      <c r="N1377" s="1">
        <v>0</v>
      </c>
      <c r="O1377" s="1">
        <v>31305</v>
      </c>
      <c r="P1377" s="1">
        <v>0</v>
      </c>
      <c r="Q1377" s="1">
        <v>1050</v>
      </c>
      <c r="R1377" s="1">
        <v>0</v>
      </c>
      <c r="S1377" s="1">
        <v>0</v>
      </c>
      <c r="T1377" s="1">
        <v>0</v>
      </c>
    </row>
    <row r="1378" spans="1:20" x14ac:dyDescent="0.25">
      <c r="A1378" s="1">
        <v>121030268161</v>
      </c>
      <c r="B1378" s="1" t="s">
        <v>1406</v>
      </c>
      <c r="C1378" s="1">
        <v>635</v>
      </c>
      <c r="D1378" s="1">
        <v>70</v>
      </c>
      <c r="E1378" s="1">
        <v>12</v>
      </c>
      <c r="F1378" s="1">
        <v>1004664</v>
      </c>
      <c r="G1378" s="1">
        <v>914659</v>
      </c>
      <c r="H1378" s="1">
        <v>8040</v>
      </c>
      <c r="I1378" s="1">
        <v>0</v>
      </c>
      <c r="J1378" s="1">
        <v>2739</v>
      </c>
      <c r="K1378" s="1">
        <v>63826</v>
      </c>
      <c r="L1378" s="1">
        <v>0</v>
      </c>
      <c r="M1378" s="1">
        <v>0</v>
      </c>
      <c r="N1378" s="1">
        <v>0</v>
      </c>
      <c r="O1378" s="1">
        <v>0</v>
      </c>
      <c r="P1378" s="1">
        <v>3428</v>
      </c>
      <c r="Q1378" s="1">
        <v>8904</v>
      </c>
      <c r="R1378" s="1">
        <v>0</v>
      </c>
      <c r="S1378" s="1">
        <v>0</v>
      </c>
      <c r="T1378" s="1">
        <v>3068</v>
      </c>
    </row>
    <row r="1379" spans="1:20" x14ac:dyDescent="0.25">
      <c r="A1379" s="1">
        <v>120570141042</v>
      </c>
      <c r="B1379" s="1" t="s">
        <v>1407</v>
      </c>
      <c r="C1379" s="1">
        <v>558</v>
      </c>
      <c r="D1379" s="1">
        <v>38</v>
      </c>
      <c r="E1379" s="1">
        <v>6</v>
      </c>
      <c r="F1379" s="1">
        <v>817608</v>
      </c>
      <c r="G1379" s="1">
        <v>319682</v>
      </c>
      <c r="H1379" s="1">
        <v>13873</v>
      </c>
      <c r="I1379" s="1">
        <v>179382</v>
      </c>
      <c r="J1379" s="1">
        <v>243390</v>
      </c>
      <c r="K1379" s="1">
        <v>0</v>
      </c>
      <c r="L1379" s="1">
        <v>34716</v>
      </c>
      <c r="M1379" s="1">
        <v>0</v>
      </c>
      <c r="N1379" s="1">
        <v>0</v>
      </c>
      <c r="O1379" s="1">
        <v>426</v>
      </c>
      <c r="P1379" s="1">
        <v>0</v>
      </c>
      <c r="Q1379" s="1">
        <v>0</v>
      </c>
      <c r="R1379" s="1">
        <v>24169</v>
      </c>
      <c r="S1379" s="1">
        <v>0</v>
      </c>
      <c r="T1379" s="1">
        <v>1970</v>
      </c>
    </row>
    <row r="1380" spans="1:20" x14ac:dyDescent="0.25">
      <c r="A1380" s="1">
        <v>121030271051</v>
      </c>
      <c r="B1380" s="1" t="s">
        <v>1408</v>
      </c>
      <c r="C1380" s="1">
        <v>728</v>
      </c>
      <c r="D1380" s="1">
        <v>56</v>
      </c>
      <c r="E1380" s="1">
        <v>10</v>
      </c>
      <c r="F1380" s="1">
        <v>1690728</v>
      </c>
      <c r="G1380" s="1">
        <v>1519966</v>
      </c>
      <c r="H1380" s="1">
        <v>74365</v>
      </c>
      <c r="I1380" s="1">
        <v>24148</v>
      </c>
      <c r="J1380" s="1">
        <v>41610</v>
      </c>
      <c r="K1380" s="1">
        <v>9675</v>
      </c>
      <c r="L1380" s="1">
        <v>9815</v>
      </c>
      <c r="M1380" s="1">
        <v>0</v>
      </c>
      <c r="N1380" s="1">
        <v>0</v>
      </c>
      <c r="O1380" s="1">
        <v>2478</v>
      </c>
      <c r="P1380" s="1">
        <v>0</v>
      </c>
      <c r="Q1380" s="1">
        <v>8671</v>
      </c>
      <c r="R1380" s="1">
        <v>0</v>
      </c>
      <c r="S1380" s="1">
        <v>0</v>
      </c>
      <c r="T1380" s="1">
        <v>0</v>
      </c>
    </row>
    <row r="1381" spans="1:20" x14ac:dyDescent="0.25">
      <c r="A1381" s="1">
        <v>120570140083</v>
      </c>
      <c r="B1381" s="1" t="s">
        <v>1409</v>
      </c>
      <c r="C1381" s="1">
        <v>361</v>
      </c>
      <c r="D1381" s="1">
        <v>0</v>
      </c>
      <c r="E1381" s="1">
        <v>0</v>
      </c>
      <c r="F1381" s="1">
        <v>1087217</v>
      </c>
      <c r="G1381" s="1">
        <v>1087217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</row>
    <row r="1382" spans="1:20" x14ac:dyDescent="0.25">
      <c r="A1382" s="1">
        <v>120570127011</v>
      </c>
      <c r="B1382" s="1" t="s">
        <v>1410</v>
      </c>
      <c r="C1382" s="1">
        <v>595</v>
      </c>
      <c r="D1382" s="1">
        <v>122</v>
      </c>
      <c r="E1382" s="1">
        <v>279</v>
      </c>
      <c r="F1382" s="1">
        <v>6978178</v>
      </c>
      <c r="G1382" s="1">
        <v>345922</v>
      </c>
      <c r="H1382" s="1">
        <v>59932</v>
      </c>
      <c r="I1382" s="1">
        <v>238375</v>
      </c>
      <c r="J1382" s="1">
        <v>102115</v>
      </c>
      <c r="K1382" s="1">
        <v>15954</v>
      </c>
      <c r="L1382" s="1">
        <v>0</v>
      </c>
      <c r="M1382" s="1">
        <v>3309</v>
      </c>
      <c r="N1382" s="1">
        <v>10083</v>
      </c>
      <c r="O1382" s="1">
        <v>6172080</v>
      </c>
      <c r="P1382" s="1">
        <v>0</v>
      </c>
      <c r="Q1382" s="1">
        <v>12124</v>
      </c>
      <c r="R1382" s="1">
        <v>0</v>
      </c>
      <c r="S1382" s="1">
        <v>4100</v>
      </c>
      <c r="T1382" s="1">
        <v>14184</v>
      </c>
    </row>
    <row r="1383" spans="1:20" x14ac:dyDescent="0.25">
      <c r="A1383" s="1">
        <v>120570110051</v>
      </c>
      <c r="B1383" s="1" t="s">
        <v>1411</v>
      </c>
      <c r="C1383" s="1">
        <v>577</v>
      </c>
      <c r="D1383" s="1">
        <v>0</v>
      </c>
      <c r="E1383" s="1">
        <v>3</v>
      </c>
      <c r="F1383" s="1">
        <v>2105920</v>
      </c>
      <c r="G1383" s="1">
        <v>2049920</v>
      </c>
      <c r="H1383" s="1">
        <v>0</v>
      </c>
      <c r="I1383" s="1">
        <v>10318</v>
      </c>
      <c r="J1383" s="1">
        <v>12476</v>
      </c>
      <c r="K1383" s="1">
        <v>0</v>
      </c>
      <c r="L1383" s="1">
        <v>275</v>
      </c>
      <c r="M1383" s="1">
        <v>0</v>
      </c>
      <c r="N1383" s="1">
        <v>9989</v>
      </c>
      <c r="O1383" s="1">
        <v>0</v>
      </c>
      <c r="P1383" s="1">
        <v>0</v>
      </c>
      <c r="Q1383" s="1">
        <v>0</v>
      </c>
      <c r="R1383" s="1">
        <v>18667</v>
      </c>
      <c r="S1383" s="1">
        <v>4275</v>
      </c>
      <c r="T1383" s="1">
        <v>0</v>
      </c>
    </row>
    <row r="1384" spans="1:20" x14ac:dyDescent="0.25">
      <c r="A1384" s="1">
        <v>120530409101</v>
      </c>
      <c r="B1384" s="1" t="s">
        <v>1412</v>
      </c>
      <c r="C1384" s="1">
        <v>1090</v>
      </c>
      <c r="D1384" s="1">
        <v>0</v>
      </c>
      <c r="E1384" s="1">
        <v>252</v>
      </c>
      <c r="F1384" s="1">
        <v>2021157</v>
      </c>
      <c r="G1384" s="1">
        <v>1937037</v>
      </c>
      <c r="H1384" s="1">
        <v>0</v>
      </c>
      <c r="I1384" s="1">
        <v>37470</v>
      </c>
      <c r="J1384" s="1">
        <v>6555</v>
      </c>
      <c r="K1384" s="1">
        <v>0</v>
      </c>
      <c r="L1384" s="1">
        <v>6280</v>
      </c>
      <c r="M1384" s="1">
        <v>0</v>
      </c>
      <c r="N1384" s="1">
        <v>0</v>
      </c>
      <c r="O1384" s="1">
        <v>17197</v>
      </c>
      <c r="P1384" s="1">
        <v>0</v>
      </c>
      <c r="Q1384" s="1">
        <v>14532</v>
      </c>
      <c r="R1384" s="1">
        <v>1375</v>
      </c>
      <c r="S1384" s="1">
        <v>711</v>
      </c>
      <c r="T1384" s="1">
        <v>0</v>
      </c>
    </row>
    <row r="1385" spans="1:20" x14ac:dyDescent="0.25">
      <c r="A1385" s="1">
        <v>120570115201</v>
      </c>
      <c r="B1385" s="1" t="s">
        <v>1413</v>
      </c>
      <c r="C1385" s="1">
        <v>1239</v>
      </c>
      <c r="D1385" s="1">
        <v>625</v>
      </c>
      <c r="E1385" s="1">
        <v>295</v>
      </c>
      <c r="F1385" s="1">
        <v>17207272</v>
      </c>
      <c r="G1385" s="1">
        <v>3835446</v>
      </c>
      <c r="H1385" s="1">
        <v>580945</v>
      </c>
      <c r="I1385" s="1">
        <v>50228</v>
      </c>
      <c r="J1385" s="1">
        <v>12548756</v>
      </c>
      <c r="K1385" s="1">
        <v>165797</v>
      </c>
      <c r="L1385" s="1">
        <v>0</v>
      </c>
      <c r="M1385" s="1">
        <v>0</v>
      </c>
      <c r="N1385" s="1">
        <v>0</v>
      </c>
      <c r="O1385" s="1">
        <v>14846</v>
      </c>
      <c r="P1385" s="1">
        <v>9482</v>
      </c>
      <c r="Q1385" s="1">
        <v>1772</v>
      </c>
      <c r="R1385" s="1">
        <v>0</v>
      </c>
      <c r="S1385" s="1">
        <v>0</v>
      </c>
      <c r="T1385" s="1">
        <v>0</v>
      </c>
    </row>
    <row r="1386" spans="1:20" x14ac:dyDescent="0.25">
      <c r="A1386" s="1">
        <v>121030250044</v>
      </c>
      <c r="B1386" s="1" t="s">
        <v>1414</v>
      </c>
      <c r="C1386" s="1">
        <v>161</v>
      </c>
      <c r="D1386" s="1">
        <v>165</v>
      </c>
      <c r="E1386" s="1">
        <v>54</v>
      </c>
      <c r="F1386" s="1">
        <v>594838</v>
      </c>
      <c r="G1386" s="1">
        <v>178529</v>
      </c>
      <c r="H1386" s="1">
        <v>141846</v>
      </c>
      <c r="I1386" s="1">
        <v>136077</v>
      </c>
      <c r="J1386" s="1">
        <v>71677</v>
      </c>
      <c r="K1386" s="1">
        <v>0</v>
      </c>
      <c r="L1386" s="1">
        <v>56847</v>
      </c>
      <c r="M1386" s="1">
        <v>9862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</row>
    <row r="1387" spans="1:20" x14ac:dyDescent="0.25">
      <c r="A1387" s="1">
        <v>120570013004</v>
      </c>
      <c r="B1387" s="1" t="s">
        <v>1415</v>
      </c>
      <c r="C1387" s="1">
        <v>386</v>
      </c>
      <c r="D1387" s="1">
        <v>8</v>
      </c>
      <c r="E1387" s="1">
        <v>2</v>
      </c>
      <c r="F1387" s="1">
        <v>486547</v>
      </c>
      <c r="G1387" s="1">
        <v>453438</v>
      </c>
      <c r="H1387" s="1">
        <v>17427</v>
      </c>
      <c r="I1387" s="1">
        <v>4890</v>
      </c>
      <c r="J1387" s="1">
        <v>4736</v>
      </c>
      <c r="K1387" s="1">
        <v>0</v>
      </c>
      <c r="L1387" s="1">
        <v>0</v>
      </c>
      <c r="M1387" s="1">
        <v>0</v>
      </c>
      <c r="N1387" s="1">
        <v>0</v>
      </c>
      <c r="O1387" s="1">
        <v>6056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</row>
    <row r="1388" spans="1:20" x14ac:dyDescent="0.25">
      <c r="A1388" s="1">
        <v>120570115142</v>
      </c>
      <c r="B1388" s="1" t="s">
        <v>1416</v>
      </c>
      <c r="C1388" s="1">
        <v>604</v>
      </c>
      <c r="D1388" s="1">
        <v>0</v>
      </c>
      <c r="E1388" s="1">
        <v>1</v>
      </c>
      <c r="F1388" s="1">
        <v>1622362</v>
      </c>
      <c r="G1388" s="1">
        <v>1605289</v>
      </c>
      <c r="H1388" s="1">
        <v>0</v>
      </c>
      <c r="I1388" s="1">
        <v>14249</v>
      </c>
      <c r="J1388" s="1">
        <v>2824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</row>
    <row r="1389" spans="1:20" x14ac:dyDescent="0.25">
      <c r="A1389" s="1">
        <v>120570133141</v>
      </c>
      <c r="B1389" s="1" t="s">
        <v>1417</v>
      </c>
      <c r="C1389" s="1">
        <v>596</v>
      </c>
      <c r="D1389" s="1">
        <v>121</v>
      </c>
      <c r="E1389" s="1">
        <v>8</v>
      </c>
      <c r="F1389" s="1">
        <v>1569784</v>
      </c>
      <c r="G1389" s="1">
        <v>1311746</v>
      </c>
      <c r="H1389" s="1">
        <v>116448</v>
      </c>
      <c r="I1389" s="1">
        <v>23840</v>
      </c>
      <c r="J1389" s="1">
        <v>62898</v>
      </c>
      <c r="K1389" s="1">
        <v>12396</v>
      </c>
      <c r="L1389" s="1">
        <v>0</v>
      </c>
      <c r="M1389" s="1">
        <v>0</v>
      </c>
      <c r="N1389" s="1">
        <v>0</v>
      </c>
      <c r="O1389" s="1">
        <v>37299</v>
      </c>
      <c r="P1389" s="1">
        <v>799</v>
      </c>
      <c r="Q1389" s="1">
        <v>0</v>
      </c>
      <c r="R1389" s="1">
        <v>0</v>
      </c>
      <c r="S1389" s="1">
        <v>4358</v>
      </c>
      <c r="T1389" s="1">
        <v>0</v>
      </c>
    </row>
    <row r="1390" spans="1:20" x14ac:dyDescent="0.25">
      <c r="A1390" s="1">
        <v>120570123014</v>
      </c>
      <c r="B1390" s="1" t="s">
        <v>1418</v>
      </c>
      <c r="C1390" s="1">
        <v>722</v>
      </c>
      <c r="D1390" s="1">
        <v>377</v>
      </c>
      <c r="E1390" s="1">
        <v>8</v>
      </c>
      <c r="F1390" s="1">
        <v>2003422</v>
      </c>
      <c r="G1390" s="1">
        <v>956535</v>
      </c>
      <c r="H1390" s="1">
        <v>125981</v>
      </c>
      <c r="I1390" s="1">
        <v>490715</v>
      </c>
      <c r="J1390" s="1">
        <v>11125</v>
      </c>
      <c r="K1390" s="1">
        <v>19221</v>
      </c>
      <c r="L1390" s="1">
        <v>0</v>
      </c>
      <c r="M1390" s="1">
        <v>7439</v>
      </c>
      <c r="N1390" s="1">
        <v>182159</v>
      </c>
      <c r="O1390" s="1">
        <v>208935</v>
      </c>
      <c r="P1390" s="1">
        <v>0</v>
      </c>
      <c r="Q1390" s="1">
        <v>0</v>
      </c>
      <c r="R1390" s="1">
        <v>1312</v>
      </c>
      <c r="S1390" s="1">
        <v>0</v>
      </c>
      <c r="T1390" s="1">
        <v>0</v>
      </c>
    </row>
    <row r="1391" spans="1:20" x14ac:dyDescent="0.25">
      <c r="A1391" s="1">
        <v>120570114181</v>
      </c>
      <c r="B1391" s="1" t="s">
        <v>1419</v>
      </c>
      <c r="C1391" s="1">
        <v>277</v>
      </c>
      <c r="D1391" s="1">
        <v>0</v>
      </c>
      <c r="E1391" s="1">
        <v>0</v>
      </c>
      <c r="F1391" s="1">
        <v>941259</v>
      </c>
      <c r="G1391" s="1">
        <v>941259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</row>
    <row r="1392" spans="1:20" x14ac:dyDescent="0.25">
      <c r="A1392" s="1">
        <v>121010320112</v>
      </c>
      <c r="B1392" s="1" t="s">
        <v>1420</v>
      </c>
      <c r="C1392" s="1">
        <v>626</v>
      </c>
      <c r="D1392" s="1">
        <v>0</v>
      </c>
      <c r="E1392" s="1">
        <v>4</v>
      </c>
      <c r="F1392" s="1">
        <v>2026288</v>
      </c>
      <c r="G1392" s="1">
        <v>1952206</v>
      </c>
      <c r="H1392" s="1">
        <v>0</v>
      </c>
      <c r="I1392" s="1">
        <v>41595</v>
      </c>
      <c r="J1392" s="1">
        <v>10883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16202</v>
      </c>
      <c r="R1392" s="1">
        <v>0</v>
      </c>
      <c r="S1392" s="1">
        <v>5402</v>
      </c>
      <c r="T1392" s="1">
        <v>0</v>
      </c>
    </row>
    <row r="1393" spans="1:20" x14ac:dyDescent="0.25">
      <c r="A1393" s="1">
        <v>121010309051</v>
      </c>
      <c r="B1393" s="1" t="s">
        <v>1421</v>
      </c>
      <c r="C1393" s="1">
        <v>647</v>
      </c>
      <c r="D1393" s="1">
        <v>394</v>
      </c>
      <c r="E1393" s="1">
        <v>79</v>
      </c>
      <c r="F1393" s="1">
        <v>2059366</v>
      </c>
      <c r="G1393" s="1">
        <v>1423874</v>
      </c>
      <c r="H1393" s="1">
        <v>176425</v>
      </c>
      <c r="I1393" s="1">
        <v>52889</v>
      </c>
      <c r="J1393" s="1">
        <v>63888</v>
      </c>
      <c r="K1393" s="1">
        <v>8394</v>
      </c>
      <c r="L1393" s="1">
        <v>3878</v>
      </c>
      <c r="M1393" s="1">
        <v>9740</v>
      </c>
      <c r="N1393" s="1">
        <v>292931</v>
      </c>
      <c r="O1393" s="1">
        <v>25676</v>
      </c>
      <c r="P1393" s="1">
        <v>0</v>
      </c>
      <c r="Q1393" s="1">
        <v>0</v>
      </c>
      <c r="R1393" s="1">
        <v>0</v>
      </c>
      <c r="S1393" s="1">
        <v>1671</v>
      </c>
      <c r="T1393" s="1">
        <v>0</v>
      </c>
    </row>
    <row r="1394" spans="1:20" x14ac:dyDescent="0.25">
      <c r="A1394" s="1">
        <v>121030273242</v>
      </c>
      <c r="B1394" s="1" t="s">
        <v>1422</v>
      </c>
      <c r="C1394" s="1">
        <v>642</v>
      </c>
      <c r="D1394" s="1">
        <v>0</v>
      </c>
      <c r="E1394" s="1">
        <v>204</v>
      </c>
      <c r="F1394" s="1">
        <v>1826957</v>
      </c>
      <c r="G1394" s="1">
        <v>1802814</v>
      </c>
      <c r="H1394" s="1">
        <v>0</v>
      </c>
      <c r="I1394" s="1">
        <v>3916</v>
      </c>
      <c r="J1394" s="1">
        <v>0</v>
      </c>
      <c r="K1394" s="1">
        <v>0</v>
      </c>
      <c r="L1394" s="1">
        <v>0</v>
      </c>
      <c r="M1394" s="1">
        <v>16805</v>
      </c>
      <c r="N1394" s="1">
        <v>3422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</row>
    <row r="1395" spans="1:20" x14ac:dyDescent="0.25">
      <c r="A1395" s="1">
        <v>120570105021</v>
      </c>
      <c r="B1395" s="1" t="s">
        <v>1423</v>
      </c>
      <c r="C1395" s="1">
        <v>262</v>
      </c>
      <c r="D1395" s="1">
        <v>0</v>
      </c>
      <c r="E1395" s="1">
        <v>3</v>
      </c>
      <c r="F1395" s="1">
        <v>561173</v>
      </c>
      <c r="G1395" s="1">
        <v>468112</v>
      </c>
      <c r="H1395" s="1">
        <v>17577</v>
      </c>
      <c r="I1395" s="1">
        <v>25814</v>
      </c>
      <c r="J1395" s="1">
        <v>8820</v>
      </c>
      <c r="K1395" s="1">
        <v>1309</v>
      </c>
      <c r="L1395" s="1">
        <v>9518</v>
      </c>
      <c r="M1395" s="1">
        <v>0</v>
      </c>
      <c r="N1395" s="1">
        <v>27691</v>
      </c>
      <c r="O1395" s="1">
        <v>2332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x14ac:dyDescent="0.25">
      <c r="A1396" s="1">
        <v>120570116075</v>
      </c>
      <c r="B1396" s="1" t="s">
        <v>1424</v>
      </c>
      <c r="C1396" s="1">
        <v>699</v>
      </c>
      <c r="D1396" s="1">
        <v>0</v>
      </c>
      <c r="E1396" s="1">
        <v>0</v>
      </c>
      <c r="F1396" s="1">
        <v>552483</v>
      </c>
      <c r="G1396" s="1">
        <v>29715</v>
      </c>
      <c r="H1396" s="1">
        <v>0</v>
      </c>
      <c r="I1396" s="1">
        <v>46712</v>
      </c>
      <c r="J1396" s="1">
        <v>456377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19679</v>
      </c>
      <c r="R1396" s="1">
        <v>0</v>
      </c>
      <c r="S1396" s="1">
        <v>0</v>
      </c>
      <c r="T1396" s="1">
        <v>0</v>
      </c>
    </row>
    <row r="1397" spans="1:20" x14ac:dyDescent="0.25">
      <c r="A1397" s="1">
        <v>120570130042</v>
      </c>
      <c r="B1397" s="1" t="s">
        <v>1425</v>
      </c>
      <c r="C1397" s="1">
        <v>310</v>
      </c>
      <c r="D1397" s="1">
        <v>6</v>
      </c>
      <c r="E1397" s="1">
        <v>1</v>
      </c>
      <c r="F1397" s="1">
        <v>932402</v>
      </c>
      <c r="G1397" s="1">
        <v>811026</v>
      </c>
      <c r="H1397" s="1">
        <v>8418</v>
      </c>
      <c r="I1397" s="1">
        <v>77976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17407</v>
      </c>
      <c r="P1397" s="1">
        <v>0</v>
      </c>
      <c r="Q1397" s="1">
        <v>705</v>
      </c>
      <c r="R1397" s="1">
        <v>16684</v>
      </c>
      <c r="S1397" s="1">
        <v>186</v>
      </c>
      <c r="T1397" s="1">
        <v>0</v>
      </c>
    </row>
    <row r="1398" spans="1:20" x14ac:dyDescent="0.25">
      <c r="A1398" s="1">
        <v>120174508002</v>
      </c>
      <c r="B1398" s="1" t="s">
        <v>1426</v>
      </c>
      <c r="C1398" s="1">
        <v>327</v>
      </c>
      <c r="D1398" s="1">
        <v>6</v>
      </c>
      <c r="E1398" s="1">
        <v>2</v>
      </c>
      <c r="F1398" s="1">
        <v>727130</v>
      </c>
      <c r="G1398" s="1">
        <v>665578</v>
      </c>
      <c r="H1398" s="1">
        <v>46387</v>
      </c>
      <c r="I1398" s="1">
        <v>9050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457</v>
      </c>
      <c r="R1398" s="1">
        <v>2343</v>
      </c>
      <c r="S1398" s="1">
        <v>3315</v>
      </c>
      <c r="T1398" s="1">
        <v>0</v>
      </c>
    </row>
    <row r="1399" spans="1:20" x14ac:dyDescent="0.25">
      <c r="A1399" s="1">
        <v>121010325001</v>
      </c>
      <c r="B1399" s="1" t="s">
        <v>1427</v>
      </c>
      <c r="C1399" s="1">
        <v>211</v>
      </c>
      <c r="D1399" s="1">
        <v>170</v>
      </c>
      <c r="E1399" s="1">
        <v>0</v>
      </c>
      <c r="F1399" s="1">
        <v>1247776</v>
      </c>
      <c r="G1399" s="1">
        <v>335247</v>
      </c>
      <c r="H1399" s="1">
        <v>54305</v>
      </c>
      <c r="I1399" s="1">
        <v>118290</v>
      </c>
      <c r="J1399" s="1">
        <v>31428</v>
      </c>
      <c r="K1399" s="1">
        <v>0</v>
      </c>
      <c r="L1399" s="1">
        <v>602054</v>
      </c>
      <c r="M1399" s="1">
        <v>0</v>
      </c>
      <c r="N1399" s="1">
        <v>0</v>
      </c>
      <c r="O1399" s="1">
        <v>4186</v>
      </c>
      <c r="P1399" s="1">
        <v>82963</v>
      </c>
      <c r="Q1399" s="1">
        <v>802</v>
      </c>
      <c r="R1399" s="1">
        <v>17801</v>
      </c>
      <c r="S1399" s="1">
        <v>700</v>
      </c>
      <c r="T1399" s="1">
        <v>0</v>
      </c>
    </row>
    <row r="1400" spans="1:20" x14ac:dyDescent="0.25">
      <c r="A1400" s="1">
        <v>120530403022</v>
      </c>
      <c r="B1400" s="1" t="s">
        <v>1428</v>
      </c>
      <c r="C1400" s="1">
        <v>567</v>
      </c>
      <c r="D1400" s="1">
        <v>0</v>
      </c>
      <c r="E1400" s="1">
        <v>2</v>
      </c>
      <c r="F1400" s="1">
        <v>2182811</v>
      </c>
      <c r="G1400" s="1">
        <v>1983266</v>
      </c>
      <c r="H1400" s="1">
        <v>0</v>
      </c>
      <c r="I1400" s="1">
        <v>43293</v>
      </c>
      <c r="J1400" s="1">
        <v>4913</v>
      </c>
      <c r="K1400" s="1">
        <v>0</v>
      </c>
      <c r="L1400" s="1">
        <v>608</v>
      </c>
      <c r="M1400" s="1">
        <v>0</v>
      </c>
      <c r="N1400" s="1">
        <v>14826</v>
      </c>
      <c r="O1400" s="1">
        <v>41081</v>
      </c>
      <c r="P1400" s="1">
        <v>853</v>
      </c>
      <c r="Q1400" s="1">
        <v>1188</v>
      </c>
      <c r="R1400" s="1">
        <v>88739</v>
      </c>
      <c r="S1400" s="1">
        <v>4044</v>
      </c>
      <c r="T1400" s="1">
        <v>0</v>
      </c>
    </row>
    <row r="1401" spans="1:20" x14ac:dyDescent="0.25">
      <c r="A1401" s="1">
        <v>121030284012</v>
      </c>
      <c r="B1401" s="1" t="s">
        <v>1429</v>
      </c>
      <c r="C1401" s="1">
        <v>661</v>
      </c>
      <c r="D1401" s="1">
        <v>102</v>
      </c>
      <c r="E1401" s="1">
        <v>306</v>
      </c>
      <c r="F1401" s="1">
        <v>226557</v>
      </c>
      <c r="G1401" s="1">
        <v>112251</v>
      </c>
      <c r="H1401" s="1">
        <v>0</v>
      </c>
      <c r="I1401" s="1">
        <v>35900</v>
      </c>
      <c r="J1401" s="1">
        <v>62794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15612</v>
      </c>
    </row>
    <row r="1402" spans="1:20" x14ac:dyDescent="0.25">
      <c r="A1402" s="1">
        <v>121030275023</v>
      </c>
      <c r="B1402" s="1" t="s">
        <v>1430</v>
      </c>
      <c r="C1402" s="1">
        <v>1225</v>
      </c>
      <c r="D1402" s="1">
        <v>204</v>
      </c>
      <c r="E1402" s="1">
        <v>306</v>
      </c>
      <c r="F1402" s="1">
        <v>1896607</v>
      </c>
      <c r="G1402" s="1">
        <v>1840268</v>
      </c>
      <c r="H1402" s="1">
        <v>10245</v>
      </c>
      <c r="I1402" s="1">
        <v>3433</v>
      </c>
      <c r="J1402" s="1">
        <v>3707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36581</v>
      </c>
      <c r="Q1402" s="1">
        <v>1156</v>
      </c>
      <c r="R1402" s="1">
        <v>0</v>
      </c>
      <c r="S1402" s="1">
        <v>1217</v>
      </c>
      <c r="T1402" s="1">
        <v>0</v>
      </c>
    </row>
    <row r="1403" spans="1:20" x14ac:dyDescent="0.25">
      <c r="A1403" s="1">
        <v>120570110102</v>
      </c>
      <c r="B1403" s="1" t="s">
        <v>1431</v>
      </c>
      <c r="C1403" s="1">
        <v>1175</v>
      </c>
      <c r="D1403" s="1">
        <v>5</v>
      </c>
      <c r="E1403" s="1">
        <v>11</v>
      </c>
      <c r="F1403" s="1">
        <v>3950961</v>
      </c>
      <c r="G1403" s="1">
        <v>769988</v>
      </c>
      <c r="H1403" s="1">
        <v>3032466</v>
      </c>
      <c r="I1403" s="1">
        <v>86674</v>
      </c>
      <c r="J1403" s="1">
        <v>28957</v>
      </c>
      <c r="K1403" s="1">
        <v>0</v>
      </c>
      <c r="L1403" s="1">
        <v>0</v>
      </c>
      <c r="M1403" s="1">
        <v>6256</v>
      </c>
      <c r="N1403" s="1">
        <v>0</v>
      </c>
      <c r="O1403" s="1">
        <v>21447</v>
      </c>
      <c r="P1403" s="1">
        <v>0</v>
      </c>
      <c r="Q1403" s="1">
        <v>0</v>
      </c>
      <c r="R1403" s="1">
        <v>0</v>
      </c>
      <c r="S1403" s="1">
        <v>3537</v>
      </c>
      <c r="T1403" s="1">
        <v>1636</v>
      </c>
    </row>
    <row r="1404" spans="1:20" x14ac:dyDescent="0.25">
      <c r="A1404" s="1">
        <v>120570049004</v>
      </c>
      <c r="B1404" s="1" t="s">
        <v>1432</v>
      </c>
      <c r="C1404" s="1">
        <v>670</v>
      </c>
      <c r="D1404" s="1">
        <v>343</v>
      </c>
      <c r="E1404" s="1">
        <v>29</v>
      </c>
      <c r="F1404" s="1">
        <v>1282244</v>
      </c>
      <c r="G1404" s="1">
        <v>240183</v>
      </c>
      <c r="H1404" s="1">
        <v>474827</v>
      </c>
      <c r="I1404" s="1">
        <v>294474</v>
      </c>
      <c r="J1404" s="1">
        <v>133105</v>
      </c>
      <c r="K1404" s="1">
        <v>21631</v>
      </c>
      <c r="L1404" s="1">
        <v>55000</v>
      </c>
      <c r="M1404" s="1">
        <v>56748</v>
      </c>
      <c r="N1404" s="1">
        <v>6276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</row>
    <row r="1405" spans="1:20" x14ac:dyDescent="0.25">
      <c r="A1405" s="1">
        <v>120530401012</v>
      </c>
      <c r="B1405" s="1" t="s">
        <v>1433</v>
      </c>
      <c r="C1405" s="1">
        <v>798</v>
      </c>
      <c r="D1405" s="1">
        <v>0</v>
      </c>
      <c r="E1405" s="1">
        <v>44</v>
      </c>
      <c r="F1405" s="1">
        <v>1640938</v>
      </c>
      <c r="G1405" s="1">
        <v>1568828</v>
      </c>
      <c r="H1405" s="1">
        <v>0</v>
      </c>
      <c r="I1405" s="1">
        <v>14676</v>
      </c>
      <c r="J1405" s="1">
        <v>4544</v>
      </c>
      <c r="K1405" s="1">
        <v>7760</v>
      </c>
      <c r="L1405" s="1">
        <v>0</v>
      </c>
      <c r="M1405" s="1">
        <v>0</v>
      </c>
      <c r="N1405" s="1">
        <v>24939</v>
      </c>
      <c r="O1405" s="1">
        <v>8909</v>
      </c>
      <c r="P1405" s="1">
        <v>0</v>
      </c>
      <c r="Q1405" s="1">
        <v>9287</v>
      </c>
      <c r="R1405" s="1">
        <v>0</v>
      </c>
      <c r="S1405" s="1">
        <v>1995</v>
      </c>
      <c r="T1405" s="1">
        <v>0</v>
      </c>
    </row>
    <row r="1406" spans="1:20" x14ac:dyDescent="0.25">
      <c r="A1406" s="1">
        <v>121010330054</v>
      </c>
      <c r="B1406" s="1" t="s">
        <v>1434</v>
      </c>
      <c r="C1406" s="1">
        <v>73</v>
      </c>
      <c r="D1406" s="1">
        <v>199</v>
      </c>
      <c r="E1406" s="1">
        <v>0</v>
      </c>
      <c r="F1406" s="1">
        <v>374724</v>
      </c>
      <c r="G1406" s="1">
        <v>358063</v>
      </c>
      <c r="H1406" s="1">
        <v>16661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x14ac:dyDescent="0.25">
      <c r="A1407" s="1">
        <v>120570114141</v>
      </c>
      <c r="B1407" s="1" t="s">
        <v>1435</v>
      </c>
      <c r="C1407" s="1">
        <v>1557</v>
      </c>
      <c r="D1407" s="1">
        <v>4</v>
      </c>
      <c r="E1407" s="1">
        <v>6</v>
      </c>
      <c r="F1407" s="1">
        <v>32967337</v>
      </c>
      <c r="G1407" s="1">
        <v>1738169</v>
      </c>
      <c r="H1407" s="1">
        <v>8424</v>
      </c>
      <c r="I1407" s="1">
        <v>2845816</v>
      </c>
      <c r="J1407" s="1">
        <v>21281266</v>
      </c>
      <c r="K1407" s="1">
        <v>17640</v>
      </c>
      <c r="L1407" s="1">
        <v>2839</v>
      </c>
      <c r="M1407" s="1">
        <v>5840</v>
      </c>
      <c r="N1407" s="1">
        <v>34839</v>
      </c>
      <c r="O1407" s="1">
        <v>4843225</v>
      </c>
      <c r="P1407" s="1">
        <v>2157590</v>
      </c>
      <c r="Q1407" s="1">
        <v>1237</v>
      </c>
      <c r="R1407" s="1">
        <v>28710</v>
      </c>
      <c r="S1407" s="1">
        <v>1742</v>
      </c>
      <c r="T1407" s="1">
        <v>0</v>
      </c>
    </row>
    <row r="1408" spans="1:20" x14ac:dyDescent="0.25">
      <c r="A1408" s="1">
        <v>120570048004</v>
      </c>
      <c r="B1408" s="1" t="s">
        <v>1436</v>
      </c>
      <c r="C1408" s="1">
        <v>272</v>
      </c>
      <c r="D1408" s="1">
        <v>47</v>
      </c>
      <c r="E1408" s="1">
        <v>1</v>
      </c>
      <c r="F1408" s="1">
        <v>454002</v>
      </c>
      <c r="G1408" s="1">
        <v>407772</v>
      </c>
      <c r="H1408" s="1">
        <v>31894</v>
      </c>
      <c r="I1408" s="1">
        <v>4786</v>
      </c>
      <c r="J1408" s="1">
        <v>1503</v>
      </c>
      <c r="K1408" s="1">
        <v>0</v>
      </c>
      <c r="L1408" s="1">
        <v>0</v>
      </c>
      <c r="M1408" s="1">
        <v>0</v>
      </c>
      <c r="N1408" s="1">
        <v>0</v>
      </c>
      <c r="O1408" s="1">
        <v>403</v>
      </c>
      <c r="P1408" s="1">
        <v>0</v>
      </c>
      <c r="Q1408" s="1">
        <v>4344</v>
      </c>
      <c r="R1408" s="1">
        <v>0</v>
      </c>
      <c r="S1408" s="1">
        <v>3300</v>
      </c>
      <c r="T1408" s="1">
        <v>0</v>
      </c>
    </row>
    <row r="1409" spans="1:20" x14ac:dyDescent="0.25">
      <c r="A1409" s="1">
        <v>120570134143</v>
      </c>
      <c r="B1409" s="1" t="s">
        <v>1437</v>
      </c>
      <c r="C1409" s="1">
        <v>832</v>
      </c>
      <c r="D1409" s="1">
        <v>0</v>
      </c>
      <c r="E1409" s="1">
        <v>2</v>
      </c>
      <c r="F1409" s="1">
        <v>2564354</v>
      </c>
      <c r="G1409" s="1">
        <v>2504582</v>
      </c>
      <c r="H1409" s="1">
        <v>0</v>
      </c>
      <c r="I1409" s="1">
        <v>0</v>
      </c>
      <c r="J1409" s="1">
        <v>5475</v>
      </c>
      <c r="K1409" s="1">
        <v>50365</v>
      </c>
      <c r="L1409" s="1">
        <v>3932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x14ac:dyDescent="0.25">
      <c r="A1410" s="1">
        <v>120570123031</v>
      </c>
      <c r="B1410" s="1" t="s">
        <v>1438</v>
      </c>
      <c r="C1410" s="1">
        <v>496</v>
      </c>
      <c r="D1410" s="1">
        <v>0</v>
      </c>
      <c r="E1410" s="1">
        <v>8</v>
      </c>
      <c r="F1410" s="1">
        <v>1005594</v>
      </c>
      <c r="G1410" s="1">
        <v>910861</v>
      </c>
      <c r="H1410" s="1">
        <v>0</v>
      </c>
      <c r="I1410" s="1">
        <v>64963</v>
      </c>
      <c r="J1410" s="1">
        <v>24393</v>
      </c>
      <c r="K1410" s="1">
        <v>0</v>
      </c>
      <c r="L1410" s="1">
        <v>2431</v>
      </c>
      <c r="M1410" s="1">
        <v>0</v>
      </c>
      <c r="N1410" s="1">
        <v>1541</v>
      </c>
      <c r="O1410" s="1">
        <v>1405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x14ac:dyDescent="0.25">
      <c r="A1411" s="1">
        <v>121030228022</v>
      </c>
      <c r="B1411" s="1" t="s">
        <v>1439</v>
      </c>
      <c r="C1411" s="1">
        <v>622</v>
      </c>
      <c r="D1411" s="1">
        <v>0</v>
      </c>
      <c r="E1411" s="1">
        <v>0</v>
      </c>
      <c r="F1411" s="1">
        <v>783176</v>
      </c>
      <c r="G1411" s="1">
        <v>777043</v>
      </c>
      <c r="H1411" s="1">
        <v>0</v>
      </c>
      <c r="I1411" s="1">
        <v>5139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994</v>
      </c>
      <c r="T1411" s="1">
        <v>0</v>
      </c>
    </row>
    <row r="1412" spans="1:20" x14ac:dyDescent="0.25">
      <c r="A1412" s="1">
        <v>121030273211</v>
      </c>
      <c r="B1412" s="1" t="s">
        <v>1440</v>
      </c>
      <c r="C1412" s="1">
        <v>532</v>
      </c>
      <c r="D1412" s="1">
        <v>18</v>
      </c>
      <c r="E1412" s="1">
        <v>12</v>
      </c>
      <c r="F1412" s="1">
        <v>1662104</v>
      </c>
      <c r="G1412" s="1">
        <v>1602133</v>
      </c>
      <c r="H1412" s="1">
        <v>10394</v>
      </c>
      <c r="I1412" s="1">
        <v>7033</v>
      </c>
      <c r="J1412" s="1">
        <v>15061</v>
      </c>
      <c r="K1412" s="1">
        <v>0</v>
      </c>
      <c r="L1412" s="1">
        <v>8050</v>
      </c>
      <c r="M1412" s="1">
        <v>0</v>
      </c>
      <c r="N1412" s="1">
        <v>0</v>
      </c>
      <c r="O1412" s="1">
        <v>6519</v>
      </c>
      <c r="P1412" s="1">
        <v>1063</v>
      </c>
      <c r="Q1412" s="1">
        <v>0</v>
      </c>
      <c r="R1412" s="1">
        <v>2400</v>
      </c>
      <c r="S1412" s="1">
        <v>9451</v>
      </c>
      <c r="T1412" s="1">
        <v>0</v>
      </c>
    </row>
    <row r="1413" spans="1:20" x14ac:dyDescent="0.25">
      <c r="A1413" s="1">
        <v>121030229023</v>
      </c>
      <c r="B1413" s="1" t="s">
        <v>1441</v>
      </c>
      <c r="C1413" s="1">
        <v>133</v>
      </c>
      <c r="D1413" s="1">
        <v>463</v>
      </c>
      <c r="E1413" s="1">
        <v>115</v>
      </c>
      <c r="F1413" s="1">
        <v>869336</v>
      </c>
      <c r="G1413" s="1">
        <v>234014</v>
      </c>
      <c r="H1413" s="1">
        <v>228683</v>
      </c>
      <c r="I1413" s="1">
        <v>311074</v>
      </c>
      <c r="J1413" s="1">
        <v>8212</v>
      </c>
      <c r="K1413" s="1">
        <v>0</v>
      </c>
      <c r="L1413" s="1">
        <v>87353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</row>
    <row r="1414" spans="1:20" x14ac:dyDescent="0.25">
      <c r="A1414" s="1">
        <v>121010320111</v>
      </c>
      <c r="B1414" s="1" t="s">
        <v>1442</v>
      </c>
      <c r="C1414" s="1">
        <v>1153</v>
      </c>
      <c r="D1414" s="1">
        <v>35</v>
      </c>
      <c r="E1414" s="1">
        <v>68</v>
      </c>
      <c r="F1414" s="1">
        <v>2632498</v>
      </c>
      <c r="G1414" s="1">
        <v>2580292</v>
      </c>
      <c r="H1414" s="1">
        <v>8850</v>
      </c>
      <c r="I1414" s="1">
        <v>3071</v>
      </c>
      <c r="J1414" s="1">
        <v>2583</v>
      </c>
      <c r="K1414" s="1">
        <v>0</v>
      </c>
      <c r="L1414" s="1">
        <v>0</v>
      </c>
      <c r="M1414" s="1">
        <v>0</v>
      </c>
      <c r="N1414" s="1">
        <v>3128</v>
      </c>
      <c r="O1414" s="1">
        <v>1263</v>
      </c>
      <c r="P1414" s="1">
        <v>0</v>
      </c>
      <c r="Q1414" s="1">
        <v>18268</v>
      </c>
      <c r="R1414" s="1">
        <v>5198</v>
      </c>
      <c r="S1414" s="1">
        <v>9845</v>
      </c>
      <c r="T1414" s="1">
        <v>0</v>
      </c>
    </row>
    <row r="1415" spans="1:20" x14ac:dyDescent="0.25">
      <c r="A1415" s="1">
        <v>121030243023</v>
      </c>
      <c r="B1415" s="1" t="s">
        <v>1443</v>
      </c>
      <c r="C1415" s="1">
        <v>273</v>
      </c>
      <c r="D1415" s="1">
        <v>306</v>
      </c>
      <c r="E1415" s="1">
        <v>306</v>
      </c>
      <c r="F1415" s="1">
        <v>1564745</v>
      </c>
      <c r="G1415" s="1">
        <v>461957</v>
      </c>
      <c r="H1415" s="1">
        <v>212169</v>
      </c>
      <c r="I1415" s="1">
        <v>238385</v>
      </c>
      <c r="J1415" s="1">
        <v>0</v>
      </c>
      <c r="K1415" s="1">
        <v>4235</v>
      </c>
      <c r="L1415" s="1">
        <v>0</v>
      </c>
      <c r="M1415" s="1">
        <v>9302</v>
      </c>
      <c r="N1415" s="1">
        <v>537044</v>
      </c>
      <c r="O1415" s="1">
        <v>90217</v>
      </c>
      <c r="P1415" s="1">
        <v>11436</v>
      </c>
      <c r="Q1415" s="1">
        <v>0</v>
      </c>
      <c r="R1415" s="1">
        <v>0</v>
      </c>
      <c r="S1415" s="1">
        <v>0</v>
      </c>
      <c r="T1415" s="1">
        <v>0</v>
      </c>
    </row>
    <row r="1416" spans="1:20" x14ac:dyDescent="0.25">
      <c r="A1416" s="1">
        <v>120570139032</v>
      </c>
      <c r="B1416" s="1" t="s">
        <v>1444</v>
      </c>
      <c r="C1416" s="1">
        <v>536</v>
      </c>
      <c r="D1416" s="1">
        <v>0</v>
      </c>
      <c r="E1416" s="1">
        <v>3</v>
      </c>
      <c r="F1416" s="1">
        <v>1806586</v>
      </c>
      <c r="G1416" s="1">
        <v>1459993</v>
      </c>
      <c r="H1416" s="1">
        <v>0</v>
      </c>
      <c r="I1416" s="1">
        <v>20584</v>
      </c>
      <c r="J1416" s="1">
        <v>0</v>
      </c>
      <c r="K1416" s="1">
        <v>0</v>
      </c>
      <c r="L1416" s="1">
        <v>149222</v>
      </c>
      <c r="M1416" s="1">
        <v>0</v>
      </c>
      <c r="N1416" s="1">
        <v>0</v>
      </c>
      <c r="O1416" s="1">
        <v>35914</v>
      </c>
      <c r="P1416" s="1">
        <v>0</v>
      </c>
      <c r="Q1416" s="1">
        <v>17725</v>
      </c>
      <c r="R1416" s="1">
        <v>117929</v>
      </c>
      <c r="S1416" s="1">
        <v>5219</v>
      </c>
      <c r="T1416" s="1">
        <v>0</v>
      </c>
    </row>
    <row r="1417" spans="1:20" x14ac:dyDescent="0.25">
      <c r="A1417" s="1">
        <v>120570101064</v>
      </c>
      <c r="B1417" s="1" t="s">
        <v>1445</v>
      </c>
      <c r="C1417" s="1">
        <v>753</v>
      </c>
      <c r="D1417" s="1">
        <v>3</v>
      </c>
      <c r="E1417" s="1">
        <v>5</v>
      </c>
      <c r="F1417" s="1">
        <v>1323183</v>
      </c>
      <c r="G1417" s="1">
        <v>1119119</v>
      </c>
      <c r="H1417" s="1">
        <v>12839</v>
      </c>
      <c r="I1417" s="1">
        <v>117738</v>
      </c>
      <c r="J1417" s="1">
        <v>0</v>
      </c>
      <c r="K1417" s="1">
        <v>0</v>
      </c>
      <c r="L1417" s="1">
        <v>0</v>
      </c>
      <c r="M1417" s="1">
        <v>2844</v>
      </c>
      <c r="N1417" s="1">
        <v>50422</v>
      </c>
      <c r="O1417" s="1">
        <v>13748</v>
      </c>
      <c r="P1417" s="1">
        <v>0</v>
      </c>
      <c r="Q1417" s="1">
        <v>0</v>
      </c>
      <c r="R1417" s="1">
        <v>6175</v>
      </c>
      <c r="S1417" s="1">
        <v>298</v>
      </c>
      <c r="T1417" s="1">
        <v>0</v>
      </c>
    </row>
    <row r="1418" spans="1:20" x14ac:dyDescent="0.25">
      <c r="A1418" s="1">
        <v>120570117091</v>
      </c>
      <c r="B1418" s="1" t="s">
        <v>1446</v>
      </c>
      <c r="C1418" s="1">
        <v>207</v>
      </c>
      <c r="D1418" s="1">
        <v>309</v>
      </c>
      <c r="E1418" s="1">
        <v>239</v>
      </c>
      <c r="F1418" s="1">
        <v>6795917</v>
      </c>
      <c r="G1418" s="1">
        <v>608783</v>
      </c>
      <c r="H1418" s="1">
        <v>114685</v>
      </c>
      <c r="I1418" s="1">
        <v>5891938</v>
      </c>
      <c r="J1418" s="1">
        <v>12337</v>
      </c>
      <c r="K1418" s="1">
        <v>9671</v>
      </c>
      <c r="L1418" s="1">
        <v>125845</v>
      </c>
      <c r="M1418" s="1">
        <v>2480</v>
      </c>
      <c r="N1418" s="1">
        <v>12183</v>
      </c>
      <c r="O1418" s="1">
        <v>12746</v>
      </c>
      <c r="P1418" s="1">
        <v>0</v>
      </c>
      <c r="Q1418" s="1">
        <v>0</v>
      </c>
      <c r="R1418" s="1">
        <v>4098</v>
      </c>
      <c r="S1418" s="1">
        <v>1151</v>
      </c>
      <c r="T1418" s="1">
        <v>0</v>
      </c>
    </row>
    <row r="1419" spans="1:20" x14ac:dyDescent="0.25">
      <c r="A1419" s="1">
        <v>121030258002</v>
      </c>
      <c r="B1419" s="1" t="s">
        <v>1447</v>
      </c>
      <c r="C1419" s="1">
        <v>345</v>
      </c>
      <c r="D1419" s="1">
        <v>178</v>
      </c>
      <c r="E1419" s="1">
        <v>3</v>
      </c>
      <c r="F1419" s="1">
        <v>730909</v>
      </c>
      <c r="G1419" s="1">
        <v>449208</v>
      </c>
      <c r="H1419" s="1">
        <v>71808</v>
      </c>
      <c r="I1419" s="1">
        <v>98984</v>
      </c>
      <c r="J1419" s="1">
        <v>16298</v>
      </c>
      <c r="K1419" s="1">
        <v>0</v>
      </c>
      <c r="L1419" s="1">
        <v>50162</v>
      </c>
      <c r="M1419" s="1">
        <v>11327</v>
      </c>
      <c r="N1419" s="1">
        <v>0</v>
      </c>
      <c r="O1419" s="1">
        <v>28835</v>
      </c>
      <c r="P1419" s="1">
        <v>4287</v>
      </c>
      <c r="Q1419" s="1">
        <v>0</v>
      </c>
      <c r="R1419" s="1">
        <v>0</v>
      </c>
      <c r="S1419" s="1">
        <v>0</v>
      </c>
      <c r="T1419" s="1">
        <v>0</v>
      </c>
    </row>
    <row r="1420" spans="1:20" x14ac:dyDescent="0.25">
      <c r="A1420" s="1">
        <v>121030203014</v>
      </c>
      <c r="B1420" s="1" t="s">
        <v>1448</v>
      </c>
      <c r="C1420" s="1">
        <v>245</v>
      </c>
      <c r="D1420" s="1">
        <v>3</v>
      </c>
      <c r="E1420" s="1">
        <v>4</v>
      </c>
      <c r="F1420" s="1">
        <v>554533</v>
      </c>
      <c r="G1420" s="1">
        <v>544101</v>
      </c>
      <c r="H1420" s="1">
        <v>4463</v>
      </c>
      <c r="I1420" s="1">
        <v>1818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4151</v>
      </c>
      <c r="R1420" s="1">
        <v>0</v>
      </c>
      <c r="S1420" s="1">
        <v>0</v>
      </c>
      <c r="T1420" s="1">
        <v>0</v>
      </c>
    </row>
    <row r="1421" spans="1:20" x14ac:dyDescent="0.25">
      <c r="A1421" s="1">
        <v>120570116121</v>
      </c>
      <c r="B1421" s="1" t="s">
        <v>1449</v>
      </c>
      <c r="C1421" s="1">
        <v>295</v>
      </c>
      <c r="D1421" s="1">
        <v>22</v>
      </c>
      <c r="E1421" s="1">
        <v>16</v>
      </c>
      <c r="F1421" s="1">
        <v>1091980</v>
      </c>
      <c r="G1421" s="1">
        <v>679260</v>
      </c>
      <c r="H1421" s="1">
        <v>17215</v>
      </c>
      <c r="I1421" s="1">
        <v>54893</v>
      </c>
      <c r="J1421" s="1">
        <v>243673</v>
      </c>
      <c r="K1421" s="1">
        <v>22586</v>
      </c>
      <c r="L1421" s="1">
        <v>0</v>
      </c>
      <c r="M1421" s="1">
        <v>0</v>
      </c>
      <c r="N1421" s="1">
        <v>18748</v>
      </c>
      <c r="O1421" s="1">
        <v>49770</v>
      </c>
      <c r="P1421" s="1">
        <v>0</v>
      </c>
      <c r="Q1421" s="1">
        <v>0</v>
      </c>
      <c r="R1421" s="1">
        <v>0</v>
      </c>
      <c r="S1421" s="1">
        <v>5835</v>
      </c>
      <c r="T1421" s="1">
        <v>0</v>
      </c>
    </row>
    <row r="1422" spans="1:20" x14ac:dyDescent="0.25">
      <c r="A1422" s="1">
        <v>121010330071</v>
      </c>
      <c r="B1422" s="1" t="s">
        <v>1450</v>
      </c>
      <c r="C1422" s="1">
        <v>628</v>
      </c>
      <c r="D1422" s="1">
        <v>2</v>
      </c>
      <c r="E1422" s="1">
        <v>2</v>
      </c>
      <c r="F1422" s="1">
        <v>1302275</v>
      </c>
      <c r="G1422" s="1">
        <v>1272285</v>
      </c>
      <c r="H1422" s="1">
        <v>5462</v>
      </c>
      <c r="I1422" s="1">
        <v>21601</v>
      </c>
      <c r="J1422" s="1">
        <v>0</v>
      </c>
      <c r="K1422" s="1">
        <v>0</v>
      </c>
      <c r="L1422" s="1">
        <v>1932</v>
      </c>
      <c r="M1422" s="1">
        <v>0</v>
      </c>
      <c r="N1422" s="1">
        <v>0</v>
      </c>
      <c r="O1422" s="1">
        <v>995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</row>
    <row r="1423" spans="1:20" x14ac:dyDescent="0.25">
      <c r="A1423" s="1">
        <v>121010321091</v>
      </c>
      <c r="B1423" s="1" t="s">
        <v>1451</v>
      </c>
      <c r="C1423" s="1">
        <v>1242</v>
      </c>
      <c r="D1423" s="1">
        <v>99</v>
      </c>
      <c r="E1423" s="1">
        <v>548</v>
      </c>
      <c r="F1423" s="1">
        <v>4220411</v>
      </c>
      <c r="G1423" s="1">
        <v>3068666</v>
      </c>
      <c r="H1423" s="1">
        <v>382413</v>
      </c>
      <c r="I1423" s="1">
        <v>555105</v>
      </c>
      <c r="J1423" s="1">
        <v>155577</v>
      </c>
      <c r="K1423" s="1">
        <v>2953</v>
      </c>
      <c r="L1423" s="1">
        <v>24354</v>
      </c>
      <c r="M1423" s="1">
        <v>0</v>
      </c>
      <c r="N1423" s="1">
        <v>0</v>
      </c>
      <c r="O1423" s="1">
        <v>28840</v>
      </c>
      <c r="P1423" s="1">
        <v>0</v>
      </c>
      <c r="Q1423" s="1">
        <v>702</v>
      </c>
      <c r="R1423" s="1">
        <v>0</v>
      </c>
      <c r="S1423" s="1">
        <v>1801</v>
      </c>
      <c r="T1423" s="1">
        <v>0</v>
      </c>
    </row>
    <row r="1424" spans="1:20" x14ac:dyDescent="0.25">
      <c r="A1424" s="1">
        <v>121030244131</v>
      </c>
      <c r="B1424" s="1" t="s">
        <v>1452</v>
      </c>
      <c r="C1424" s="1">
        <v>446</v>
      </c>
      <c r="D1424" s="1">
        <v>0</v>
      </c>
      <c r="E1424" s="1">
        <v>306</v>
      </c>
      <c r="F1424" s="1">
        <v>908404</v>
      </c>
      <c r="G1424" s="1">
        <v>682677</v>
      </c>
      <c r="H1424" s="1">
        <v>0</v>
      </c>
      <c r="I1424" s="1">
        <v>0</v>
      </c>
      <c r="J1424" s="1">
        <v>223372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2355</v>
      </c>
      <c r="Q1424" s="1">
        <v>0</v>
      </c>
      <c r="R1424" s="1">
        <v>0</v>
      </c>
      <c r="S1424" s="1">
        <v>0</v>
      </c>
      <c r="T1424" s="1">
        <v>0</v>
      </c>
    </row>
    <row r="1425" spans="1:20" x14ac:dyDescent="0.25">
      <c r="A1425" s="1">
        <v>121030244132</v>
      </c>
      <c r="B1425" s="1" t="s">
        <v>1453</v>
      </c>
      <c r="C1425" s="1">
        <v>0</v>
      </c>
      <c r="D1425" s="1">
        <v>0</v>
      </c>
      <c r="E1425" s="1">
        <v>457</v>
      </c>
      <c r="F1425" s="1">
        <v>852127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852127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</row>
    <row r="1426" spans="1:20" x14ac:dyDescent="0.25">
      <c r="A1426" s="1">
        <v>121030251193</v>
      </c>
      <c r="B1426" s="1" t="s">
        <v>1454</v>
      </c>
      <c r="C1426" s="1">
        <v>697</v>
      </c>
      <c r="D1426" s="1">
        <v>5</v>
      </c>
      <c r="E1426" s="1">
        <v>22</v>
      </c>
      <c r="F1426" s="1">
        <v>2046560</v>
      </c>
      <c r="G1426" s="1">
        <v>1819837</v>
      </c>
      <c r="H1426" s="1">
        <v>8690</v>
      </c>
      <c r="I1426" s="1">
        <v>38754</v>
      </c>
      <c r="J1426" s="1">
        <v>4131</v>
      </c>
      <c r="K1426" s="1">
        <v>0</v>
      </c>
      <c r="L1426" s="1">
        <v>46661</v>
      </c>
      <c r="M1426" s="1">
        <v>10315</v>
      </c>
      <c r="N1426" s="1">
        <v>95088</v>
      </c>
      <c r="O1426" s="1">
        <v>13338</v>
      </c>
      <c r="P1426" s="1">
        <v>0</v>
      </c>
      <c r="Q1426" s="1">
        <v>0</v>
      </c>
      <c r="R1426" s="1">
        <v>0</v>
      </c>
      <c r="S1426" s="1">
        <v>9746</v>
      </c>
      <c r="T1426" s="1">
        <v>0</v>
      </c>
    </row>
    <row r="1427" spans="1:20" x14ac:dyDescent="0.25">
      <c r="A1427" s="1">
        <v>121030249061</v>
      </c>
      <c r="B1427" s="1" t="s">
        <v>1455</v>
      </c>
      <c r="C1427" s="1">
        <v>821</v>
      </c>
      <c r="D1427" s="1">
        <v>306</v>
      </c>
      <c r="E1427" s="1">
        <v>0</v>
      </c>
      <c r="F1427" s="1">
        <v>1192848</v>
      </c>
      <c r="G1427" s="1">
        <v>848559</v>
      </c>
      <c r="H1427" s="1">
        <v>305197</v>
      </c>
      <c r="I1427" s="1">
        <v>18892</v>
      </c>
      <c r="J1427" s="1">
        <v>0</v>
      </c>
      <c r="K1427" s="1">
        <v>0</v>
      </c>
      <c r="L1427" s="1">
        <v>1989</v>
      </c>
      <c r="M1427" s="1">
        <v>0</v>
      </c>
      <c r="N1427" s="1">
        <v>0</v>
      </c>
      <c r="O1427" s="1">
        <v>15345</v>
      </c>
      <c r="P1427" s="1">
        <v>0</v>
      </c>
      <c r="Q1427" s="1">
        <v>0</v>
      </c>
      <c r="R1427" s="1">
        <v>0</v>
      </c>
      <c r="S1427" s="1">
        <v>2866</v>
      </c>
      <c r="T1427" s="1">
        <v>0</v>
      </c>
    </row>
    <row r="1428" spans="1:20" x14ac:dyDescent="0.25">
      <c r="A1428" s="1">
        <v>121030264004</v>
      </c>
      <c r="B1428" s="1" t="s">
        <v>1456</v>
      </c>
      <c r="C1428" s="1">
        <v>378</v>
      </c>
      <c r="D1428" s="1">
        <v>236</v>
      </c>
      <c r="E1428" s="1">
        <v>23</v>
      </c>
      <c r="F1428" s="1">
        <v>768886</v>
      </c>
      <c r="G1428" s="1">
        <v>681395</v>
      </c>
      <c r="H1428" s="1">
        <v>56170</v>
      </c>
      <c r="I1428" s="1">
        <v>10611</v>
      </c>
      <c r="J1428" s="1">
        <v>3104</v>
      </c>
      <c r="K1428" s="1">
        <v>6757</v>
      </c>
      <c r="L1428" s="1">
        <v>2038</v>
      </c>
      <c r="M1428" s="1">
        <v>0</v>
      </c>
      <c r="N1428" s="1">
        <v>0</v>
      </c>
      <c r="O1428" s="1">
        <v>0</v>
      </c>
      <c r="P1428" s="1">
        <v>6642</v>
      </c>
      <c r="Q1428" s="1">
        <v>0</v>
      </c>
      <c r="R1428" s="1">
        <v>0</v>
      </c>
      <c r="S1428" s="1">
        <v>2169</v>
      </c>
      <c r="T1428" s="1">
        <v>0</v>
      </c>
    </row>
    <row r="1429" spans="1:20" x14ac:dyDescent="0.25">
      <c r="A1429" s="1">
        <v>121010316041</v>
      </c>
      <c r="B1429" s="1" t="s">
        <v>1457</v>
      </c>
      <c r="C1429" s="1">
        <v>639</v>
      </c>
      <c r="D1429" s="1">
        <v>66</v>
      </c>
      <c r="E1429" s="1">
        <v>25</v>
      </c>
      <c r="F1429" s="1">
        <v>1588138</v>
      </c>
      <c r="G1429" s="1">
        <v>1349725</v>
      </c>
      <c r="H1429" s="1">
        <v>57577</v>
      </c>
      <c r="I1429" s="1">
        <v>11372</v>
      </c>
      <c r="J1429" s="1">
        <v>25810</v>
      </c>
      <c r="K1429" s="1">
        <v>0</v>
      </c>
      <c r="L1429" s="1">
        <v>0</v>
      </c>
      <c r="M1429" s="1">
        <v>0</v>
      </c>
      <c r="N1429" s="1">
        <v>102529</v>
      </c>
      <c r="O1429" s="1">
        <v>8335</v>
      </c>
      <c r="P1429" s="1">
        <v>0</v>
      </c>
      <c r="Q1429" s="1">
        <v>0</v>
      </c>
      <c r="R1429" s="1">
        <v>29723</v>
      </c>
      <c r="S1429" s="1">
        <v>3067</v>
      </c>
      <c r="T1429" s="1">
        <v>0</v>
      </c>
    </row>
    <row r="1430" spans="1:20" x14ac:dyDescent="0.25">
      <c r="A1430" s="1">
        <v>120570015003</v>
      </c>
      <c r="B1430" s="1" t="s">
        <v>1458</v>
      </c>
      <c r="C1430" s="1">
        <v>598</v>
      </c>
      <c r="D1430" s="1">
        <v>31</v>
      </c>
      <c r="E1430" s="1">
        <v>2</v>
      </c>
      <c r="F1430" s="1">
        <v>806995</v>
      </c>
      <c r="G1430" s="1">
        <v>709899</v>
      </c>
      <c r="H1430" s="1">
        <v>53883</v>
      </c>
      <c r="I1430" s="1">
        <v>33913</v>
      </c>
      <c r="J1430" s="1">
        <v>0</v>
      </c>
      <c r="K1430" s="1">
        <v>1352</v>
      </c>
      <c r="L1430" s="1">
        <v>0</v>
      </c>
      <c r="M1430" s="1">
        <v>0</v>
      </c>
      <c r="N1430" s="1">
        <v>0</v>
      </c>
      <c r="O1430" s="1">
        <v>1456</v>
      </c>
      <c r="P1430" s="1">
        <v>3272</v>
      </c>
      <c r="Q1430" s="1">
        <v>2600</v>
      </c>
      <c r="R1430" s="1">
        <v>0</v>
      </c>
      <c r="S1430" s="1">
        <v>620</v>
      </c>
      <c r="T1430" s="1">
        <v>0</v>
      </c>
    </row>
    <row r="1431" spans="1:20" x14ac:dyDescent="0.25">
      <c r="A1431" s="1">
        <v>120570012002</v>
      </c>
      <c r="B1431" s="1" t="s">
        <v>1459</v>
      </c>
      <c r="C1431" s="1">
        <v>443</v>
      </c>
      <c r="D1431" s="1">
        <v>18</v>
      </c>
      <c r="E1431" s="1">
        <v>4</v>
      </c>
      <c r="F1431" s="1">
        <v>9647432</v>
      </c>
      <c r="G1431" s="1">
        <v>453470</v>
      </c>
      <c r="H1431" s="1">
        <v>39476</v>
      </c>
      <c r="I1431" s="1">
        <v>47960</v>
      </c>
      <c r="J1431" s="1">
        <v>69345</v>
      </c>
      <c r="K1431" s="1">
        <v>4119</v>
      </c>
      <c r="L1431" s="1">
        <v>3828</v>
      </c>
      <c r="M1431" s="1">
        <v>0</v>
      </c>
      <c r="N1431" s="1">
        <v>0</v>
      </c>
      <c r="O1431" s="1">
        <v>9029234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</row>
    <row r="1432" spans="1:20" x14ac:dyDescent="0.25">
      <c r="A1432" s="1">
        <v>120570108053</v>
      </c>
      <c r="B1432" s="1" t="s">
        <v>1460</v>
      </c>
      <c r="C1432" s="1">
        <v>175</v>
      </c>
      <c r="D1432" s="1">
        <v>1022</v>
      </c>
      <c r="E1432" s="1">
        <v>144</v>
      </c>
      <c r="F1432" s="1">
        <v>1617088</v>
      </c>
      <c r="G1432" s="1">
        <v>59534</v>
      </c>
      <c r="H1432" s="1">
        <v>302515</v>
      </c>
      <c r="I1432" s="1">
        <v>56414</v>
      </c>
      <c r="J1432" s="1">
        <v>31798</v>
      </c>
      <c r="K1432" s="1">
        <v>5197</v>
      </c>
      <c r="L1432" s="1">
        <v>0</v>
      </c>
      <c r="M1432" s="1">
        <v>1148603</v>
      </c>
      <c r="N1432" s="1">
        <v>1797</v>
      </c>
      <c r="O1432" s="1">
        <v>11230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</row>
    <row r="1433" spans="1:20" x14ac:dyDescent="0.25">
      <c r="A1433" s="1">
        <v>121030273181</v>
      </c>
      <c r="B1433" s="1" t="s">
        <v>1461</v>
      </c>
      <c r="C1433" s="1">
        <v>514</v>
      </c>
      <c r="D1433" s="1">
        <v>64</v>
      </c>
      <c r="E1433" s="1">
        <v>127</v>
      </c>
      <c r="F1433" s="1">
        <v>1406926</v>
      </c>
      <c r="G1433" s="1">
        <v>899150</v>
      </c>
      <c r="H1433" s="1">
        <v>165580</v>
      </c>
      <c r="I1433" s="1">
        <v>116765</v>
      </c>
      <c r="J1433" s="1">
        <v>51876</v>
      </c>
      <c r="K1433" s="1">
        <v>161845</v>
      </c>
      <c r="L1433" s="1">
        <v>0</v>
      </c>
      <c r="M1433" s="1">
        <v>0</v>
      </c>
      <c r="N1433" s="1">
        <v>0</v>
      </c>
      <c r="O1433" s="1">
        <v>10472</v>
      </c>
      <c r="P1433" s="1">
        <v>0</v>
      </c>
      <c r="Q1433" s="1">
        <v>0</v>
      </c>
      <c r="R1433" s="1">
        <v>0</v>
      </c>
      <c r="S1433" s="1">
        <v>1238</v>
      </c>
      <c r="T1433" s="1">
        <v>0</v>
      </c>
    </row>
    <row r="1434" spans="1:20" x14ac:dyDescent="0.25">
      <c r="A1434" s="1">
        <v>121030240023</v>
      </c>
      <c r="B1434" s="1" t="s">
        <v>1462</v>
      </c>
      <c r="C1434" s="1">
        <v>1171</v>
      </c>
      <c r="D1434" s="1">
        <v>102</v>
      </c>
      <c r="E1434" s="1">
        <v>510</v>
      </c>
      <c r="F1434" s="1">
        <v>1987324</v>
      </c>
      <c r="G1434" s="1">
        <v>1790938</v>
      </c>
      <c r="H1434" s="1">
        <v>30953</v>
      </c>
      <c r="I1434" s="1">
        <v>0</v>
      </c>
      <c r="J1434" s="1">
        <v>27137</v>
      </c>
      <c r="K1434" s="1">
        <v>4038</v>
      </c>
      <c r="L1434" s="1">
        <v>0</v>
      </c>
      <c r="M1434" s="1">
        <v>0</v>
      </c>
      <c r="N1434" s="1">
        <v>126031</v>
      </c>
      <c r="O1434" s="1">
        <v>0</v>
      </c>
      <c r="P1434" s="1">
        <v>2284</v>
      </c>
      <c r="Q1434" s="1">
        <v>0</v>
      </c>
      <c r="R1434" s="1">
        <v>0</v>
      </c>
      <c r="S1434" s="1">
        <v>5943</v>
      </c>
      <c r="T1434" s="1">
        <v>0</v>
      </c>
    </row>
    <row r="1435" spans="1:20" x14ac:dyDescent="0.25">
      <c r="A1435" s="1">
        <v>120570067003</v>
      </c>
      <c r="B1435" s="1" t="s">
        <v>1463</v>
      </c>
      <c r="C1435" s="1">
        <v>469</v>
      </c>
      <c r="D1435" s="1">
        <v>0</v>
      </c>
      <c r="E1435" s="1">
        <v>2</v>
      </c>
      <c r="F1435" s="1">
        <v>1026934</v>
      </c>
      <c r="G1435" s="1">
        <v>993023</v>
      </c>
      <c r="H1435" s="1">
        <v>1499</v>
      </c>
      <c r="I1435" s="1">
        <v>13565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18847</v>
      </c>
      <c r="Q1435" s="1">
        <v>0</v>
      </c>
      <c r="R1435" s="1">
        <v>0</v>
      </c>
      <c r="S1435" s="1">
        <v>0</v>
      </c>
      <c r="T1435" s="1">
        <v>0</v>
      </c>
    </row>
    <row r="1436" spans="1:20" x14ac:dyDescent="0.25">
      <c r="A1436" s="1">
        <v>120530409071</v>
      </c>
      <c r="B1436" s="1" t="s">
        <v>1464</v>
      </c>
      <c r="C1436" s="1">
        <v>650</v>
      </c>
      <c r="D1436" s="1">
        <v>52</v>
      </c>
      <c r="E1436" s="1">
        <v>27</v>
      </c>
      <c r="F1436" s="1">
        <v>1671127</v>
      </c>
      <c r="G1436" s="1">
        <v>1563151</v>
      </c>
      <c r="H1436" s="1">
        <v>6245</v>
      </c>
      <c r="I1436" s="1">
        <v>37756</v>
      </c>
      <c r="J1436" s="1">
        <v>11103</v>
      </c>
      <c r="K1436" s="1">
        <v>0</v>
      </c>
      <c r="L1436" s="1">
        <v>26674</v>
      </c>
      <c r="M1436" s="1">
        <v>0</v>
      </c>
      <c r="N1436" s="1">
        <v>0</v>
      </c>
      <c r="O1436" s="1">
        <v>11921</v>
      </c>
      <c r="P1436" s="1">
        <v>0</v>
      </c>
      <c r="Q1436" s="1">
        <v>14277</v>
      </c>
      <c r="R1436" s="1">
        <v>0</v>
      </c>
      <c r="S1436" s="1">
        <v>0</v>
      </c>
      <c r="T1436" s="1">
        <v>0</v>
      </c>
    </row>
    <row r="1437" spans="1:20" x14ac:dyDescent="0.25">
      <c r="A1437" s="1">
        <v>120570063003</v>
      </c>
      <c r="B1437" s="1" t="s">
        <v>1465</v>
      </c>
      <c r="C1437" s="1">
        <v>404</v>
      </c>
      <c r="D1437" s="1">
        <v>5</v>
      </c>
      <c r="E1437" s="1">
        <v>2</v>
      </c>
      <c r="F1437" s="1">
        <v>973733</v>
      </c>
      <c r="G1437" s="1">
        <v>870812</v>
      </c>
      <c r="H1437" s="1">
        <v>4473</v>
      </c>
      <c r="I1437" s="1">
        <v>59911</v>
      </c>
      <c r="J1437" s="1">
        <v>34164</v>
      </c>
      <c r="K1437" s="1">
        <v>4373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</row>
    <row r="1438" spans="1:20" x14ac:dyDescent="0.25">
      <c r="A1438" s="1">
        <v>120174503021</v>
      </c>
      <c r="B1438" s="1" t="s">
        <v>1466</v>
      </c>
      <c r="C1438" s="1">
        <v>1443</v>
      </c>
      <c r="D1438" s="1">
        <v>78</v>
      </c>
      <c r="E1438" s="1">
        <v>0</v>
      </c>
      <c r="F1438" s="1">
        <v>3725475</v>
      </c>
      <c r="G1438" s="1">
        <v>3310651</v>
      </c>
      <c r="H1438" s="1">
        <v>98814</v>
      </c>
      <c r="I1438" s="1">
        <v>11448</v>
      </c>
      <c r="J1438" s="1">
        <v>7390</v>
      </c>
      <c r="K1438" s="1">
        <v>20949</v>
      </c>
      <c r="L1438" s="1">
        <v>16284</v>
      </c>
      <c r="M1438" s="1">
        <v>0</v>
      </c>
      <c r="N1438" s="1">
        <v>214667</v>
      </c>
      <c r="O1438" s="1">
        <v>11654</v>
      </c>
      <c r="P1438" s="1">
        <v>3611</v>
      </c>
      <c r="Q1438" s="1">
        <v>17416</v>
      </c>
      <c r="R1438" s="1">
        <v>0</v>
      </c>
      <c r="S1438" s="1">
        <v>12591</v>
      </c>
      <c r="T1438" s="1">
        <v>0</v>
      </c>
    </row>
    <row r="1439" spans="1:20" x14ac:dyDescent="0.25">
      <c r="A1439" s="1">
        <v>120570053022</v>
      </c>
      <c r="B1439" s="1" t="s">
        <v>1467</v>
      </c>
      <c r="C1439" s="1">
        <v>201</v>
      </c>
      <c r="D1439" s="1">
        <v>81</v>
      </c>
      <c r="E1439" s="1">
        <v>3</v>
      </c>
      <c r="F1439" s="1">
        <v>1303871</v>
      </c>
      <c r="G1439" s="1">
        <v>373610</v>
      </c>
      <c r="H1439" s="1">
        <v>67697</v>
      </c>
      <c r="I1439" s="1">
        <v>285082</v>
      </c>
      <c r="J1439" s="1">
        <v>0</v>
      </c>
      <c r="K1439" s="1">
        <v>1584</v>
      </c>
      <c r="L1439" s="1">
        <v>270625</v>
      </c>
      <c r="M1439" s="1">
        <v>0</v>
      </c>
      <c r="N1439" s="1">
        <v>31889</v>
      </c>
      <c r="O1439" s="1">
        <v>3525</v>
      </c>
      <c r="P1439" s="1">
        <v>177035</v>
      </c>
      <c r="Q1439" s="1">
        <v>83572</v>
      </c>
      <c r="R1439" s="1">
        <v>0</v>
      </c>
      <c r="S1439" s="1">
        <v>0</v>
      </c>
      <c r="T1439" s="1">
        <v>9252</v>
      </c>
    </row>
    <row r="1440" spans="1:20" x14ac:dyDescent="0.25">
      <c r="A1440" s="1">
        <v>121030248051</v>
      </c>
      <c r="B1440" s="1" t="s">
        <v>1468</v>
      </c>
      <c r="C1440" s="1">
        <v>466</v>
      </c>
      <c r="D1440" s="1">
        <v>119</v>
      </c>
      <c r="E1440" s="1">
        <v>48</v>
      </c>
      <c r="F1440" s="1">
        <v>1102704</v>
      </c>
      <c r="G1440" s="1">
        <v>804858</v>
      </c>
      <c r="H1440" s="1">
        <v>105822</v>
      </c>
      <c r="I1440" s="1">
        <v>86767</v>
      </c>
      <c r="J1440" s="1">
        <v>75734</v>
      </c>
      <c r="K1440" s="1">
        <v>0</v>
      </c>
      <c r="L1440" s="1">
        <v>1909</v>
      </c>
      <c r="M1440" s="1">
        <v>2586</v>
      </c>
      <c r="N1440" s="1">
        <v>0</v>
      </c>
      <c r="O1440" s="1">
        <v>3780</v>
      </c>
      <c r="P1440" s="1">
        <v>0</v>
      </c>
      <c r="Q1440" s="1">
        <v>18908</v>
      </c>
      <c r="R1440" s="1">
        <v>0</v>
      </c>
      <c r="S1440" s="1">
        <v>2340</v>
      </c>
      <c r="T1440" s="1">
        <v>0</v>
      </c>
    </row>
    <row r="1441" spans="1:20" x14ac:dyDescent="0.25">
      <c r="A1441" s="1">
        <v>120570102055</v>
      </c>
      <c r="B1441" s="1" t="s">
        <v>1469</v>
      </c>
      <c r="C1441" s="1">
        <v>552</v>
      </c>
      <c r="D1441" s="1">
        <v>0</v>
      </c>
      <c r="E1441" s="1">
        <v>3</v>
      </c>
      <c r="F1441" s="1">
        <v>1340572</v>
      </c>
      <c r="G1441" s="1">
        <v>1281227</v>
      </c>
      <c r="H1441" s="1">
        <v>0</v>
      </c>
      <c r="I1441" s="1">
        <v>4893</v>
      </c>
      <c r="J1441" s="1">
        <v>54452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x14ac:dyDescent="0.25">
      <c r="A1442" s="1">
        <v>120570115094</v>
      </c>
      <c r="B1442" s="1" t="s">
        <v>1470</v>
      </c>
      <c r="C1442" s="1">
        <v>638</v>
      </c>
      <c r="D1442" s="1">
        <v>0</v>
      </c>
      <c r="E1442" s="1">
        <v>2</v>
      </c>
      <c r="F1442" s="1">
        <v>2168013</v>
      </c>
      <c r="G1442" s="1">
        <v>2066533</v>
      </c>
      <c r="H1442" s="1">
        <v>0</v>
      </c>
      <c r="I1442" s="1">
        <v>14872</v>
      </c>
      <c r="J1442" s="1">
        <v>16890</v>
      </c>
      <c r="K1442" s="1">
        <v>0</v>
      </c>
      <c r="L1442" s="1">
        <v>0</v>
      </c>
      <c r="M1442" s="1">
        <v>0</v>
      </c>
      <c r="N1442" s="1">
        <v>41950</v>
      </c>
      <c r="O1442" s="1">
        <v>18033</v>
      </c>
      <c r="P1442" s="1">
        <v>0</v>
      </c>
      <c r="Q1442" s="1">
        <v>0</v>
      </c>
      <c r="R1442" s="1">
        <v>4797</v>
      </c>
      <c r="S1442" s="1">
        <v>823</v>
      </c>
      <c r="T1442" s="1">
        <v>4115</v>
      </c>
    </row>
    <row r="1443" spans="1:20" x14ac:dyDescent="0.25">
      <c r="A1443" s="1">
        <v>120530402023</v>
      </c>
      <c r="B1443" s="1" t="s">
        <v>1471</v>
      </c>
      <c r="C1443" s="1">
        <v>1123</v>
      </c>
      <c r="D1443" s="1">
        <v>0</v>
      </c>
      <c r="E1443" s="1">
        <v>229</v>
      </c>
      <c r="F1443" s="1">
        <v>2339223</v>
      </c>
      <c r="G1443" s="1">
        <v>2004281</v>
      </c>
      <c r="H1443" s="1">
        <v>0</v>
      </c>
      <c r="I1443" s="1">
        <v>135879</v>
      </c>
      <c r="J1443" s="1">
        <v>31166</v>
      </c>
      <c r="K1443" s="1">
        <v>2295</v>
      </c>
      <c r="L1443" s="1">
        <v>62013</v>
      </c>
      <c r="M1443" s="1">
        <v>0</v>
      </c>
      <c r="N1443" s="1">
        <v>56033</v>
      </c>
      <c r="O1443" s="1">
        <v>5054</v>
      </c>
      <c r="P1443" s="1">
        <v>858</v>
      </c>
      <c r="Q1443" s="1">
        <v>9202</v>
      </c>
      <c r="R1443" s="1">
        <v>30466</v>
      </c>
      <c r="S1443" s="1">
        <v>1976</v>
      </c>
      <c r="T1443" s="1">
        <v>0</v>
      </c>
    </row>
    <row r="1444" spans="1:20" x14ac:dyDescent="0.25">
      <c r="A1444" s="1">
        <v>121030276031</v>
      </c>
      <c r="B1444" s="1" t="s">
        <v>1472</v>
      </c>
      <c r="C1444" s="1">
        <v>662</v>
      </c>
      <c r="D1444" s="1">
        <v>162</v>
      </c>
      <c r="E1444" s="1">
        <v>18</v>
      </c>
      <c r="F1444" s="1">
        <v>1637828</v>
      </c>
      <c r="G1444" s="1">
        <v>1454075</v>
      </c>
      <c r="H1444" s="1">
        <v>130881</v>
      </c>
      <c r="I1444" s="1">
        <v>0</v>
      </c>
      <c r="J1444" s="1">
        <v>7145</v>
      </c>
      <c r="K1444" s="1">
        <v>0</v>
      </c>
      <c r="L1444" s="1">
        <v>0</v>
      </c>
      <c r="M1444" s="1">
        <v>0</v>
      </c>
      <c r="N1444" s="1">
        <v>5224</v>
      </c>
      <c r="O1444" s="1">
        <v>34042</v>
      </c>
      <c r="P1444" s="1">
        <v>0</v>
      </c>
      <c r="Q1444" s="1">
        <v>3501</v>
      </c>
      <c r="R1444" s="1">
        <v>0</v>
      </c>
      <c r="S1444" s="1">
        <v>2960</v>
      </c>
      <c r="T1444" s="1">
        <v>0</v>
      </c>
    </row>
    <row r="1445" spans="1:20" x14ac:dyDescent="0.25">
      <c r="A1445" s="1">
        <v>121030255061</v>
      </c>
      <c r="B1445" s="1" t="s">
        <v>1473</v>
      </c>
      <c r="C1445" s="1">
        <v>354</v>
      </c>
      <c r="D1445" s="1">
        <v>22</v>
      </c>
      <c r="E1445" s="1">
        <v>2</v>
      </c>
      <c r="F1445" s="1">
        <v>845347</v>
      </c>
      <c r="G1445" s="1">
        <v>656221</v>
      </c>
      <c r="H1445" s="1">
        <v>87409</v>
      </c>
      <c r="I1445" s="1">
        <v>66143</v>
      </c>
      <c r="J1445" s="1">
        <v>6042</v>
      </c>
      <c r="K1445" s="1">
        <v>14768</v>
      </c>
      <c r="L1445" s="1">
        <v>2942</v>
      </c>
      <c r="M1445" s="1">
        <v>0</v>
      </c>
      <c r="N1445" s="1">
        <v>4948</v>
      </c>
      <c r="O1445" s="1">
        <v>2021</v>
      </c>
      <c r="P1445" s="1">
        <v>3478</v>
      </c>
      <c r="Q1445" s="1">
        <v>1375</v>
      </c>
      <c r="R1445" s="1">
        <v>0</v>
      </c>
      <c r="S1445" s="1">
        <v>0</v>
      </c>
      <c r="T1445" s="1">
        <v>0</v>
      </c>
    </row>
    <row r="1446" spans="1:20" x14ac:dyDescent="0.25">
      <c r="A1446" s="1">
        <v>120570101031</v>
      </c>
      <c r="B1446" s="1" t="s">
        <v>1474</v>
      </c>
      <c r="C1446" s="1">
        <v>1071</v>
      </c>
      <c r="D1446" s="1">
        <v>0</v>
      </c>
      <c r="E1446" s="1">
        <v>3</v>
      </c>
      <c r="F1446" s="1">
        <v>2707661</v>
      </c>
      <c r="G1446" s="1">
        <v>2555796</v>
      </c>
      <c r="H1446" s="1">
        <v>48417</v>
      </c>
      <c r="I1446" s="1">
        <v>14813</v>
      </c>
      <c r="J1446" s="1">
        <v>3227</v>
      </c>
      <c r="K1446" s="1">
        <v>0</v>
      </c>
      <c r="L1446" s="1">
        <v>1544</v>
      </c>
      <c r="M1446" s="1">
        <v>0</v>
      </c>
      <c r="N1446" s="1">
        <v>0</v>
      </c>
      <c r="O1446" s="1">
        <v>0</v>
      </c>
      <c r="P1446" s="1">
        <v>924</v>
      </c>
      <c r="Q1446" s="1">
        <v>5926</v>
      </c>
      <c r="R1446" s="1">
        <v>75174</v>
      </c>
      <c r="S1446" s="1">
        <v>1840</v>
      </c>
      <c r="T1446" s="1">
        <v>0</v>
      </c>
    </row>
    <row r="1447" spans="1:20" x14ac:dyDescent="0.25">
      <c r="A1447" s="1">
        <v>121010321132</v>
      </c>
      <c r="B1447" s="1" t="s">
        <v>1475</v>
      </c>
      <c r="C1447" s="1">
        <v>636</v>
      </c>
      <c r="D1447" s="1">
        <v>0</v>
      </c>
      <c r="E1447" s="1">
        <v>44</v>
      </c>
      <c r="F1447" s="1">
        <v>1632228</v>
      </c>
      <c r="G1447" s="1">
        <v>1615919</v>
      </c>
      <c r="H1447" s="1">
        <v>0</v>
      </c>
      <c r="I1447" s="1">
        <v>0</v>
      </c>
      <c r="J1447" s="1">
        <v>3695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12614</v>
      </c>
      <c r="T1447" s="1">
        <v>0</v>
      </c>
    </row>
    <row r="1448" spans="1:20" x14ac:dyDescent="0.25">
      <c r="A1448" s="1">
        <v>120570047004</v>
      </c>
      <c r="B1448" s="1" t="s">
        <v>1476</v>
      </c>
      <c r="C1448" s="1">
        <v>262</v>
      </c>
      <c r="D1448" s="1">
        <v>108</v>
      </c>
      <c r="E1448" s="1">
        <v>0</v>
      </c>
      <c r="F1448" s="1">
        <v>1320355</v>
      </c>
      <c r="G1448" s="1">
        <v>483141</v>
      </c>
      <c r="H1448" s="1">
        <v>88818</v>
      </c>
      <c r="I1448" s="1">
        <v>671001</v>
      </c>
      <c r="J1448" s="1">
        <v>39541</v>
      </c>
      <c r="K1448" s="1">
        <v>0</v>
      </c>
      <c r="L1448" s="1">
        <v>6943</v>
      </c>
      <c r="M1448" s="1">
        <v>17595</v>
      </c>
      <c r="N1448" s="1">
        <v>3295</v>
      </c>
      <c r="O1448" s="1">
        <v>6373</v>
      </c>
      <c r="P1448" s="1">
        <v>2702</v>
      </c>
      <c r="Q1448" s="1">
        <v>0</v>
      </c>
      <c r="R1448" s="1">
        <v>0</v>
      </c>
      <c r="S1448" s="1">
        <v>0</v>
      </c>
      <c r="T1448" s="1">
        <v>946</v>
      </c>
    </row>
    <row r="1449" spans="1:20" x14ac:dyDescent="0.25">
      <c r="A1449" s="1">
        <v>120570002012</v>
      </c>
      <c r="B1449" s="1" t="s">
        <v>1477</v>
      </c>
      <c r="C1449" s="1">
        <v>266</v>
      </c>
      <c r="D1449" s="1">
        <v>330</v>
      </c>
      <c r="E1449" s="1">
        <v>4</v>
      </c>
      <c r="F1449" s="1">
        <v>537938</v>
      </c>
      <c r="G1449" s="1">
        <v>197186</v>
      </c>
      <c r="H1449" s="1">
        <v>182362</v>
      </c>
      <c r="I1449" s="1">
        <v>6661</v>
      </c>
      <c r="J1449" s="1">
        <v>123386</v>
      </c>
      <c r="K1449" s="1">
        <v>0</v>
      </c>
      <c r="L1449" s="1">
        <v>6878</v>
      </c>
      <c r="M1449" s="1">
        <v>4100</v>
      </c>
      <c r="N1449" s="1">
        <v>0</v>
      </c>
      <c r="O1449" s="1">
        <v>16199</v>
      </c>
      <c r="P1449" s="1">
        <v>0</v>
      </c>
      <c r="Q1449" s="1">
        <v>0</v>
      </c>
      <c r="R1449" s="1">
        <v>0</v>
      </c>
      <c r="S1449" s="1">
        <v>0</v>
      </c>
      <c r="T1449" s="1">
        <v>1166</v>
      </c>
    </row>
    <row r="1450" spans="1:20" x14ac:dyDescent="0.25">
      <c r="A1450" s="1">
        <v>121030250042</v>
      </c>
      <c r="B1450" s="1" t="s">
        <v>1478</v>
      </c>
      <c r="C1450" s="1">
        <v>260</v>
      </c>
      <c r="D1450" s="1">
        <v>125</v>
      </c>
      <c r="E1450" s="1">
        <v>165</v>
      </c>
      <c r="F1450" s="1">
        <v>2776426</v>
      </c>
      <c r="G1450" s="1">
        <v>884557</v>
      </c>
      <c r="H1450" s="1">
        <v>728857</v>
      </c>
      <c r="I1450" s="1">
        <v>362343</v>
      </c>
      <c r="J1450" s="1">
        <v>41796</v>
      </c>
      <c r="K1450" s="1">
        <v>77876</v>
      </c>
      <c r="L1450" s="1">
        <v>102760</v>
      </c>
      <c r="M1450" s="1">
        <v>14813</v>
      </c>
      <c r="N1450" s="1">
        <v>0</v>
      </c>
      <c r="O1450" s="1">
        <v>0</v>
      </c>
      <c r="P1450" s="1">
        <v>541410</v>
      </c>
      <c r="Q1450" s="1">
        <v>13247</v>
      </c>
      <c r="R1450" s="1">
        <v>0</v>
      </c>
      <c r="S1450" s="1">
        <v>8767</v>
      </c>
      <c r="T1450" s="1">
        <v>0</v>
      </c>
    </row>
    <row r="1451" spans="1:20" x14ac:dyDescent="0.25">
      <c r="A1451" s="1">
        <v>120570108141</v>
      </c>
      <c r="B1451" s="1" t="s">
        <v>1479</v>
      </c>
      <c r="C1451" s="1">
        <v>0</v>
      </c>
      <c r="D1451" s="1">
        <v>755</v>
      </c>
      <c r="E1451" s="1">
        <v>0</v>
      </c>
      <c r="F1451" s="1">
        <v>283186</v>
      </c>
      <c r="G1451" s="1">
        <v>0</v>
      </c>
      <c r="H1451" s="1">
        <v>283186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</row>
    <row r="1452" spans="1:20" x14ac:dyDescent="0.25">
      <c r="A1452" s="1">
        <v>121010320132</v>
      </c>
      <c r="B1452" s="1" t="s">
        <v>1480</v>
      </c>
      <c r="C1452" s="1">
        <v>312</v>
      </c>
      <c r="D1452" s="1">
        <v>149</v>
      </c>
      <c r="E1452" s="1">
        <v>98</v>
      </c>
      <c r="F1452" s="1">
        <v>1904968</v>
      </c>
      <c r="G1452" s="1">
        <v>686669</v>
      </c>
      <c r="H1452" s="1">
        <v>303276</v>
      </c>
      <c r="I1452" s="1">
        <v>512635</v>
      </c>
      <c r="J1452" s="1">
        <v>230109</v>
      </c>
      <c r="K1452" s="1">
        <v>11757</v>
      </c>
      <c r="L1452" s="1">
        <v>80397</v>
      </c>
      <c r="M1452" s="1">
        <v>0</v>
      </c>
      <c r="N1452" s="1">
        <v>80125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x14ac:dyDescent="0.25">
      <c r="A1453" s="1">
        <v>121010314012</v>
      </c>
      <c r="B1453" s="1" t="s">
        <v>1481</v>
      </c>
      <c r="C1453" s="1">
        <v>315</v>
      </c>
      <c r="D1453" s="1">
        <v>310</v>
      </c>
      <c r="E1453" s="1">
        <v>4</v>
      </c>
      <c r="F1453" s="1">
        <v>1040326</v>
      </c>
      <c r="G1453" s="1">
        <v>605023</v>
      </c>
      <c r="H1453" s="1">
        <v>154058</v>
      </c>
      <c r="I1453" s="1">
        <v>9175</v>
      </c>
      <c r="J1453" s="1">
        <v>5639</v>
      </c>
      <c r="K1453" s="1">
        <v>1128</v>
      </c>
      <c r="L1453" s="1">
        <v>0</v>
      </c>
      <c r="M1453" s="1">
        <v>0</v>
      </c>
      <c r="N1453" s="1">
        <v>77585</v>
      </c>
      <c r="O1453" s="1">
        <v>5518</v>
      </c>
      <c r="P1453" s="1">
        <v>0</v>
      </c>
      <c r="Q1453" s="1">
        <v>182200</v>
      </c>
      <c r="R1453" s="1">
        <v>0</v>
      </c>
      <c r="S1453" s="1">
        <v>0</v>
      </c>
      <c r="T1453" s="1">
        <v>0</v>
      </c>
    </row>
    <row r="1454" spans="1:20" x14ac:dyDescent="0.25">
      <c r="A1454" s="1">
        <v>121030273193</v>
      </c>
      <c r="B1454" s="1" t="s">
        <v>1482</v>
      </c>
      <c r="C1454" s="1">
        <v>976</v>
      </c>
      <c r="D1454" s="1">
        <v>30</v>
      </c>
      <c r="E1454" s="1">
        <v>6</v>
      </c>
      <c r="F1454" s="1">
        <v>1748370</v>
      </c>
      <c r="G1454" s="1">
        <v>1688545</v>
      </c>
      <c r="H1454" s="1">
        <v>9766</v>
      </c>
      <c r="I1454" s="1">
        <v>0</v>
      </c>
      <c r="J1454" s="1">
        <v>0</v>
      </c>
      <c r="K1454" s="1">
        <v>2753</v>
      </c>
      <c r="L1454" s="1">
        <v>26191</v>
      </c>
      <c r="M1454" s="1">
        <v>0</v>
      </c>
      <c r="N1454" s="1">
        <v>0</v>
      </c>
      <c r="O1454" s="1">
        <v>2685</v>
      </c>
      <c r="P1454" s="1">
        <v>0</v>
      </c>
      <c r="Q1454" s="1">
        <v>17107</v>
      </c>
      <c r="R1454" s="1">
        <v>0</v>
      </c>
      <c r="S1454" s="1">
        <v>1323</v>
      </c>
      <c r="T1454" s="1">
        <v>0</v>
      </c>
    </row>
    <row r="1455" spans="1:20" x14ac:dyDescent="0.25">
      <c r="A1455" s="1">
        <v>120530409111</v>
      </c>
      <c r="B1455" s="1" t="s">
        <v>1483</v>
      </c>
      <c r="C1455" s="1">
        <v>327</v>
      </c>
      <c r="D1455" s="1">
        <v>0</v>
      </c>
      <c r="E1455" s="1">
        <v>2</v>
      </c>
      <c r="F1455" s="1">
        <v>4338416</v>
      </c>
      <c r="G1455" s="1">
        <v>1743483</v>
      </c>
      <c r="H1455" s="1">
        <v>0</v>
      </c>
      <c r="I1455" s="1">
        <v>474192</v>
      </c>
      <c r="J1455" s="1">
        <v>63683</v>
      </c>
      <c r="K1455" s="1">
        <v>10058</v>
      </c>
      <c r="L1455" s="1">
        <v>748337</v>
      </c>
      <c r="M1455" s="1">
        <v>16877</v>
      </c>
      <c r="N1455" s="1">
        <v>268307</v>
      </c>
      <c r="O1455" s="1">
        <v>199783</v>
      </c>
      <c r="P1455" s="1">
        <v>60676</v>
      </c>
      <c r="Q1455" s="1">
        <v>191976</v>
      </c>
      <c r="R1455" s="1">
        <v>95486</v>
      </c>
      <c r="S1455" s="1">
        <v>423400</v>
      </c>
      <c r="T1455" s="1">
        <v>42158</v>
      </c>
    </row>
    <row r="1456" spans="1:20" x14ac:dyDescent="0.25">
      <c r="A1456" s="1">
        <v>121030250112</v>
      </c>
      <c r="B1456" s="1" t="s">
        <v>1484</v>
      </c>
      <c r="C1456" s="1">
        <v>586</v>
      </c>
      <c r="D1456" s="1">
        <v>0</v>
      </c>
      <c r="E1456" s="1">
        <v>102</v>
      </c>
      <c r="F1456" s="1">
        <v>4860762</v>
      </c>
      <c r="G1456" s="1">
        <v>1003331</v>
      </c>
      <c r="H1456" s="1">
        <v>0</v>
      </c>
      <c r="I1456" s="1">
        <v>406335</v>
      </c>
      <c r="J1456" s="1">
        <v>861453</v>
      </c>
      <c r="K1456" s="1">
        <v>0</v>
      </c>
      <c r="L1456" s="1">
        <v>2424770</v>
      </c>
      <c r="M1456" s="1">
        <v>46452</v>
      </c>
      <c r="N1456" s="1">
        <v>1563</v>
      </c>
      <c r="O1456" s="1">
        <v>41538</v>
      </c>
      <c r="P1456" s="1">
        <v>8320</v>
      </c>
      <c r="Q1456" s="1">
        <v>67000</v>
      </c>
      <c r="R1456" s="1">
        <v>0</v>
      </c>
      <c r="S1456" s="1">
        <v>0</v>
      </c>
      <c r="T1456" s="1">
        <v>0</v>
      </c>
    </row>
    <row r="1457" spans="1:20" x14ac:dyDescent="0.25">
      <c r="A1457" s="1">
        <v>121030281021</v>
      </c>
      <c r="B1457" s="1" t="s">
        <v>1485</v>
      </c>
      <c r="C1457" s="1">
        <v>265</v>
      </c>
      <c r="D1457" s="1">
        <v>77</v>
      </c>
      <c r="E1457" s="1">
        <v>77</v>
      </c>
      <c r="F1457" s="1">
        <v>993406</v>
      </c>
      <c r="G1457" s="1">
        <v>925202</v>
      </c>
      <c r="H1457" s="1">
        <v>38160</v>
      </c>
      <c r="I1457" s="1">
        <v>0</v>
      </c>
      <c r="J1457" s="1">
        <v>5470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24574</v>
      </c>
      <c r="R1457" s="1">
        <v>0</v>
      </c>
      <c r="S1457" s="1">
        <v>0</v>
      </c>
      <c r="T1457" s="1">
        <v>0</v>
      </c>
    </row>
    <row r="1458" spans="1:20" x14ac:dyDescent="0.25">
      <c r="A1458" s="1">
        <v>121030255032</v>
      </c>
      <c r="B1458" s="1" t="s">
        <v>1486</v>
      </c>
      <c r="C1458" s="1">
        <v>434</v>
      </c>
      <c r="D1458" s="1">
        <v>204</v>
      </c>
      <c r="E1458" s="1">
        <v>306</v>
      </c>
      <c r="F1458" s="1">
        <v>1249080</v>
      </c>
      <c r="G1458" s="1">
        <v>602497</v>
      </c>
      <c r="H1458" s="1">
        <v>81834</v>
      </c>
      <c r="I1458" s="1">
        <v>22359</v>
      </c>
      <c r="J1458" s="1">
        <v>337389</v>
      </c>
      <c r="K1458" s="1">
        <v>8409</v>
      </c>
      <c r="L1458" s="1">
        <v>0</v>
      </c>
      <c r="M1458" s="1">
        <v>130014</v>
      </c>
      <c r="N1458" s="1">
        <v>0</v>
      </c>
      <c r="O1458" s="1">
        <v>66578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</row>
    <row r="1459" spans="1:20" x14ac:dyDescent="0.25">
      <c r="A1459" s="1">
        <v>121010315072</v>
      </c>
      <c r="B1459" s="1" t="s">
        <v>1487</v>
      </c>
      <c r="C1459" s="1">
        <v>833</v>
      </c>
      <c r="D1459" s="1">
        <v>0</v>
      </c>
      <c r="E1459" s="1">
        <v>54</v>
      </c>
      <c r="F1459" s="1">
        <v>2706269</v>
      </c>
      <c r="G1459" s="1">
        <v>2392095</v>
      </c>
      <c r="H1459" s="1">
        <v>0</v>
      </c>
      <c r="I1459" s="1">
        <v>87408</v>
      </c>
      <c r="J1459" s="1">
        <v>62162</v>
      </c>
      <c r="K1459" s="1">
        <v>52840</v>
      </c>
      <c r="L1459" s="1">
        <v>0</v>
      </c>
      <c r="M1459" s="1">
        <v>6452</v>
      </c>
      <c r="N1459" s="1">
        <v>49947</v>
      </c>
      <c r="O1459" s="1">
        <v>53384</v>
      </c>
      <c r="P1459" s="1">
        <v>0</v>
      </c>
      <c r="Q1459" s="1">
        <v>0</v>
      </c>
      <c r="R1459" s="1">
        <v>0</v>
      </c>
      <c r="S1459" s="1">
        <v>1981</v>
      </c>
      <c r="T1459" s="1">
        <v>0</v>
      </c>
    </row>
    <row r="1460" spans="1:20" x14ac:dyDescent="0.25">
      <c r="A1460" s="1">
        <v>120570053012</v>
      </c>
      <c r="B1460" s="1" t="s">
        <v>1488</v>
      </c>
      <c r="C1460" s="1">
        <v>0</v>
      </c>
      <c r="D1460" s="1">
        <v>1080</v>
      </c>
      <c r="E1460" s="1">
        <v>37</v>
      </c>
      <c r="F1460" s="1">
        <v>2613988</v>
      </c>
      <c r="G1460" s="1">
        <v>0</v>
      </c>
      <c r="H1460" s="1">
        <v>1930382</v>
      </c>
      <c r="I1460" s="1">
        <v>265373</v>
      </c>
      <c r="J1460" s="1">
        <v>0</v>
      </c>
      <c r="K1460" s="1">
        <v>261553</v>
      </c>
      <c r="L1460" s="1">
        <v>59108</v>
      </c>
      <c r="M1460" s="1">
        <v>0</v>
      </c>
      <c r="N1460" s="1">
        <v>7815</v>
      </c>
      <c r="O1460" s="1">
        <v>49799</v>
      </c>
      <c r="P1460" s="1">
        <v>32069</v>
      </c>
      <c r="Q1460" s="1">
        <v>0</v>
      </c>
      <c r="R1460" s="1">
        <v>0</v>
      </c>
      <c r="S1460" s="1">
        <v>0</v>
      </c>
      <c r="T1460" s="1">
        <v>7889</v>
      </c>
    </row>
    <row r="1461" spans="1:20" x14ac:dyDescent="0.25">
      <c r="A1461" s="1">
        <v>121010310082</v>
      </c>
      <c r="B1461" s="1" t="s">
        <v>1489</v>
      </c>
      <c r="C1461" s="1">
        <v>472</v>
      </c>
      <c r="D1461" s="1">
        <v>22</v>
      </c>
      <c r="E1461" s="1">
        <v>8</v>
      </c>
      <c r="F1461" s="1">
        <v>2147796</v>
      </c>
      <c r="G1461" s="1">
        <v>1539779</v>
      </c>
      <c r="H1461" s="1">
        <v>29858</v>
      </c>
      <c r="I1461" s="1">
        <v>258462</v>
      </c>
      <c r="J1461" s="1">
        <v>27798</v>
      </c>
      <c r="K1461" s="1">
        <v>18480</v>
      </c>
      <c r="L1461" s="1">
        <v>0</v>
      </c>
      <c r="M1461" s="1">
        <v>5623</v>
      </c>
      <c r="N1461" s="1">
        <v>173640</v>
      </c>
      <c r="O1461" s="1">
        <v>84334</v>
      </c>
      <c r="P1461" s="1">
        <v>0</v>
      </c>
      <c r="Q1461" s="1">
        <v>0</v>
      </c>
      <c r="R1461" s="1">
        <v>8063</v>
      </c>
      <c r="S1461" s="1">
        <v>1294</v>
      </c>
      <c r="T1461" s="1">
        <v>465</v>
      </c>
    </row>
    <row r="1462" spans="1:20" x14ac:dyDescent="0.25">
      <c r="A1462" s="1">
        <v>120570108114</v>
      </c>
      <c r="B1462" s="1" t="s">
        <v>1490</v>
      </c>
      <c r="C1462" s="1">
        <v>241</v>
      </c>
      <c r="D1462" s="1">
        <v>5</v>
      </c>
      <c r="E1462" s="1">
        <v>2</v>
      </c>
      <c r="F1462" s="1">
        <v>778638</v>
      </c>
      <c r="G1462" s="1">
        <v>673904</v>
      </c>
      <c r="H1462" s="1">
        <v>1218</v>
      </c>
      <c r="I1462" s="1">
        <v>79241</v>
      </c>
      <c r="J1462" s="1">
        <v>2472</v>
      </c>
      <c r="K1462" s="1">
        <v>0</v>
      </c>
      <c r="L1462" s="1">
        <v>10120</v>
      </c>
      <c r="M1462" s="1">
        <v>0</v>
      </c>
      <c r="N1462" s="1">
        <v>8945</v>
      </c>
      <c r="O1462" s="1">
        <v>1780</v>
      </c>
      <c r="P1462" s="1">
        <v>0</v>
      </c>
      <c r="Q1462" s="1">
        <v>0</v>
      </c>
      <c r="R1462" s="1">
        <v>0</v>
      </c>
      <c r="S1462" s="1">
        <v>0</v>
      </c>
      <c r="T1462" s="1">
        <v>958</v>
      </c>
    </row>
    <row r="1463" spans="1:20" x14ac:dyDescent="0.25">
      <c r="A1463" s="1">
        <v>121030261022</v>
      </c>
      <c r="B1463" s="1" t="s">
        <v>1491</v>
      </c>
      <c r="C1463" s="1">
        <v>161</v>
      </c>
      <c r="D1463" s="1">
        <v>72</v>
      </c>
      <c r="E1463" s="1">
        <v>4</v>
      </c>
      <c r="F1463" s="1">
        <v>375100</v>
      </c>
      <c r="G1463" s="1">
        <v>273731</v>
      </c>
      <c r="H1463" s="1">
        <v>90745</v>
      </c>
      <c r="I1463" s="1">
        <v>2394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8230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x14ac:dyDescent="0.25">
      <c r="A1464" s="1">
        <v>121010321112</v>
      </c>
      <c r="B1464" s="1" t="s">
        <v>1492</v>
      </c>
      <c r="C1464" s="1">
        <v>529</v>
      </c>
      <c r="D1464" s="1">
        <v>0</v>
      </c>
      <c r="E1464" s="1">
        <v>60</v>
      </c>
      <c r="F1464" s="1">
        <v>1662359</v>
      </c>
      <c r="G1464" s="1">
        <v>1646028</v>
      </c>
      <c r="H1464" s="1">
        <v>0</v>
      </c>
      <c r="I1464" s="1">
        <v>5615</v>
      </c>
      <c r="J1464" s="1">
        <v>4986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5730</v>
      </c>
      <c r="T1464" s="1">
        <v>0</v>
      </c>
    </row>
    <row r="1465" spans="1:20" x14ac:dyDescent="0.25">
      <c r="A1465" s="1">
        <v>120570050002</v>
      </c>
      <c r="B1465" s="1" t="s">
        <v>1493</v>
      </c>
      <c r="C1465" s="1">
        <v>114</v>
      </c>
      <c r="D1465" s="1">
        <v>117</v>
      </c>
      <c r="E1465" s="1">
        <v>122</v>
      </c>
      <c r="F1465" s="1">
        <v>2399779</v>
      </c>
      <c r="G1465" s="1">
        <v>120136</v>
      </c>
      <c r="H1465" s="1">
        <v>129459</v>
      </c>
      <c r="I1465" s="1">
        <v>112066</v>
      </c>
      <c r="J1465" s="1">
        <v>95070</v>
      </c>
      <c r="K1465" s="1">
        <v>1441200</v>
      </c>
      <c r="L1465" s="1">
        <v>215755</v>
      </c>
      <c r="M1465" s="1">
        <v>0</v>
      </c>
      <c r="N1465" s="1">
        <v>131366</v>
      </c>
      <c r="O1465" s="1">
        <v>34273</v>
      </c>
      <c r="P1465" s="1">
        <v>0</v>
      </c>
      <c r="Q1465" s="1">
        <v>119578</v>
      </c>
      <c r="R1465" s="1">
        <v>0</v>
      </c>
      <c r="S1465" s="1">
        <v>0</v>
      </c>
      <c r="T1465" s="1">
        <v>876</v>
      </c>
    </row>
    <row r="1466" spans="1:20" x14ac:dyDescent="0.25">
      <c r="A1466" s="1">
        <v>120570038001</v>
      </c>
      <c r="B1466" s="1" t="s">
        <v>1494</v>
      </c>
      <c r="C1466" s="1">
        <v>170</v>
      </c>
      <c r="D1466" s="1">
        <v>77</v>
      </c>
      <c r="E1466" s="1">
        <v>1</v>
      </c>
      <c r="F1466" s="1">
        <v>963139</v>
      </c>
      <c r="G1466" s="1">
        <v>260881</v>
      </c>
      <c r="H1466" s="1">
        <v>49623</v>
      </c>
      <c r="I1466" s="1">
        <v>107246</v>
      </c>
      <c r="J1466" s="1">
        <v>3606</v>
      </c>
      <c r="K1466" s="1">
        <v>38281</v>
      </c>
      <c r="L1466" s="1">
        <v>478728</v>
      </c>
      <c r="M1466" s="1">
        <v>0</v>
      </c>
      <c r="N1466" s="1">
        <v>0</v>
      </c>
      <c r="O1466" s="1">
        <v>9037</v>
      </c>
      <c r="P1466" s="1">
        <v>12646</v>
      </c>
      <c r="Q1466" s="1">
        <v>0</v>
      </c>
      <c r="R1466" s="1">
        <v>0</v>
      </c>
      <c r="S1466" s="1">
        <v>3091</v>
      </c>
      <c r="T1466" s="1">
        <v>0</v>
      </c>
    </row>
    <row r="1467" spans="1:20" x14ac:dyDescent="0.25">
      <c r="A1467" s="1">
        <v>121030263003</v>
      </c>
      <c r="B1467" s="1" t="s">
        <v>1495</v>
      </c>
      <c r="C1467" s="1">
        <v>430</v>
      </c>
      <c r="D1467" s="1">
        <v>42</v>
      </c>
      <c r="E1467" s="1">
        <v>10</v>
      </c>
      <c r="F1467" s="1">
        <v>967904</v>
      </c>
      <c r="G1467" s="1">
        <v>786426</v>
      </c>
      <c r="H1467" s="1">
        <v>47079</v>
      </c>
      <c r="I1467" s="1">
        <v>18932</v>
      </c>
      <c r="J1467" s="1">
        <v>57103</v>
      </c>
      <c r="K1467" s="1">
        <v>0</v>
      </c>
      <c r="L1467" s="1">
        <v>0</v>
      </c>
      <c r="M1467" s="1">
        <v>0</v>
      </c>
      <c r="N1467" s="1">
        <v>38651</v>
      </c>
      <c r="O1467" s="1">
        <v>14462</v>
      </c>
      <c r="P1467" s="1">
        <v>0</v>
      </c>
      <c r="Q1467" s="1">
        <v>0</v>
      </c>
      <c r="R1467" s="1">
        <v>0</v>
      </c>
      <c r="S1467" s="1">
        <v>5251</v>
      </c>
      <c r="T1467" s="1">
        <v>0</v>
      </c>
    </row>
    <row r="1468" spans="1:20" x14ac:dyDescent="0.25">
      <c r="A1468" s="1">
        <v>121030280033</v>
      </c>
      <c r="B1468" s="1" t="s">
        <v>1496</v>
      </c>
      <c r="C1468" s="1">
        <v>140</v>
      </c>
      <c r="D1468" s="1">
        <v>222</v>
      </c>
      <c r="E1468" s="1">
        <v>6</v>
      </c>
      <c r="F1468" s="1">
        <v>1366822</v>
      </c>
      <c r="G1468" s="1">
        <v>311147</v>
      </c>
      <c r="H1468" s="1">
        <v>154743</v>
      </c>
      <c r="I1468" s="1">
        <v>600458</v>
      </c>
      <c r="J1468" s="1">
        <v>172065</v>
      </c>
      <c r="K1468" s="1">
        <v>85631</v>
      </c>
      <c r="L1468" s="1">
        <v>0</v>
      </c>
      <c r="M1468" s="1">
        <v>4421</v>
      </c>
      <c r="N1468" s="1">
        <v>0</v>
      </c>
      <c r="O1468" s="1">
        <v>34456</v>
      </c>
      <c r="P1468" s="1">
        <v>3901</v>
      </c>
      <c r="Q1468" s="1">
        <v>0</v>
      </c>
      <c r="R1468" s="1">
        <v>0</v>
      </c>
      <c r="S1468" s="1">
        <v>0</v>
      </c>
      <c r="T1468" s="1">
        <v>0</v>
      </c>
    </row>
    <row r="1469" spans="1:20" x14ac:dyDescent="0.25">
      <c r="A1469" s="1">
        <v>120174503032</v>
      </c>
      <c r="B1469" s="1" t="s">
        <v>1497</v>
      </c>
      <c r="C1469" s="1">
        <v>623</v>
      </c>
      <c r="D1469" s="1">
        <v>154</v>
      </c>
      <c r="E1469" s="1">
        <v>44</v>
      </c>
      <c r="F1469" s="1">
        <v>2541832</v>
      </c>
      <c r="G1469" s="1">
        <v>1548437</v>
      </c>
      <c r="H1469" s="1">
        <v>26665</v>
      </c>
      <c r="I1469" s="1">
        <v>640202</v>
      </c>
      <c r="J1469" s="1">
        <v>21483</v>
      </c>
      <c r="K1469" s="1">
        <v>20864</v>
      </c>
      <c r="L1469" s="1">
        <v>32742</v>
      </c>
      <c r="M1469" s="1">
        <v>71546</v>
      </c>
      <c r="N1469" s="1">
        <v>5968</v>
      </c>
      <c r="O1469" s="1">
        <v>70481</v>
      </c>
      <c r="P1469" s="1">
        <v>4266</v>
      </c>
      <c r="Q1469" s="1">
        <v>62287</v>
      </c>
      <c r="R1469" s="1">
        <v>30624</v>
      </c>
      <c r="S1469" s="1">
        <v>6267</v>
      </c>
      <c r="T1469" s="1">
        <v>0</v>
      </c>
    </row>
    <row r="1470" spans="1:20" x14ac:dyDescent="0.25">
      <c r="A1470" s="1">
        <v>120579803001</v>
      </c>
      <c r="B1470" s="1" t="s">
        <v>1498</v>
      </c>
      <c r="C1470" s="1">
        <v>5</v>
      </c>
      <c r="D1470" s="1">
        <v>0</v>
      </c>
      <c r="E1470" s="1">
        <v>0</v>
      </c>
      <c r="F1470" s="1">
        <v>286685</v>
      </c>
      <c r="G1470" s="1">
        <v>96417</v>
      </c>
      <c r="H1470" s="1">
        <v>0</v>
      </c>
      <c r="I1470" s="1">
        <v>177045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13223</v>
      </c>
      <c r="R1470" s="1">
        <v>0</v>
      </c>
      <c r="S1470" s="1">
        <v>0</v>
      </c>
      <c r="T1470" s="1">
        <v>0</v>
      </c>
    </row>
    <row r="1471" spans="1:20" x14ac:dyDescent="0.25">
      <c r="A1471" s="1">
        <v>121030250152</v>
      </c>
      <c r="B1471" s="1" t="s">
        <v>1499</v>
      </c>
      <c r="C1471" s="1">
        <v>701</v>
      </c>
      <c r="D1471" s="1">
        <v>0</v>
      </c>
      <c r="E1471" s="1">
        <v>306</v>
      </c>
      <c r="F1471" s="1">
        <v>719150</v>
      </c>
      <c r="G1471" s="1">
        <v>572493</v>
      </c>
      <c r="H1471" s="1">
        <v>0</v>
      </c>
      <c r="I1471" s="1">
        <v>64193</v>
      </c>
      <c r="J1471" s="1">
        <v>0</v>
      </c>
      <c r="K1471" s="1">
        <v>0</v>
      </c>
      <c r="L1471" s="1">
        <v>0</v>
      </c>
      <c r="M1471" s="1">
        <v>2886</v>
      </c>
      <c r="N1471" s="1">
        <v>0</v>
      </c>
      <c r="O1471" s="1">
        <v>51577</v>
      </c>
      <c r="P1471" s="1">
        <v>1360</v>
      </c>
      <c r="Q1471" s="1">
        <v>23987</v>
      </c>
      <c r="R1471" s="1">
        <v>0</v>
      </c>
      <c r="S1471" s="1">
        <v>2654</v>
      </c>
      <c r="T1471" s="1">
        <v>0</v>
      </c>
    </row>
    <row r="1472" spans="1:20" x14ac:dyDescent="0.25">
      <c r="A1472" s="1">
        <v>121030245121</v>
      </c>
      <c r="B1472" s="1" t="s">
        <v>1500</v>
      </c>
      <c r="C1472" s="1">
        <v>801</v>
      </c>
      <c r="D1472" s="1">
        <v>0</v>
      </c>
      <c r="E1472" s="1">
        <v>0</v>
      </c>
      <c r="F1472" s="1">
        <v>1184646</v>
      </c>
      <c r="G1472" s="1">
        <v>1176861</v>
      </c>
      <c r="H1472" s="1">
        <v>0</v>
      </c>
      <c r="I1472" s="1">
        <v>0</v>
      </c>
      <c r="J1472" s="1">
        <v>2234</v>
      </c>
      <c r="K1472" s="1">
        <v>1909</v>
      </c>
      <c r="L1472" s="1">
        <v>3642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</row>
    <row r="1473" spans="1:20" x14ac:dyDescent="0.25">
      <c r="A1473" s="1">
        <v>121030250132</v>
      </c>
      <c r="B1473" s="1" t="s">
        <v>1501</v>
      </c>
      <c r="C1473" s="1">
        <v>344</v>
      </c>
      <c r="D1473" s="1">
        <v>0</v>
      </c>
      <c r="E1473" s="1">
        <v>0</v>
      </c>
      <c r="F1473" s="1">
        <v>746972</v>
      </c>
      <c r="G1473" s="1">
        <v>743390</v>
      </c>
      <c r="H1473" s="1">
        <v>0</v>
      </c>
      <c r="I1473" s="1">
        <v>0</v>
      </c>
      <c r="J1473" s="1">
        <v>0</v>
      </c>
      <c r="K1473" s="1">
        <v>2519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1063</v>
      </c>
      <c r="T1473" s="1">
        <v>0</v>
      </c>
    </row>
    <row r="1474" spans="1:20" x14ac:dyDescent="0.25">
      <c r="A1474" s="1">
        <v>121030257004</v>
      </c>
      <c r="B1474" s="1" t="s">
        <v>1502</v>
      </c>
      <c r="C1474" s="1">
        <v>234</v>
      </c>
      <c r="D1474" s="1">
        <v>56</v>
      </c>
      <c r="E1474" s="1">
        <v>8</v>
      </c>
      <c r="F1474" s="1">
        <v>792782</v>
      </c>
      <c r="G1474" s="1">
        <v>561154</v>
      </c>
      <c r="H1474" s="1">
        <v>29503</v>
      </c>
      <c r="I1474" s="1">
        <v>6899</v>
      </c>
      <c r="J1474" s="1">
        <v>92698</v>
      </c>
      <c r="K1474" s="1">
        <v>19946</v>
      </c>
      <c r="L1474" s="1">
        <v>10086</v>
      </c>
      <c r="M1474" s="1">
        <v>43915</v>
      </c>
      <c r="N1474" s="1">
        <v>0</v>
      </c>
      <c r="O1474" s="1">
        <v>0</v>
      </c>
      <c r="P1474" s="1">
        <v>0</v>
      </c>
      <c r="Q1474" s="1">
        <v>26381</v>
      </c>
      <c r="R1474" s="1">
        <v>0</v>
      </c>
      <c r="S1474" s="1">
        <v>2200</v>
      </c>
      <c r="T1474" s="1">
        <v>0</v>
      </c>
    </row>
    <row r="1475" spans="1:20" x14ac:dyDescent="0.25">
      <c r="A1475" s="1">
        <v>120174502013</v>
      </c>
      <c r="B1475" s="1" t="s">
        <v>1503</v>
      </c>
      <c r="C1475" s="1">
        <v>301</v>
      </c>
      <c r="D1475" s="1">
        <v>2</v>
      </c>
      <c r="E1475" s="1">
        <v>5</v>
      </c>
      <c r="F1475" s="1">
        <v>658905</v>
      </c>
      <c r="G1475" s="1">
        <v>600760</v>
      </c>
      <c r="H1475" s="1">
        <v>1036</v>
      </c>
      <c r="I1475" s="1">
        <v>12385</v>
      </c>
      <c r="J1475" s="1">
        <v>15805</v>
      </c>
      <c r="K1475" s="1">
        <v>0</v>
      </c>
      <c r="L1475" s="1">
        <v>0</v>
      </c>
      <c r="M1475" s="1">
        <v>0</v>
      </c>
      <c r="N1475" s="1">
        <v>0</v>
      </c>
      <c r="O1475" s="1">
        <v>23265</v>
      </c>
      <c r="P1475" s="1">
        <v>5654</v>
      </c>
      <c r="Q1475" s="1">
        <v>0</v>
      </c>
      <c r="R1475" s="1">
        <v>0</v>
      </c>
      <c r="S1475" s="1">
        <v>0</v>
      </c>
      <c r="T1475" s="1">
        <v>0</v>
      </c>
    </row>
    <row r="1476" spans="1:20" x14ac:dyDescent="0.25">
      <c r="A1476" s="1">
        <v>121030273232</v>
      </c>
      <c r="B1476" s="1" t="s">
        <v>1504</v>
      </c>
      <c r="C1476" s="1">
        <v>689</v>
      </c>
      <c r="D1476" s="1">
        <v>102</v>
      </c>
      <c r="E1476" s="1">
        <v>306</v>
      </c>
      <c r="F1476" s="1">
        <v>1220897</v>
      </c>
      <c r="G1476" s="1">
        <v>480378</v>
      </c>
      <c r="H1476" s="1">
        <v>286439</v>
      </c>
      <c r="I1476" s="1">
        <v>46871</v>
      </c>
      <c r="J1476" s="1">
        <v>313468</v>
      </c>
      <c r="K1476" s="1">
        <v>93741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x14ac:dyDescent="0.25">
      <c r="A1477" s="1">
        <v>120570026001</v>
      </c>
      <c r="B1477" s="1" t="s">
        <v>1505</v>
      </c>
      <c r="C1477" s="1">
        <v>36</v>
      </c>
      <c r="D1477" s="1">
        <v>193</v>
      </c>
      <c r="E1477" s="1">
        <v>5</v>
      </c>
      <c r="F1477" s="1">
        <v>7758875</v>
      </c>
      <c r="G1477" s="1">
        <v>76059</v>
      </c>
      <c r="H1477" s="1">
        <v>105745</v>
      </c>
      <c r="I1477" s="1">
        <v>2658910</v>
      </c>
      <c r="J1477" s="1">
        <v>215417</v>
      </c>
      <c r="K1477" s="1">
        <v>781346</v>
      </c>
      <c r="L1477" s="1">
        <v>1138895</v>
      </c>
      <c r="M1477" s="1">
        <v>1157268</v>
      </c>
      <c r="N1477" s="1">
        <v>131965</v>
      </c>
      <c r="O1477" s="1">
        <v>238142</v>
      </c>
      <c r="P1477" s="1">
        <v>57605</v>
      </c>
      <c r="Q1477" s="1">
        <v>1197523</v>
      </c>
      <c r="R1477" s="1">
        <v>0</v>
      </c>
      <c r="S1477" s="1">
        <v>0</v>
      </c>
      <c r="T1477" s="1">
        <v>0</v>
      </c>
    </row>
    <row r="1478" spans="1:20" x14ac:dyDescent="0.25">
      <c r="A1478" s="1">
        <v>121030223012</v>
      </c>
      <c r="B1478" s="1" t="s">
        <v>1506</v>
      </c>
      <c r="C1478" s="1">
        <v>465</v>
      </c>
      <c r="D1478" s="1">
        <v>165</v>
      </c>
      <c r="E1478" s="1">
        <v>0</v>
      </c>
      <c r="F1478" s="1">
        <v>1028494</v>
      </c>
      <c r="G1478" s="1">
        <v>850162</v>
      </c>
      <c r="H1478" s="1">
        <v>68615</v>
      </c>
      <c r="I1478" s="1">
        <v>13273</v>
      </c>
      <c r="J1478" s="1">
        <v>21071</v>
      </c>
      <c r="K1478" s="1">
        <v>0</v>
      </c>
      <c r="L1478" s="1">
        <v>0</v>
      </c>
      <c r="M1478" s="1">
        <v>0</v>
      </c>
      <c r="N1478" s="1">
        <v>4603</v>
      </c>
      <c r="O1478" s="1">
        <v>69122</v>
      </c>
      <c r="P1478" s="1">
        <v>0</v>
      </c>
      <c r="Q1478" s="1">
        <v>1648</v>
      </c>
      <c r="R1478" s="1">
        <v>0</v>
      </c>
      <c r="S1478" s="1">
        <v>0</v>
      </c>
      <c r="T1478" s="1">
        <v>0</v>
      </c>
    </row>
    <row r="1479" spans="1:20" x14ac:dyDescent="0.25">
      <c r="A1479" s="1">
        <v>121010330083</v>
      </c>
      <c r="B1479" s="1" t="s">
        <v>1507</v>
      </c>
      <c r="C1479" s="1">
        <v>299</v>
      </c>
      <c r="D1479" s="1">
        <v>148</v>
      </c>
      <c r="E1479" s="1">
        <v>0</v>
      </c>
      <c r="F1479" s="1">
        <v>612531</v>
      </c>
      <c r="G1479" s="1">
        <v>507257</v>
      </c>
      <c r="H1479" s="1">
        <v>26994</v>
      </c>
      <c r="I1479" s="1">
        <v>28171</v>
      </c>
      <c r="J1479" s="1">
        <v>14109</v>
      </c>
      <c r="K1479" s="1">
        <v>0</v>
      </c>
      <c r="L1479" s="1">
        <v>35622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378</v>
      </c>
    </row>
    <row r="1480" spans="1:20" x14ac:dyDescent="0.25">
      <c r="A1480" s="1">
        <v>121030254152</v>
      </c>
      <c r="B1480" s="1" t="s">
        <v>1508</v>
      </c>
      <c r="C1480" s="1">
        <v>364</v>
      </c>
      <c r="D1480" s="1">
        <v>481</v>
      </c>
      <c r="E1480" s="1">
        <v>96</v>
      </c>
      <c r="F1480" s="1">
        <v>1108843</v>
      </c>
      <c r="G1480" s="1">
        <v>798308</v>
      </c>
      <c r="H1480" s="1">
        <v>160061</v>
      </c>
      <c r="I1480" s="1">
        <v>21791</v>
      </c>
      <c r="J1480" s="1">
        <v>51230</v>
      </c>
      <c r="K1480" s="1">
        <v>45198</v>
      </c>
      <c r="L1480" s="1">
        <v>11603</v>
      </c>
      <c r="M1480" s="1">
        <v>20652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</row>
    <row r="1481" spans="1:20" x14ac:dyDescent="0.25">
      <c r="A1481" s="1">
        <v>121030244121</v>
      </c>
      <c r="B1481" s="1" t="s">
        <v>1509</v>
      </c>
      <c r="C1481" s="1">
        <v>1044</v>
      </c>
      <c r="D1481" s="1">
        <v>918</v>
      </c>
      <c r="E1481" s="1">
        <v>306</v>
      </c>
      <c r="F1481" s="1">
        <v>8324422</v>
      </c>
      <c r="G1481" s="1">
        <v>903542</v>
      </c>
      <c r="H1481" s="1">
        <v>1288600</v>
      </c>
      <c r="I1481" s="1">
        <v>960985</v>
      </c>
      <c r="J1481" s="1">
        <v>4504851</v>
      </c>
      <c r="K1481" s="1">
        <v>172246</v>
      </c>
      <c r="L1481" s="1">
        <v>286357</v>
      </c>
      <c r="M1481" s="1">
        <v>67887</v>
      </c>
      <c r="N1481" s="1">
        <v>7402</v>
      </c>
      <c r="O1481" s="1">
        <v>33909</v>
      </c>
      <c r="P1481" s="1">
        <v>34783</v>
      </c>
      <c r="Q1481" s="1">
        <v>61730</v>
      </c>
      <c r="R1481" s="1">
        <v>0</v>
      </c>
      <c r="S1481" s="1">
        <v>0</v>
      </c>
      <c r="T1481" s="1">
        <v>2130</v>
      </c>
    </row>
    <row r="1482" spans="1:20" x14ac:dyDescent="0.25">
      <c r="A1482" s="1">
        <v>121030224023</v>
      </c>
      <c r="B1482" s="1" t="s">
        <v>1510</v>
      </c>
      <c r="C1482" s="1">
        <v>165</v>
      </c>
      <c r="D1482" s="1">
        <v>3</v>
      </c>
      <c r="E1482" s="1">
        <v>4</v>
      </c>
      <c r="F1482" s="1">
        <v>448393</v>
      </c>
      <c r="G1482" s="1">
        <v>439196</v>
      </c>
      <c r="H1482" s="1">
        <v>5699</v>
      </c>
      <c r="I1482" s="1">
        <v>0</v>
      </c>
      <c r="J1482" s="1">
        <v>0</v>
      </c>
      <c r="K1482" s="1">
        <v>0</v>
      </c>
      <c r="L1482" s="1">
        <v>2190</v>
      </c>
      <c r="M1482" s="1">
        <v>0</v>
      </c>
      <c r="N1482" s="1">
        <v>0</v>
      </c>
      <c r="O1482" s="1">
        <v>0</v>
      </c>
      <c r="P1482" s="1">
        <v>0</v>
      </c>
      <c r="Q1482" s="1">
        <v>1308</v>
      </c>
      <c r="R1482" s="1">
        <v>0</v>
      </c>
      <c r="S1482" s="1">
        <v>0</v>
      </c>
      <c r="T1482" s="1">
        <v>0</v>
      </c>
    </row>
    <row r="1483" spans="1:20" x14ac:dyDescent="0.25">
      <c r="A1483" s="1">
        <v>121010324022</v>
      </c>
      <c r="B1483" s="1" t="s">
        <v>1511</v>
      </c>
      <c r="C1483" s="1">
        <v>230</v>
      </c>
      <c r="D1483" s="1">
        <v>27</v>
      </c>
      <c r="E1483" s="1">
        <v>3</v>
      </c>
      <c r="F1483" s="1">
        <v>562905</v>
      </c>
      <c r="G1483" s="1">
        <v>311706</v>
      </c>
      <c r="H1483" s="1">
        <v>33136</v>
      </c>
      <c r="I1483" s="1">
        <v>10401</v>
      </c>
      <c r="J1483" s="1">
        <v>1308</v>
      </c>
      <c r="K1483" s="1">
        <v>0</v>
      </c>
      <c r="L1483" s="1">
        <v>36516</v>
      </c>
      <c r="M1483" s="1">
        <v>0</v>
      </c>
      <c r="N1483" s="1">
        <v>40174</v>
      </c>
      <c r="O1483" s="1">
        <v>27607</v>
      </c>
      <c r="P1483" s="1">
        <v>0</v>
      </c>
      <c r="Q1483" s="1">
        <v>24024</v>
      </c>
      <c r="R1483" s="1">
        <v>78033</v>
      </c>
      <c r="S1483" s="1">
        <v>0</v>
      </c>
      <c r="T1483" s="1">
        <v>0</v>
      </c>
    </row>
    <row r="1484" spans="1:20" x14ac:dyDescent="0.25">
      <c r="A1484" s="1">
        <v>120570024003</v>
      </c>
      <c r="B1484" s="1" t="s">
        <v>1512</v>
      </c>
      <c r="C1484" s="1">
        <v>539</v>
      </c>
      <c r="D1484" s="1">
        <v>340</v>
      </c>
      <c r="E1484" s="1">
        <v>3</v>
      </c>
      <c r="F1484" s="1">
        <v>497899</v>
      </c>
      <c r="G1484" s="1">
        <v>370048</v>
      </c>
      <c r="H1484" s="1">
        <v>102469</v>
      </c>
      <c r="I1484" s="1">
        <v>2803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22579</v>
      </c>
      <c r="R1484" s="1">
        <v>0</v>
      </c>
      <c r="S1484" s="1">
        <v>0</v>
      </c>
      <c r="T1484" s="1">
        <v>0</v>
      </c>
    </row>
    <row r="1485" spans="1:20" x14ac:dyDescent="0.25">
      <c r="A1485" s="1">
        <v>120570024004</v>
      </c>
      <c r="B1485" s="1" t="s">
        <v>1513</v>
      </c>
      <c r="C1485" s="1">
        <v>244</v>
      </c>
      <c r="D1485" s="1">
        <v>3</v>
      </c>
      <c r="E1485" s="1">
        <v>2</v>
      </c>
      <c r="F1485" s="1">
        <v>661019</v>
      </c>
      <c r="G1485" s="1">
        <v>506457</v>
      </c>
      <c r="H1485" s="1">
        <v>864</v>
      </c>
      <c r="I1485" s="1">
        <v>89443</v>
      </c>
      <c r="J1485" s="1">
        <v>62354</v>
      </c>
      <c r="K1485" s="1">
        <v>0</v>
      </c>
      <c r="L1485" s="1">
        <v>0</v>
      </c>
      <c r="M1485" s="1">
        <v>0</v>
      </c>
      <c r="N1485" s="1">
        <v>0</v>
      </c>
      <c r="O1485" s="1">
        <v>1901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</row>
    <row r="1486" spans="1:20" x14ac:dyDescent="0.25">
      <c r="A1486" s="1">
        <v>120530414012</v>
      </c>
      <c r="B1486" s="1" t="s">
        <v>1514</v>
      </c>
      <c r="C1486" s="1">
        <v>754</v>
      </c>
      <c r="D1486" s="1">
        <v>0</v>
      </c>
      <c r="E1486" s="1">
        <v>52</v>
      </c>
      <c r="F1486" s="1">
        <v>1155964</v>
      </c>
      <c r="G1486" s="1">
        <v>1144382</v>
      </c>
      <c r="H1486" s="1">
        <v>0</v>
      </c>
      <c r="I1486" s="1">
        <v>0</v>
      </c>
      <c r="J1486" s="1">
        <v>1832</v>
      </c>
      <c r="K1486" s="1">
        <v>0</v>
      </c>
      <c r="L1486" s="1">
        <v>0</v>
      </c>
      <c r="M1486" s="1">
        <v>0</v>
      </c>
      <c r="N1486" s="1">
        <v>0</v>
      </c>
      <c r="O1486" s="1">
        <v>9750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</row>
    <row r="1487" spans="1:20" x14ac:dyDescent="0.25">
      <c r="A1487" s="1">
        <v>121030269084</v>
      </c>
      <c r="B1487" s="1" t="s">
        <v>1515</v>
      </c>
      <c r="C1487" s="1">
        <v>246</v>
      </c>
      <c r="D1487" s="1">
        <v>363</v>
      </c>
      <c r="E1487" s="1">
        <v>120</v>
      </c>
      <c r="F1487" s="1">
        <v>1126064</v>
      </c>
      <c r="G1487" s="1">
        <v>875271</v>
      </c>
      <c r="H1487" s="1">
        <v>12547</v>
      </c>
      <c r="I1487" s="1">
        <v>35837</v>
      </c>
      <c r="J1487" s="1">
        <v>23954</v>
      </c>
      <c r="K1487" s="1">
        <v>2336</v>
      </c>
      <c r="L1487" s="1">
        <v>0</v>
      </c>
      <c r="M1487" s="1">
        <v>0</v>
      </c>
      <c r="N1487" s="1">
        <v>157962</v>
      </c>
      <c r="O1487" s="1">
        <v>6164</v>
      </c>
      <c r="P1487" s="1">
        <v>0</v>
      </c>
      <c r="Q1487" s="1">
        <v>10211</v>
      </c>
      <c r="R1487" s="1">
        <v>0</v>
      </c>
      <c r="S1487" s="1">
        <v>1415</v>
      </c>
      <c r="T1487" s="1">
        <v>367</v>
      </c>
    </row>
    <row r="1488" spans="1:20" x14ac:dyDescent="0.25">
      <c r="A1488" s="1">
        <v>121030272025</v>
      </c>
      <c r="B1488" s="1" t="s">
        <v>1516</v>
      </c>
      <c r="C1488" s="1">
        <v>379</v>
      </c>
      <c r="D1488" s="1">
        <v>197</v>
      </c>
      <c r="E1488" s="1">
        <v>12</v>
      </c>
      <c r="F1488" s="1">
        <v>1038813</v>
      </c>
      <c r="G1488" s="1">
        <v>917279</v>
      </c>
      <c r="H1488" s="1">
        <v>73267</v>
      </c>
      <c r="I1488" s="1">
        <v>6523</v>
      </c>
      <c r="J1488" s="1">
        <v>15120</v>
      </c>
      <c r="K1488" s="1">
        <v>0</v>
      </c>
      <c r="L1488" s="1">
        <v>0</v>
      </c>
      <c r="M1488" s="1">
        <v>0</v>
      </c>
      <c r="N1488" s="1">
        <v>0</v>
      </c>
      <c r="O1488" s="1">
        <v>8771</v>
      </c>
      <c r="P1488" s="1">
        <v>14134</v>
      </c>
      <c r="Q1488" s="1">
        <v>1018</v>
      </c>
      <c r="R1488" s="1">
        <v>0</v>
      </c>
      <c r="S1488" s="1">
        <v>2701</v>
      </c>
      <c r="T1488" s="1">
        <v>0</v>
      </c>
    </row>
    <row r="1489" spans="1:20" x14ac:dyDescent="0.25">
      <c r="A1489" s="1">
        <v>120530411053</v>
      </c>
      <c r="B1489" s="1" t="s">
        <v>1517</v>
      </c>
      <c r="C1489" s="1">
        <v>686</v>
      </c>
      <c r="D1489" s="1">
        <v>95</v>
      </c>
      <c r="E1489" s="1">
        <v>0</v>
      </c>
      <c r="F1489" s="1">
        <v>1644644</v>
      </c>
      <c r="G1489" s="1">
        <v>1607624</v>
      </c>
      <c r="H1489" s="1">
        <v>33105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3915</v>
      </c>
      <c r="T1489" s="1">
        <v>0</v>
      </c>
    </row>
    <row r="1490" spans="1:20" x14ac:dyDescent="0.25">
      <c r="A1490" s="1">
        <v>120570108172</v>
      </c>
      <c r="B1490" s="1" t="s">
        <v>1518</v>
      </c>
      <c r="C1490" s="1">
        <v>184</v>
      </c>
      <c r="D1490" s="1">
        <v>537</v>
      </c>
      <c r="E1490" s="1">
        <v>5</v>
      </c>
      <c r="F1490" s="1">
        <v>560588</v>
      </c>
      <c r="G1490" s="1">
        <v>300711</v>
      </c>
      <c r="H1490" s="1">
        <v>209514</v>
      </c>
      <c r="I1490" s="1">
        <v>14311</v>
      </c>
      <c r="J1490" s="1">
        <v>15927</v>
      </c>
      <c r="K1490" s="1">
        <v>15311</v>
      </c>
      <c r="L1490" s="1">
        <v>0</v>
      </c>
      <c r="M1490" s="1">
        <v>0</v>
      </c>
      <c r="N1490" s="1">
        <v>4814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x14ac:dyDescent="0.25">
      <c r="A1491" s="1">
        <v>121030250133</v>
      </c>
      <c r="B1491" s="1" t="s">
        <v>1519</v>
      </c>
      <c r="C1491" s="1">
        <v>406</v>
      </c>
      <c r="D1491" s="1">
        <v>0</v>
      </c>
      <c r="E1491" s="1">
        <v>92</v>
      </c>
      <c r="F1491" s="1">
        <v>916846</v>
      </c>
      <c r="G1491" s="1">
        <v>789555</v>
      </c>
      <c r="H1491" s="1">
        <v>0</v>
      </c>
      <c r="I1491" s="1">
        <v>101668</v>
      </c>
      <c r="J1491" s="1">
        <v>17821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558</v>
      </c>
      <c r="Q1491" s="1">
        <v>1946</v>
      </c>
      <c r="R1491" s="1">
        <v>0</v>
      </c>
      <c r="S1491" s="1">
        <v>5298</v>
      </c>
      <c r="T1491" s="1">
        <v>0</v>
      </c>
    </row>
    <row r="1492" spans="1:20" x14ac:dyDescent="0.25">
      <c r="A1492" s="1">
        <v>120570136022</v>
      </c>
      <c r="B1492" s="1" t="s">
        <v>1520</v>
      </c>
      <c r="C1492" s="1">
        <v>259</v>
      </c>
      <c r="D1492" s="1">
        <v>9</v>
      </c>
      <c r="E1492" s="1">
        <v>2</v>
      </c>
      <c r="F1492" s="1">
        <v>5496752</v>
      </c>
      <c r="G1492" s="1">
        <v>945457</v>
      </c>
      <c r="H1492" s="1">
        <v>21660</v>
      </c>
      <c r="I1492" s="1">
        <v>517001</v>
      </c>
      <c r="J1492" s="1">
        <v>192335</v>
      </c>
      <c r="K1492" s="1">
        <v>0</v>
      </c>
      <c r="L1492" s="1">
        <v>3304750</v>
      </c>
      <c r="M1492" s="1">
        <v>0</v>
      </c>
      <c r="N1492" s="1">
        <v>0</v>
      </c>
      <c r="O1492" s="1">
        <v>509468</v>
      </c>
      <c r="P1492" s="1">
        <v>0</v>
      </c>
      <c r="Q1492" s="1">
        <v>0</v>
      </c>
      <c r="R1492" s="1">
        <v>861</v>
      </c>
      <c r="S1492" s="1">
        <v>5220</v>
      </c>
      <c r="T1492" s="1">
        <v>0</v>
      </c>
    </row>
    <row r="1493" spans="1:20" x14ac:dyDescent="0.25">
      <c r="A1493" s="1">
        <v>121030269071</v>
      </c>
      <c r="B1493" s="1" t="s">
        <v>1521</v>
      </c>
      <c r="C1493" s="1">
        <v>403</v>
      </c>
      <c r="D1493" s="1">
        <v>740</v>
      </c>
      <c r="E1493" s="1">
        <v>153</v>
      </c>
      <c r="F1493" s="1">
        <v>1559814</v>
      </c>
      <c r="G1493" s="1">
        <v>995150</v>
      </c>
      <c r="H1493" s="1">
        <v>345893</v>
      </c>
      <c r="I1493" s="1">
        <v>30041</v>
      </c>
      <c r="J1493" s="1">
        <v>21071</v>
      </c>
      <c r="K1493" s="1">
        <v>0</v>
      </c>
      <c r="L1493" s="1">
        <v>0</v>
      </c>
      <c r="M1493" s="1">
        <v>0</v>
      </c>
      <c r="N1493" s="1">
        <v>0</v>
      </c>
      <c r="O1493" s="1">
        <v>2688</v>
      </c>
      <c r="P1493" s="1">
        <v>138871</v>
      </c>
      <c r="Q1493" s="1">
        <v>24671</v>
      </c>
      <c r="R1493" s="1">
        <v>0</v>
      </c>
      <c r="S1493" s="1">
        <v>1429</v>
      </c>
      <c r="T1493" s="1">
        <v>0</v>
      </c>
    </row>
    <row r="1494" spans="1:20" x14ac:dyDescent="0.25">
      <c r="A1494" s="1">
        <v>120570133131</v>
      </c>
      <c r="B1494" s="1" t="s">
        <v>1522</v>
      </c>
      <c r="C1494" s="1">
        <v>653</v>
      </c>
      <c r="D1494" s="1">
        <v>1</v>
      </c>
      <c r="E1494" s="1">
        <v>16</v>
      </c>
      <c r="F1494" s="1">
        <v>1764124</v>
      </c>
      <c r="G1494" s="1">
        <v>1731879</v>
      </c>
      <c r="H1494" s="1">
        <v>1711</v>
      </c>
      <c r="I1494" s="1">
        <v>10906</v>
      </c>
      <c r="J1494" s="1">
        <v>4325</v>
      </c>
      <c r="K1494" s="1">
        <v>0</v>
      </c>
      <c r="L1494" s="1">
        <v>0</v>
      </c>
      <c r="M1494" s="1">
        <v>8050</v>
      </c>
      <c r="N1494" s="1">
        <v>0</v>
      </c>
      <c r="O1494" s="1">
        <v>0</v>
      </c>
      <c r="P1494" s="1">
        <v>0</v>
      </c>
      <c r="Q1494" s="1">
        <v>7253</v>
      </c>
      <c r="R1494" s="1">
        <v>0</v>
      </c>
      <c r="S1494" s="1">
        <v>0</v>
      </c>
      <c r="T1494" s="1">
        <v>0</v>
      </c>
    </row>
    <row r="1495" spans="1:20" x14ac:dyDescent="0.25">
      <c r="A1495" s="1">
        <v>120570137042</v>
      </c>
      <c r="B1495" s="1" t="s">
        <v>1523</v>
      </c>
      <c r="C1495" s="1">
        <v>196</v>
      </c>
      <c r="D1495" s="1">
        <v>10</v>
      </c>
      <c r="E1495" s="1">
        <v>0</v>
      </c>
      <c r="F1495" s="1">
        <v>632236</v>
      </c>
      <c r="G1495" s="1">
        <v>595599</v>
      </c>
      <c r="H1495" s="1">
        <v>9222</v>
      </c>
      <c r="I1495" s="1">
        <v>7459</v>
      </c>
      <c r="J1495" s="1">
        <v>4266</v>
      </c>
      <c r="K1495" s="1">
        <v>2599</v>
      </c>
      <c r="L1495" s="1">
        <v>0</v>
      </c>
      <c r="M1495" s="1">
        <v>0</v>
      </c>
      <c r="N1495" s="1">
        <v>0</v>
      </c>
      <c r="O1495" s="1">
        <v>7401</v>
      </c>
      <c r="P1495" s="1">
        <v>0</v>
      </c>
      <c r="Q1495" s="1">
        <v>0</v>
      </c>
      <c r="R1495" s="1">
        <v>3938</v>
      </c>
      <c r="S1495" s="1">
        <v>0</v>
      </c>
      <c r="T1495" s="1">
        <v>1752</v>
      </c>
    </row>
    <row r="1496" spans="1:20" x14ac:dyDescent="0.25">
      <c r="A1496" s="1">
        <v>120570103053</v>
      </c>
      <c r="B1496" s="1" t="s">
        <v>1524</v>
      </c>
      <c r="C1496" s="1">
        <v>186</v>
      </c>
      <c r="D1496" s="1">
        <v>0</v>
      </c>
      <c r="E1496" s="1">
        <v>1</v>
      </c>
      <c r="F1496" s="1">
        <v>1123167</v>
      </c>
      <c r="G1496" s="1">
        <v>398032</v>
      </c>
      <c r="H1496" s="1">
        <v>20148</v>
      </c>
      <c r="I1496" s="1">
        <v>37716</v>
      </c>
      <c r="J1496" s="1">
        <v>149004</v>
      </c>
      <c r="K1496" s="1">
        <v>26330</v>
      </c>
      <c r="L1496" s="1">
        <v>214350</v>
      </c>
      <c r="M1496" s="1">
        <v>0</v>
      </c>
      <c r="N1496" s="1">
        <v>0</v>
      </c>
      <c r="O1496" s="1">
        <v>42432</v>
      </c>
      <c r="P1496" s="1">
        <v>178641</v>
      </c>
      <c r="Q1496" s="1">
        <v>43355</v>
      </c>
      <c r="R1496" s="1">
        <v>12437</v>
      </c>
      <c r="S1496" s="1">
        <v>722</v>
      </c>
      <c r="T1496" s="1">
        <v>0</v>
      </c>
    </row>
    <row r="1497" spans="1:20" x14ac:dyDescent="0.25">
      <c r="A1497" s="1">
        <v>120570138061</v>
      </c>
      <c r="B1497" s="1" t="s">
        <v>1525</v>
      </c>
      <c r="C1497" s="1">
        <v>665</v>
      </c>
      <c r="D1497" s="1">
        <v>12</v>
      </c>
      <c r="E1497" s="1">
        <v>3</v>
      </c>
      <c r="F1497" s="1">
        <v>7571026</v>
      </c>
      <c r="G1497" s="1">
        <v>3477974</v>
      </c>
      <c r="H1497" s="1">
        <v>19376</v>
      </c>
      <c r="I1497" s="1">
        <v>3770376</v>
      </c>
      <c r="J1497" s="1">
        <v>46482</v>
      </c>
      <c r="K1497" s="1">
        <v>70298</v>
      </c>
      <c r="L1497" s="1">
        <v>108499</v>
      </c>
      <c r="M1497" s="1">
        <v>0</v>
      </c>
      <c r="N1497" s="1">
        <v>71153</v>
      </c>
      <c r="O1497" s="1">
        <v>0</v>
      </c>
      <c r="P1497" s="1">
        <v>0</v>
      </c>
      <c r="Q1497" s="1">
        <v>0</v>
      </c>
      <c r="R1497" s="1">
        <v>3513</v>
      </c>
      <c r="S1497" s="1">
        <v>3355</v>
      </c>
      <c r="T1497" s="1">
        <v>0</v>
      </c>
    </row>
    <row r="1498" spans="1:20" x14ac:dyDescent="0.25">
      <c r="A1498" s="1">
        <v>121030245103</v>
      </c>
      <c r="B1498" s="1" t="s">
        <v>1526</v>
      </c>
      <c r="C1498" s="1">
        <v>0</v>
      </c>
      <c r="D1498" s="1">
        <v>0</v>
      </c>
      <c r="E1498" s="1">
        <v>0</v>
      </c>
      <c r="F1498" s="1">
        <v>559636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413112</v>
      </c>
      <c r="O1498" s="1">
        <v>71057</v>
      </c>
      <c r="P1498" s="1">
        <v>75467</v>
      </c>
      <c r="Q1498" s="1">
        <v>0</v>
      </c>
      <c r="R1498" s="1">
        <v>0</v>
      </c>
      <c r="S1498" s="1">
        <v>0</v>
      </c>
      <c r="T1498" s="1">
        <v>0</v>
      </c>
    </row>
    <row r="1499" spans="1:20" x14ac:dyDescent="0.25">
      <c r="A1499" s="1">
        <v>120570108081</v>
      </c>
      <c r="B1499" s="1" t="s">
        <v>1527</v>
      </c>
      <c r="C1499" s="1">
        <v>0</v>
      </c>
      <c r="D1499" s="1">
        <v>737</v>
      </c>
      <c r="E1499" s="1">
        <v>274</v>
      </c>
      <c r="F1499" s="1">
        <v>3665526</v>
      </c>
      <c r="G1499" s="1">
        <v>0</v>
      </c>
      <c r="H1499" s="1">
        <v>3267379</v>
      </c>
      <c r="I1499" s="1">
        <v>76864</v>
      </c>
      <c r="J1499" s="1">
        <v>38387</v>
      </c>
      <c r="K1499" s="1">
        <v>0</v>
      </c>
      <c r="L1499" s="1">
        <v>6322</v>
      </c>
      <c r="M1499" s="1">
        <v>22615</v>
      </c>
      <c r="N1499" s="1">
        <v>132552</v>
      </c>
      <c r="O1499" s="1">
        <v>87414</v>
      </c>
      <c r="P1499" s="1">
        <v>0</v>
      </c>
      <c r="Q1499" s="1">
        <v>33993</v>
      </c>
      <c r="R1499" s="1">
        <v>0</v>
      </c>
      <c r="S1499" s="1">
        <v>0</v>
      </c>
      <c r="T1499" s="1">
        <v>0</v>
      </c>
    </row>
    <row r="1500" spans="1:20" x14ac:dyDescent="0.25">
      <c r="A1500" s="1">
        <v>120570117121</v>
      </c>
      <c r="B1500" s="1" t="s">
        <v>1528</v>
      </c>
      <c r="C1500" s="1">
        <v>238</v>
      </c>
      <c r="D1500" s="1">
        <v>20</v>
      </c>
      <c r="E1500" s="1">
        <v>255</v>
      </c>
      <c r="F1500" s="1">
        <v>9111179</v>
      </c>
      <c r="G1500" s="1">
        <v>594755</v>
      </c>
      <c r="H1500" s="1">
        <v>7031317</v>
      </c>
      <c r="I1500" s="1">
        <v>352084</v>
      </c>
      <c r="J1500" s="1">
        <v>108670</v>
      </c>
      <c r="K1500" s="1">
        <v>0</v>
      </c>
      <c r="L1500" s="1">
        <v>794679</v>
      </c>
      <c r="M1500" s="1">
        <v>27516</v>
      </c>
      <c r="N1500" s="1">
        <v>169388</v>
      </c>
      <c r="O1500" s="1">
        <v>30304</v>
      </c>
      <c r="P1500" s="1">
        <v>0</v>
      </c>
      <c r="Q1500" s="1">
        <v>0</v>
      </c>
      <c r="R1500" s="1">
        <v>0</v>
      </c>
      <c r="S1500" s="1">
        <v>2466</v>
      </c>
      <c r="T1500" s="1">
        <v>0</v>
      </c>
    </row>
    <row r="1501" spans="1:20" x14ac:dyDescent="0.25">
      <c r="A1501" s="1">
        <v>120570125011</v>
      </c>
      <c r="B1501" s="1" t="s">
        <v>1529</v>
      </c>
      <c r="C1501" s="1">
        <v>713</v>
      </c>
      <c r="D1501" s="1">
        <v>27</v>
      </c>
      <c r="E1501" s="1">
        <v>11</v>
      </c>
      <c r="F1501" s="1">
        <v>682310</v>
      </c>
      <c r="G1501" s="1">
        <v>157882</v>
      </c>
      <c r="H1501" s="1">
        <v>5056</v>
      </c>
      <c r="I1501" s="1">
        <v>262576</v>
      </c>
      <c r="J1501" s="1">
        <v>0</v>
      </c>
      <c r="K1501" s="1">
        <v>1320</v>
      </c>
      <c r="L1501" s="1">
        <v>16152</v>
      </c>
      <c r="M1501" s="1">
        <v>0</v>
      </c>
      <c r="N1501" s="1">
        <v>1548</v>
      </c>
      <c r="O1501" s="1">
        <v>4844</v>
      </c>
      <c r="P1501" s="1">
        <v>19920</v>
      </c>
      <c r="Q1501" s="1">
        <v>0</v>
      </c>
      <c r="R1501" s="1">
        <v>139948</v>
      </c>
      <c r="S1501" s="1">
        <v>73064</v>
      </c>
      <c r="T1501" s="1">
        <v>0</v>
      </c>
    </row>
    <row r="1502" spans="1:20" x14ac:dyDescent="0.25">
      <c r="A1502" s="1">
        <v>120570138022</v>
      </c>
      <c r="B1502" s="1" t="s">
        <v>1530</v>
      </c>
      <c r="C1502" s="1">
        <v>228</v>
      </c>
      <c r="D1502" s="1">
        <v>219</v>
      </c>
      <c r="E1502" s="1">
        <v>2</v>
      </c>
      <c r="F1502" s="1">
        <v>929855</v>
      </c>
      <c r="G1502" s="1">
        <v>571389</v>
      </c>
      <c r="H1502" s="1">
        <v>211986</v>
      </c>
      <c r="I1502" s="1">
        <v>126410</v>
      </c>
      <c r="J1502" s="1">
        <v>4132</v>
      </c>
      <c r="K1502" s="1">
        <v>0</v>
      </c>
      <c r="L1502" s="1">
        <v>5438</v>
      </c>
      <c r="M1502" s="1">
        <v>0</v>
      </c>
      <c r="N1502" s="1">
        <v>0</v>
      </c>
      <c r="O1502" s="1">
        <v>10200</v>
      </c>
      <c r="P1502" s="1">
        <v>0</v>
      </c>
      <c r="Q1502" s="1">
        <v>0</v>
      </c>
      <c r="R1502" s="1">
        <v>0</v>
      </c>
      <c r="S1502" s="1">
        <v>300</v>
      </c>
      <c r="T1502" s="1">
        <v>0</v>
      </c>
    </row>
    <row r="1503" spans="1:20" x14ac:dyDescent="0.25">
      <c r="A1503" s="1">
        <v>121030225012</v>
      </c>
      <c r="B1503" s="1" t="s">
        <v>1531</v>
      </c>
      <c r="C1503" s="1">
        <v>335</v>
      </c>
      <c r="D1503" s="1">
        <v>0</v>
      </c>
      <c r="E1503" s="1">
        <v>2</v>
      </c>
      <c r="F1503" s="1">
        <v>1416358</v>
      </c>
      <c r="G1503" s="1">
        <v>747796</v>
      </c>
      <c r="H1503" s="1">
        <v>26134</v>
      </c>
      <c r="I1503" s="1">
        <v>225967</v>
      </c>
      <c r="J1503" s="1">
        <v>151175</v>
      </c>
      <c r="K1503" s="1">
        <v>77513</v>
      </c>
      <c r="L1503" s="1">
        <v>0</v>
      </c>
      <c r="M1503" s="1">
        <v>0</v>
      </c>
      <c r="N1503" s="1">
        <v>176714</v>
      </c>
      <c r="O1503" s="1">
        <v>11059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x14ac:dyDescent="0.25">
      <c r="A1504" s="1">
        <v>120570037002</v>
      </c>
      <c r="B1504" s="1" t="s">
        <v>1532</v>
      </c>
      <c r="C1504" s="1">
        <v>102</v>
      </c>
      <c r="D1504" s="1">
        <v>47</v>
      </c>
      <c r="E1504" s="1">
        <v>3</v>
      </c>
      <c r="F1504" s="1">
        <v>908141</v>
      </c>
      <c r="G1504" s="1">
        <v>120091</v>
      </c>
      <c r="H1504" s="1">
        <v>26210</v>
      </c>
      <c r="I1504" s="1">
        <v>389564</v>
      </c>
      <c r="J1504" s="1">
        <v>17918</v>
      </c>
      <c r="K1504" s="1">
        <v>0</v>
      </c>
      <c r="L1504" s="1">
        <v>346273</v>
      </c>
      <c r="M1504" s="1">
        <v>0</v>
      </c>
      <c r="N1504" s="1">
        <v>0</v>
      </c>
      <c r="O1504" s="1">
        <v>3360</v>
      </c>
      <c r="P1504" s="1">
        <v>0</v>
      </c>
      <c r="Q1504" s="1">
        <v>2988</v>
      </c>
      <c r="R1504" s="1">
        <v>0</v>
      </c>
      <c r="S1504" s="1">
        <v>402</v>
      </c>
      <c r="T1504" s="1">
        <v>1335</v>
      </c>
    </row>
    <row r="1505" spans="1:20" x14ac:dyDescent="0.25">
      <c r="A1505" s="1">
        <v>120570111091</v>
      </c>
      <c r="B1505" s="1" t="s">
        <v>1533</v>
      </c>
      <c r="C1505" s="1">
        <v>733</v>
      </c>
      <c r="D1505" s="1">
        <v>374</v>
      </c>
      <c r="E1505" s="1">
        <v>2</v>
      </c>
      <c r="F1505" s="1">
        <v>4675753</v>
      </c>
      <c r="G1505" s="1">
        <v>3479329</v>
      </c>
      <c r="H1505" s="1">
        <v>151825</v>
      </c>
      <c r="I1505" s="1">
        <v>185889</v>
      </c>
      <c r="J1505" s="1">
        <v>71194</v>
      </c>
      <c r="K1505" s="1">
        <v>437864</v>
      </c>
      <c r="L1505" s="1">
        <v>101616</v>
      </c>
      <c r="M1505" s="1">
        <v>9950</v>
      </c>
      <c r="N1505" s="1">
        <v>15616</v>
      </c>
      <c r="O1505" s="1">
        <v>177227</v>
      </c>
      <c r="P1505" s="1">
        <v>23623</v>
      </c>
      <c r="Q1505" s="1">
        <v>0</v>
      </c>
      <c r="R1505" s="1">
        <v>8404</v>
      </c>
      <c r="S1505" s="1">
        <v>12550</v>
      </c>
      <c r="T1505" s="1">
        <v>666</v>
      </c>
    </row>
    <row r="1506" spans="1:20" x14ac:dyDescent="0.25">
      <c r="A1506" s="1">
        <v>120570112063</v>
      </c>
      <c r="B1506" s="1" t="s">
        <v>1534</v>
      </c>
      <c r="C1506" s="1">
        <v>420</v>
      </c>
      <c r="D1506" s="1">
        <v>3</v>
      </c>
      <c r="E1506" s="1">
        <v>3</v>
      </c>
      <c r="F1506" s="1">
        <v>827020</v>
      </c>
      <c r="G1506" s="1">
        <v>474994</v>
      </c>
      <c r="H1506" s="1">
        <v>9826</v>
      </c>
      <c r="I1506" s="1">
        <v>203095</v>
      </c>
      <c r="J1506" s="1">
        <v>54555</v>
      </c>
      <c r="K1506" s="1">
        <v>0</v>
      </c>
      <c r="L1506" s="1">
        <v>0</v>
      </c>
      <c r="M1506" s="1">
        <v>0</v>
      </c>
      <c r="N1506" s="1">
        <v>0</v>
      </c>
      <c r="O1506" s="1">
        <v>6135</v>
      </c>
      <c r="P1506" s="1">
        <v>78415</v>
      </c>
      <c r="Q1506" s="1">
        <v>0</v>
      </c>
      <c r="R1506" s="1">
        <v>0</v>
      </c>
      <c r="S1506" s="1">
        <v>0</v>
      </c>
      <c r="T1506" s="1">
        <v>0</v>
      </c>
    </row>
    <row r="1507" spans="1:20" x14ac:dyDescent="0.25">
      <c r="A1507" s="1">
        <v>121030255013</v>
      </c>
      <c r="B1507" s="1" t="s">
        <v>1535</v>
      </c>
      <c r="C1507" s="1">
        <v>302</v>
      </c>
      <c r="D1507" s="1">
        <v>0</v>
      </c>
      <c r="E1507" s="1">
        <v>20</v>
      </c>
      <c r="F1507" s="1">
        <v>724239</v>
      </c>
      <c r="G1507" s="1">
        <v>651226</v>
      </c>
      <c r="H1507" s="1">
        <v>0</v>
      </c>
      <c r="I1507" s="1">
        <v>4622</v>
      </c>
      <c r="J1507" s="1">
        <v>62133</v>
      </c>
      <c r="K1507" s="1">
        <v>0</v>
      </c>
      <c r="L1507" s="1">
        <v>0</v>
      </c>
      <c r="M1507" s="1">
        <v>0</v>
      </c>
      <c r="N1507" s="1">
        <v>0</v>
      </c>
      <c r="O1507" s="1">
        <v>3088</v>
      </c>
      <c r="P1507" s="1">
        <v>0</v>
      </c>
      <c r="Q1507" s="1">
        <v>0</v>
      </c>
      <c r="R1507" s="1">
        <v>0</v>
      </c>
      <c r="S1507" s="1">
        <v>3170</v>
      </c>
      <c r="T1507" s="1">
        <v>0</v>
      </c>
    </row>
    <row r="1508" spans="1:20" x14ac:dyDescent="0.25">
      <c r="A1508" s="1">
        <v>120174510002</v>
      </c>
      <c r="B1508" s="1" t="s">
        <v>1536</v>
      </c>
      <c r="C1508" s="1">
        <v>555</v>
      </c>
      <c r="D1508" s="1">
        <v>192</v>
      </c>
      <c r="E1508" s="1">
        <v>96</v>
      </c>
      <c r="F1508" s="1">
        <v>1610247</v>
      </c>
      <c r="G1508" s="1">
        <v>932250</v>
      </c>
      <c r="H1508" s="1">
        <v>97950</v>
      </c>
      <c r="I1508" s="1">
        <v>307835</v>
      </c>
      <c r="J1508" s="1">
        <v>65624</v>
      </c>
      <c r="K1508" s="1">
        <v>74813</v>
      </c>
      <c r="L1508" s="1">
        <v>29853</v>
      </c>
      <c r="M1508" s="1">
        <v>35829</v>
      </c>
      <c r="N1508" s="1">
        <v>1636</v>
      </c>
      <c r="O1508" s="1">
        <v>29516</v>
      </c>
      <c r="P1508" s="1">
        <v>0</v>
      </c>
      <c r="Q1508" s="1">
        <v>0</v>
      </c>
      <c r="R1508" s="1">
        <v>3949</v>
      </c>
      <c r="S1508" s="1">
        <v>30992</v>
      </c>
      <c r="T1508" s="1">
        <v>0</v>
      </c>
    </row>
    <row r="1509" spans="1:20" x14ac:dyDescent="0.25">
      <c r="A1509" s="1">
        <v>120570108151</v>
      </c>
      <c r="B1509" s="1" t="s">
        <v>1537</v>
      </c>
      <c r="C1509" s="1">
        <v>76</v>
      </c>
      <c r="D1509" s="1">
        <v>565</v>
      </c>
      <c r="E1509" s="1">
        <v>301</v>
      </c>
      <c r="F1509" s="1">
        <v>2577129</v>
      </c>
      <c r="G1509" s="1">
        <v>6322</v>
      </c>
      <c r="H1509" s="1">
        <v>2093632</v>
      </c>
      <c r="I1509" s="1">
        <v>48687</v>
      </c>
      <c r="J1509" s="1">
        <v>1633</v>
      </c>
      <c r="K1509" s="1">
        <v>0</v>
      </c>
      <c r="L1509" s="1">
        <v>422010</v>
      </c>
      <c r="M1509" s="1">
        <v>0</v>
      </c>
      <c r="N1509" s="1">
        <v>4295</v>
      </c>
      <c r="O1509" s="1">
        <v>0</v>
      </c>
      <c r="P1509" s="1">
        <v>550</v>
      </c>
      <c r="Q1509" s="1">
        <v>0</v>
      </c>
      <c r="R1509" s="1">
        <v>0</v>
      </c>
      <c r="S1509" s="1">
        <v>0</v>
      </c>
      <c r="T1509" s="1">
        <v>0</v>
      </c>
    </row>
    <row r="1510" spans="1:20" x14ac:dyDescent="0.25">
      <c r="A1510" s="1">
        <v>120530404001</v>
      </c>
      <c r="B1510" s="1" t="s">
        <v>1538</v>
      </c>
      <c r="C1510" s="1">
        <v>233</v>
      </c>
      <c r="D1510" s="1">
        <v>140</v>
      </c>
      <c r="E1510" s="1">
        <v>18</v>
      </c>
      <c r="F1510" s="1">
        <v>869441</v>
      </c>
      <c r="G1510" s="1">
        <v>385199</v>
      </c>
      <c r="H1510" s="1">
        <v>46006</v>
      </c>
      <c r="I1510" s="1">
        <v>61060</v>
      </c>
      <c r="J1510" s="1">
        <v>60579</v>
      </c>
      <c r="K1510" s="1">
        <v>3224</v>
      </c>
      <c r="L1510" s="1">
        <v>1496</v>
      </c>
      <c r="M1510" s="1">
        <v>0</v>
      </c>
      <c r="N1510" s="1">
        <v>241999</v>
      </c>
      <c r="O1510" s="1">
        <v>69878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x14ac:dyDescent="0.25">
      <c r="A1511" s="1">
        <v>120530415012</v>
      </c>
      <c r="B1511" s="1" t="s">
        <v>1539</v>
      </c>
      <c r="C1511" s="1">
        <v>845</v>
      </c>
      <c r="D1511" s="1">
        <v>0</v>
      </c>
      <c r="E1511" s="1">
        <v>145</v>
      </c>
      <c r="F1511" s="1">
        <v>1786901</v>
      </c>
      <c r="G1511" s="1">
        <v>1696214</v>
      </c>
      <c r="H1511" s="1">
        <v>0</v>
      </c>
      <c r="I1511" s="1">
        <v>43308</v>
      </c>
      <c r="J1511" s="1">
        <v>0</v>
      </c>
      <c r="K1511" s="1">
        <v>2799</v>
      </c>
      <c r="L1511" s="1">
        <v>3897</v>
      </c>
      <c r="M1511" s="1">
        <v>0</v>
      </c>
      <c r="N1511" s="1">
        <v>0</v>
      </c>
      <c r="O1511" s="1">
        <v>10046</v>
      </c>
      <c r="P1511" s="1">
        <v>21017</v>
      </c>
      <c r="Q1511" s="1">
        <v>0</v>
      </c>
      <c r="R1511" s="1">
        <v>0</v>
      </c>
      <c r="S1511" s="1">
        <v>9620</v>
      </c>
      <c r="T1511" s="1">
        <v>0</v>
      </c>
    </row>
    <row r="1512" spans="1:20" x14ac:dyDescent="0.25">
      <c r="A1512" s="1">
        <v>120530408013</v>
      </c>
      <c r="B1512" s="1" t="s">
        <v>1540</v>
      </c>
      <c r="C1512" s="1">
        <v>817</v>
      </c>
      <c r="D1512" s="1">
        <v>40</v>
      </c>
      <c r="E1512" s="1">
        <v>0</v>
      </c>
      <c r="F1512" s="1">
        <v>1798663</v>
      </c>
      <c r="G1512" s="1">
        <v>1505903</v>
      </c>
      <c r="H1512" s="1">
        <v>115957</v>
      </c>
      <c r="I1512" s="1">
        <v>106684</v>
      </c>
      <c r="J1512" s="1">
        <v>49001</v>
      </c>
      <c r="K1512" s="1">
        <v>0</v>
      </c>
      <c r="L1512" s="1">
        <v>2230</v>
      </c>
      <c r="M1512" s="1">
        <v>6572</v>
      </c>
      <c r="N1512" s="1">
        <v>0</v>
      </c>
      <c r="O1512" s="1">
        <v>10861</v>
      </c>
      <c r="P1512" s="1">
        <v>0</v>
      </c>
      <c r="Q1512" s="1">
        <v>0</v>
      </c>
      <c r="R1512" s="1">
        <v>0</v>
      </c>
      <c r="S1512" s="1">
        <v>1455</v>
      </c>
      <c r="T1512" s="1">
        <v>0</v>
      </c>
    </row>
    <row r="1513" spans="1:20" x14ac:dyDescent="0.25">
      <c r="A1513" s="1">
        <v>121030267034</v>
      </c>
      <c r="B1513" s="1" t="s">
        <v>1541</v>
      </c>
      <c r="C1513" s="1">
        <v>180</v>
      </c>
      <c r="D1513" s="1">
        <v>338</v>
      </c>
      <c r="E1513" s="1">
        <v>21</v>
      </c>
      <c r="F1513" s="1">
        <v>1488716</v>
      </c>
      <c r="G1513" s="1">
        <v>333760</v>
      </c>
      <c r="H1513" s="1">
        <v>215722</v>
      </c>
      <c r="I1513" s="1">
        <v>264297</v>
      </c>
      <c r="J1513" s="1">
        <v>503321</v>
      </c>
      <c r="K1513" s="1">
        <v>0</v>
      </c>
      <c r="L1513" s="1">
        <v>25679</v>
      </c>
      <c r="M1513" s="1">
        <v>0</v>
      </c>
      <c r="N1513" s="1">
        <v>36797</v>
      </c>
      <c r="O1513" s="1">
        <v>43855</v>
      </c>
      <c r="P1513" s="1">
        <v>65285</v>
      </c>
      <c r="Q1513" s="1">
        <v>0</v>
      </c>
      <c r="R1513" s="1">
        <v>0</v>
      </c>
      <c r="S1513" s="1">
        <v>0</v>
      </c>
      <c r="T1513" s="1">
        <v>0</v>
      </c>
    </row>
    <row r="1514" spans="1:20" x14ac:dyDescent="0.25">
      <c r="A1514" s="1">
        <v>121030272084</v>
      </c>
      <c r="B1514" s="1" t="s">
        <v>1542</v>
      </c>
      <c r="C1514" s="1">
        <v>541</v>
      </c>
      <c r="D1514" s="1">
        <v>92</v>
      </c>
      <c r="E1514" s="1">
        <v>183</v>
      </c>
      <c r="F1514" s="1">
        <v>2147543</v>
      </c>
      <c r="G1514" s="1">
        <v>1741388</v>
      </c>
      <c r="H1514" s="1">
        <v>68718</v>
      </c>
      <c r="I1514" s="1">
        <v>205215</v>
      </c>
      <c r="J1514" s="1">
        <v>108730</v>
      </c>
      <c r="K1514" s="1">
        <v>0</v>
      </c>
      <c r="L1514" s="1">
        <v>6393</v>
      </c>
      <c r="M1514" s="1">
        <v>0</v>
      </c>
      <c r="N1514" s="1">
        <v>0</v>
      </c>
      <c r="O1514" s="1">
        <v>2338</v>
      </c>
      <c r="P1514" s="1">
        <v>9506</v>
      </c>
      <c r="Q1514" s="1">
        <v>0</v>
      </c>
      <c r="R1514" s="1">
        <v>0</v>
      </c>
      <c r="S1514" s="1">
        <v>5255</v>
      </c>
      <c r="T1514" s="1">
        <v>0</v>
      </c>
    </row>
    <row r="1515" spans="1:20" x14ac:dyDescent="0.25">
      <c r="A1515" s="1">
        <v>120570032001</v>
      </c>
      <c r="B1515" s="1" t="s">
        <v>1543</v>
      </c>
      <c r="C1515" s="1">
        <v>513</v>
      </c>
      <c r="D1515" s="1">
        <v>91</v>
      </c>
      <c r="E1515" s="1">
        <v>2</v>
      </c>
      <c r="F1515" s="1">
        <v>549995</v>
      </c>
      <c r="G1515" s="1">
        <v>373515</v>
      </c>
      <c r="H1515" s="1">
        <v>96235</v>
      </c>
      <c r="I1515" s="1">
        <v>34721</v>
      </c>
      <c r="J1515" s="1">
        <v>0</v>
      </c>
      <c r="K1515" s="1">
        <v>0</v>
      </c>
      <c r="L1515" s="1">
        <v>0</v>
      </c>
      <c r="M1515" s="1">
        <v>42490</v>
      </c>
      <c r="N1515" s="1">
        <v>0</v>
      </c>
      <c r="O1515" s="1">
        <v>3034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</row>
    <row r="1516" spans="1:20" x14ac:dyDescent="0.25">
      <c r="A1516" s="1">
        <v>121030250142</v>
      </c>
      <c r="B1516" s="1" t="s">
        <v>1544</v>
      </c>
      <c r="C1516" s="1">
        <v>206</v>
      </c>
      <c r="D1516" s="1">
        <v>30</v>
      </c>
      <c r="E1516" s="1">
        <v>45</v>
      </c>
      <c r="F1516" s="1">
        <v>757125</v>
      </c>
      <c r="G1516" s="1">
        <v>390093</v>
      </c>
      <c r="H1516" s="1">
        <v>21920</v>
      </c>
      <c r="I1516" s="1">
        <v>97330</v>
      </c>
      <c r="J1516" s="1">
        <v>27310</v>
      </c>
      <c r="K1516" s="1">
        <v>173474</v>
      </c>
      <c r="L1516" s="1">
        <v>13561</v>
      </c>
      <c r="M1516" s="1">
        <v>20722</v>
      </c>
      <c r="N1516" s="1">
        <v>0</v>
      </c>
      <c r="O1516" s="1">
        <v>8808</v>
      </c>
      <c r="P1516" s="1">
        <v>0</v>
      </c>
      <c r="Q1516" s="1">
        <v>0</v>
      </c>
      <c r="R1516" s="1">
        <v>0</v>
      </c>
      <c r="S1516" s="1">
        <v>3907</v>
      </c>
      <c r="T1516" s="1">
        <v>0</v>
      </c>
    </row>
    <row r="1517" spans="1:20" x14ac:dyDescent="0.25">
      <c r="A1517" s="1">
        <v>121010314013</v>
      </c>
      <c r="B1517" s="1" t="s">
        <v>1545</v>
      </c>
      <c r="C1517" s="1">
        <v>166</v>
      </c>
      <c r="D1517" s="1">
        <v>335</v>
      </c>
      <c r="E1517" s="1">
        <v>22</v>
      </c>
      <c r="F1517" s="1">
        <v>836146</v>
      </c>
      <c r="G1517" s="1">
        <v>291290</v>
      </c>
      <c r="H1517" s="1">
        <v>146335</v>
      </c>
      <c r="I1517" s="1">
        <v>93785</v>
      </c>
      <c r="J1517" s="1">
        <v>82414</v>
      </c>
      <c r="K1517" s="1">
        <v>42657</v>
      </c>
      <c r="L1517" s="1">
        <v>0</v>
      </c>
      <c r="M1517" s="1">
        <v>158572</v>
      </c>
      <c r="N1517" s="1">
        <v>0</v>
      </c>
      <c r="O1517" s="1">
        <v>13795</v>
      </c>
      <c r="P1517" s="1">
        <v>0</v>
      </c>
      <c r="Q1517" s="1">
        <v>0</v>
      </c>
      <c r="R1517" s="1">
        <v>0</v>
      </c>
      <c r="S1517" s="1">
        <v>0</v>
      </c>
      <c r="T1517" s="1">
        <v>7298</v>
      </c>
    </row>
    <row r="1518" spans="1:20" x14ac:dyDescent="0.25">
      <c r="A1518" s="1">
        <v>120570035004</v>
      </c>
      <c r="B1518" s="1" t="s">
        <v>1546</v>
      </c>
      <c r="C1518" s="1">
        <v>246</v>
      </c>
      <c r="D1518" s="1">
        <v>10</v>
      </c>
      <c r="E1518" s="1">
        <v>0</v>
      </c>
      <c r="F1518" s="1">
        <v>1612162</v>
      </c>
      <c r="G1518" s="1">
        <v>327953</v>
      </c>
      <c r="H1518" s="1">
        <v>45992</v>
      </c>
      <c r="I1518" s="1">
        <v>85176</v>
      </c>
      <c r="J1518" s="1">
        <v>1404</v>
      </c>
      <c r="K1518" s="1">
        <v>3649</v>
      </c>
      <c r="L1518" s="1">
        <v>957448</v>
      </c>
      <c r="M1518" s="1">
        <v>0</v>
      </c>
      <c r="N1518" s="1">
        <v>130172</v>
      </c>
      <c r="O1518" s="1">
        <v>60368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</row>
    <row r="1519" spans="1:20" x14ac:dyDescent="0.25">
      <c r="A1519" s="1">
        <v>120570023002</v>
      </c>
      <c r="B1519" s="1" t="s">
        <v>1547</v>
      </c>
      <c r="C1519" s="1">
        <v>347</v>
      </c>
      <c r="D1519" s="1">
        <v>6</v>
      </c>
      <c r="E1519" s="1">
        <v>1</v>
      </c>
      <c r="F1519" s="1">
        <v>515538</v>
      </c>
      <c r="G1519" s="1">
        <v>449165</v>
      </c>
      <c r="H1519" s="1">
        <v>10359</v>
      </c>
      <c r="I1519" s="1">
        <v>12712</v>
      </c>
      <c r="J1519" s="1">
        <v>13215</v>
      </c>
      <c r="K1519" s="1">
        <v>0</v>
      </c>
      <c r="L1519" s="1">
        <v>5700</v>
      </c>
      <c r="M1519" s="1">
        <v>0</v>
      </c>
      <c r="N1519" s="1">
        <v>20267</v>
      </c>
      <c r="O1519" s="1">
        <v>4120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x14ac:dyDescent="0.25">
      <c r="A1520" s="1">
        <v>120570138012</v>
      </c>
      <c r="B1520" s="1" t="s">
        <v>1548</v>
      </c>
      <c r="C1520" s="1">
        <v>556</v>
      </c>
      <c r="D1520" s="1">
        <v>7</v>
      </c>
      <c r="E1520" s="1">
        <v>4</v>
      </c>
      <c r="F1520" s="1">
        <v>996960</v>
      </c>
      <c r="G1520" s="1">
        <v>260173</v>
      </c>
      <c r="H1520" s="1">
        <v>3225</v>
      </c>
      <c r="I1520" s="1">
        <v>312270</v>
      </c>
      <c r="J1520" s="1">
        <v>2309</v>
      </c>
      <c r="K1520" s="1">
        <v>0</v>
      </c>
      <c r="L1520" s="1">
        <v>8022</v>
      </c>
      <c r="M1520" s="1">
        <v>0</v>
      </c>
      <c r="N1520" s="1">
        <v>0</v>
      </c>
      <c r="O1520" s="1">
        <v>2321</v>
      </c>
      <c r="P1520" s="1">
        <v>317555</v>
      </c>
      <c r="Q1520" s="1">
        <v>90700</v>
      </c>
      <c r="R1520" s="1">
        <v>0</v>
      </c>
      <c r="S1520" s="1">
        <v>385</v>
      </c>
      <c r="T1520" s="1">
        <v>0</v>
      </c>
    </row>
    <row r="1521" spans="1:20" x14ac:dyDescent="0.25">
      <c r="A1521" s="1">
        <v>121010310031</v>
      </c>
      <c r="B1521" s="1" t="s">
        <v>1549</v>
      </c>
      <c r="C1521" s="1">
        <v>743</v>
      </c>
      <c r="D1521" s="1">
        <v>0</v>
      </c>
      <c r="E1521" s="1">
        <v>3</v>
      </c>
      <c r="F1521" s="1">
        <v>1446539</v>
      </c>
      <c r="G1521" s="1">
        <v>1430344</v>
      </c>
      <c r="H1521" s="1">
        <v>0</v>
      </c>
      <c r="I1521" s="1">
        <v>0</v>
      </c>
      <c r="J1521" s="1">
        <v>13112</v>
      </c>
      <c r="K1521" s="1">
        <v>1841</v>
      </c>
      <c r="L1521" s="1">
        <v>0</v>
      </c>
      <c r="M1521" s="1">
        <v>0</v>
      </c>
      <c r="N1521" s="1">
        <v>0</v>
      </c>
      <c r="O1521" s="1">
        <v>0</v>
      </c>
      <c r="P1521" s="1">
        <v>1242</v>
      </c>
      <c r="Q1521" s="1">
        <v>0</v>
      </c>
      <c r="R1521" s="1">
        <v>0</v>
      </c>
      <c r="S1521" s="1">
        <v>0</v>
      </c>
      <c r="T1521" s="1">
        <v>0</v>
      </c>
    </row>
    <row r="1522" spans="1:20" x14ac:dyDescent="0.25">
      <c r="A1522" s="1">
        <v>120570141041</v>
      </c>
      <c r="B1522" s="1" t="s">
        <v>1550</v>
      </c>
      <c r="C1522" s="1">
        <v>476</v>
      </c>
      <c r="D1522" s="1">
        <v>37</v>
      </c>
      <c r="E1522" s="1">
        <v>7</v>
      </c>
      <c r="F1522" s="1">
        <v>3674561</v>
      </c>
      <c r="G1522" s="1">
        <v>402665</v>
      </c>
      <c r="H1522" s="1">
        <v>14627</v>
      </c>
      <c r="I1522" s="1">
        <v>630725</v>
      </c>
      <c r="J1522" s="1">
        <v>139034</v>
      </c>
      <c r="K1522" s="1">
        <v>0</v>
      </c>
      <c r="L1522" s="1">
        <v>85672</v>
      </c>
      <c r="M1522" s="1">
        <v>0</v>
      </c>
      <c r="N1522" s="1">
        <v>0</v>
      </c>
      <c r="O1522" s="1">
        <v>2043</v>
      </c>
      <c r="P1522" s="1">
        <v>720</v>
      </c>
      <c r="Q1522" s="1">
        <v>5160</v>
      </c>
      <c r="R1522" s="1">
        <v>2393139</v>
      </c>
      <c r="S1522" s="1">
        <v>0</v>
      </c>
      <c r="T1522" s="1">
        <v>776</v>
      </c>
    </row>
    <row r="1523" spans="1:20" x14ac:dyDescent="0.25">
      <c r="A1523" s="1">
        <v>121030245131</v>
      </c>
      <c r="B1523" s="1" t="s">
        <v>1551</v>
      </c>
      <c r="C1523" s="1">
        <v>630</v>
      </c>
      <c r="D1523" s="1">
        <v>4</v>
      </c>
      <c r="E1523" s="1">
        <v>4</v>
      </c>
      <c r="F1523" s="1">
        <v>1482206</v>
      </c>
      <c r="G1523" s="1">
        <v>1054231</v>
      </c>
      <c r="H1523" s="1">
        <v>151641</v>
      </c>
      <c r="I1523" s="1">
        <v>58773</v>
      </c>
      <c r="J1523" s="1">
        <v>71540</v>
      </c>
      <c r="K1523" s="1">
        <v>0</v>
      </c>
      <c r="L1523" s="1">
        <v>108572</v>
      </c>
      <c r="M1523" s="1">
        <v>35504</v>
      </c>
      <c r="N1523" s="1">
        <v>0</v>
      </c>
      <c r="O1523" s="1">
        <v>1945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</row>
    <row r="1524" spans="1:20" x14ac:dyDescent="0.25">
      <c r="A1524" s="1">
        <v>120570122133</v>
      </c>
      <c r="B1524" s="1" t="s">
        <v>1552</v>
      </c>
      <c r="C1524" s="1">
        <v>673</v>
      </c>
      <c r="D1524" s="1">
        <v>2</v>
      </c>
      <c r="E1524" s="1">
        <v>8</v>
      </c>
      <c r="F1524" s="1">
        <v>1307991</v>
      </c>
      <c r="G1524" s="1">
        <v>1300859</v>
      </c>
      <c r="H1524" s="1">
        <v>0</v>
      </c>
      <c r="I1524" s="1">
        <v>0</v>
      </c>
      <c r="J1524" s="1">
        <v>4790</v>
      </c>
      <c r="K1524" s="1">
        <v>0</v>
      </c>
      <c r="L1524" s="1">
        <v>0</v>
      </c>
      <c r="M1524" s="1">
        <v>0</v>
      </c>
      <c r="N1524" s="1">
        <v>0</v>
      </c>
      <c r="O1524" s="1">
        <v>2342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</row>
    <row r="1525" spans="1:20" x14ac:dyDescent="0.25">
      <c r="A1525" s="1">
        <v>121030207003</v>
      </c>
      <c r="B1525" s="1" t="s">
        <v>1553</v>
      </c>
      <c r="C1525" s="1">
        <v>247</v>
      </c>
      <c r="D1525" s="1">
        <v>26</v>
      </c>
      <c r="E1525" s="1">
        <v>4</v>
      </c>
      <c r="F1525" s="1">
        <v>425102</v>
      </c>
      <c r="G1525" s="1">
        <v>378827</v>
      </c>
      <c r="H1525" s="1">
        <v>9416</v>
      </c>
      <c r="I1525" s="1">
        <v>0</v>
      </c>
      <c r="J1525" s="1">
        <v>0</v>
      </c>
      <c r="K1525" s="1">
        <v>0</v>
      </c>
      <c r="L1525" s="1">
        <v>1275</v>
      </c>
      <c r="M1525" s="1">
        <v>0</v>
      </c>
      <c r="N1525" s="1">
        <v>21333</v>
      </c>
      <c r="O1525" s="1">
        <v>12415</v>
      </c>
      <c r="P1525" s="1">
        <v>0</v>
      </c>
      <c r="Q1525" s="1">
        <v>531</v>
      </c>
      <c r="R1525" s="1">
        <v>0</v>
      </c>
      <c r="S1525" s="1">
        <v>1305</v>
      </c>
      <c r="T1525" s="1">
        <v>0</v>
      </c>
    </row>
    <row r="1526" spans="1:20" x14ac:dyDescent="0.25">
      <c r="A1526" s="1">
        <v>120570112031</v>
      </c>
      <c r="B1526" s="1" t="s">
        <v>1554</v>
      </c>
      <c r="C1526" s="1">
        <v>430</v>
      </c>
      <c r="D1526" s="1">
        <v>211</v>
      </c>
      <c r="E1526" s="1">
        <v>0</v>
      </c>
      <c r="F1526" s="1">
        <v>8392792</v>
      </c>
      <c r="G1526" s="1">
        <v>958883</v>
      </c>
      <c r="H1526" s="1">
        <v>7429643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3639</v>
      </c>
      <c r="P1526" s="1">
        <v>0</v>
      </c>
      <c r="Q1526" s="1">
        <v>0</v>
      </c>
      <c r="R1526" s="1">
        <v>627</v>
      </c>
      <c r="S1526" s="1">
        <v>0</v>
      </c>
      <c r="T1526" s="1">
        <v>0</v>
      </c>
    </row>
    <row r="1527" spans="1:20" x14ac:dyDescent="0.25">
      <c r="A1527" s="1">
        <v>121030263006</v>
      </c>
      <c r="B1527" s="1" t="s">
        <v>1555</v>
      </c>
      <c r="C1527" s="1">
        <v>180</v>
      </c>
      <c r="D1527" s="1">
        <v>153</v>
      </c>
      <c r="E1527" s="1">
        <v>7</v>
      </c>
      <c r="F1527" s="1">
        <v>390648</v>
      </c>
      <c r="G1527" s="1">
        <v>246291</v>
      </c>
      <c r="H1527" s="1">
        <v>72866</v>
      </c>
      <c r="I1527" s="1">
        <v>5122</v>
      </c>
      <c r="J1527" s="1">
        <v>19241</v>
      </c>
      <c r="K1527" s="1">
        <v>0</v>
      </c>
      <c r="L1527" s="1">
        <v>15679</v>
      </c>
      <c r="M1527" s="1">
        <v>0</v>
      </c>
      <c r="N1527" s="1">
        <v>9523</v>
      </c>
      <c r="O1527" s="1">
        <v>21926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</row>
    <row r="1528" spans="1:20" x14ac:dyDescent="0.25">
      <c r="A1528" s="1">
        <v>121030259001</v>
      </c>
      <c r="B1528" s="1" t="s">
        <v>1556</v>
      </c>
      <c r="C1528" s="1">
        <v>100</v>
      </c>
      <c r="D1528" s="1">
        <v>702</v>
      </c>
      <c r="E1528" s="1">
        <v>0</v>
      </c>
      <c r="F1528" s="1">
        <v>1484908</v>
      </c>
      <c r="G1528" s="1">
        <v>167384</v>
      </c>
      <c r="H1528" s="1">
        <v>413006</v>
      </c>
      <c r="I1528" s="1">
        <v>250302</v>
      </c>
      <c r="J1528" s="1">
        <v>354112</v>
      </c>
      <c r="K1528" s="1">
        <v>33195</v>
      </c>
      <c r="L1528" s="1">
        <v>13780</v>
      </c>
      <c r="M1528" s="1">
        <v>153843</v>
      </c>
      <c r="N1528" s="1">
        <v>6610</v>
      </c>
      <c r="O1528" s="1">
        <v>91157</v>
      </c>
      <c r="P1528" s="1">
        <v>1519</v>
      </c>
      <c r="Q1528" s="1">
        <v>0</v>
      </c>
      <c r="R1528" s="1">
        <v>0</v>
      </c>
      <c r="S1528" s="1">
        <v>0</v>
      </c>
      <c r="T1528" s="1">
        <v>0</v>
      </c>
    </row>
    <row r="1529" spans="1:20" x14ac:dyDescent="0.25">
      <c r="A1529" s="1">
        <v>120570139171</v>
      </c>
      <c r="B1529" s="1" t="s">
        <v>1557</v>
      </c>
      <c r="C1529" s="1">
        <v>2722</v>
      </c>
      <c r="D1529" s="1">
        <v>0</v>
      </c>
      <c r="E1529" s="1">
        <v>10</v>
      </c>
      <c r="F1529" s="1">
        <v>5709662</v>
      </c>
      <c r="G1529" s="1">
        <v>5613607</v>
      </c>
      <c r="H1529" s="1">
        <v>0</v>
      </c>
      <c r="I1529" s="1">
        <v>18914</v>
      </c>
      <c r="J1529" s="1">
        <v>3246</v>
      </c>
      <c r="K1529" s="1">
        <v>3724</v>
      </c>
      <c r="L1529" s="1">
        <v>0</v>
      </c>
      <c r="M1529" s="1">
        <v>0</v>
      </c>
      <c r="N1529" s="1">
        <v>19503</v>
      </c>
      <c r="O1529" s="1">
        <v>31258</v>
      </c>
      <c r="P1529" s="1">
        <v>558</v>
      </c>
      <c r="Q1529" s="1">
        <v>18852</v>
      </c>
      <c r="R1529" s="1">
        <v>0</v>
      </c>
      <c r="S1529" s="1">
        <v>0</v>
      </c>
      <c r="T1529" s="1">
        <v>0</v>
      </c>
    </row>
    <row r="1530" spans="1:20" x14ac:dyDescent="0.25">
      <c r="A1530" s="1">
        <v>121010319022</v>
      </c>
      <c r="B1530" s="1" t="s">
        <v>1558</v>
      </c>
      <c r="C1530" s="1">
        <v>1757</v>
      </c>
      <c r="D1530" s="1">
        <v>5</v>
      </c>
      <c r="E1530" s="1">
        <v>16</v>
      </c>
      <c r="F1530" s="1">
        <v>4624072</v>
      </c>
      <c r="G1530" s="1">
        <v>4493987</v>
      </c>
      <c r="H1530" s="1">
        <v>8283</v>
      </c>
      <c r="I1530" s="1">
        <v>29735</v>
      </c>
      <c r="J1530" s="1">
        <v>56503</v>
      </c>
      <c r="K1530" s="1">
        <v>21343</v>
      </c>
      <c r="L1530" s="1">
        <v>5753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8468</v>
      </c>
      <c r="T1530" s="1">
        <v>0</v>
      </c>
    </row>
    <row r="1531" spans="1:20" x14ac:dyDescent="0.25">
      <c r="A1531" s="1">
        <v>121030252072</v>
      </c>
      <c r="B1531" s="1" t="s">
        <v>1559</v>
      </c>
      <c r="C1531" s="1">
        <v>815</v>
      </c>
      <c r="D1531" s="1">
        <v>581</v>
      </c>
      <c r="E1531" s="1">
        <v>10</v>
      </c>
      <c r="F1531" s="1">
        <v>1869366</v>
      </c>
      <c r="G1531" s="1">
        <v>1224085</v>
      </c>
      <c r="H1531" s="1">
        <v>260281</v>
      </c>
      <c r="I1531" s="1">
        <v>8239</v>
      </c>
      <c r="J1531" s="1">
        <v>45502</v>
      </c>
      <c r="K1531" s="1">
        <v>87863</v>
      </c>
      <c r="L1531" s="1">
        <v>0</v>
      </c>
      <c r="M1531" s="1">
        <v>0</v>
      </c>
      <c r="N1531" s="1">
        <v>0</v>
      </c>
      <c r="O1531" s="1">
        <v>238525</v>
      </c>
      <c r="P1531" s="1">
        <v>1435</v>
      </c>
      <c r="Q1531" s="1">
        <v>2403</v>
      </c>
      <c r="R1531" s="1">
        <v>0</v>
      </c>
      <c r="S1531" s="1">
        <v>1033</v>
      </c>
      <c r="T1531" s="1">
        <v>0</v>
      </c>
    </row>
    <row r="1532" spans="1:20" x14ac:dyDescent="0.25">
      <c r="A1532" s="1">
        <v>120570135043</v>
      </c>
      <c r="B1532" s="1" t="s">
        <v>1560</v>
      </c>
      <c r="C1532" s="1">
        <v>415</v>
      </c>
      <c r="D1532" s="1">
        <v>0</v>
      </c>
      <c r="E1532" s="1">
        <v>2</v>
      </c>
      <c r="F1532" s="1">
        <v>722138</v>
      </c>
      <c r="G1532" s="1">
        <v>637598</v>
      </c>
      <c r="H1532" s="1">
        <v>0</v>
      </c>
      <c r="I1532" s="1">
        <v>25285</v>
      </c>
      <c r="J1532" s="1">
        <v>1892</v>
      </c>
      <c r="K1532" s="1">
        <v>0</v>
      </c>
      <c r="L1532" s="1">
        <v>0</v>
      </c>
      <c r="M1532" s="1">
        <v>0</v>
      </c>
      <c r="N1532" s="1">
        <v>0</v>
      </c>
      <c r="O1532" s="1">
        <v>57363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</row>
    <row r="1533" spans="1:20" x14ac:dyDescent="0.25">
      <c r="A1533" s="1">
        <v>120570005002</v>
      </c>
      <c r="B1533" s="1" t="s">
        <v>1561</v>
      </c>
      <c r="C1533" s="1">
        <v>434</v>
      </c>
      <c r="D1533" s="1">
        <v>0</v>
      </c>
      <c r="E1533" s="1">
        <v>1</v>
      </c>
      <c r="F1533" s="1">
        <v>728562</v>
      </c>
      <c r="G1533" s="1">
        <v>683929</v>
      </c>
      <c r="H1533" s="1">
        <v>0</v>
      </c>
      <c r="I1533" s="1">
        <v>4544</v>
      </c>
      <c r="J1533" s="1">
        <v>18402</v>
      </c>
      <c r="K1533" s="1">
        <v>0</v>
      </c>
      <c r="L1533" s="1">
        <v>0</v>
      </c>
      <c r="M1533" s="1">
        <v>0</v>
      </c>
      <c r="N1533" s="1">
        <v>14659</v>
      </c>
      <c r="O1533" s="1">
        <v>7028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</row>
    <row r="1534" spans="1:20" x14ac:dyDescent="0.25">
      <c r="A1534" s="1">
        <v>120530412031</v>
      </c>
      <c r="B1534" s="1" t="s">
        <v>1562</v>
      </c>
      <c r="C1534" s="1">
        <v>884</v>
      </c>
      <c r="D1534" s="1">
        <v>0</v>
      </c>
      <c r="E1534" s="1">
        <v>2</v>
      </c>
      <c r="F1534" s="1">
        <v>2420554</v>
      </c>
      <c r="G1534" s="1">
        <v>1965166</v>
      </c>
      <c r="H1534" s="1">
        <v>43653</v>
      </c>
      <c r="I1534" s="1">
        <v>216670</v>
      </c>
      <c r="J1534" s="1">
        <v>88750</v>
      </c>
      <c r="K1534" s="1">
        <v>30480</v>
      </c>
      <c r="L1534" s="1">
        <v>0</v>
      </c>
      <c r="M1534" s="1">
        <v>0</v>
      </c>
      <c r="N1534" s="1">
        <v>0</v>
      </c>
      <c r="O1534" s="1">
        <v>72914</v>
      </c>
      <c r="P1534" s="1">
        <v>2921</v>
      </c>
      <c r="Q1534" s="1">
        <v>0</v>
      </c>
      <c r="R1534" s="1">
        <v>0</v>
      </c>
      <c r="S1534" s="1">
        <v>0</v>
      </c>
      <c r="T1534" s="1">
        <v>0</v>
      </c>
    </row>
    <row r="1535" spans="1:20" x14ac:dyDescent="0.25">
      <c r="A1535" s="1">
        <v>121030260022</v>
      </c>
      <c r="B1535" s="1" t="s">
        <v>1563</v>
      </c>
      <c r="C1535" s="1">
        <v>37</v>
      </c>
      <c r="D1535" s="1">
        <v>523</v>
      </c>
      <c r="E1535" s="1">
        <v>99</v>
      </c>
      <c r="F1535" s="1">
        <v>2341054</v>
      </c>
      <c r="G1535" s="1">
        <v>132034</v>
      </c>
      <c r="H1535" s="1">
        <v>540600</v>
      </c>
      <c r="I1535" s="1">
        <v>1381156</v>
      </c>
      <c r="J1535" s="1">
        <v>196070</v>
      </c>
      <c r="K1535" s="1">
        <v>29155</v>
      </c>
      <c r="L1535" s="1">
        <v>0</v>
      </c>
      <c r="M1535" s="1">
        <v>0</v>
      </c>
      <c r="N1535" s="1">
        <v>0</v>
      </c>
      <c r="O1535" s="1">
        <v>0</v>
      </c>
      <c r="P1535" s="1">
        <v>5270</v>
      </c>
      <c r="Q1535" s="1">
        <v>43840</v>
      </c>
      <c r="R1535" s="1">
        <v>0</v>
      </c>
      <c r="S1535" s="1">
        <v>12929</v>
      </c>
      <c r="T1535" s="1">
        <v>0</v>
      </c>
    </row>
    <row r="1536" spans="1:20" x14ac:dyDescent="0.25">
      <c r="A1536" s="1">
        <v>120570110083</v>
      </c>
      <c r="B1536" s="1" t="s">
        <v>1564</v>
      </c>
      <c r="C1536" s="1">
        <v>756</v>
      </c>
      <c r="D1536" s="1">
        <v>15</v>
      </c>
      <c r="E1536" s="1">
        <v>405</v>
      </c>
      <c r="F1536" s="1">
        <v>11770737</v>
      </c>
      <c r="G1536" s="1">
        <v>336204</v>
      </c>
      <c r="H1536" s="1">
        <v>11067926</v>
      </c>
      <c r="I1536" s="1">
        <v>0</v>
      </c>
      <c r="J1536" s="1">
        <v>42383</v>
      </c>
      <c r="K1536" s="1">
        <v>22348</v>
      </c>
      <c r="L1536" s="1">
        <v>0</v>
      </c>
      <c r="M1536" s="1">
        <v>0</v>
      </c>
      <c r="N1536" s="1">
        <v>71933</v>
      </c>
      <c r="O1536" s="1">
        <v>155467</v>
      </c>
      <c r="P1536" s="1">
        <v>0</v>
      </c>
      <c r="Q1536" s="1">
        <v>5329</v>
      </c>
      <c r="R1536" s="1">
        <v>0</v>
      </c>
      <c r="S1536" s="1">
        <v>69147</v>
      </c>
      <c r="T1536" s="1">
        <v>0</v>
      </c>
    </row>
    <row r="1537" spans="1:20" x14ac:dyDescent="0.25">
      <c r="A1537" s="1">
        <v>121030269073</v>
      </c>
      <c r="B1537" s="1" t="s">
        <v>1565</v>
      </c>
      <c r="C1537" s="1">
        <v>627</v>
      </c>
      <c r="D1537" s="1">
        <v>164</v>
      </c>
      <c r="E1537" s="1">
        <v>218</v>
      </c>
      <c r="F1537" s="1">
        <v>2091934</v>
      </c>
      <c r="G1537" s="1">
        <v>1193225</v>
      </c>
      <c r="H1537" s="1">
        <v>297784</v>
      </c>
      <c r="I1537" s="1">
        <v>129264</v>
      </c>
      <c r="J1537" s="1">
        <v>84451</v>
      </c>
      <c r="K1537" s="1">
        <v>90548</v>
      </c>
      <c r="L1537" s="1">
        <v>0</v>
      </c>
      <c r="M1537" s="1">
        <v>41491</v>
      </c>
      <c r="N1537" s="1">
        <v>22525</v>
      </c>
      <c r="O1537" s="1">
        <v>29645</v>
      </c>
      <c r="P1537" s="1">
        <v>203001</v>
      </c>
      <c r="Q1537" s="1">
        <v>0</v>
      </c>
      <c r="R1537" s="1">
        <v>0</v>
      </c>
      <c r="S1537" s="1">
        <v>0</v>
      </c>
      <c r="T1537" s="1">
        <v>0</v>
      </c>
    </row>
    <row r="1538" spans="1:20" x14ac:dyDescent="0.25">
      <c r="A1538" s="1">
        <v>120570025001</v>
      </c>
      <c r="B1538" s="1" t="s">
        <v>1566</v>
      </c>
      <c r="C1538" s="1">
        <v>246</v>
      </c>
      <c r="D1538" s="1">
        <v>502</v>
      </c>
      <c r="E1538" s="1">
        <v>94</v>
      </c>
      <c r="F1538" s="1">
        <v>2364661</v>
      </c>
      <c r="G1538" s="1">
        <v>622569</v>
      </c>
      <c r="H1538" s="1">
        <v>215516</v>
      </c>
      <c r="I1538" s="1">
        <v>432789</v>
      </c>
      <c r="J1538" s="1">
        <v>6687</v>
      </c>
      <c r="K1538" s="1">
        <v>0</v>
      </c>
      <c r="L1538" s="1">
        <v>0</v>
      </c>
      <c r="M1538" s="1">
        <v>2637</v>
      </c>
      <c r="N1538" s="1">
        <v>25526</v>
      </c>
      <c r="O1538" s="1">
        <v>1058937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</row>
    <row r="1539" spans="1:20" x14ac:dyDescent="0.25">
      <c r="A1539" s="1">
        <v>120570004023</v>
      </c>
      <c r="B1539" s="1" t="s">
        <v>1567</v>
      </c>
      <c r="C1539" s="1">
        <v>396</v>
      </c>
      <c r="D1539" s="1">
        <v>33</v>
      </c>
      <c r="E1539" s="1">
        <v>2</v>
      </c>
      <c r="F1539" s="1">
        <v>420213</v>
      </c>
      <c r="G1539" s="1">
        <v>297513</v>
      </c>
      <c r="H1539" s="1">
        <v>18146</v>
      </c>
      <c r="I1539" s="1">
        <v>78836</v>
      </c>
      <c r="J1539" s="1">
        <v>0</v>
      </c>
      <c r="K1539" s="1">
        <v>0</v>
      </c>
      <c r="L1539" s="1">
        <v>11267</v>
      </c>
      <c r="M1539" s="1">
        <v>0</v>
      </c>
      <c r="N1539" s="1">
        <v>7249</v>
      </c>
      <c r="O1539" s="1">
        <v>7202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x14ac:dyDescent="0.25">
      <c r="A1540" s="1">
        <v>120570063001</v>
      </c>
      <c r="B1540" s="1" t="s">
        <v>1568</v>
      </c>
      <c r="C1540" s="1">
        <v>414</v>
      </c>
      <c r="D1540" s="1">
        <v>0</v>
      </c>
      <c r="E1540" s="1">
        <v>1</v>
      </c>
      <c r="F1540" s="1">
        <v>829856</v>
      </c>
      <c r="G1540" s="1">
        <v>767413</v>
      </c>
      <c r="H1540" s="1">
        <v>1260</v>
      </c>
      <c r="I1540" s="1">
        <v>22890</v>
      </c>
      <c r="J1540" s="1">
        <v>20830</v>
      </c>
      <c r="K1540" s="1">
        <v>2839</v>
      </c>
      <c r="L1540" s="1">
        <v>2476</v>
      </c>
      <c r="M1540" s="1">
        <v>0</v>
      </c>
      <c r="N1540" s="1">
        <v>0</v>
      </c>
      <c r="O1540" s="1">
        <v>8392</v>
      </c>
      <c r="P1540" s="1">
        <v>0</v>
      </c>
      <c r="Q1540" s="1">
        <v>3756</v>
      </c>
      <c r="R1540" s="1">
        <v>0</v>
      </c>
      <c r="S1540" s="1">
        <v>0</v>
      </c>
      <c r="T1540" s="1">
        <v>0</v>
      </c>
    </row>
    <row r="1541" spans="1:20" x14ac:dyDescent="0.25">
      <c r="A1541" s="1">
        <v>121030272024</v>
      </c>
      <c r="B1541" s="1" t="s">
        <v>1569</v>
      </c>
      <c r="C1541" s="1">
        <v>314</v>
      </c>
      <c r="D1541" s="1">
        <v>89</v>
      </c>
      <c r="E1541" s="1">
        <v>12</v>
      </c>
      <c r="F1541" s="1">
        <v>803549</v>
      </c>
      <c r="G1541" s="1">
        <v>642161</v>
      </c>
      <c r="H1541" s="1">
        <v>68485</v>
      </c>
      <c r="I1541" s="1">
        <v>35331</v>
      </c>
      <c r="J1541" s="1">
        <v>2804</v>
      </c>
      <c r="K1541" s="1">
        <v>1655</v>
      </c>
      <c r="L1541" s="1">
        <v>7386</v>
      </c>
      <c r="M1541" s="1">
        <v>0</v>
      </c>
      <c r="N1541" s="1">
        <v>0</v>
      </c>
      <c r="O1541" s="1">
        <v>0</v>
      </c>
      <c r="P1541" s="1">
        <v>15083</v>
      </c>
      <c r="Q1541" s="1">
        <v>30644</v>
      </c>
      <c r="R1541" s="1">
        <v>0</v>
      </c>
      <c r="S1541" s="1">
        <v>0</v>
      </c>
      <c r="T1541" s="1">
        <v>0</v>
      </c>
    </row>
    <row r="1542" spans="1:20" x14ac:dyDescent="0.25">
      <c r="A1542" s="1">
        <v>120570012003</v>
      </c>
      <c r="B1542" s="1" t="s">
        <v>1570</v>
      </c>
      <c r="C1542" s="1">
        <v>533</v>
      </c>
      <c r="D1542" s="1">
        <v>90</v>
      </c>
      <c r="E1542" s="1">
        <v>1</v>
      </c>
      <c r="F1542" s="1">
        <v>1309048</v>
      </c>
      <c r="G1542" s="1">
        <v>438774</v>
      </c>
      <c r="H1542" s="1">
        <v>85687</v>
      </c>
      <c r="I1542" s="1">
        <v>104786</v>
      </c>
      <c r="J1542" s="1">
        <v>604955</v>
      </c>
      <c r="K1542" s="1">
        <v>1827</v>
      </c>
      <c r="L1542" s="1">
        <v>9173</v>
      </c>
      <c r="M1542" s="1">
        <v>0</v>
      </c>
      <c r="N1542" s="1">
        <v>19824</v>
      </c>
      <c r="O1542" s="1">
        <v>10331</v>
      </c>
      <c r="P1542" s="1">
        <v>0</v>
      </c>
      <c r="Q1542" s="1">
        <v>30720</v>
      </c>
      <c r="R1542" s="1">
        <v>0</v>
      </c>
      <c r="S1542" s="1">
        <v>636</v>
      </c>
      <c r="T1542" s="1">
        <v>2335</v>
      </c>
    </row>
    <row r="1543" spans="1:20" x14ac:dyDescent="0.25">
      <c r="A1543" s="1">
        <v>121030273182</v>
      </c>
      <c r="B1543" s="1" t="s">
        <v>1571</v>
      </c>
      <c r="C1543" s="1">
        <v>1046</v>
      </c>
      <c r="D1543" s="1">
        <v>102</v>
      </c>
      <c r="E1543" s="1">
        <v>408</v>
      </c>
      <c r="F1543" s="1">
        <v>2097420</v>
      </c>
      <c r="G1543" s="1">
        <v>1783689</v>
      </c>
      <c r="H1543" s="1">
        <v>222720</v>
      </c>
      <c r="I1543" s="1">
        <v>0</v>
      </c>
      <c r="J1543" s="1">
        <v>3600</v>
      </c>
      <c r="K1543" s="1">
        <v>0</v>
      </c>
      <c r="L1543" s="1">
        <v>0</v>
      </c>
      <c r="M1543" s="1">
        <v>0</v>
      </c>
      <c r="N1543" s="1">
        <v>85386</v>
      </c>
      <c r="O1543" s="1">
        <v>0</v>
      </c>
      <c r="P1543" s="1">
        <v>2025</v>
      </c>
      <c r="Q1543" s="1">
        <v>0</v>
      </c>
      <c r="R1543" s="1">
        <v>0</v>
      </c>
      <c r="S1543" s="1">
        <v>0</v>
      </c>
      <c r="T1543" s="1">
        <v>0</v>
      </c>
    </row>
    <row r="1544" spans="1:20" x14ac:dyDescent="0.25">
      <c r="A1544" s="1">
        <v>121010318092</v>
      </c>
      <c r="B1544" s="1" t="s">
        <v>1572</v>
      </c>
      <c r="C1544" s="1">
        <v>438</v>
      </c>
      <c r="D1544" s="1">
        <v>80</v>
      </c>
      <c r="E1544" s="1">
        <v>7</v>
      </c>
      <c r="F1544" s="1">
        <v>1216873</v>
      </c>
      <c r="G1544" s="1">
        <v>991402</v>
      </c>
      <c r="H1544" s="1">
        <v>56010</v>
      </c>
      <c r="I1544" s="1">
        <v>25873</v>
      </c>
      <c r="J1544" s="1">
        <v>9927</v>
      </c>
      <c r="K1544" s="1">
        <v>0</v>
      </c>
      <c r="L1544" s="1">
        <v>4796</v>
      </c>
      <c r="M1544" s="1">
        <v>0</v>
      </c>
      <c r="N1544" s="1">
        <v>0</v>
      </c>
      <c r="O1544" s="1">
        <v>8186</v>
      </c>
      <c r="P1544" s="1">
        <v>5196</v>
      </c>
      <c r="Q1544" s="1">
        <v>9275</v>
      </c>
      <c r="R1544" s="1">
        <v>105477</v>
      </c>
      <c r="S1544" s="1">
        <v>731</v>
      </c>
      <c r="T1544" s="1">
        <v>0</v>
      </c>
    </row>
    <row r="1545" spans="1:20" x14ac:dyDescent="0.25">
      <c r="A1545" s="1">
        <v>121010302023</v>
      </c>
      <c r="B1545" s="1" t="s">
        <v>1573</v>
      </c>
      <c r="C1545" s="1">
        <v>795</v>
      </c>
      <c r="D1545" s="1">
        <v>3</v>
      </c>
      <c r="E1545" s="1">
        <v>7</v>
      </c>
      <c r="F1545" s="1">
        <v>1539132</v>
      </c>
      <c r="G1545" s="1">
        <v>1476450</v>
      </c>
      <c r="H1545" s="1">
        <v>9411</v>
      </c>
      <c r="I1545" s="1">
        <v>32832</v>
      </c>
      <c r="J1545" s="1">
        <v>0</v>
      </c>
      <c r="K1545" s="1">
        <v>2315</v>
      </c>
      <c r="L1545" s="1">
        <v>7616</v>
      </c>
      <c r="M1545" s="1">
        <v>0</v>
      </c>
      <c r="N1545" s="1">
        <v>2033</v>
      </c>
      <c r="O1545" s="1">
        <v>3072</v>
      </c>
      <c r="P1545" s="1">
        <v>0</v>
      </c>
      <c r="Q1545" s="1">
        <v>901</v>
      </c>
      <c r="R1545" s="1">
        <v>4502</v>
      </c>
      <c r="S1545" s="1">
        <v>0</v>
      </c>
      <c r="T1545" s="1">
        <v>0</v>
      </c>
    </row>
    <row r="1546" spans="1:20" x14ac:dyDescent="0.25">
      <c r="A1546" s="1">
        <v>120570105022</v>
      </c>
      <c r="B1546" s="1" t="s">
        <v>1574</v>
      </c>
      <c r="C1546" s="1">
        <v>551</v>
      </c>
      <c r="D1546" s="1">
        <v>585</v>
      </c>
      <c r="E1546" s="1">
        <v>2</v>
      </c>
      <c r="F1546" s="1">
        <v>6728338</v>
      </c>
      <c r="G1546" s="1">
        <v>592146</v>
      </c>
      <c r="H1546" s="1">
        <v>139200</v>
      </c>
      <c r="I1546" s="1">
        <v>633849</v>
      </c>
      <c r="J1546" s="1">
        <v>2190046</v>
      </c>
      <c r="K1546" s="1">
        <v>33235</v>
      </c>
      <c r="L1546" s="1">
        <v>3047163</v>
      </c>
      <c r="M1546" s="1">
        <v>0</v>
      </c>
      <c r="N1546" s="1">
        <v>7266</v>
      </c>
      <c r="O1546" s="1">
        <v>66997</v>
      </c>
      <c r="P1546" s="1">
        <v>0</v>
      </c>
      <c r="Q1546" s="1">
        <v>0</v>
      </c>
      <c r="R1546" s="1">
        <v>18436</v>
      </c>
      <c r="S1546" s="1">
        <v>0</v>
      </c>
      <c r="T1546" s="1">
        <v>0</v>
      </c>
    </row>
    <row r="1547" spans="1:20" x14ac:dyDescent="0.25">
      <c r="A1547" s="1">
        <v>121030228013</v>
      </c>
      <c r="B1547" s="1" t="s">
        <v>1575</v>
      </c>
      <c r="C1547" s="1">
        <v>461</v>
      </c>
      <c r="D1547" s="1">
        <v>236</v>
      </c>
      <c r="E1547" s="1">
        <v>54</v>
      </c>
      <c r="F1547" s="1">
        <v>1052459</v>
      </c>
      <c r="G1547" s="1">
        <v>834592</v>
      </c>
      <c r="H1547" s="1">
        <v>132050</v>
      </c>
      <c r="I1547" s="1">
        <v>46291</v>
      </c>
      <c r="J1547" s="1">
        <v>12188</v>
      </c>
      <c r="K1547" s="1">
        <v>0</v>
      </c>
      <c r="L1547" s="1">
        <v>0</v>
      </c>
      <c r="M1547" s="1">
        <v>0</v>
      </c>
      <c r="N1547" s="1">
        <v>0</v>
      </c>
      <c r="O1547" s="1">
        <v>16346</v>
      </c>
      <c r="P1547" s="1">
        <v>0</v>
      </c>
      <c r="Q1547" s="1">
        <v>10992</v>
      </c>
      <c r="R1547" s="1">
        <v>0</v>
      </c>
      <c r="S1547" s="1">
        <v>0</v>
      </c>
      <c r="T1547" s="1">
        <v>0</v>
      </c>
    </row>
    <row r="1548" spans="1:20" x14ac:dyDescent="0.25">
      <c r="A1548" s="1">
        <v>120530413052</v>
      </c>
      <c r="B1548" s="1" t="s">
        <v>1576</v>
      </c>
      <c r="C1548" s="1">
        <v>420</v>
      </c>
      <c r="D1548" s="1">
        <v>40</v>
      </c>
      <c r="E1548" s="1">
        <v>27</v>
      </c>
      <c r="F1548" s="1">
        <v>911474</v>
      </c>
      <c r="G1548" s="1">
        <v>667745</v>
      </c>
      <c r="H1548" s="1">
        <v>8682</v>
      </c>
      <c r="I1548" s="1">
        <v>136622</v>
      </c>
      <c r="J1548" s="1">
        <v>10337</v>
      </c>
      <c r="K1548" s="1">
        <v>0</v>
      </c>
      <c r="L1548" s="1">
        <v>88088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</row>
    <row r="1549" spans="1:20" x14ac:dyDescent="0.25">
      <c r="A1549" s="1">
        <v>121010305012</v>
      </c>
      <c r="B1549" s="1" t="s">
        <v>1577</v>
      </c>
      <c r="C1549" s="1">
        <v>182</v>
      </c>
      <c r="D1549" s="1">
        <v>0</v>
      </c>
      <c r="E1549" s="1">
        <v>3</v>
      </c>
      <c r="F1549" s="1">
        <v>781221</v>
      </c>
      <c r="G1549" s="1">
        <v>332111</v>
      </c>
      <c r="H1549" s="1">
        <v>0</v>
      </c>
      <c r="I1549" s="1">
        <v>390688</v>
      </c>
      <c r="J1549" s="1">
        <v>15696</v>
      </c>
      <c r="K1549" s="1">
        <v>0</v>
      </c>
      <c r="L1549" s="1">
        <v>31932</v>
      </c>
      <c r="M1549" s="1">
        <v>0</v>
      </c>
      <c r="N1549" s="1">
        <v>0</v>
      </c>
      <c r="O1549" s="1">
        <v>10794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x14ac:dyDescent="0.25">
      <c r="A1550" s="1">
        <v>120570118041</v>
      </c>
      <c r="B1550" s="1" t="s">
        <v>1578</v>
      </c>
      <c r="C1550" s="1">
        <v>708</v>
      </c>
      <c r="D1550" s="1">
        <v>186</v>
      </c>
      <c r="E1550" s="1">
        <v>4</v>
      </c>
      <c r="F1550" s="1">
        <v>2368272</v>
      </c>
      <c r="G1550" s="1">
        <v>1066549</v>
      </c>
      <c r="H1550" s="1">
        <v>63114</v>
      </c>
      <c r="I1550" s="1">
        <v>375238</v>
      </c>
      <c r="J1550" s="1">
        <v>69132</v>
      </c>
      <c r="K1550" s="1">
        <v>0</v>
      </c>
      <c r="L1550" s="1">
        <v>777803</v>
      </c>
      <c r="M1550" s="1">
        <v>0</v>
      </c>
      <c r="N1550" s="1">
        <v>2469</v>
      </c>
      <c r="O1550" s="1">
        <v>13967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</row>
    <row r="1551" spans="1:20" x14ac:dyDescent="0.25">
      <c r="A1551" s="1">
        <v>120570134072</v>
      </c>
      <c r="B1551" s="1" t="s">
        <v>1579</v>
      </c>
      <c r="C1551" s="1">
        <v>289</v>
      </c>
      <c r="D1551" s="1">
        <v>121</v>
      </c>
      <c r="E1551" s="1">
        <v>3</v>
      </c>
      <c r="F1551" s="1">
        <v>1777536</v>
      </c>
      <c r="G1551" s="1">
        <v>916741</v>
      </c>
      <c r="H1551" s="1">
        <v>32641</v>
      </c>
      <c r="I1551" s="1">
        <v>144291</v>
      </c>
      <c r="J1551" s="1">
        <v>521876</v>
      </c>
      <c r="K1551" s="1">
        <v>143014</v>
      </c>
      <c r="L1551" s="1">
        <v>0</v>
      </c>
      <c r="M1551" s="1">
        <v>7031</v>
      </c>
      <c r="N1551" s="1">
        <v>5088</v>
      </c>
      <c r="O1551" s="1">
        <v>0</v>
      </c>
      <c r="P1551" s="1">
        <v>3502</v>
      </c>
      <c r="Q1551" s="1">
        <v>0</v>
      </c>
      <c r="R1551" s="1">
        <v>3352</v>
      </c>
      <c r="S1551" s="1">
        <v>0</v>
      </c>
      <c r="T1551" s="1">
        <v>0</v>
      </c>
    </row>
    <row r="1552" spans="1:20" x14ac:dyDescent="0.25">
      <c r="A1552" s="1">
        <v>121010318043</v>
      </c>
      <c r="B1552" s="1" t="s">
        <v>1580</v>
      </c>
      <c r="C1552" s="1">
        <v>759</v>
      </c>
      <c r="D1552" s="1">
        <v>0</v>
      </c>
      <c r="E1552" s="1">
        <v>0</v>
      </c>
      <c r="F1552" s="1">
        <v>1869493</v>
      </c>
      <c r="G1552" s="1">
        <v>1821813</v>
      </c>
      <c r="H1552" s="1">
        <v>0</v>
      </c>
      <c r="I1552" s="1">
        <v>20803</v>
      </c>
      <c r="J1552" s="1">
        <v>0</v>
      </c>
      <c r="K1552" s="1">
        <v>23330</v>
      </c>
      <c r="L1552" s="1">
        <v>0</v>
      </c>
      <c r="M1552" s="1">
        <v>0</v>
      </c>
      <c r="N1552" s="1">
        <v>0</v>
      </c>
      <c r="O1552" s="1">
        <v>3547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</row>
    <row r="1553" spans="1:20" x14ac:dyDescent="0.25">
      <c r="A1553" s="1">
        <v>120570133123</v>
      </c>
      <c r="B1553" s="1" t="s">
        <v>1581</v>
      </c>
      <c r="C1553" s="1">
        <v>728</v>
      </c>
      <c r="D1553" s="1">
        <v>0</v>
      </c>
      <c r="E1553" s="1">
        <v>2</v>
      </c>
      <c r="F1553" s="1">
        <v>2512162</v>
      </c>
      <c r="G1553" s="1">
        <v>2394654</v>
      </c>
      <c r="H1553" s="1">
        <v>0</v>
      </c>
      <c r="I1553" s="1">
        <v>36230</v>
      </c>
      <c r="J1553" s="1">
        <v>20580</v>
      </c>
      <c r="K1553" s="1">
        <v>44570</v>
      </c>
      <c r="L1553" s="1">
        <v>0</v>
      </c>
      <c r="M1553" s="1">
        <v>0</v>
      </c>
      <c r="N1553" s="1">
        <v>5145</v>
      </c>
      <c r="O1553" s="1">
        <v>9592</v>
      </c>
      <c r="P1553" s="1">
        <v>0</v>
      </c>
      <c r="Q1553" s="1">
        <v>0</v>
      </c>
      <c r="R1553" s="1">
        <v>0</v>
      </c>
      <c r="S1553" s="1">
        <v>1391</v>
      </c>
      <c r="T1553" s="1">
        <v>0</v>
      </c>
    </row>
    <row r="1554" spans="1:20" x14ac:dyDescent="0.25">
      <c r="A1554" s="1">
        <v>120570132053</v>
      </c>
      <c r="B1554" s="1" t="s">
        <v>1582</v>
      </c>
      <c r="C1554" s="1">
        <v>1549</v>
      </c>
      <c r="D1554" s="1">
        <v>0</v>
      </c>
      <c r="E1554" s="1">
        <v>6</v>
      </c>
      <c r="F1554" s="1">
        <v>3199302</v>
      </c>
      <c r="G1554" s="1">
        <v>3180315</v>
      </c>
      <c r="H1554" s="1">
        <v>598</v>
      </c>
      <c r="I1554" s="1">
        <v>3391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9795</v>
      </c>
      <c r="P1554" s="1">
        <v>0</v>
      </c>
      <c r="Q1554" s="1">
        <v>0</v>
      </c>
      <c r="R1554" s="1">
        <v>0</v>
      </c>
      <c r="S1554" s="1">
        <v>0</v>
      </c>
      <c r="T1554" s="1">
        <v>5203</v>
      </c>
    </row>
    <row r="1555" spans="1:20" x14ac:dyDescent="0.25">
      <c r="A1555" s="1">
        <v>121030273271</v>
      </c>
      <c r="B1555" s="1" t="s">
        <v>1583</v>
      </c>
      <c r="C1555" s="1">
        <v>935</v>
      </c>
      <c r="D1555" s="1">
        <v>0</v>
      </c>
      <c r="E1555" s="1">
        <v>20</v>
      </c>
      <c r="F1555" s="1">
        <v>2602980</v>
      </c>
      <c r="G1555" s="1">
        <v>1811706</v>
      </c>
      <c r="H1555" s="1">
        <v>0</v>
      </c>
      <c r="I1555" s="1">
        <v>345957</v>
      </c>
      <c r="J1555" s="1">
        <v>200453</v>
      </c>
      <c r="K1555" s="1">
        <v>0</v>
      </c>
      <c r="L1555" s="1">
        <v>97358</v>
      </c>
      <c r="M1555" s="1">
        <v>0</v>
      </c>
      <c r="N1555" s="1">
        <v>0</v>
      </c>
      <c r="O1555" s="1">
        <v>0</v>
      </c>
      <c r="P1555" s="1">
        <v>147506</v>
      </c>
      <c r="Q1555" s="1">
        <v>0</v>
      </c>
      <c r="R1555" s="1">
        <v>0</v>
      </c>
      <c r="S1555" s="1">
        <v>0</v>
      </c>
      <c r="T1555" s="1">
        <v>0</v>
      </c>
    </row>
    <row r="1556" spans="1:20" x14ac:dyDescent="0.25">
      <c r="A1556" s="1">
        <v>121010314091</v>
      </c>
      <c r="B1556" s="1" t="s">
        <v>1584</v>
      </c>
      <c r="C1556" s="1">
        <v>715</v>
      </c>
      <c r="D1556" s="1">
        <v>1898</v>
      </c>
      <c r="E1556" s="1">
        <v>243</v>
      </c>
      <c r="F1556" s="1">
        <v>2393849</v>
      </c>
      <c r="G1556" s="1">
        <v>1454131</v>
      </c>
      <c r="H1556" s="1">
        <v>332729</v>
      </c>
      <c r="I1556" s="1">
        <v>109530</v>
      </c>
      <c r="J1556" s="1">
        <v>238081</v>
      </c>
      <c r="K1556" s="1">
        <v>0</v>
      </c>
      <c r="L1556" s="1">
        <v>0</v>
      </c>
      <c r="M1556" s="1">
        <v>108561</v>
      </c>
      <c r="N1556" s="1">
        <v>26380</v>
      </c>
      <c r="O1556" s="1">
        <v>123084</v>
      </c>
      <c r="P1556" s="1">
        <v>0</v>
      </c>
      <c r="Q1556" s="1">
        <v>0</v>
      </c>
      <c r="R1556" s="1">
        <v>0</v>
      </c>
      <c r="S1556" s="1">
        <v>1353</v>
      </c>
      <c r="T1556" s="1">
        <v>0</v>
      </c>
    </row>
    <row r="1557" spans="1:20" x14ac:dyDescent="0.25">
      <c r="A1557" s="1">
        <v>121010309052</v>
      </c>
      <c r="B1557" s="1" t="s">
        <v>1585</v>
      </c>
      <c r="C1557" s="1">
        <v>569</v>
      </c>
      <c r="D1557" s="1">
        <v>0</v>
      </c>
      <c r="E1557" s="1">
        <v>23</v>
      </c>
      <c r="F1557" s="1">
        <v>1072491</v>
      </c>
      <c r="G1557" s="1">
        <v>989103</v>
      </c>
      <c r="H1557" s="1">
        <v>0</v>
      </c>
      <c r="I1557" s="1">
        <v>0</v>
      </c>
      <c r="J1557" s="1">
        <v>30595</v>
      </c>
      <c r="K1557" s="1">
        <v>0</v>
      </c>
      <c r="L1557" s="1">
        <v>39372</v>
      </c>
      <c r="M1557" s="1">
        <v>0</v>
      </c>
      <c r="N1557" s="1">
        <v>0</v>
      </c>
      <c r="O1557" s="1">
        <v>11149</v>
      </c>
      <c r="P1557" s="1">
        <v>0</v>
      </c>
      <c r="Q1557" s="1">
        <v>0</v>
      </c>
      <c r="R1557" s="1">
        <v>0</v>
      </c>
      <c r="S1557" s="1">
        <v>2272</v>
      </c>
      <c r="T1557" s="1">
        <v>0</v>
      </c>
    </row>
    <row r="1558" spans="1:20" x14ac:dyDescent="0.25">
      <c r="A1558" s="1">
        <v>120570004022</v>
      </c>
      <c r="B1558" s="1" t="s">
        <v>1586</v>
      </c>
      <c r="C1558" s="1">
        <v>318</v>
      </c>
      <c r="D1558" s="1">
        <v>0</v>
      </c>
      <c r="E1558" s="1">
        <v>0</v>
      </c>
      <c r="F1558" s="1">
        <v>1117292</v>
      </c>
      <c r="G1558" s="1">
        <v>59815</v>
      </c>
      <c r="H1558" s="1">
        <v>0</v>
      </c>
      <c r="I1558" s="1">
        <v>333977</v>
      </c>
      <c r="J1558" s="1">
        <v>252752</v>
      </c>
      <c r="K1558" s="1">
        <v>0</v>
      </c>
      <c r="L1558" s="1">
        <v>38568</v>
      </c>
      <c r="M1558" s="1">
        <v>0</v>
      </c>
      <c r="N1558" s="1">
        <v>236311</v>
      </c>
      <c r="O1558" s="1">
        <v>195869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</row>
    <row r="1559" spans="1:20" x14ac:dyDescent="0.25">
      <c r="A1559" s="1">
        <v>121030224013</v>
      </c>
      <c r="B1559" s="1" t="s">
        <v>1587</v>
      </c>
      <c r="C1559" s="1">
        <v>256</v>
      </c>
      <c r="D1559" s="1">
        <v>28</v>
      </c>
      <c r="E1559" s="1">
        <v>0</v>
      </c>
      <c r="F1559" s="1">
        <v>539058</v>
      </c>
      <c r="G1559" s="1">
        <v>404357</v>
      </c>
      <c r="H1559" s="1">
        <v>45118</v>
      </c>
      <c r="I1559" s="1">
        <v>10807</v>
      </c>
      <c r="J1559" s="1">
        <v>0</v>
      </c>
      <c r="K1559" s="1">
        <v>0</v>
      </c>
      <c r="L1559" s="1">
        <v>0</v>
      </c>
      <c r="M1559" s="1">
        <v>0</v>
      </c>
      <c r="N1559" s="1">
        <v>78776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</row>
    <row r="1560" spans="1:20" x14ac:dyDescent="0.25">
      <c r="A1560" s="1">
        <v>121030254073</v>
      </c>
      <c r="B1560" s="1" t="s">
        <v>1588</v>
      </c>
      <c r="C1560" s="1">
        <v>813</v>
      </c>
      <c r="D1560" s="1">
        <v>10</v>
      </c>
      <c r="E1560" s="1">
        <v>35</v>
      </c>
      <c r="F1560" s="1">
        <v>2011610</v>
      </c>
      <c r="G1560" s="1">
        <v>1933620</v>
      </c>
      <c r="H1560" s="1">
        <v>13777</v>
      </c>
      <c r="I1560" s="1">
        <v>0</v>
      </c>
      <c r="J1560" s="1">
        <v>0</v>
      </c>
      <c r="K1560" s="1">
        <v>8180</v>
      </c>
      <c r="L1560" s="1">
        <v>0</v>
      </c>
      <c r="M1560" s="1">
        <v>0</v>
      </c>
      <c r="N1560" s="1">
        <v>47330</v>
      </c>
      <c r="O1560" s="1">
        <v>5513</v>
      </c>
      <c r="P1560" s="1">
        <v>3190</v>
      </c>
      <c r="Q1560" s="1">
        <v>0</v>
      </c>
      <c r="R1560" s="1">
        <v>0</v>
      </c>
      <c r="S1560" s="1">
        <v>0</v>
      </c>
      <c r="T1560" s="1">
        <v>0</v>
      </c>
    </row>
    <row r="1561" spans="1:20" x14ac:dyDescent="0.25">
      <c r="A1561" s="1">
        <v>121030268152</v>
      </c>
      <c r="B1561" s="1" t="s">
        <v>1589</v>
      </c>
      <c r="C1561" s="1">
        <v>528</v>
      </c>
      <c r="D1561" s="1">
        <v>0</v>
      </c>
      <c r="E1561" s="1">
        <v>8</v>
      </c>
      <c r="F1561" s="1">
        <v>1670321</v>
      </c>
      <c r="G1561" s="1">
        <v>1475587</v>
      </c>
      <c r="H1561" s="1">
        <v>3688</v>
      </c>
      <c r="I1561" s="1">
        <v>80468</v>
      </c>
      <c r="J1561" s="1">
        <v>54796</v>
      </c>
      <c r="K1561" s="1">
        <v>2719</v>
      </c>
      <c r="L1561" s="1">
        <v>0</v>
      </c>
      <c r="M1561" s="1">
        <v>0</v>
      </c>
      <c r="N1561" s="1">
        <v>32138</v>
      </c>
      <c r="O1561" s="1">
        <v>13223</v>
      </c>
      <c r="P1561" s="1">
        <v>0</v>
      </c>
      <c r="Q1561" s="1">
        <v>3897</v>
      </c>
      <c r="R1561" s="1">
        <v>0</v>
      </c>
      <c r="S1561" s="1">
        <v>3805</v>
      </c>
      <c r="T1561" s="1">
        <v>0</v>
      </c>
    </row>
    <row r="1562" spans="1:20" x14ac:dyDescent="0.25">
      <c r="A1562" s="1">
        <v>121030224024</v>
      </c>
      <c r="B1562" s="1" t="s">
        <v>1590</v>
      </c>
      <c r="C1562" s="1">
        <v>290</v>
      </c>
      <c r="D1562" s="1">
        <v>68</v>
      </c>
      <c r="E1562" s="1">
        <v>0</v>
      </c>
      <c r="F1562" s="1">
        <v>532640</v>
      </c>
      <c r="G1562" s="1">
        <v>399180</v>
      </c>
      <c r="H1562" s="1">
        <v>6306</v>
      </c>
      <c r="I1562" s="1">
        <v>47077</v>
      </c>
      <c r="J1562" s="1">
        <v>41546</v>
      </c>
      <c r="K1562" s="1">
        <v>0</v>
      </c>
      <c r="L1562" s="1">
        <v>1489</v>
      </c>
      <c r="M1562" s="1">
        <v>0</v>
      </c>
      <c r="N1562" s="1">
        <v>36370</v>
      </c>
      <c r="O1562" s="1">
        <v>0</v>
      </c>
      <c r="P1562" s="1">
        <v>0</v>
      </c>
      <c r="Q1562" s="1">
        <v>672</v>
      </c>
      <c r="R1562" s="1">
        <v>0</v>
      </c>
      <c r="S1562" s="1">
        <v>0</v>
      </c>
      <c r="T1562" s="1">
        <v>0</v>
      </c>
    </row>
    <row r="1563" spans="1:20" x14ac:dyDescent="0.25">
      <c r="A1563" s="1">
        <v>121030250041</v>
      </c>
      <c r="B1563" s="1" t="s">
        <v>1591</v>
      </c>
      <c r="C1563" s="1">
        <v>1044</v>
      </c>
      <c r="D1563" s="1">
        <v>102</v>
      </c>
      <c r="E1563" s="1">
        <v>0</v>
      </c>
      <c r="F1563" s="1">
        <v>1705211</v>
      </c>
      <c r="G1563" s="1">
        <v>991547</v>
      </c>
      <c r="H1563" s="1">
        <v>49427</v>
      </c>
      <c r="I1563" s="1">
        <v>82160</v>
      </c>
      <c r="J1563" s="1">
        <v>17806</v>
      </c>
      <c r="K1563" s="1">
        <v>73805</v>
      </c>
      <c r="L1563" s="1">
        <v>328245</v>
      </c>
      <c r="M1563" s="1">
        <v>60410</v>
      </c>
      <c r="N1563" s="1">
        <v>73042</v>
      </c>
      <c r="O1563" s="1">
        <v>26002</v>
      </c>
      <c r="P1563" s="1">
        <v>0</v>
      </c>
      <c r="Q1563" s="1">
        <v>0</v>
      </c>
      <c r="R1563" s="1">
        <v>653</v>
      </c>
      <c r="S1563" s="1">
        <v>0</v>
      </c>
      <c r="T1563" s="1">
        <v>2114</v>
      </c>
    </row>
    <row r="1564" spans="1:20" x14ac:dyDescent="0.25">
      <c r="A1564" s="1">
        <v>121010325005</v>
      </c>
      <c r="B1564" s="1" t="s">
        <v>1592</v>
      </c>
      <c r="C1564" s="1">
        <v>257</v>
      </c>
      <c r="D1564" s="1">
        <v>198</v>
      </c>
      <c r="E1564" s="1">
        <v>18</v>
      </c>
      <c r="F1564" s="1">
        <v>974970</v>
      </c>
      <c r="G1564" s="1">
        <v>627857</v>
      </c>
      <c r="H1564" s="1">
        <v>57142</v>
      </c>
      <c r="I1564" s="1">
        <v>23126</v>
      </c>
      <c r="J1564" s="1">
        <v>13191</v>
      </c>
      <c r="K1564" s="1">
        <v>0</v>
      </c>
      <c r="L1564" s="1">
        <v>3054</v>
      </c>
      <c r="M1564" s="1">
        <v>0</v>
      </c>
      <c r="N1564" s="1">
        <v>145665</v>
      </c>
      <c r="O1564" s="1">
        <v>9412</v>
      </c>
      <c r="P1564" s="1">
        <v>0</v>
      </c>
      <c r="Q1564" s="1">
        <v>57632</v>
      </c>
      <c r="R1564" s="1">
        <v>29508</v>
      </c>
      <c r="S1564" s="1">
        <v>8383</v>
      </c>
      <c r="T1564" s="1">
        <v>0</v>
      </c>
    </row>
    <row r="1565" spans="1:20" x14ac:dyDescent="0.25">
      <c r="A1565" s="1">
        <v>121030269131</v>
      </c>
      <c r="B1565" s="1" t="s">
        <v>1593</v>
      </c>
      <c r="C1565" s="1">
        <v>275</v>
      </c>
      <c r="D1565" s="1">
        <v>165</v>
      </c>
      <c r="E1565" s="1">
        <v>83</v>
      </c>
      <c r="F1565" s="1">
        <v>968475</v>
      </c>
      <c r="G1565" s="1">
        <v>503184</v>
      </c>
      <c r="H1565" s="1">
        <v>25865</v>
      </c>
      <c r="I1565" s="1">
        <v>101149</v>
      </c>
      <c r="J1565" s="1">
        <v>73467</v>
      </c>
      <c r="K1565" s="1">
        <v>0</v>
      </c>
      <c r="L1565" s="1">
        <v>136584</v>
      </c>
      <c r="M1565" s="1">
        <v>22668</v>
      </c>
      <c r="N1565" s="1">
        <v>11001</v>
      </c>
      <c r="O1565" s="1">
        <v>0</v>
      </c>
      <c r="P1565" s="1">
        <v>61788</v>
      </c>
      <c r="Q1565" s="1">
        <v>32769</v>
      </c>
      <c r="R1565" s="1">
        <v>0</v>
      </c>
      <c r="S1565" s="1">
        <v>0</v>
      </c>
      <c r="T1565" s="1">
        <v>0</v>
      </c>
    </row>
    <row r="1566" spans="1:20" x14ac:dyDescent="0.25">
      <c r="A1566" s="1">
        <v>120570103042</v>
      </c>
      <c r="B1566" s="1" t="s">
        <v>1594</v>
      </c>
      <c r="C1566" s="1">
        <v>457</v>
      </c>
      <c r="D1566" s="1">
        <v>0</v>
      </c>
      <c r="E1566" s="1">
        <v>5</v>
      </c>
      <c r="F1566" s="1">
        <v>1122879</v>
      </c>
      <c r="G1566" s="1">
        <v>741100</v>
      </c>
      <c r="H1566" s="1">
        <v>0</v>
      </c>
      <c r="I1566" s="1">
        <v>191945</v>
      </c>
      <c r="J1566" s="1">
        <v>0</v>
      </c>
      <c r="K1566" s="1">
        <v>20349</v>
      </c>
      <c r="L1566" s="1">
        <v>12838</v>
      </c>
      <c r="M1566" s="1">
        <v>0</v>
      </c>
      <c r="N1566" s="1">
        <v>36438</v>
      </c>
      <c r="O1566" s="1">
        <v>6637</v>
      </c>
      <c r="P1566" s="1">
        <v>0</v>
      </c>
      <c r="Q1566" s="1">
        <v>12283</v>
      </c>
      <c r="R1566" s="1">
        <v>99700</v>
      </c>
      <c r="S1566" s="1">
        <v>1589</v>
      </c>
      <c r="T1566" s="1">
        <v>0</v>
      </c>
    </row>
    <row r="1567" spans="1:20" x14ac:dyDescent="0.25">
      <c r="A1567" s="1">
        <v>120570132052</v>
      </c>
      <c r="B1567" s="1" t="s">
        <v>1595</v>
      </c>
      <c r="C1567" s="1">
        <v>911</v>
      </c>
      <c r="D1567" s="1">
        <v>0</v>
      </c>
      <c r="E1567" s="1">
        <v>1</v>
      </c>
      <c r="F1567" s="1">
        <v>2070149</v>
      </c>
      <c r="G1567" s="1">
        <v>2041991</v>
      </c>
      <c r="H1567" s="1">
        <v>6619</v>
      </c>
      <c r="I1567" s="1">
        <v>3119</v>
      </c>
      <c r="J1567" s="1">
        <v>0</v>
      </c>
      <c r="K1567" s="1">
        <v>0</v>
      </c>
      <c r="L1567" s="1">
        <v>0</v>
      </c>
      <c r="M1567" s="1">
        <v>0</v>
      </c>
      <c r="N1567" s="1">
        <v>11812</v>
      </c>
      <c r="O1567" s="1">
        <v>6608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</row>
    <row r="1568" spans="1:20" x14ac:dyDescent="0.25">
      <c r="A1568" s="1">
        <v>121010310091</v>
      </c>
      <c r="B1568" s="1" t="s">
        <v>1596</v>
      </c>
      <c r="C1568" s="1">
        <v>627</v>
      </c>
      <c r="D1568" s="1">
        <v>242</v>
      </c>
      <c r="E1568" s="1">
        <v>34</v>
      </c>
      <c r="F1568" s="1">
        <v>1604330</v>
      </c>
      <c r="G1568" s="1">
        <v>1057117</v>
      </c>
      <c r="H1568" s="1">
        <v>111276</v>
      </c>
      <c r="I1568" s="1">
        <v>234215</v>
      </c>
      <c r="J1568" s="1">
        <v>60200</v>
      </c>
      <c r="K1568" s="1">
        <v>17275</v>
      </c>
      <c r="L1568" s="1">
        <v>71170</v>
      </c>
      <c r="M1568" s="1">
        <v>50804</v>
      </c>
      <c r="N1568" s="1">
        <v>0</v>
      </c>
      <c r="O1568" s="1">
        <v>2273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</row>
    <row r="1569" spans="1:20" x14ac:dyDescent="0.25">
      <c r="A1569" s="1">
        <v>121030223013</v>
      </c>
      <c r="B1569" s="1" t="s">
        <v>1597</v>
      </c>
      <c r="C1569" s="1">
        <v>247</v>
      </c>
      <c r="D1569" s="1">
        <v>54</v>
      </c>
      <c r="E1569" s="1">
        <v>32</v>
      </c>
      <c r="F1569" s="1">
        <v>656400</v>
      </c>
      <c r="G1569" s="1">
        <v>388772</v>
      </c>
      <c r="H1569" s="1">
        <v>30081</v>
      </c>
      <c r="I1569" s="1">
        <v>42385</v>
      </c>
      <c r="J1569" s="1">
        <v>130103</v>
      </c>
      <c r="K1569" s="1">
        <v>16706</v>
      </c>
      <c r="L1569" s="1">
        <v>5574</v>
      </c>
      <c r="M1569" s="1">
        <v>26917</v>
      </c>
      <c r="N1569" s="1">
        <v>0</v>
      </c>
      <c r="O1569" s="1">
        <v>10767</v>
      </c>
      <c r="P1569" s="1">
        <v>0</v>
      </c>
      <c r="Q1569" s="1">
        <v>0</v>
      </c>
      <c r="R1569" s="1">
        <v>1093</v>
      </c>
      <c r="S1569" s="1">
        <v>0</v>
      </c>
      <c r="T1569" s="1">
        <v>4002</v>
      </c>
    </row>
    <row r="1570" spans="1:20" x14ac:dyDescent="0.25">
      <c r="A1570" s="1">
        <v>121030245092</v>
      </c>
      <c r="B1570" s="1" t="s">
        <v>1598</v>
      </c>
      <c r="C1570" s="1">
        <v>617</v>
      </c>
      <c r="D1570" s="1">
        <v>0</v>
      </c>
      <c r="E1570" s="1">
        <v>204</v>
      </c>
      <c r="F1570" s="1">
        <v>1170717</v>
      </c>
      <c r="G1570" s="1">
        <v>1088921</v>
      </c>
      <c r="H1570" s="1">
        <v>0</v>
      </c>
      <c r="I1570" s="1">
        <v>0</v>
      </c>
      <c r="J1570" s="1">
        <v>9905</v>
      </c>
      <c r="K1570" s="1">
        <v>0</v>
      </c>
      <c r="L1570" s="1">
        <v>0</v>
      </c>
      <c r="M1570" s="1">
        <v>0</v>
      </c>
      <c r="N1570" s="1">
        <v>34325</v>
      </c>
      <c r="O1570" s="1">
        <v>0</v>
      </c>
      <c r="P1570" s="1">
        <v>37566</v>
      </c>
      <c r="Q1570" s="1">
        <v>0</v>
      </c>
      <c r="R1570" s="1">
        <v>0</v>
      </c>
      <c r="S1570" s="1">
        <v>0</v>
      </c>
      <c r="T1570" s="1">
        <v>0</v>
      </c>
    </row>
    <row r="1571" spans="1:20" x14ac:dyDescent="0.25">
      <c r="A1571" s="1">
        <v>120570061031</v>
      </c>
      <c r="B1571" s="1" t="s">
        <v>1599</v>
      </c>
      <c r="C1571" s="1">
        <v>200</v>
      </c>
      <c r="D1571" s="1">
        <v>181</v>
      </c>
      <c r="E1571" s="1">
        <v>9</v>
      </c>
      <c r="F1571" s="1">
        <v>379255</v>
      </c>
      <c r="G1571" s="1">
        <v>143838</v>
      </c>
      <c r="H1571" s="1">
        <v>106846</v>
      </c>
      <c r="I1571" s="1">
        <v>60311</v>
      </c>
      <c r="J1571" s="1">
        <v>15745</v>
      </c>
      <c r="K1571" s="1">
        <v>37968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14547</v>
      </c>
      <c r="T1571" s="1">
        <v>0</v>
      </c>
    </row>
    <row r="1572" spans="1:20" x14ac:dyDescent="0.25">
      <c r="A1572" s="1">
        <v>121019900000</v>
      </c>
      <c r="B1572" s="1" t="s">
        <v>1600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</row>
    <row r="1573" spans="1:20" x14ac:dyDescent="0.25">
      <c r="A1573" s="1">
        <v>120570015002</v>
      </c>
      <c r="B1573" s="1" t="s">
        <v>1601</v>
      </c>
      <c r="C1573" s="1">
        <v>260</v>
      </c>
      <c r="D1573" s="1">
        <v>23</v>
      </c>
      <c r="E1573" s="1">
        <v>56</v>
      </c>
      <c r="F1573" s="1">
        <v>727657</v>
      </c>
      <c r="G1573" s="1">
        <v>535289</v>
      </c>
      <c r="H1573" s="1">
        <v>39580</v>
      </c>
      <c r="I1573" s="1">
        <v>132398</v>
      </c>
      <c r="J1573" s="1">
        <v>10008</v>
      </c>
      <c r="K1573" s="1">
        <v>0</v>
      </c>
      <c r="L1573" s="1">
        <v>0</v>
      </c>
      <c r="M1573" s="1">
        <v>0</v>
      </c>
      <c r="N1573" s="1">
        <v>0</v>
      </c>
      <c r="O1573" s="1">
        <v>10382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</row>
    <row r="1574" spans="1:20" x14ac:dyDescent="0.25">
      <c r="A1574" s="1">
        <v>121010312081</v>
      </c>
      <c r="B1574" s="1" t="s">
        <v>1602</v>
      </c>
      <c r="C1574" s="1">
        <v>1228</v>
      </c>
      <c r="D1574" s="1">
        <v>11</v>
      </c>
      <c r="E1574" s="1">
        <v>4</v>
      </c>
      <c r="F1574" s="1">
        <v>3450797</v>
      </c>
      <c r="G1574" s="1">
        <v>2907520</v>
      </c>
      <c r="H1574" s="1">
        <v>111996</v>
      </c>
      <c r="I1574" s="1">
        <v>3609</v>
      </c>
      <c r="J1574" s="1">
        <v>9099</v>
      </c>
      <c r="K1574" s="1">
        <v>6121</v>
      </c>
      <c r="L1574" s="1">
        <v>4145</v>
      </c>
      <c r="M1574" s="1">
        <v>0</v>
      </c>
      <c r="N1574" s="1">
        <v>200929</v>
      </c>
      <c r="O1574" s="1">
        <v>199671</v>
      </c>
      <c r="P1574" s="1">
        <v>0</v>
      </c>
      <c r="Q1574" s="1">
        <v>0</v>
      </c>
      <c r="R1574" s="1">
        <v>0</v>
      </c>
      <c r="S1574" s="1">
        <v>7707</v>
      </c>
      <c r="T1574" s="1">
        <v>0</v>
      </c>
    </row>
    <row r="1575" spans="1:20" x14ac:dyDescent="0.25">
      <c r="A1575" s="1">
        <v>120570108121</v>
      </c>
      <c r="B1575" s="1" t="s">
        <v>1603</v>
      </c>
      <c r="C1575" s="1">
        <v>26</v>
      </c>
      <c r="D1575" s="1">
        <v>2187</v>
      </c>
      <c r="E1575" s="1">
        <v>16</v>
      </c>
      <c r="F1575" s="1">
        <v>1995604</v>
      </c>
      <c r="G1575" s="1">
        <v>32671</v>
      </c>
      <c r="H1575" s="1">
        <v>1262177</v>
      </c>
      <c r="I1575" s="1">
        <v>601448</v>
      </c>
      <c r="J1575" s="1">
        <v>42232</v>
      </c>
      <c r="K1575" s="1">
        <v>0</v>
      </c>
      <c r="L1575" s="1">
        <v>0</v>
      </c>
      <c r="M1575" s="1">
        <v>40883</v>
      </c>
      <c r="N1575" s="1">
        <v>0</v>
      </c>
      <c r="O1575" s="1">
        <v>4845</v>
      </c>
      <c r="P1575" s="1">
        <v>0</v>
      </c>
      <c r="Q1575" s="1">
        <v>0</v>
      </c>
      <c r="R1575" s="1">
        <v>0</v>
      </c>
      <c r="S1575" s="1">
        <v>11348</v>
      </c>
      <c r="T1575" s="1">
        <v>0</v>
      </c>
    </row>
    <row r="1576" spans="1:20" x14ac:dyDescent="0.25">
      <c r="A1576" s="1">
        <v>121010312031</v>
      </c>
      <c r="B1576" s="1" t="s">
        <v>1604</v>
      </c>
      <c r="C1576" s="1">
        <v>317</v>
      </c>
      <c r="D1576" s="1">
        <v>306</v>
      </c>
      <c r="E1576" s="1">
        <v>102</v>
      </c>
      <c r="F1576" s="1">
        <v>1658888</v>
      </c>
      <c r="G1576" s="1">
        <v>857345</v>
      </c>
      <c r="H1576" s="1">
        <v>566072</v>
      </c>
      <c r="I1576" s="1">
        <v>84240</v>
      </c>
      <c r="J1576" s="1">
        <v>33065</v>
      </c>
      <c r="K1576" s="1">
        <v>2014</v>
      </c>
      <c r="L1576" s="1">
        <v>63887</v>
      </c>
      <c r="M1576" s="1">
        <v>0</v>
      </c>
      <c r="N1576" s="1">
        <v>0</v>
      </c>
      <c r="O1576" s="1">
        <v>3464</v>
      </c>
      <c r="P1576" s="1">
        <v>8261</v>
      </c>
      <c r="Q1576" s="1">
        <v>32000</v>
      </c>
      <c r="R1576" s="1">
        <v>7971</v>
      </c>
      <c r="S1576" s="1">
        <v>239</v>
      </c>
      <c r="T1576" s="1">
        <v>330</v>
      </c>
    </row>
    <row r="1577" spans="1:20" x14ac:dyDescent="0.25">
      <c r="A1577" s="1">
        <v>120570114082</v>
      </c>
      <c r="B1577" s="1" t="s">
        <v>1605</v>
      </c>
      <c r="C1577" s="1">
        <v>333</v>
      </c>
      <c r="D1577" s="1">
        <v>3</v>
      </c>
      <c r="E1577" s="1">
        <v>3</v>
      </c>
      <c r="F1577" s="1">
        <v>2117952</v>
      </c>
      <c r="G1577" s="1">
        <v>928970</v>
      </c>
      <c r="H1577" s="1">
        <v>0</v>
      </c>
      <c r="I1577" s="1">
        <v>1149841</v>
      </c>
      <c r="J1577" s="1">
        <v>26615</v>
      </c>
      <c r="K1577" s="1">
        <v>0</v>
      </c>
      <c r="L1577" s="1">
        <v>0</v>
      </c>
      <c r="M1577" s="1">
        <v>0</v>
      </c>
      <c r="N1577" s="1">
        <v>7515</v>
      </c>
      <c r="O1577" s="1">
        <v>3318</v>
      </c>
      <c r="P1577" s="1">
        <v>0</v>
      </c>
      <c r="Q1577" s="1">
        <v>1693</v>
      </c>
      <c r="R1577" s="1">
        <v>0</v>
      </c>
      <c r="S1577" s="1">
        <v>0</v>
      </c>
      <c r="T1577" s="1">
        <v>0</v>
      </c>
    </row>
    <row r="1578" spans="1:20" x14ac:dyDescent="0.25">
      <c r="A1578" s="1">
        <v>120570017005</v>
      </c>
      <c r="B1578" s="1" t="s">
        <v>1606</v>
      </c>
      <c r="C1578" s="1">
        <v>218</v>
      </c>
      <c r="D1578" s="1">
        <v>0</v>
      </c>
      <c r="E1578" s="1">
        <v>1</v>
      </c>
      <c r="F1578" s="1">
        <v>599941</v>
      </c>
      <c r="G1578" s="1">
        <v>454975</v>
      </c>
      <c r="H1578" s="1">
        <v>0</v>
      </c>
      <c r="I1578" s="1">
        <v>142028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1595</v>
      </c>
      <c r="P1578" s="1">
        <v>0</v>
      </c>
      <c r="Q1578" s="1">
        <v>0</v>
      </c>
      <c r="R1578" s="1">
        <v>0</v>
      </c>
      <c r="S1578" s="1">
        <v>0</v>
      </c>
      <c r="T1578" s="1">
        <v>1343</v>
      </c>
    </row>
    <row r="1579" spans="1:20" x14ac:dyDescent="0.25">
      <c r="A1579" s="1">
        <v>121030245072</v>
      </c>
      <c r="B1579" s="1" t="s">
        <v>1607</v>
      </c>
      <c r="C1579" s="1">
        <v>537</v>
      </c>
      <c r="D1579" s="1">
        <v>408</v>
      </c>
      <c r="E1579" s="1">
        <v>306</v>
      </c>
      <c r="F1579" s="1">
        <v>651967</v>
      </c>
      <c r="G1579" s="1">
        <v>434935</v>
      </c>
      <c r="H1579" s="1">
        <v>47221</v>
      </c>
      <c r="I1579" s="1">
        <v>164748</v>
      </c>
      <c r="J1579" s="1">
        <v>0</v>
      </c>
      <c r="K1579" s="1">
        <v>0</v>
      </c>
      <c r="L1579" s="1">
        <v>5063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</row>
    <row r="1580" spans="1:20" x14ac:dyDescent="0.25">
      <c r="A1580" s="1">
        <v>121010304061</v>
      </c>
      <c r="B1580" s="1" t="s">
        <v>1608</v>
      </c>
      <c r="C1580" s="1">
        <v>486</v>
      </c>
      <c r="D1580" s="1">
        <v>91</v>
      </c>
      <c r="E1580" s="1">
        <v>0</v>
      </c>
      <c r="F1580" s="1">
        <v>833029</v>
      </c>
      <c r="G1580" s="1">
        <v>449657</v>
      </c>
      <c r="H1580" s="1">
        <v>292077</v>
      </c>
      <c r="I1580" s="1">
        <v>55271</v>
      </c>
      <c r="J1580" s="1">
        <v>16798</v>
      </c>
      <c r="K1580" s="1">
        <v>0</v>
      </c>
      <c r="L1580" s="1">
        <v>5469</v>
      </c>
      <c r="M1580" s="1">
        <v>0</v>
      </c>
      <c r="N1580" s="1">
        <v>0</v>
      </c>
      <c r="O1580" s="1">
        <v>2606</v>
      </c>
      <c r="P1580" s="1">
        <v>10678</v>
      </c>
      <c r="Q1580" s="1">
        <v>0</v>
      </c>
      <c r="R1580" s="1">
        <v>0</v>
      </c>
      <c r="S1580" s="1">
        <v>473</v>
      </c>
      <c r="T1580" s="1">
        <v>0</v>
      </c>
    </row>
    <row r="1581" spans="1:20" x14ac:dyDescent="0.25">
      <c r="A1581" s="1">
        <v>120570110031</v>
      </c>
      <c r="B1581" s="1" t="s">
        <v>1609</v>
      </c>
      <c r="C1581" s="1">
        <v>406</v>
      </c>
      <c r="D1581" s="1">
        <v>460</v>
      </c>
      <c r="E1581" s="1">
        <v>2</v>
      </c>
      <c r="F1581" s="1">
        <v>1515516</v>
      </c>
      <c r="G1581" s="1">
        <v>1303143</v>
      </c>
      <c r="H1581" s="1">
        <v>129764</v>
      </c>
      <c r="I1581" s="1">
        <v>14676</v>
      </c>
      <c r="J1581" s="1">
        <v>31884</v>
      </c>
      <c r="K1581" s="1">
        <v>0</v>
      </c>
      <c r="L1581" s="1">
        <v>21283</v>
      </c>
      <c r="M1581" s="1">
        <v>5810</v>
      </c>
      <c r="N1581" s="1">
        <v>0</v>
      </c>
      <c r="O1581" s="1">
        <v>8956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</row>
    <row r="1582" spans="1:20" x14ac:dyDescent="0.25">
      <c r="A1582" s="1">
        <v>121030201061</v>
      </c>
      <c r="B1582" s="1" t="s">
        <v>1610</v>
      </c>
      <c r="C1582" s="1">
        <v>219</v>
      </c>
      <c r="D1582" s="1">
        <v>0</v>
      </c>
      <c r="E1582" s="1">
        <v>4</v>
      </c>
      <c r="F1582" s="1">
        <v>1039960</v>
      </c>
      <c r="G1582" s="1">
        <v>1006062</v>
      </c>
      <c r="H1582" s="1">
        <v>0</v>
      </c>
      <c r="I1582" s="1">
        <v>0</v>
      </c>
      <c r="J1582" s="1">
        <v>5449</v>
      </c>
      <c r="K1582" s="1">
        <v>8544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9073</v>
      </c>
      <c r="R1582" s="1">
        <v>0</v>
      </c>
      <c r="S1582" s="1">
        <v>0</v>
      </c>
      <c r="T1582" s="1">
        <v>10832</v>
      </c>
    </row>
    <row r="1583" spans="1:20" x14ac:dyDescent="0.25">
      <c r="A1583" s="1">
        <v>121030281031</v>
      </c>
      <c r="B1583" s="1" t="s">
        <v>1611</v>
      </c>
      <c r="C1583" s="1">
        <v>143</v>
      </c>
      <c r="D1583" s="1">
        <v>200</v>
      </c>
      <c r="E1583" s="1">
        <v>0</v>
      </c>
      <c r="F1583" s="1">
        <v>578563</v>
      </c>
      <c r="G1583" s="1">
        <v>339105</v>
      </c>
      <c r="H1583" s="1">
        <v>221127</v>
      </c>
      <c r="I1583" s="1">
        <v>0</v>
      </c>
      <c r="J1583" s="1">
        <v>0</v>
      </c>
      <c r="K1583" s="1">
        <v>0</v>
      </c>
      <c r="L1583" s="1">
        <v>0</v>
      </c>
      <c r="M1583" s="1">
        <v>16043</v>
      </c>
      <c r="N1583" s="1">
        <v>0</v>
      </c>
      <c r="O1583" s="1">
        <v>0</v>
      </c>
      <c r="P1583" s="1">
        <v>0</v>
      </c>
      <c r="Q1583" s="1">
        <v>1200</v>
      </c>
      <c r="R1583" s="1">
        <v>0</v>
      </c>
      <c r="S1583" s="1">
        <v>1088</v>
      </c>
      <c r="T1583" s="1">
        <v>0</v>
      </c>
    </row>
    <row r="1584" spans="1:20" x14ac:dyDescent="0.25">
      <c r="A1584" s="1">
        <v>121030206004</v>
      </c>
      <c r="B1584" s="1" t="s">
        <v>1612</v>
      </c>
      <c r="C1584" s="1">
        <v>148</v>
      </c>
      <c r="D1584" s="1">
        <v>42</v>
      </c>
      <c r="E1584" s="1">
        <v>1</v>
      </c>
      <c r="F1584" s="1">
        <v>384606</v>
      </c>
      <c r="G1584" s="1">
        <v>284173</v>
      </c>
      <c r="H1584" s="1">
        <v>48939</v>
      </c>
      <c r="I1584" s="1">
        <v>13410</v>
      </c>
      <c r="J1584" s="1">
        <v>3464</v>
      </c>
      <c r="K1584" s="1">
        <v>0</v>
      </c>
      <c r="L1584" s="1">
        <v>0</v>
      </c>
      <c r="M1584" s="1">
        <v>0</v>
      </c>
      <c r="N1584" s="1">
        <v>0</v>
      </c>
      <c r="O1584" s="1">
        <v>32407</v>
      </c>
      <c r="P1584" s="1">
        <v>0</v>
      </c>
      <c r="Q1584" s="1">
        <v>0</v>
      </c>
      <c r="R1584" s="1">
        <v>0</v>
      </c>
      <c r="S1584" s="1">
        <v>2213</v>
      </c>
      <c r="T1584" s="1">
        <v>0</v>
      </c>
    </row>
    <row r="1585" spans="1:20" x14ac:dyDescent="0.25">
      <c r="A1585" s="1">
        <v>120570139141</v>
      </c>
      <c r="B1585" s="1" t="s">
        <v>1613</v>
      </c>
      <c r="C1585" s="1">
        <v>649</v>
      </c>
      <c r="D1585" s="1">
        <v>5</v>
      </c>
      <c r="E1585" s="1">
        <v>2</v>
      </c>
      <c r="F1585" s="1">
        <v>1664301</v>
      </c>
      <c r="G1585" s="1">
        <v>1360279</v>
      </c>
      <c r="H1585" s="1">
        <v>5027</v>
      </c>
      <c r="I1585" s="1">
        <v>9537</v>
      </c>
      <c r="J1585" s="1">
        <v>3291</v>
      </c>
      <c r="K1585" s="1">
        <v>0</v>
      </c>
      <c r="L1585" s="1">
        <v>114730</v>
      </c>
      <c r="M1585" s="1">
        <v>0</v>
      </c>
      <c r="N1585" s="1">
        <v>46282</v>
      </c>
      <c r="O1585" s="1">
        <v>0</v>
      </c>
      <c r="P1585" s="1">
        <v>5793</v>
      </c>
      <c r="Q1585" s="1">
        <v>61721</v>
      </c>
      <c r="R1585" s="1">
        <v>41298</v>
      </c>
      <c r="S1585" s="1">
        <v>13228</v>
      </c>
      <c r="T1585" s="1">
        <v>3115</v>
      </c>
    </row>
    <row r="1586" spans="1:20" x14ac:dyDescent="0.25">
      <c r="A1586" s="1">
        <v>121010320093</v>
      </c>
      <c r="B1586" s="1" t="s">
        <v>1614</v>
      </c>
      <c r="C1586" s="1">
        <v>763</v>
      </c>
      <c r="D1586" s="1">
        <v>0</v>
      </c>
      <c r="E1586" s="1">
        <v>4</v>
      </c>
      <c r="F1586" s="1">
        <v>2380103</v>
      </c>
      <c r="G1586" s="1">
        <v>2261913</v>
      </c>
      <c r="H1586" s="1">
        <v>0</v>
      </c>
      <c r="I1586" s="1">
        <v>20062</v>
      </c>
      <c r="J1586" s="1">
        <v>0</v>
      </c>
      <c r="K1586" s="1">
        <v>17678</v>
      </c>
      <c r="L1586" s="1">
        <v>5604</v>
      </c>
      <c r="M1586" s="1">
        <v>0</v>
      </c>
      <c r="N1586" s="1">
        <v>0</v>
      </c>
      <c r="O1586" s="1">
        <v>32792</v>
      </c>
      <c r="P1586" s="1">
        <v>0</v>
      </c>
      <c r="Q1586" s="1">
        <v>40256</v>
      </c>
      <c r="R1586" s="1">
        <v>0</v>
      </c>
      <c r="S1586" s="1">
        <v>1798</v>
      </c>
      <c r="T1586" s="1">
        <v>0</v>
      </c>
    </row>
    <row r="1587" spans="1:20" x14ac:dyDescent="0.25">
      <c r="A1587" s="1">
        <v>120570120023</v>
      </c>
      <c r="B1587" s="1" t="s">
        <v>1615</v>
      </c>
      <c r="C1587" s="1">
        <v>211</v>
      </c>
      <c r="D1587" s="1">
        <v>63</v>
      </c>
      <c r="E1587" s="1">
        <v>2</v>
      </c>
      <c r="F1587" s="1">
        <v>720130</v>
      </c>
      <c r="G1587" s="1">
        <v>326612</v>
      </c>
      <c r="H1587" s="1">
        <v>48527</v>
      </c>
      <c r="I1587" s="1">
        <v>129672</v>
      </c>
      <c r="J1587" s="1">
        <v>1413</v>
      </c>
      <c r="K1587" s="1">
        <v>0</v>
      </c>
      <c r="L1587" s="1">
        <v>139023</v>
      </c>
      <c r="M1587" s="1">
        <v>0</v>
      </c>
      <c r="N1587" s="1">
        <v>44166</v>
      </c>
      <c r="O1587" s="1">
        <v>30410</v>
      </c>
      <c r="P1587" s="1">
        <v>0</v>
      </c>
      <c r="Q1587" s="1">
        <v>0</v>
      </c>
      <c r="R1587" s="1">
        <v>0</v>
      </c>
      <c r="S1587" s="1">
        <v>307</v>
      </c>
      <c r="T1587" s="1">
        <v>0</v>
      </c>
    </row>
    <row r="1588" spans="1:20" x14ac:dyDescent="0.25">
      <c r="A1588" s="1">
        <v>120570060004</v>
      </c>
      <c r="B1588" s="1" t="s">
        <v>1616</v>
      </c>
      <c r="C1588" s="1">
        <v>158</v>
      </c>
      <c r="D1588" s="1">
        <v>6</v>
      </c>
      <c r="E1588" s="1">
        <v>2</v>
      </c>
      <c r="F1588" s="1">
        <v>1309333</v>
      </c>
      <c r="G1588" s="1">
        <v>1077314</v>
      </c>
      <c r="H1588" s="1">
        <v>33038</v>
      </c>
      <c r="I1588" s="1">
        <v>145173</v>
      </c>
      <c r="J1588" s="1">
        <v>39400</v>
      </c>
      <c r="K1588" s="1">
        <v>2282</v>
      </c>
      <c r="L1588" s="1">
        <v>9742</v>
      </c>
      <c r="M1588" s="1">
        <v>0</v>
      </c>
      <c r="N1588" s="1">
        <v>0</v>
      </c>
      <c r="O1588" s="1">
        <v>2384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</row>
    <row r="1589" spans="1:20" x14ac:dyDescent="0.25">
      <c r="A1589" s="1">
        <v>121030268164</v>
      </c>
      <c r="B1589" s="1" t="s">
        <v>1617</v>
      </c>
      <c r="C1589" s="1">
        <v>566</v>
      </c>
      <c r="D1589" s="1">
        <v>232</v>
      </c>
      <c r="E1589" s="1">
        <v>63</v>
      </c>
      <c r="F1589" s="1">
        <v>1685701</v>
      </c>
      <c r="G1589" s="1">
        <v>1270742</v>
      </c>
      <c r="H1589" s="1">
        <v>42173</v>
      </c>
      <c r="I1589" s="1">
        <v>193839</v>
      </c>
      <c r="J1589" s="1">
        <v>37093</v>
      </c>
      <c r="K1589" s="1">
        <v>26188</v>
      </c>
      <c r="L1589" s="1">
        <v>75366</v>
      </c>
      <c r="M1589" s="1">
        <v>0</v>
      </c>
      <c r="N1589" s="1">
        <v>0</v>
      </c>
      <c r="O1589" s="1">
        <v>34207</v>
      </c>
      <c r="P1589" s="1">
        <v>0</v>
      </c>
      <c r="Q1589" s="1">
        <v>1326</v>
      </c>
      <c r="R1589" s="1">
        <v>0</v>
      </c>
      <c r="S1589" s="1">
        <v>4767</v>
      </c>
      <c r="T1589" s="1">
        <v>0</v>
      </c>
    </row>
    <row r="1590" spans="1:20" x14ac:dyDescent="0.25">
      <c r="A1590" s="1">
        <v>120570133102</v>
      </c>
      <c r="B1590" s="1" t="s">
        <v>1618</v>
      </c>
      <c r="C1590" s="1">
        <v>81</v>
      </c>
      <c r="D1590" s="1">
        <v>0</v>
      </c>
      <c r="E1590" s="1">
        <v>0</v>
      </c>
      <c r="F1590" s="1">
        <v>295422</v>
      </c>
      <c r="G1590" s="1">
        <v>295422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</row>
    <row r="1591" spans="1:20" x14ac:dyDescent="0.25">
      <c r="A1591" s="1">
        <v>121030263005</v>
      </c>
      <c r="B1591" s="1" t="s">
        <v>1619</v>
      </c>
      <c r="C1591" s="1">
        <v>352</v>
      </c>
      <c r="D1591" s="1">
        <v>89</v>
      </c>
      <c r="E1591" s="1">
        <v>8</v>
      </c>
      <c r="F1591" s="1">
        <v>739167</v>
      </c>
      <c r="G1591" s="1">
        <v>657064</v>
      </c>
      <c r="H1591" s="1">
        <v>33288</v>
      </c>
      <c r="I1591" s="1">
        <v>25484</v>
      </c>
      <c r="J1591" s="1">
        <v>5081</v>
      </c>
      <c r="K1591" s="1">
        <v>0</v>
      </c>
      <c r="L1591" s="1">
        <v>0</v>
      </c>
      <c r="M1591" s="1">
        <v>0</v>
      </c>
      <c r="N1591" s="1">
        <v>1592</v>
      </c>
      <c r="O1591" s="1">
        <v>16658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</row>
    <row r="1592" spans="1:20" x14ac:dyDescent="0.25">
      <c r="A1592" s="1">
        <v>120174504001</v>
      </c>
      <c r="B1592" s="1" t="s">
        <v>1620</v>
      </c>
      <c r="C1592" s="1">
        <v>684</v>
      </c>
      <c r="D1592" s="1">
        <v>3</v>
      </c>
      <c r="E1592" s="1">
        <v>0</v>
      </c>
      <c r="F1592" s="1">
        <v>1871109</v>
      </c>
      <c r="G1592" s="1">
        <v>1807888</v>
      </c>
      <c r="H1592" s="1">
        <v>10695</v>
      </c>
      <c r="I1592" s="1">
        <v>12498</v>
      </c>
      <c r="J1592" s="1">
        <v>0</v>
      </c>
      <c r="K1592" s="1">
        <v>0</v>
      </c>
      <c r="L1592" s="1">
        <v>2749</v>
      </c>
      <c r="M1592" s="1">
        <v>0</v>
      </c>
      <c r="N1592" s="1">
        <v>0</v>
      </c>
      <c r="O1592" s="1">
        <v>0</v>
      </c>
      <c r="P1592" s="1">
        <v>2601</v>
      </c>
      <c r="Q1592" s="1">
        <v>16226</v>
      </c>
      <c r="R1592" s="1">
        <v>14664</v>
      </c>
      <c r="S1592" s="1">
        <v>3788</v>
      </c>
      <c r="T1592" s="1">
        <v>0</v>
      </c>
    </row>
    <row r="1593" spans="1:20" x14ac:dyDescent="0.25">
      <c r="A1593" s="1">
        <v>120570024002</v>
      </c>
      <c r="B1593" s="1" t="s">
        <v>1621</v>
      </c>
      <c r="C1593" s="1">
        <v>359</v>
      </c>
      <c r="D1593" s="1">
        <v>50</v>
      </c>
      <c r="E1593" s="1">
        <v>221</v>
      </c>
      <c r="F1593" s="1">
        <v>7864528</v>
      </c>
      <c r="G1593" s="1">
        <v>643172</v>
      </c>
      <c r="H1593" s="1">
        <v>13986</v>
      </c>
      <c r="I1593" s="1">
        <v>7086143</v>
      </c>
      <c r="J1593" s="1">
        <v>7910</v>
      </c>
      <c r="K1593" s="1">
        <v>0</v>
      </c>
      <c r="L1593" s="1">
        <v>0</v>
      </c>
      <c r="M1593" s="1">
        <v>0</v>
      </c>
      <c r="N1593" s="1">
        <v>77816</v>
      </c>
      <c r="O1593" s="1">
        <v>35501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</row>
    <row r="1594" spans="1:20" x14ac:dyDescent="0.25">
      <c r="A1594" s="1">
        <v>120570116104</v>
      </c>
      <c r="B1594" s="1" t="s">
        <v>1622</v>
      </c>
      <c r="C1594" s="1">
        <v>1006</v>
      </c>
      <c r="D1594" s="1">
        <v>0</v>
      </c>
      <c r="E1594" s="1">
        <v>7</v>
      </c>
      <c r="F1594" s="1">
        <v>2933948</v>
      </c>
      <c r="G1594" s="1">
        <v>239669</v>
      </c>
      <c r="H1594" s="1">
        <v>0</v>
      </c>
      <c r="I1594" s="1">
        <v>2667619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1550</v>
      </c>
      <c r="P1594" s="1">
        <v>0</v>
      </c>
      <c r="Q1594" s="1">
        <v>25110</v>
      </c>
      <c r="R1594" s="1">
        <v>0</v>
      </c>
      <c r="S1594" s="1">
        <v>0</v>
      </c>
      <c r="T1594" s="1">
        <v>0</v>
      </c>
    </row>
    <row r="1595" spans="1:20" x14ac:dyDescent="0.25">
      <c r="A1595" s="1">
        <v>121030260012</v>
      </c>
      <c r="B1595" s="1" t="s">
        <v>1623</v>
      </c>
      <c r="C1595" s="1">
        <v>311</v>
      </c>
      <c r="D1595" s="1">
        <v>172</v>
      </c>
      <c r="E1595" s="1">
        <v>260</v>
      </c>
      <c r="F1595" s="1">
        <v>1071483</v>
      </c>
      <c r="G1595" s="1">
        <v>995992</v>
      </c>
      <c r="H1595" s="1">
        <v>64576</v>
      </c>
      <c r="I1595" s="1">
        <v>0</v>
      </c>
      <c r="J1595" s="1">
        <v>7735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3180</v>
      </c>
    </row>
    <row r="1596" spans="1:20" x14ac:dyDescent="0.25">
      <c r="A1596" s="1">
        <v>120570110163</v>
      </c>
      <c r="B1596" s="1" t="s">
        <v>1624</v>
      </c>
      <c r="C1596" s="1">
        <v>702</v>
      </c>
      <c r="D1596" s="1">
        <v>0</v>
      </c>
      <c r="E1596" s="1">
        <v>6</v>
      </c>
      <c r="F1596" s="1">
        <v>1211918</v>
      </c>
      <c r="G1596" s="1">
        <v>977363</v>
      </c>
      <c r="H1596" s="1">
        <v>0</v>
      </c>
      <c r="I1596" s="1">
        <v>5013</v>
      </c>
      <c r="J1596" s="1">
        <v>115823</v>
      </c>
      <c r="K1596" s="1">
        <v>0</v>
      </c>
      <c r="L1596" s="1">
        <v>0</v>
      </c>
      <c r="M1596" s="1">
        <v>0</v>
      </c>
      <c r="N1596" s="1">
        <v>57718</v>
      </c>
      <c r="O1596" s="1">
        <v>47638</v>
      </c>
      <c r="P1596" s="1">
        <v>0</v>
      </c>
      <c r="Q1596" s="1">
        <v>8363</v>
      </c>
      <c r="R1596" s="1">
        <v>0</v>
      </c>
      <c r="S1596" s="1">
        <v>0</v>
      </c>
      <c r="T1596" s="1">
        <v>0</v>
      </c>
    </row>
    <row r="1597" spans="1:20" x14ac:dyDescent="0.25">
      <c r="A1597" s="1">
        <v>120570114173</v>
      </c>
      <c r="B1597" s="1" t="s">
        <v>1625</v>
      </c>
      <c r="C1597" s="1">
        <v>571</v>
      </c>
      <c r="D1597" s="1">
        <v>1</v>
      </c>
      <c r="E1597" s="1">
        <v>0</v>
      </c>
      <c r="F1597" s="1">
        <v>671456</v>
      </c>
      <c r="G1597" s="1">
        <v>577229</v>
      </c>
      <c r="H1597" s="1">
        <v>4870</v>
      </c>
      <c r="I1597" s="1">
        <v>71220</v>
      </c>
      <c r="J1597" s="1">
        <v>12379</v>
      </c>
      <c r="K1597" s="1">
        <v>0</v>
      </c>
      <c r="L1597" s="1">
        <v>5758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</row>
    <row r="1598" spans="1:20" x14ac:dyDescent="0.25">
      <c r="A1598" s="1">
        <v>121030245054</v>
      </c>
      <c r="B1598" s="1" t="s">
        <v>1626</v>
      </c>
      <c r="C1598" s="1">
        <v>774</v>
      </c>
      <c r="D1598" s="1">
        <v>204</v>
      </c>
      <c r="E1598" s="1">
        <v>204</v>
      </c>
      <c r="F1598" s="1">
        <v>1688099</v>
      </c>
      <c r="G1598" s="1">
        <v>1069442</v>
      </c>
      <c r="H1598" s="1">
        <v>21235</v>
      </c>
      <c r="I1598" s="1">
        <v>184417</v>
      </c>
      <c r="J1598" s="1">
        <v>375865</v>
      </c>
      <c r="K1598" s="1">
        <v>5485</v>
      </c>
      <c r="L1598" s="1">
        <v>14068</v>
      </c>
      <c r="M1598" s="1">
        <v>0</v>
      </c>
      <c r="N1598" s="1">
        <v>0</v>
      </c>
      <c r="O1598" s="1">
        <v>1670</v>
      </c>
      <c r="P1598" s="1">
        <v>6355</v>
      </c>
      <c r="Q1598" s="1">
        <v>1423</v>
      </c>
      <c r="R1598" s="1">
        <v>0</v>
      </c>
      <c r="S1598" s="1">
        <v>8139</v>
      </c>
      <c r="T1598" s="1">
        <v>0</v>
      </c>
    </row>
    <row r="1599" spans="1:20" x14ac:dyDescent="0.25">
      <c r="A1599" s="1">
        <v>120530403031</v>
      </c>
      <c r="B1599" s="1" t="s">
        <v>1627</v>
      </c>
      <c r="C1599" s="1">
        <v>633</v>
      </c>
      <c r="D1599" s="1">
        <v>0</v>
      </c>
      <c r="E1599" s="1">
        <v>87</v>
      </c>
      <c r="F1599" s="1">
        <v>1392519</v>
      </c>
      <c r="G1599" s="1">
        <v>1246236</v>
      </c>
      <c r="H1599" s="1">
        <v>0</v>
      </c>
      <c r="I1599" s="1">
        <v>28103</v>
      </c>
      <c r="J1599" s="1">
        <v>0</v>
      </c>
      <c r="K1599" s="1">
        <v>863</v>
      </c>
      <c r="L1599" s="1">
        <v>15849</v>
      </c>
      <c r="M1599" s="1">
        <v>0</v>
      </c>
      <c r="N1599" s="1">
        <v>0</v>
      </c>
      <c r="O1599" s="1">
        <v>9468</v>
      </c>
      <c r="P1599" s="1">
        <v>0</v>
      </c>
      <c r="Q1599" s="1">
        <v>23516</v>
      </c>
      <c r="R1599" s="1">
        <v>62301</v>
      </c>
      <c r="S1599" s="1">
        <v>6183</v>
      </c>
      <c r="T1599" s="1">
        <v>0</v>
      </c>
    </row>
    <row r="1600" spans="1:20" x14ac:dyDescent="0.25">
      <c r="A1600" s="1">
        <v>120570116055</v>
      </c>
      <c r="B1600" s="1" t="s">
        <v>1628</v>
      </c>
      <c r="C1600" s="1">
        <v>0</v>
      </c>
      <c r="D1600" s="1">
        <v>0</v>
      </c>
      <c r="E1600" s="1">
        <v>247</v>
      </c>
      <c r="F1600" s="1">
        <v>18164738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18164738</v>
      </c>
      <c r="Q1600" s="1">
        <v>0</v>
      </c>
      <c r="R1600" s="1">
        <v>0</v>
      </c>
      <c r="S1600" s="1">
        <v>0</v>
      </c>
      <c r="T1600" s="1">
        <v>0</v>
      </c>
    </row>
    <row r="1601" spans="1:20" x14ac:dyDescent="0.25">
      <c r="A1601" s="1">
        <v>120570139082</v>
      </c>
      <c r="B1601" s="1" t="s">
        <v>1629</v>
      </c>
      <c r="C1601" s="1">
        <v>3922</v>
      </c>
      <c r="D1601" s="1">
        <v>0</v>
      </c>
      <c r="E1601" s="1">
        <v>11</v>
      </c>
      <c r="F1601" s="1">
        <v>8779105</v>
      </c>
      <c r="G1601" s="1">
        <v>6440308</v>
      </c>
      <c r="H1601" s="1">
        <v>0</v>
      </c>
      <c r="I1601" s="1">
        <v>240807</v>
      </c>
      <c r="J1601" s="1">
        <v>562385</v>
      </c>
      <c r="K1601" s="1">
        <v>0</v>
      </c>
      <c r="L1601" s="1">
        <v>1383223</v>
      </c>
      <c r="M1601" s="1">
        <v>6346</v>
      </c>
      <c r="N1601" s="1">
        <v>131746</v>
      </c>
      <c r="O1601" s="1">
        <v>14290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x14ac:dyDescent="0.25">
      <c r="A1602" s="1">
        <v>121030272041</v>
      </c>
      <c r="B1602" s="1" t="s">
        <v>1630</v>
      </c>
      <c r="C1602" s="1">
        <v>696</v>
      </c>
      <c r="D1602" s="1">
        <v>60</v>
      </c>
      <c r="E1602" s="1">
        <v>122</v>
      </c>
      <c r="F1602" s="1">
        <v>1754317</v>
      </c>
      <c r="G1602" s="1">
        <v>1581060</v>
      </c>
      <c r="H1602" s="1">
        <v>5910</v>
      </c>
      <c r="I1602" s="1">
        <v>127353</v>
      </c>
      <c r="J1602" s="1">
        <v>2015</v>
      </c>
      <c r="K1602" s="1">
        <v>20746</v>
      </c>
      <c r="L1602" s="1">
        <v>4960</v>
      </c>
      <c r="M1602" s="1">
        <v>0</v>
      </c>
      <c r="N1602" s="1">
        <v>0</v>
      </c>
      <c r="O1602" s="1">
        <v>5713</v>
      </c>
      <c r="P1602" s="1">
        <v>3088</v>
      </c>
      <c r="Q1602" s="1">
        <v>3472</v>
      </c>
      <c r="R1602" s="1">
        <v>0</v>
      </c>
      <c r="S1602" s="1">
        <v>0</v>
      </c>
      <c r="T1602" s="1">
        <v>0</v>
      </c>
    </row>
    <row r="1603" spans="1:20" x14ac:dyDescent="0.25">
      <c r="A1603" s="1">
        <v>120570141082</v>
      </c>
      <c r="B1603" s="1" t="s">
        <v>1631</v>
      </c>
      <c r="C1603" s="1">
        <v>733</v>
      </c>
      <c r="D1603" s="1">
        <v>153</v>
      </c>
      <c r="E1603" s="1">
        <v>3</v>
      </c>
      <c r="F1603" s="1">
        <v>1999722</v>
      </c>
      <c r="G1603" s="1">
        <v>808755</v>
      </c>
      <c r="H1603" s="1">
        <v>1051520</v>
      </c>
      <c r="I1603" s="1">
        <v>32503</v>
      </c>
      <c r="J1603" s="1">
        <v>15844</v>
      </c>
      <c r="K1603" s="1">
        <v>4360</v>
      </c>
      <c r="L1603" s="1">
        <v>7081</v>
      </c>
      <c r="M1603" s="1">
        <v>0</v>
      </c>
      <c r="N1603" s="1">
        <v>0</v>
      </c>
      <c r="O1603" s="1">
        <v>61771</v>
      </c>
      <c r="P1603" s="1">
        <v>15994</v>
      </c>
      <c r="Q1603" s="1">
        <v>0</v>
      </c>
      <c r="R1603" s="1">
        <v>0</v>
      </c>
      <c r="S1603" s="1">
        <v>0</v>
      </c>
      <c r="T1603" s="1">
        <v>1894</v>
      </c>
    </row>
    <row r="1604" spans="1:20" x14ac:dyDescent="0.25">
      <c r="A1604" s="1">
        <v>120570060006</v>
      </c>
      <c r="B1604" s="1" t="s">
        <v>1632</v>
      </c>
      <c r="C1604" s="1">
        <v>254</v>
      </c>
      <c r="D1604" s="1">
        <v>233</v>
      </c>
      <c r="E1604" s="1">
        <v>0</v>
      </c>
      <c r="F1604" s="1">
        <v>535619</v>
      </c>
      <c r="G1604" s="1">
        <v>365551</v>
      </c>
      <c r="H1604" s="1">
        <v>170068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</row>
    <row r="1605" spans="1:20" x14ac:dyDescent="0.25">
      <c r="A1605" s="1">
        <v>121030212003</v>
      </c>
      <c r="B1605" s="1" t="s">
        <v>1633</v>
      </c>
      <c r="C1605" s="1">
        <v>388</v>
      </c>
      <c r="D1605" s="1">
        <v>147</v>
      </c>
      <c r="E1605" s="1">
        <v>9</v>
      </c>
      <c r="F1605" s="1">
        <v>721808</v>
      </c>
      <c r="G1605" s="1">
        <v>415207</v>
      </c>
      <c r="H1605" s="1">
        <v>59336</v>
      </c>
      <c r="I1605" s="1">
        <v>44174</v>
      </c>
      <c r="J1605" s="1">
        <v>35248</v>
      </c>
      <c r="K1605" s="1">
        <v>4815</v>
      </c>
      <c r="L1605" s="1">
        <v>14847</v>
      </c>
      <c r="M1605" s="1">
        <v>0</v>
      </c>
      <c r="N1605" s="1">
        <v>44052</v>
      </c>
      <c r="O1605" s="1">
        <v>68467</v>
      </c>
      <c r="P1605" s="1">
        <v>4764</v>
      </c>
      <c r="Q1605" s="1">
        <v>29398</v>
      </c>
      <c r="R1605" s="1">
        <v>0</v>
      </c>
      <c r="S1605" s="1">
        <v>1500</v>
      </c>
      <c r="T1605" s="1">
        <v>0</v>
      </c>
    </row>
    <row r="1606" spans="1:20" x14ac:dyDescent="0.25">
      <c r="A1606" s="1">
        <v>120570131001</v>
      </c>
      <c r="B1606" s="1" t="s">
        <v>1634</v>
      </c>
      <c r="C1606" s="1">
        <v>516</v>
      </c>
      <c r="D1606" s="1">
        <v>8</v>
      </c>
      <c r="E1606" s="1">
        <v>5</v>
      </c>
      <c r="F1606" s="1">
        <v>1426450</v>
      </c>
      <c r="G1606" s="1">
        <v>1098828</v>
      </c>
      <c r="H1606" s="1">
        <v>36099</v>
      </c>
      <c r="I1606" s="1">
        <v>134437</v>
      </c>
      <c r="J1606" s="1">
        <v>0</v>
      </c>
      <c r="K1606" s="1">
        <v>24240</v>
      </c>
      <c r="L1606" s="1">
        <v>0</v>
      </c>
      <c r="M1606" s="1">
        <v>8780</v>
      </c>
      <c r="N1606" s="1">
        <v>0</v>
      </c>
      <c r="O1606" s="1">
        <v>35051</v>
      </c>
      <c r="P1606" s="1">
        <v>3871</v>
      </c>
      <c r="Q1606" s="1">
        <v>10237</v>
      </c>
      <c r="R1606" s="1">
        <v>72642</v>
      </c>
      <c r="S1606" s="1">
        <v>2265</v>
      </c>
      <c r="T1606" s="1">
        <v>0</v>
      </c>
    </row>
    <row r="1607" spans="1:20" x14ac:dyDescent="0.25">
      <c r="A1607" s="1">
        <v>120570072002</v>
      </c>
      <c r="B1607" s="1" t="s">
        <v>1635</v>
      </c>
      <c r="C1607" s="1">
        <v>605</v>
      </c>
      <c r="D1607" s="1">
        <v>19</v>
      </c>
      <c r="E1607" s="1">
        <v>0</v>
      </c>
      <c r="F1607" s="1">
        <v>1976457</v>
      </c>
      <c r="G1607" s="1">
        <v>1325863</v>
      </c>
      <c r="H1607" s="1">
        <v>10909</v>
      </c>
      <c r="I1607" s="1">
        <v>241667</v>
      </c>
      <c r="J1607" s="1">
        <v>9566</v>
      </c>
      <c r="K1607" s="1">
        <v>26722</v>
      </c>
      <c r="L1607" s="1">
        <v>300527</v>
      </c>
      <c r="M1607" s="1">
        <v>0</v>
      </c>
      <c r="N1607" s="1">
        <v>3862</v>
      </c>
      <c r="O1607" s="1">
        <v>16473</v>
      </c>
      <c r="P1607" s="1">
        <v>20356</v>
      </c>
      <c r="Q1607" s="1">
        <v>8392</v>
      </c>
      <c r="R1607" s="1">
        <v>0</v>
      </c>
      <c r="S1607" s="1">
        <v>11589</v>
      </c>
      <c r="T1607" s="1">
        <v>531</v>
      </c>
    </row>
    <row r="1608" spans="1:20" x14ac:dyDescent="0.25">
      <c r="A1608" s="1">
        <v>121030228011</v>
      </c>
      <c r="B1608" s="1" t="s">
        <v>1636</v>
      </c>
      <c r="C1608" s="1">
        <v>633</v>
      </c>
      <c r="D1608" s="1">
        <v>348</v>
      </c>
      <c r="E1608" s="1">
        <v>36</v>
      </c>
      <c r="F1608" s="1">
        <v>1125335</v>
      </c>
      <c r="G1608" s="1">
        <v>823638</v>
      </c>
      <c r="H1608" s="1">
        <v>101405</v>
      </c>
      <c r="I1608" s="1">
        <v>116782</v>
      </c>
      <c r="J1608" s="1">
        <v>10387</v>
      </c>
      <c r="K1608" s="1">
        <v>0</v>
      </c>
      <c r="L1608" s="1">
        <v>1925</v>
      </c>
      <c r="M1608" s="1">
        <v>0</v>
      </c>
      <c r="N1608" s="1">
        <v>65167</v>
      </c>
      <c r="O1608" s="1">
        <v>4309</v>
      </c>
      <c r="P1608" s="1">
        <v>0</v>
      </c>
      <c r="Q1608" s="1">
        <v>0</v>
      </c>
      <c r="R1608" s="1">
        <v>0</v>
      </c>
      <c r="S1608" s="1">
        <v>1722</v>
      </c>
      <c r="T1608" s="1">
        <v>0</v>
      </c>
    </row>
    <row r="1609" spans="1:20" x14ac:dyDescent="0.25">
      <c r="A1609" s="1">
        <v>121030229012</v>
      </c>
      <c r="B1609" s="1" t="s">
        <v>1637</v>
      </c>
      <c r="C1609" s="1">
        <v>225</v>
      </c>
      <c r="D1609" s="1">
        <v>267</v>
      </c>
      <c r="E1609" s="1">
        <v>14</v>
      </c>
      <c r="F1609" s="1">
        <v>611133</v>
      </c>
      <c r="G1609" s="1">
        <v>342176</v>
      </c>
      <c r="H1609" s="1">
        <v>86457</v>
      </c>
      <c r="I1609" s="1">
        <v>47528</v>
      </c>
      <c r="J1609" s="1">
        <v>12396</v>
      </c>
      <c r="K1609" s="1">
        <v>5701</v>
      </c>
      <c r="L1609" s="1">
        <v>0</v>
      </c>
      <c r="M1609" s="1">
        <v>0</v>
      </c>
      <c r="N1609" s="1">
        <v>112061</v>
      </c>
      <c r="O1609" s="1">
        <v>4814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</row>
    <row r="1610" spans="1:20" x14ac:dyDescent="0.25">
      <c r="A1610" s="1">
        <v>120570065022</v>
      </c>
      <c r="B1610" s="1" t="s">
        <v>1638</v>
      </c>
      <c r="C1610" s="1">
        <v>0</v>
      </c>
      <c r="D1610" s="1">
        <v>1</v>
      </c>
      <c r="E1610" s="1">
        <v>0</v>
      </c>
      <c r="F1610" s="1">
        <v>14344</v>
      </c>
      <c r="G1610" s="1">
        <v>0</v>
      </c>
      <c r="H1610" s="1">
        <v>9338</v>
      </c>
      <c r="I1610" s="1">
        <v>5006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</row>
    <row r="1611" spans="1:20" x14ac:dyDescent="0.25">
      <c r="A1611" s="1">
        <v>121010316031</v>
      </c>
      <c r="B1611" s="1" t="s">
        <v>1639</v>
      </c>
      <c r="C1611" s="1">
        <v>1112</v>
      </c>
      <c r="D1611" s="1">
        <v>65</v>
      </c>
      <c r="E1611" s="1">
        <v>131</v>
      </c>
      <c r="F1611" s="1">
        <v>2783412</v>
      </c>
      <c r="G1611" s="1">
        <v>2430332</v>
      </c>
      <c r="H1611" s="1">
        <v>66910</v>
      </c>
      <c r="I1611" s="1">
        <v>232426</v>
      </c>
      <c r="J1611" s="1">
        <v>10343</v>
      </c>
      <c r="K1611" s="1">
        <v>0</v>
      </c>
      <c r="L1611" s="1">
        <v>9944</v>
      </c>
      <c r="M1611" s="1">
        <v>23419</v>
      </c>
      <c r="N1611" s="1">
        <v>1750</v>
      </c>
      <c r="O1611" s="1">
        <v>3222</v>
      </c>
      <c r="P1611" s="1">
        <v>539</v>
      </c>
      <c r="Q1611" s="1">
        <v>0</v>
      </c>
      <c r="R1611" s="1">
        <v>2459</v>
      </c>
      <c r="S1611" s="1">
        <v>2068</v>
      </c>
      <c r="T1611" s="1">
        <v>0</v>
      </c>
    </row>
    <row r="1612" spans="1:20" x14ac:dyDescent="0.25">
      <c r="A1612" s="1">
        <v>120174516021</v>
      </c>
      <c r="B1612" s="1" t="s">
        <v>1640</v>
      </c>
      <c r="C1612" s="1">
        <v>1414</v>
      </c>
      <c r="D1612" s="1">
        <v>95</v>
      </c>
      <c r="E1612" s="1">
        <v>12</v>
      </c>
      <c r="F1612" s="1">
        <v>3388970</v>
      </c>
      <c r="G1612" s="1">
        <v>2781931</v>
      </c>
      <c r="H1612" s="1">
        <v>199927</v>
      </c>
      <c r="I1612" s="1">
        <v>268145</v>
      </c>
      <c r="J1612" s="1">
        <v>40014</v>
      </c>
      <c r="K1612" s="1">
        <v>0</v>
      </c>
      <c r="L1612" s="1">
        <v>14790</v>
      </c>
      <c r="M1612" s="1">
        <v>15911</v>
      </c>
      <c r="N1612" s="1">
        <v>0</v>
      </c>
      <c r="O1612" s="1">
        <v>24471</v>
      </c>
      <c r="P1612" s="1">
        <v>0</v>
      </c>
      <c r="Q1612" s="1">
        <v>38904</v>
      </c>
      <c r="R1612" s="1">
        <v>2528</v>
      </c>
      <c r="S1612" s="1">
        <v>2349</v>
      </c>
      <c r="T1612" s="1">
        <v>0</v>
      </c>
    </row>
    <row r="1613" spans="1:20" x14ac:dyDescent="0.25">
      <c r="A1613" s="1">
        <v>121030206002</v>
      </c>
      <c r="B1613" s="1" t="s">
        <v>1641</v>
      </c>
      <c r="C1613" s="1">
        <v>424</v>
      </c>
      <c r="D1613" s="1">
        <v>38</v>
      </c>
      <c r="E1613" s="1">
        <v>4</v>
      </c>
      <c r="F1613" s="1">
        <v>768343</v>
      </c>
      <c r="G1613" s="1">
        <v>697562</v>
      </c>
      <c r="H1613" s="1">
        <v>34830</v>
      </c>
      <c r="I1613" s="1">
        <v>2081</v>
      </c>
      <c r="J1613" s="1">
        <v>19115</v>
      </c>
      <c r="K1613" s="1">
        <v>0</v>
      </c>
      <c r="L1613" s="1">
        <v>0</v>
      </c>
      <c r="M1613" s="1">
        <v>0</v>
      </c>
      <c r="N1613" s="1">
        <v>0</v>
      </c>
      <c r="O1613" s="1">
        <v>7773</v>
      </c>
      <c r="P1613" s="1">
        <v>0</v>
      </c>
      <c r="Q1613" s="1">
        <v>3550</v>
      </c>
      <c r="R1613" s="1">
        <v>0</v>
      </c>
      <c r="S1613" s="1">
        <v>2682</v>
      </c>
      <c r="T1613" s="1">
        <v>750</v>
      </c>
    </row>
    <row r="1614" spans="1:20" x14ac:dyDescent="0.25">
      <c r="A1614" s="1">
        <v>120570125013</v>
      </c>
      <c r="B1614" s="1" t="s">
        <v>1642</v>
      </c>
      <c r="C1614" s="1">
        <v>337</v>
      </c>
      <c r="D1614" s="1">
        <v>5</v>
      </c>
      <c r="E1614" s="1">
        <v>0</v>
      </c>
      <c r="F1614" s="1">
        <v>5889363</v>
      </c>
      <c r="G1614" s="1">
        <v>524063</v>
      </c>
      <c r="H1614" s="1">
        <v>4109</v>
      </c>
      <c r="I1614" s="1">
        <v>1960551</v>
      </c>
      <c r="J1614" s="1">
        <v>450304</v>
      </c>
      <c r="K1614" s="1">
        <v>0</v>
      </c>
      <c r="L1614" s="1">
        <v>2800440</v>
      </c>
      <c r="M1614" s="1">
        <v>3600</v>
      </c>
      <c r="N1614" s="1">
        <v>9806</v>
      </c>
      <c r="O1614" s="1">
        <v>11781</v>
      </c>
      <c r="P1614" s="1">
        <v>74725</v>
      </c>
      <c r="Q1614" s="1">
        <v>41500</v>
      </c>
      <c r="R1614" s="1">
        <v>6693</v>
      </c>
      <c r="S1614" s="1">
        <v>1791</v>
      </c>
      <c r="T1614" s="1">
        <v>0</v>
      </c>
    </row>
    <row r="1615" spans="1:20" x14ac:dyDescent="0.25">
      <c r="A1615" s="1">
        <v>120570072001</v>
      </c>
      <c r="B1615" s="1" t="s">
        <v>1643</v>
      </c>
      <c r="C1615" s="1">
        <v>380</v>
      </c>
      <c r="D1615" s="1">
        <v>628</v>
      </c>
      <c r="E1615" s="1">
        <v>0</v>
      </c>
      <c r="F1615" s="1">
        <v>974200</v>
      </c>
      <c r="G1615" s="1">
        <v>606074</v>
      </c>
      <c r="H1615" s="1">
        <v>325517</v>
      </c>
      <c r="I1615" s="1">
        <v>3613</v>
      </c>
      <c r="J1615" s="1">
        <v>0</v>
      </c>
      <c r="K1615" s="1">
        <v>20259</v>
      </c>
      <c r="L1615" s="1">
        <v>4518</v>
      </c>
      <c r="M1615" s="1">
        <v>0</v>
      </c>
      <c r="N1615" s="1">
        <v>6918</v>
      </c>
      <c r="O1615" s="1">
        <v>0</v>
      </c>
      <c r="P1615" s="1">
        <v>0</v>
      </c>
      <c r="Q1615" s="1">
        <v>7301</v>
      </c>
      <c r="R1615" s="1">
        <v>0</v>
      </c>
      <c r="S1615" s="1">
        <v>0</v>
      </c>
      <c r="T1615" s="1">
        <v>0</v>
      </c>
    </row>
    <row r="1616" spans="1:20" x14ac:dyDescent="0.25">
      <c r="A1616" s="1">
        <v>121030281041</v>
      </c>
      <c r="B1616" s="1" t="s">
        <v>1644</v>
      </c>
      <c r="C1616" s="1">
        <v>396</v>
      </c>
      <c r="D1616" s="1">
        <v>0</v>
      </c>
      <c r="E1616" s="1">
        <v>0</v>
      </c>
      <c r="F1616" s="1">
        <v>478615</v>
      </c>
      <c r="G1616" s="1">
        <v>332563</v>
      </c>
      <c r="H1616" s="1">
        <v>0</v>
      </c>
      <c r="I1616" s="1">
        <v>12598</v>
      </c>
      <c r="J1616" s="1">
        <v>34591</v>
      </c>
      <c r="K1616" s="1">
        <v>20511</v>
      </c>
      <c r="L1616" s="1">
        <v>0</v>
      </c>
      <c r="M1616" s="1">
        <v>78352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x14ac:dyDescent="0.25">
      <c r="A1617" s="1">
        <v>120174510001</v>
      </c>
      <c r="B1617" s="1" t="s">
        <v>1645</v>
      </c>
      <c r="C1617" s="1">
        <v>625</v>
      </c>
      <c r="D1617" s="1">
        <v>75</v>
      </c>
      <c r="E1617" s="1">
        <v>19</v>
      </c>
      <c r="F1617" s="1">
        <v>1031515</v>
      </c>
      <c r="G1617" s="1">
        <v>956492</v>
      </c>
      <c r="H1617" s="1">
        <v>15180</v>
      </c>
      <c r="I1617" s="1">
        <v>22128</v>
      </c>
      <c r="J1617" s="1">
        <v>1829</v>
      </c>
      <c r="K1617" s="1">
        <v>0</v>
      </c>
      <c r="L1617" s="1">
        <v>5579</v>
      </c>
      <c r="M1617" s="1">
        <v>1754</v>
      </c>
      <c r="N1617" s="1">
        <v>0</v>
      </c>
      <c r="O1617" s="1">
        <v>0</v>
      </c>
      <c r="P1617" s="1">
        <v>0</v>
      </c>
      <c r="Q1617" s="1">
        <v>19539</v>
      </c>
      <c r="R1617" s="1">
        <v>7362</v>
      </c>
      <c r="S1617" s="1">
        <v>1652</v>
      </c>
      <c r="T1617" s="1">
        <v>0</v>
      </c>
    </row>
    <row r="1618" spans="1:20" x14ac:dyDescent="0.25">
      <c r="A1618" s="1">
        <v>121030223011</v>
      </c>
      <c r="B1618" s="1" t="s">
        <v>1646</v>
      </c>
      <c r="C1618" s="1">
        <v>332</v>
      </c>
      <c r="D1618" s="1">
        <v>108</v>
      </c>
      <c r="E1618" s="1">
        <v>12</v>
      </c>
      <c r="F1618" s="1">
        <v>894424</v>
      </c>
      <c r="G1618" s="1">
        <v>547789</v>
      </c>
      <c r="H1618" s="1">
        <v>36606</v>
      </c>
      <c r="I1618" s="1">
        <v>47089</v>
      </c>
      <c r="J1618" s="1">
        <v>56077</v>
      </c>
      <c r="K1618" s="1">
        <v>0</v>
      </c>
      <c r="L1618" s="1">
        <v>0</v>
      </c>
      <c r="M1618" s="1">
        <v>93943</v>
      </c>
      <c r="N1618" s="1">
        <v>84105</v>
      </c>
      <c r="O1618" s="1">
        <v>25988</v>
      </c>
      <c r="P1618" s="1">
        <v>495</v>
      </c>
      <c r="Q1618" s="1">
        <v>2332</v>
      </c>
      <c r="R1618" s="1">
        <v>0</v>
      </c>
      <c r="S1618" s="1">
        <v>0</v>
      </c>
      <c r="T1618" s="1">
        <v>0</v>
      </c>
    </row>
    <row r="1619" spans="1:20" x14ac:dyDescent="0.25">
      <c r="A1619" s="1">
        <v>120174502024</v>
      </c>
      <c r="B1619" s="1" t="s">
        <v>1647</v>
      </c>
      <c r="C1619" s="1">
        <v>665</v>
      </c>
      <c r="D1619" s="1">
        <v>0</v>
      </c>
      <c r="E1619" s="1">
        <v>98</v>
      </c>
      <c r="F1619" s="1">
        <v>1094147</v>
      </c>
      <c r="G1619" s="1">
        <v>971728</v>
      </c>
      <c r="H1619" s="1">
        <v>0</v>
      </c>
      <c r="I1619" s="1">
        <v>27938</v>
      </c>
      <c r="J1619" s="1">
        <v>91697</v>
      </c>
      <c r="K1619" s="1">
        <v>2784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x14ac:dyDescent="0.25">
      <c r="A1620" s="1">
        <v>121010317071</v>
      </c>
      <c r="B1620" s="1" t="s">
        <v>1648</v>
      </c>
      <c r="C1620" s="1">
        <v>789</v>
      </c>
      <c r="D1620" s="1">
        <v>2</v>
      </c>
      <c r="E1620" s="1">
        <v>2</v>
      </c>
      <c r="F1620" s="1">
        <v>2291537</v>
      </c>
      <c r="G1620" s="1">
        <v>2019176</v>
      </c>
      <c r="H1620" s="1">
        <v>6630</v>
      </c>
      <c r="I1620" s="1">
        <v>71515</v>
      </c>
      <c r="J1620" s="1">
        <v>53340</v>
      </c>
      <c r="K1620" s="1">
        <v>2936</v>
      </c>
      <c r="L1620" s="1">
        <v>60029</v>
      </c>
      <c r="M1620" s="1">
        <v>4631</v>
      </c>
      <c r="N1620" s="1">
        <v>0</v>
      </c>
      <c r="O1620" s="1">
        <v>11592</v>
      </c>
      <c r="P1620" s="1">
        <v>0</v>
      </c>
      <c r="Q1620" s="1">
        <v>59903</v>
      </c>
      <c r="R1620" s="1">
        <v>0</v>
      </c>
      <c r="S1620" s="1">
        <v>1785</v>
      </c>
      <c r="T1620" s="1">
        <v>0</v>
      </c>
    </row>
    <row r="1621" spans="1:20" x14ac:dyDescent="0.25">
      <c r="A1621" s="1">
        <v>121030250102</v>
      </c>
      <c r="B1621" s="1" t="s">
        <v>1649</v>
      </c>
      <c r="C1621" s="1">
        <v>871</v>
      </c>
      <c r="D1621" s="1">
        <v>204</v>
      </c>
      <c r="E1621" s="1">
        <v>0</v>
      </c>
      <c r="F1621" s="1">
        <v>1769735</v>
      </c>
      <c r="G1621" s="1">
        <v>1278713</v>
      </c>
      <c r="H1621" s="1">
        <v>135214</v>
      </c>
      <c r="I1621" s="1">
        <v>208524</v>
      </c>
      <c r="J1621" s="1">
        <v>23226</v>
      </c>
      <c r="K1621" s="1">
        <v>0</v>
      </c>
      <c r="L1621" s="1">
        <v>94830</v>
      </c>
      <c r="M1621" s="1">
        <v>24816</v>
      </c>
      <c r="N1621" s="1">
        <v>0</v>
      </c>
      <c r="O1621" s="1">
        <v>4412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</row>
    <row r="1622" spans="1:20" x14ac:dyDescent="0.25">
      <c r="A1622" s="1">
        <v>120570104012</v>
      </c>
      <c r="B1622" s="1" t="s">
        <v>1650</v>
      </c>
      <c r="C1622" s="1">
        <v>1048</v>
      </c>
      <c r="D1622" s="1">
        <v>100</v>
      </c>
      <c r="E1622" s="1">
        <v>221</v>
      </c>
      <c r="F1622" s="1">
        <v>5941772</v>
      </c>
      <c r="G1622" s="1">
        <v>1373401</v>
      </c>
      <c r="H1622" s="1">
        <v>49115</v>
      </c>
      <c r="I1622" s="1">
        <v>15457</v>
      </c>
      <c r="J1622" s="1">
        <v>10612</v>
      </c>
      <c r="K1622" s="1">
        <v>19415</v>
      </c>
      <c r="L1622" s="1">
        <v>3405</v>
      </c>
      <c r="M1622" s="1">
        <v>4462314</v>
      </c>
      <c r="N1622" s="1">
        <v>0</v>
      </c>
      <c r="O1622" s="1">
        <v>8053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x14ac:dyDescent="0.25">
      <c r="A1623" s="1">
        <v>120570122064</v>
      </c>
      <c r="B1623" s="1" t="s">
        <v>1651</v>
      </c>
      <c r="C1623" s="1">
        <v>714</v>
      </c>
      <c r="D1623" s="1">
        <v>0</v>
      </c>
      <c r="E1623" s="1">
        <v>1</v>
      </c>
      <c r="F1623" s="1">
        <v>1413019</v>
      </c>
      <c r="G1623" s="1">
        <v>1413019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</row>
    <row r="1624" spans="1:20" x14ac:dyDescent="0.25">
      <c r="A1624" s="1">
        <v>120174507023</v>
      </c>
      <c r="B1624" s="1" t="s">
        <v>1652</v>
      </c>
      <c r="C1624" s="1">
        <v>1426</v>
      </c>
      <c r="D1624" s="1">
        <v>6</v>
      </c>
      <c r="E1624" s="1">
        <v>6</v>
      </c>
      <c r="F1624" s="1">
        <v>4856815</v>
      </c>
      <c r="G1624" s="1">
        <v>3995545</v>
      </c>
      <c r="H1624" s="1">
        <v>62716</v>
      </c>
      <c r="I1624" s="1">
        <v>517714</v>
      </c>
      <c r="J1624" s="1">
        <v>96749</v>
      </c>
      <c r="K1624" s="1">
        <v>67961</v>
      </c>
      <c r="L1624" s="1">
        <v>43687</v>
      </c>
      <c r="M1624" s="1">
        <v>0</v>
      </c>
      <c r="N1624" s="1">
        <v>0</v>
      </c>
      <c r="O1624" s="1">
        <v>44638</v>
      </c>
      <c r="P1624" s="1">
        <v>694</v>
      </c>
      <c r="Q1624" s="1">
        <v>0</v>
      </c>
      <c r="R1624" s="1">
        <v>2706</v>
      </c>
      <c r="S1624" s="1">
        <v>24405</v>
      </c>
      <c r="T1624" s="1">
        <v>0</v>
      </c>
    </row>
    <row r="1625" spans="1:20" x14ac:dyDescent="0.25">
      <c r="A1625" s="1">
        <v>121030241003</v>
      </c>
      <c r="B1625" s="1" t="s">
        <v>1653</v>
      </c>
      <c r="C1625" s="1">
        <v>546</v>
      </c>
      <c r="D1625" s="1">
        <v>223</v>
      </c>
      <c r="E1625" s="1">
        <v>32</v>
      </c>
      <c r="F1625" s="1">
        <v>1187533</v>
      </c>
      <c r="G1625" s="1">
        <v>690075</v>
      </c>
      <c r="H1625" s="1">
        <v>121069</v>
      </c>
      <c r="I1625" s="1">
        <v>104582</v>
      </c>
      <c r="J1625" s="1">
        <v>117049</v>
      </c>
      <c r="K1625" s="1">
        <v>16967</v>
      </c>
      <c r="L1625" s="1">
        <v>125185</v>
      </c>
      <c r="M1625" s="1">
        <v>0</v>
      </c>
      <c r="N1625" s="1">
        <v>0</v>
      </c>
      <c r="O1625" s="1">
        <v>0</v>
      </c>
      <c r="P1625" s="1">
        <v>3226</v>
      </c>
      <c r="Q1625" s="1">
        <v>0</v>
      </c>
      <c r="R1625" s="1">
        <v>0</v>
      </c>
      <c r="S1625" s="1">
        <v>0</v>
      </c>
      <c r="T1625" s="1">
        <v>9380</v>
      </c>
    </row>
    <row r="1626" spans="1:20" x14ac:dyDescent="0.25">
      <c r="A1626" s="1">
        <v>121010320011</v>
      </c>
      <c r="B1626" s="1" t="s">
        <v>1654</v>
      </c>
      <c r="C1626" s="1">
        <v>688</v>
      </c>
      <c r="D1626" s="1">
        <v>205</v>
      </c>
      <c r="E1626" s="1">
        <v>67</v>
      </c>
      <c r="F1626" s="1">
        <v>2606880</v>
      </c>
      <c r="G1626" s="1">
        <v>2196001</v>
      </c>
      <c r="H1626" s="1">
        <v>35679</v>
      </c>
      <c r="I1626" s="1">
        <v>132898</v>
      </c>
      <c r="J1626" s="1">
        <v>4898</v>
      </c>
      <c r="K1626" s="1">
        <v>0</v>
      </c>
      <c r="L1626" s="1">
        <v>109944</v>
      </c>
      <c r="M1626" s="1">
        <v>0</v>
      </c>
      <c r="N1626" s="1">
        <v>32326</v>
      </c>
      <c r="O1626" s="1">
        <v>52666</v>
      </c>
      <c r="P1626" s="1">
        <v>0</v>
      </c>
      <c r="Q1626" s="1">
        <v>10920</v>
      </c>
      <c r="R1626" s="1">
        <v>27441</v>
      </c>
      <c r="S1626" s="1">
        <v>4107</v>
      </c>
      <c r="T1626" s="1">
        <v>0</v>
      </c>
    </row>
    <row r="1627" spans="1:20" x14ac:dyDescent="0.25">
      <c r="A1627" s="1">
        <v>120570018002</v>
      </c>
      <c r="B1627" s="1" t="s">
        <v>1655</v>
      </c>
      <c r="C1627" s="1">
        <v>878</v>
      </c>
      <c r="D1627" s="1">
        <v>79</v>
      </c>
      <c r="E1627" s="1">
        <v>7</v>
      </c>
      <c r="F1627" s="1">
        <v>1812270</v>
      </c>
      <c r="G1627" s="1">
        <v>172737</v>
      </c>
      <c r="H1627" s="1">
        <v>502316</v>
      </c>
      <c r="I1627" s="1">
        <v>244656</v>
      </c>
      <c r="J1627" s="1">
        <v>100975</v>
      </c>
      <c r="K1627" s="1">
        <v>0</v>
      </c>
      <c r="L1627" s="1">
        <v>606022</v>
      </c>
      <c r="M1627" s="1">
        <v>0</v>
      </c>
      <c r="N1627" s="1">
        <v>161973</v>
      </c>
      <c r="O1627" s="1">
        <v>4677</v>
      </c>
      <c r="P1627" s="1">
        <v>253</v>
      </c>
      <c r="Q1627" s="1">
        <v>3336</v>
      </c>
      <c r="R1627" s="1">
        <v>0</v>
      </c>
      <c r="S1627" s="1">
        <v>5771</v>
      </c>
      <c r="T1627" s="1">
        <v>9554</v>
      </c>
    </row>
    <row r="1628" spans="1:20" x14ac:dyDescent="0.25">
      <c r="A1628" s="1">
        <v>120570108052</v>
      </c>
      <c r="B1628" s="1" t="s">
        <v>1656</v>
      </c>
      <c r="C1628" s="1">
        <v>183</v>
      </c>
      <c r="D1628" s="1">
        <v>519</v>
      </c>
      <c r="E1628" s="1">
        <v>323</v>
      </c>
      <c r="F1628" s="1">
        <v>12877360</v>
      </c>
      <c r="G1628" s="1">
        <v>4731</v>
      </c>
      <c r="H1628" s="1">
        <v>12526924</v>
      </c>
      <c r="I1628" s="1">
        <v>149122</v>
      </c>
      <c r="J1628" s="1">
        <v>0</v>
      </c>
      <c r="K1628" s="1">
        <v>0</v>
      </c>
      <c r="L1628" s="1">
        <v>173009</v>
      </c>
      <c r="M1628" s="1">
        <v>0</v>
      </c>
      <c r="N1628" s="1">
        <v>7366</v>
      </c>
      <c r="O1628" s="1">
        <v>12356</v>
      </c>
      <c r="P1628" s="1">
        <v>3852</v>
      </c>
      <c r="Q1628" s="1">
        <v>0</v>
      </c>
      <c r="R1628" s="1">
        <v>0</v>
      </c>
      <c r="S1628" s="1">
        <v>0</v>
      </c>
      <c r="T1628" s="1">
        <v>0</v>
      </c>
    </row>
    <row r="1629" spans="1:20" x14ac:dyDescent="0.25">
      <c r="A1629" s="1">
        <v>120570058005</v>
      </c>
      <c r="B1629" s="1" t="s">
        <v>1657</v>
      </c>
      <c r="C1629" s="1">
        <v>264</v>
      </c>
      <c r="D1629" s="1">
        <v>52</v>
      </c>
      <c r="E1629" s="1">
        <v>3</v>
      </c>
      <c r="F1629" s="1">
        <v>967128</v>
      </c>
      <c r="G1629" s="1">
        <v>480680</v>
      </c>
      <c r="H1629" s="1">
        <v>24369</v>
      </c>
      <c r="I1629" s="1">
        <v>228339</v>
      </c>
      <c r="J1629" s="1">
        <v>203933</v>
      </c>
      <c r="K1629" s="1">
        <v>0</v>
      </c>
      <c r="L1629" s="1">
        <v>0</v>
      </c>
      <c r="M1629" s="1">
        <v>0</v>
      </c>
      <c r="N1629" s="1">
        <v>0</v>
      </c>
      <c r="O1629" s="1">
        <v>29807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x14ac:dyDescent="0.25">
      <c r="A1630" s="1">
        <v>121030245081</v>
      </c>
      <c r="B1630" s="1" t="s">
        <v>1658</v>
      </c>
      <c r="C1630" s="1">
        <v>439</v>
      </c>
      <c r="D1630" s="1">
        <v>764</v>
      </c>
      <c r="E1630" s="1">
        <v>280</v>
      </c>
      <c r="F1630" s="1">
        <v>1907670</v>
      </c>
      <c r="G1630" s="1">
        <v>918247</v>
      </c>
      <c r="H1630" s="1">
        <v>461407</v>
      </c>
      <c r="I1630" s="1">
        <v>152666</v>
      </c>
      <c r="J1630" s="1">
        <v>180879</v>
      </c>
      <c r="K1630" s="1">
        <v>0</v>
      </c>
      <c r="L1630" s="1">
        <v>0</v>
      </c>
      <c r="M1630" s="1">
        <v>0</v>
      </c>
      <c r="N1630" s="1">
        <v>0</v>
      </c>
      <c r="O1630" s="1">
        <v>93393</v>
      </c>
      <c r="P1630" s="1">
        <v>61016</v>
      </c>
      <c r="Q1630" s="1">
        <v>0</v>
      </c>
      <c r="R1630" s="1">
        <v>37490</v>
      </c>
      <c r="S1630" s="1">
        <v>2572</v>
      </c>
      <c r="T1630" s="1">
        <v>0</v>
      </c>
    </row>
    <row r="1631" spans="1:20" x14ac:dyDescent="0.25">
      <c r="A1631" s="1">
        <v>121010321063</v>
      </c>
      <c r="B1631" s="1" t="s">
        <v>1659</v>
      </c>
      <c r="C1631" s="1">
        <v>801</v>
      </c>
      <c r="D1631" s="1">
        <v>408</v>
      </c>
      <c r="E1631" s="1">
        <v>408</v>
      </c>
      <c r="F1631" s="1">
        <v>3842200</v>
      </c>
      <c r="G1631" s="1">
        <v>1812213</v>
      </c>
      <c r="H1631" s="1">
        <v>175669</v>
      </c>
      <c r="I1631" s="1">
        <v>927761</v>
      </c>
      <c r="J1631" s="1">
        <v>698079</v>
      </c>
      <c r="K1631" s="1">
        <v>158952</v>
      </c>
      <c r="L1631" s="1">
        <v>2098</v>
      </c>
      <c r="M1631" s="1">
        <v>31495</v>
      </c>
      <c r="N1631" s="1">
        <v>8229</v>
      </c>
      <c r="O1631" s="1">
        <v>1949</v>
      </c>
      <c r="P1631" s="1">
        <v>23847</v>
      </c>
      <c r="Q1631" s="1">
        <v>260</v>
      </c>
      <c r="R1631" s="1">
        <v>0</v>
      </c>
      <c r="S1631" s="1">
        <v>1648</v>
      </c>
      <c r="T1631" s="1">
        <v>0</v>
      </c>
    </row>
    <row r="1632" spans="1:20" x14ac:dyDescent="0.25">
      <c r="A1632" s="1">
        <v>120570135051</v>
      </c>
      <c r="B1632" s="1" t="s">
        <v>1660</v>
      </c>
      <c r="C1632" s="1">
        <v>358</v>
      </c>
      <c r="D1632" s="1">
        <v>0</v>
      </c>
      <c r="E1632" s="1">
        <v>3</v>
      </c>
      <c r="F1632" s="1">
        <v>4361784</v>
      </c>
      <c r="G1632" s="1">
        <v>483600</v>
      </c>
      <c r="H1632" s="1">
        <v>0</v>
      </c>
      <c r="I1632" s="1">
        <v>1020911</v>
      </c>
      <c r="J1632" s="1">
        <v>992947</v>
      </c>
      <c r="K1632" s="1">
        <v>3858</v>
      </c>
      <c r="L1632" s="1">
        <v>1518724</v>
      </c>
      <c r="M1632" s="1">
        <v>0</v>
      </c>
      <c r="N1632" s="1">
        <v>22445</v>
      </c>
      <c r="O1632" s="1">
        <v>319299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</row>
    <row r="1633" spans="1:20" x14ac:dyDescent="0.25">
      <c r="A1633" s="1">
        <v>121030201014</v>
      </c>
      <c r="B1633" s="1" t="s">
        <v>1661</v>
      </c>
      <c r="C1633" s="1">
        <v>318</v>
      </c>
      <c r="D1633" s="1">
        <v>49</v>
      </c>
      <c r="E1633" s="1">
        <v>10</v>
      </c>
      <c r="F1633" s="1">
        <v>759982</v>
      </c>
      <c r="G1633" s="1">
        <v>518172</v>
      </c>
      <c r="H1633" s="1">
        <v>79875</v>
      </c>
      <c r="I1633" s="1">
        <v>1687</v>
      </c>
      <c r="J1633" s="1">
        <v>0</v>
      </c>
      <c r="K1633" s="1">
        <v>0</v>
      </c>
      <c r="L1633" s="1">
        <v>0</v>
      </c>
      <c r="M1633" s="1">
        <v>2102</v>
      </c>
      <c r="N1633" s="1">
        <v>102511</v>
      </c>
      <c r="O1633" s="1">
        <v>18370</v>
      </c>
      <c r="P1633" s="1">
        <v>27354</v>
      </c>
      <c r="Q1633" s="1">
        <v>9911</v>
      </c>
      <c r="R1633" s="1">
        <v>0</v>
      </c>
      <c r="S1633" s="1">
        <v>0</v>
      </c>
      <c r="T1633" s="1">
        <v>0</v>
      </c>
    </row>
    <row r="1634" spans="1:20" x14ac:dyDescent="0.25">
      <c r="A1634" s="1">
        <v>121030252041</v>
      </c>
      <c r="B1634" s="1" t="s">
        <v>1662</v>
      </c>
      <c r="C1634" s="1">
        <v>736</v>
      </c>
      <c r="D1634" s="1">
        <v>560</v>
      </c>
      <c r="E1634" s="1">
        <v>61</v>
      </c>
      <c r="F1634" s="1">
        <v>1959583</v>
      </c>
      <c r="G1634" s="1">
        <v>1439249</v>
      </c>
      <c r="H1634" s="1">
        <v>225353</v>
      </c>
      <c r="I1634" s="1">
        <v>105493</v>
      </c>
      <c r="J1634" s="1">
        <v>105421</v>
      </c>
      <c r="K1634" s="1">
        <v>0</v>
      </c>
      <c r="L1634" s="1">
        <v>26636</v>
      </c>
      <c r="M1634" s="1">
        <v>4260</v>
      </c>
      <c r="N1634" s="1">
        <v>0</v>
      </c>
      <c r="O1634" s="1">
        <v>51540</v>
      </c>
      <c r="P1634" s="1">
        <v>0</v>
      </c>
      <c r="Q1634" s="1">
        <v>0</v>
      </c>
      <c r="R1634" s="1">
        <v>0</v>
      </c>
      <c r="S1634" s="1">
        <v>1631</v>
      </c>
      <c r="T1634" s="1">
        <v>0</v>
      </c>
    </row>
    <row r="1635" spans="1:20" x14ac:dyDescent="0.25">
      <c r="A1635" s="1">
        <v>121010328041</v>
      </c>
      <c r="B1635" s="1" t="s">
        <v>1663</v>
      </c>
      <c r="C1635" s="1">
        <v>802</v>
      </c>
      <c r="D1635" s="1">
        <v>3</v>
      </c>
      <c r="E1635" s="1">
        <v>8</v>
      </c>
      <c r="F1635" s="1">
        <v>2051109</v>
      </c>
      <c r="G1635" s="1">
        <v>1294859</v>
      </c>
      <c r="H1635" s="1">
        <v>2768</v>
      </c>
      <c r="I1635" s="1">
        <v>225617</v>
      </c>
      <c r="J1635" s="1">
        <v>61825</v>
      </c>
      <c r="K1635" s="1">
        <v>0</v>
      </c>
      <c r="L1635" s="1">
        <v>2403</v>
      </c>
      <c r="M1635" s="1">
        <v>2384</v>
      </c>
      <c r="N1635" s="1">
        <v>2646</v>
      </c>
      <c r="O1635" s="1">
        <v>454949</v>
      </c>
      <c r="P1635" s="1">
        <v>327</v>
      </c>
      <c r="Q1635" s="1">
        <v>0</v>
      </c>
      <c r="R1635" s="1">
        <v>0</v>
      </c>
      <c r="S1635" s="1">
        <v>3331</v>
      </c>
      <c r="T1635" s="1">
        <v>0</v>
      </c>
    </row>
    <row r="1636" spans="1:20" x14ac:dyDescent="0.25">
      <c r="A1636" s="1">
        <v>120570045002</v>
      </c>
      <c r="B1636" s="1" t="s">
        <v>1664</v>
      </c>
      <c r="C1636" s="1">
        <v>222</v>
      </c>
      <c r="D1636" s="1">
        <v>47</v>
      </c>
      <c r="E1636" s="1">
        <v>2</v>
      </c>
      <c r="F1636" s="1">
        <v>1066315</v>
      </c>
      <c r="G1636" s="1">
        <v>384159</v>
      </c>
      <c r="H1636" s="1">
        <v>40739</v>
      </c>
      <c r="I1636" s="1">
        <v>104395</v>
      </c>
      <c r="J1636" s="1">
        <v>14108</v>
      </c>
      <c r="K1636" s="1">
        <v>0</v>
      </c>
      <c r="L1636" s="1">
        <v>499222</v>
      </c>
      <c r="M1636" s="1">
        <v>3436</v>
      </c>
      <c r="N1636" s="1">
        <v>0</v>
      </c>
      <c r="O1636" s="1">
        <v>20256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</row>
    <row r="1637" spans="1:20" x14ac:dyDescent="0.25">
      <c r="A1637" s="1">
        <v>121030251062</v>
      </c>
      <c r="B1637" s="1" t="s">
        <v>1665</v>
      </c>
      <c r="C1637" s="1">
        <v>382</v>
      </c>
      <c r="D1637" s="1">
        <v>298</v>
      </c>
      <c r="E1637" s="1">
        <v>297</v>
      </c>
      <c r="F1637" s="1">
        <v>1803901</v>
      </c>
      <c r="G1637" s="1">
        <v>739637</v>
      </c>
      <c r="H1637" s="1">
        <v>9199</v>
      </c>
      <c r="I1637" s="1">
        <v>233399</v>
      </c>
      <c r="J1637" s="1">
        <v>34206</v>
      </c>
      <c r="K1637" s="1">
        <v>352979</v>
      </c>
      <c r="L1637" s="1">
        <v>200926</v>
      </c>
      <c r="M1637" s="1">
        <v>189468</v>
      </c>
      <c r="N1637" s="1">
        <v>0</v>
      </c>
      <c r="O1637" s="1">
        <v>0</v>
      </c>
      <c r="P1637" s="1">
        <v>44087</v>
      </c>
      <c r="Q1637" s="1">
        <v>0</v>
      </c>
      <c r="R1637" s="1">
        <v>0</v>
      </c>
      <c r="S1637" s="1">
        <v>0</v>
      </c>
      <c r="T1637" s="1">
        <v>0</v>
      </c>
    </row>
    <row r="1638" spans="1:20" x14ac:dyDescent="0.25">
      <c r="A1638" s="1">
        <v>120570111082</v>
      </c>
      <c r="B1638" s="1" t="s">
        <v>1666</v>
      </c>
      <c r="C1638" s="1">
        <v>538</v>
      </c>
      <c r="D1638" s="1">
        <v>0</v>
      </c>
      <c r="E1638" s="1">
        <v>1</v>
      </c>
      <c r="F1638" s="1">
        <v>2052024</v>
      </c>
      <c r="G1638" s="1">
        <v>1018860</v>
      </c>
      <c r="H1638" s="1">
        <v>0</v>
      </c>
      <c r="I1638" s="1">
        <v>39486</v>
      </c>
      <c r="J1638" s="1">
        <v>22926</v>
      </c>
      <c r="K1638" s="1">
        <v>2342</v>
      </c>
      <c r="L1638" s="1">
        <v>0</v>
      </c>
      <c r="M1638" s="1">
        <v>0</v>
      </c>
      <c r="N1638" s="1">
        <v>213600</v>
      </c>
      <c r="O1638" s="1">
        <v>754810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</row>
    <row r="1639" spans="1:20" x14ac:dyDescent="0.25">
      <c r="A1639" s="1">
        <v>121030251103</v>
      </c>
      <c r="B1639" s="1" t="s">
        <v>1667</v>
      </c>
      <c r="C1639" s="1">
        <v>412</v>
      </c>
      <c r="D1639" s="1">
        <v>138</v>
      </c>
      <c r="E1639" s="1">
        <v>46</v>
      </c>
      <c r="F1639" s="1">
        <v>1282079</v>
      </c>
      <c r="G1639" s="1">
        <v>1180826</v>
      </c>
      <c r="H1639" s="1">
        <v>5575</v>
      </c>
      <c r="I1639" s="1">
        <v>3260</v>
      </c>
      <c r="J1639" s="1">
        <v>7306</v>
      </c>
      <c r="K1639" s="1">
        <v>24472</v>
      </c>
      <c r="L1639" s="1">
        <v>0</v>
      </c>
      <c r="M1639" s="1">
        <v>0</v>
      </c>
      <c r="N1639" s="1">
        <v>0</v>
      </c>
      <c r="O1639" s="1">
        <v>54700</v>
      </c>
      <c r="P1639" s="1">
        <v>2699</v>
      </c>
      <c r="Q1639" s="1">
        <v>3241</v>
      </c>
      <c r="R1639" s="1">
        <v>0</v>
      </c>
      <c r="S1639" s="1">
        <v>0</v>
      </c>
      <c r="T1639" s="1">
        <v>0</v>
      </c>
    </row>
    <row r="1640" spans="1:20" x14ac:dyDescent="0.25">
      <c r="A1640" s="1">
        <v>120570133112</v>
      </c>
      <c r="B1640" s="1" t="s">
        <v>1668</v>
      </c>
      <c r="C1640" s="1">
        <v>272</v>
      </c>
      <c r="D1640" s="1">
        <v>261</v>
      </c>
      <c r="E1640" s="1">
        <v>230</v>
      </c>
      <c r="F1640" s="1">
        <v>4896985</v>
      </c>
      <c r="G1640" s="1">
        <v>595179</v>
      </c>
      <c r="H1640" s="1">
        <v>3660483</v>
      </c>
      <c r="I1640" s="1">
        <v>84975</v>
      </c>
      <c r="J1640" s="1">
        <v>212325</v>
      </c>
      <c r="K1640" s="1">
        <v>29932</v>
      </c>
      <c r="L1640" s="1">
        <v>99010</v>
      </c>
      <c r="M1640" s="1">
        <v>89418</v>
      </c>
      <c r="N1640" s="1">
        <v>12150</v>
      </c>
      <c r="O1640" s="1">
        <v>112550</v>
      </c>
      <c r="P1640" s="1">
        <v>0</v>
      </c>
      <c r="Q1640" s="1">
        <v>0</v>
      </c>
      <c r="R1640" s="1">
        <v>0</v>
      </c>
      <c r="S1640" s="1">
        <v>963</v>
      </c>
      <c r="T1640" s="1">
        <v>0</v>
      </c>
    </row>
    <row r="1641" spans="1:20" x14ac:dyDescent="0.25">
      <c r="A1641" s="1">
        <v>120530409062</v>
      </c>
      <c r="B1641" s="1" t="s">
        <v>1669</v>
      </c>
      <c r="C1641" s="1">
        <v>498</v>
      </c>
      <c r="D1641" s="1">
        <v>277</v>
      </c>
      <c r="E1641" s="1">
        <v>139</v>
      </c>
      <c r="F1641" s="1">
        <v>1539468</v>
      </c>
      <c r="G1641" s="1">
        <v>1147197</v>
      </c>
      <c r="H1641" s="1">
        <v>61936</v>
      </c>
      <c r="I1641" s="1">
        <v>214857</v>
      </c>
      <c r="J1641" s="1">
        <v>37104</v>
      </c>
      <c r="K1641" s="1">
        <v>0</v>
      </c>
      <c r="L1641" s="1">
        <v>74843</v>
      </c>
      <c r="M1641" s="1">
        <v>0</v>
      </c>
      <c r="N1641" s="1">
        <v>0</v>
      </c>
      <c r="O1641" s="1">
        <v>3531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</row>
    <row r="1642" spans="1:20" x14ac:dyDescent="0.25">
      <c r="A1642" s="1">
        <v>120570018001</v>
      </c>
      <c r="B1642" s="1" t="s">
        <v>1670</v>
      </c>
      <c r="C1642" s="1">
        <v>317</v>
      </c>
      <c r="D1642" s="1">
        <v>0</v>
      </c>
      <c r="E1642" s="1">
        <v>1</v>
      </c>
      <c r="F1642" s="1">
        <v>691352</v>
      </c>
      <c r="G1642" s="1">
        <v>433701</v>
      </c>
      <c r="H1642" s="1">
        <v>0</v>
      </c>
      <c r="I1642" s="1">
        <v>110283</v>
      </c>
      <c r="J1642" s="1">
        <v>7282</v>
      </c>
      <c r="K1642" s="1">
        <v>2669</v>
      </c>
      <c r="L1642" s="1">
        <v>25232</v>
      </c>
      <c r="M1642" s="1">
        <v>96468</v>
      </c>
      <c r="N1642" s="1">
        <v>0</v>
      </c>
      <c r="O1642" s="1">
        <v>10344</v>
      </c>
      <c r="P1642" s="1">
        <v>0</v>
      </c>
      <c r="Q1642" s="1">
        <v>5373</v>
      </c>
      <c r="R1642" s="1">
        <v>0</v>
      </c>
      <c r="S1642" s="1">
        <v>0</v>
      </c>
      <c r="T1642" s="1">
        <v>0</v>
      </c>
    </row>
    <row r="1643" spans="1:20" x14ac:dyDescent="0.25">
      <c r="A1643" s="1">
        <v>121030244122</v>
      </c>
      <c r="B1643" s="1" t="s">
        <v>1671</v>
      </c>
      <c r="C1643" s="1">
        <v>0</v>
      </c>
      <c r="D1643" s="1">
        <v>284</v>
      </c>
      <c r="E1643" s="1">
        <v>71</v>
      </c>
      <c r="F1643" s="1">
        <v>6098966</v>
      </c>
      <c r="G1643" s="1">
        <v>0</v>
      </c>
      <c r="H1643" s="1">
        <v>500661</v>
      </c>
      <c r="I1643" s="1">
        <v>263888</v>
      </c>
      <c r="J1643" s="1">
        <v>1827758</v>
      </c>
      <c r="K1643" s="1">
        <v>59944</v>
      </c>
      <c r="L1643" s="1">
        <v>3042827</v>
      </c>
      <c r="M1643" s="1">
        <v>30697</v>
      </c>
      <c r="N1643" s="1">
        <v>19075</v>
      </c>
      <c r="O1643" s="1">
        <v>23780</v>
      </c>
      <c r="P1643" s="1">
        <v>305647</v>
      </c>
      <c r="Q1643" s="1">
        <v>22049</v>
      </c>
      <c r="R1643" s="1">
        <v>0</v>
      </c>
      <c r="S1643" s="1">
        <v>2640</v>
      </c>
      <c r="T1643" s="1">
        <v>0</v>
      </c>
    </row>
    <row r="1644" spans="1:20" x14ac:dyDescent="0.25">
      <c r="A1644" s="1">
        <v>121030274023</v>
      </c>
      <c r="B1644" s="1" t="s">
        <v>1672</v>
      </c>
      <c r="C1644" s="1">
        <v>625</v>
      </c>
      <c r="D1644" s="1">
        <v>117</v>
      </c>
      <c r="E1644" s="1">
        <v>15</v>
      </c>
      <c r="F1644" s="1">
        <v>1860217</v>
      </c>
      <c r="G1644" s="1">
        <v>1228140</v>
      </c>
      <c r="H1644" s="1">
        <v>146385</v>
      </c>
      <c r="I1644" s="1">
        <v>187442</v>
      </c>
      <c r="J1644" s="1">
        <v>191330</v>
      </c>
      <c r="K1644" s="1">
        <v>0</v>
      </c>
      <c r="L1644" s="1">
        <v>13771</v>
      </c>
      <c r="M1644" s="1">
        <v>8154</v>
      </c>
      <c r="N1644" s="1">
        <v>29882</v>
      </c>
      <c r="O1644" s="1">
        <v>30594</v>
      </c>
      <c r="P1644" s="1">
        <v>8834</v>
      </c>
      <c r="Q1644" s="1">
        <v>3459</v>
      </c>
      <c r="R1644" s="1">
        <v>0</v>
      </c>
      <c r="S1644" s="1">
        <v>11027</v>
      </c>
      <c r="T1644" s="1">
        <v>1199</v>
      </c>
    </row>
    <row r="1645" spans="1:20" x14ac:dyDescent="0.25">
      <c r="A1645" s="1">
        <v>120570116144</v>
      </c>
      <c r="B1645" s="1" t="s">
        <v>1673</v>
      </c>
      <c r="C1645" s="1">
        <v>282</v>
      </c>
      <c r="D1645" s="1">
        <v>0</v>
      </c>
      <c r="E1645" s="1">
        <v>1</v>
      </c>
      <c r="F1645" s="1">
        <v>554871</v>
      </c>
      <c r="G1645" s="1">
        <v>548685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6186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x14ac:dyDescent="0.25">
      <c r="A1646" s="1">
        <v>121030252081</v>
      </c>
      <c r="B1646" s="1" t="s">
        <v>1674</v>
      </c>
      <c r="C1646" s="1">
        <v>174</v>
      </c>
      <c r="D1646" s="1">
        <v>347</v>
      </c>
      <c r="E1646" s="1">
        <v>23</v>
      </c>
      <c r="F1646" s="1">
        <v>570275</v>
      </c>
      <c r="G1646" s="1">
        <v>453189</v>
      </c>
      <c r="H1646" s="1">
        <v>25965</v>
      </c>
      <c r="I1646" s="1">
        <v>9419</v>
      </c>
      <c r="J1646" s="1">
        <v>10589</v>
      </c>
      <c r="K1646" s="1">
        <v>65690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5423</v>
      </c>
      <c r="R1646" s="1">
        <v>0</v>
      </c>
      <c r="S1646" s="1">
        <v>0</v>
      </c>
      <c r="T1646" s="1">
        <v>0</v>
      </c>
    </row>
    <row r="1647" spans="1:20" x14ac:dyDescent="0.25">
      <c r="A1647" s="1">
        <v>121030206001</v>
      </c>
      <c r="B1647" s="1" t="s">
        <v>1675</v>
      </c>
      <c r="C1647" s="1">
        <v>217</v>
      </c>
      <c r="D1647" s="1">
        <v>320</v>
      </c>
      <c r="E1647" s="1">
        <v>0</v>
      </c>
      <c r="F1647" s="1">
        <v>386987</v>
      </c>
      <c r="G1647" s="1">
        <v>261566</v>
      </c>
      <c r="H1647" s="1">
        <v>69775</v>
      </c>
      <c r="I1647" s="1">
        <v>24938</v>
      </c>
      <c r="J1647" s="1">
        <v>25234</v>
      </c>
      <c r="K1647" s="1">
        <v>0</v>
      </c>
      <c r="L1647" s="1">
        <v>0</v>
      </c>
      <c r="M1647" s="1">
        <v>0</v>
      </c>
      <c r="N1647" s="1">
        <v>0</v>
      </c>
      <c r="O1647" s="1">
        <v>3266</v>
      </c>
      <c r="P1647" s="1">
        <v>0</v>
      </c>
      <c r="Q1647" s="1">
        <v>0</v>
      </c>
      <c r="R1647" s="1">
        <v>0</v>
      </c>
      <c r="S1647" s="1">
        <v>2208</v>
      </c>
      <c r="T1647" s="1">
        <v>0</v>
      </c>
    </row>
    <row r="1648" spans="1:20" x14ac:dyDescent="0.25">
      <c r="A1648" s="1">
        <v>121030271011</v>
      </c>
      <c r="B1648" s="1" t="s">
        <v>1676</v>
      </c>
      <c r="C1648" s="1">
        <v>320</v>
      </c>
      <c r="D1648" s="1">
        <v>791</v>
      </c>
      <c r="E1648" s="1">
        <v>38</v>
      </c>
      <c r="F1648" s="1">
        <v>1640302</v>
      </c>
      <c r="G1648" s="1">
        <v>558834</v>
      </c>
      <c r="H1648" s="1">
        <v>391022</v>
      </c>
      <c r="I1648" s="1">
        <v>69904</v>
      </c>
      <c r="J1648" s="1">
        <v>72242</v>
      </c>
      <c r="K1648" s="1">
        <v>0</v>
      </c>
      <c r="L1648" s="1">
        <v>77756</v>
      </c>
      <c r="M1648" s="1">
        <v>0</v>
      </c>
      <c r="N1648" s="1">
        <v>41913</v>
      </c>
      <c r="O1648" s="1">
        <v>424450</v>
      </c>
      <c r="P1648" s="1">
        <v>4181</v>
      </c>
      <c r="Q1648" s="1">
        <v>0</v>
      </c>
      <c r="R1648" s="1">
        <v>0</v>
      </c>
      <c r="S1648" s="1">
        <v>0</v>
      </c>
      <c r="T1648" s="1">
        <v>0</v>
      </c>
    </row>
    <row r="1649" spans="1:20" x14ac:dyDescent="0.25">
      <c r="A1649" s="1">
        <v>121030272061</v>
      </c>
      <c r="B1649" s="1" t="s">
        <v>1677</v>
      </c>
      <c r="C1649" s="1">
        <v>675</v>
      </c>
      <c r="D1649" s="1">
        <v>39</v>
      </c>
      <c r="E1649" s="1">
        <v>22</v>
      </c>
      <c r="F1649" s="1">
        <v>1740580</v>
      </c>
      <c r="G1649" s="1">
        <v>1310244</v>
      </c>
      <c r="H1649" s="1">
        <v>60592</v>
      </c>
      <c r="I1649" s="1">
        <v>155052</v>
      </c>
      <c r="J1649" s="1">
        <v>189111</v>
      </c>
      <c r="K1649" s="1">
        <v>2463</v>
      </c>
      <c r="L1649" s="1">
        <v>5785</v>
      </c>
      <c r="M1649" s="1">
        <v>0</v>
      </c>
      <c r="N1649" s="1">
        <v>0</v>
      </c>
      <c r="O1649" s="1">
        <v>14004</v>
      </c>
      <c r="P1649" s="1">
        <v>0</v>
      </c>
      <c r="Q1649" s="1">
        <v>0</v>
      </c>
      <c r="R1649" s="1">
        <v>0</v>
      </c>
      <c r="S1649" s="1">
        <v>3329</v>
      </c>
      <c r="T1649" s="1">
        <v>0</v>
      </c>
    </row>
    <row r="1650" spans="1:20" x14ac:dyDescent="0.25">
      <c r="A1650" s="1">
        <v>120570106003</v>
      </c>
      <c r="B1650" s="1" t="s">
        <v>1678</v>
      </c>
      <c r="C1650" s="1">
        <v>388</v>
      </c>
      <c r="D1650" s="1">
        <v>0</v>
      </c>
      <c r="E1650" s="1">
        <v>0</v>
      </c>
      <c r="F1650" s="1">
        <v>885508</v>
      </c>
      <c r="G1650" s="1">
        <v>816889</v>
      </c>
      <c r="H1650" s="1">
        <v>0</v>
      </c>
      <c r="I1650" s="1">
        <v>10404</v>
      </c>
      <c r="J1650" s="1">
        <v>0</v>
      </c>
      <c r="K1650" s="1">
        <v>0</v>
      </c>
      <c r="L1650" s="1">
        <v>0</v>
      </c>
      <c r="M1650" s="1">
        <v>0</v>
      </c>
      <c r="N1650" s="1">
        <v>57049</v>
      </c>
      <c r="O1650" s="1">
        <v>0</v>
      </c>
      <c r="P1650" s="1">
        <v>0</v>
      </c>
      <c r="Q1650" s="1">
        <v>1166</v>
      </c>
      <c r="R1650" s="1">
        <v>0</v>
      </c>
      <c r="S1650" s="1">
        <v>0</v>
      </c>
      <c r="T1650" s="1">
        <v>0</v>
      </c>
    </row>
    <row r="1651" spans="1:20" x14ac:dyDescent="0.25">
      <c r="A1651" s="1">
        <v>121030248032</v>
      </c>
      <c r="B1651" s="1" t="s">
        <v>1679</v>
      </c>
      <c r="C1651" s="1">
        <v>385</v>
      </c>
      <c r="D1651" s="1">
        <v>267</v>
      </c>
      <c r="E1651" s="1">
        <v>8</v>
      </c>
      <c r="F1651" s="1">
        <v>913388</v>
      </c>
      <c r="G1651" s="1">
        <v>485739</v>
      </c>
      <c r="H1651" s="1">
        <v>240171</v>
      </c>
      <c r="I1651" s="1">
        <v>91703</v>
      </c>
      <c r="J1651" s="1">
        <v>27953</v>
      </c>
      <c r="K1651" s="1">
        <v>0</v>
      </c>
      <c r="L1651" s="1">
        <v>49021</v>
      </c>
      <c r="M1651" s="1">
        <v>0</v>
      </c>
      <c r="N1651" s="1">
        <v>0</v>
      </c>
      <c r="O1651" s="1">
        <v>18801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x14ac:dyDescent="0.25">
      <c r="A1652" s="1">
        <v>121030272073</v>
      </c>
      <c r="B1652" s="1" t="s">
        <v>1680</v>
      </c>
      <c r="C1652" s="1">
        <v>313</v>
      </c>
      <c r="D1652" s="1">
        <v>60</v>
      </c>
      <c r="E1652" s="1">
        <v>20</v>
      </c>
      <c r="F1652" s="1">
        <v>819594</v>
      </c>
      <c r="G1652" s="1">
        <v>557205</v>
      </c>
      <c r="H1652" s="1">
        <v>35847</v>
      </c>
      <c r="I1652" s="1">
        <v>170370</v>
      </c>
      <c r="J1652" s="1">
        <v>28596</v>
      </c>
      <c r="K1652" s="1">
        <v>8624</v>
      </c>
      <c r="L1652" s="1">
        <v>1875</v>
      </c>
      <c r="M1652" s="1">
        <v>0</v>
      </c>
      <c r="N1652" s="1">
        <v>3526</v>
      </c>
      <c r="O1652" s="1">
        <v>4550</v>
      </c>
      <c r="P1652" s="1">
        <v>5698</v>
      </c>
      <c r="Q1652" s="1">
        <v>0</v>
      </c>
      <c r="R1652" s="1">
        <v>1523</v>
      </c>
      <c r="S1652" s="1">
        <v>1780</v>
      </c>
      <c r="T1652" s="1">
        <v>0</v>
      </c>
    </row>
    <row r="1653" spans="1:20" x14ac:dyDescent="0.25">
      <c r="A1653" s="1">
        <v>120570123043</v>
      </c>
      <c r="B1653" s="1" t="s">
        <v>1681</v>
      </c>
      <c r="C1653" s="1">
        <v>535</v>
      </c>
      <c r="D1653" s="1">
        <v>0</v>
      </c>
      <c r="E1653" s="1">
        <v>0</v>
      </c>
      <c r="F1653" s="1">
        <v>1385639</v>
      </c>
      <c r="G1653" s="1">
        <v>945840</v>
      </c>
      <c r="H1653" s="1">
        <v>0</v>
      </c>
      <c r="I1653" s="1">
        <v>121384</v>
      </c>
      <c r="J1653" s="1">
        <v>20496</v>
      </c>
      <c r="K1653" s="1">
        <v>294961</v>
      </c>
      <c r="L1653" s="1">
        <v>2446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512</v>
      </c>
      <c r="T1653" s="1">
        <v>0</v>
      </c>
    </row>
    <row r="1654" spans="1:20" x14ac:dyDescent="0.25">
      <c r="A1654" s="1">
        <v>120530414024</v>
      </c>
      <c r="B1654" s="1" t="s">
        <v>1682</v>
      </c>
      <c r="C1654" s="1">
        <v>630</v>
      </c>
      <c r="D1654" s="1">
        <v>127</v>
      </c>
      <c r="E1654" s="1">
        <v>0</v>
      </c>
      <c r="F1654" s="1">
        <v>1392171</v>
      </c>
      <c r="G1654" s="1">
        <v>1337190</v>
      </c>
      <c r="H1654" s="1">
        <v>10752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35127</v>
      </c>
      <c r="P1654" s="1">
        <v>9102</v>
      </c>
      <c r="Q1654" s="1">
        <v>0</v>
      </c>
      <c r="R1654" s="1">
        <v>0</v>
      </c>
      <c r="S1654" s="1">
        <v>0</v>
      </c>
      <c r="T1654" s="1">
        <v>0</v>
      </c>
    </row>
    <row r="1655" spans="1:20" x14ac:dyDescent="0.25">
      <c r="A1655" s="1">
        <v>121030273101</v>
      </c>
      <c r="B1655" s="1" t="s">
        <v>1683</v>
      </c>
      <c r="C1655" s="1">
        <v>764</v>
      </c>
      <c r="D1655" s="1">
        <v>0</v>
      </c>
      <c r="E1655" s="1">
        <v>176</v>
      </c>
      <c r="F1655" s="1">
        <v>2177559</v>
      </c>
      <c r="G1655" s="1">
        <v>2035593</v>
      </c>
      <c r="H1655" s="1">
        <v>0</v>
      </c>
      <c r="I1655" s="1">
        <v>8058</v>
      </c>
      <c r="J1655" s="1">
        <v>3772</v>
      </c>
      <c r="K1655" s="1">
        <v>43416</v>
      </c>
      <c r="L1655" s="1">
        <v>0</v>
      </c>
      <c r="M1655" s="1">
        <v>0</v>
      </c>
      <c r="N1655" s="1">
        <v>0</v>
      </c>
      <c r="O1655" s="1">
        <v>68983</v>
      </c>
      <c r="P1655" s="1">
        <v>9343</v>
      </c>
      <c r="Q1655" s="1">
        <v>2424</v>
      </c>
      <c r="R1655" s="1">
        <v>0</v>
      </c>
      <c r="S1655" s="1">
        <v>5970</v>
      </c>
      <c r="T1655" s="1">
        <v>0</v>
      </c>
    </row>
    <row r="1656" spans="1:20" x14ac:dyDescent="0.25">
      <c r="A1656" s="1">
        <v>121010301022</v>
      </c>
      <c r="B1656" s="1" t="s">
        <v>1684</v>
      </c>
      <c r="C1656" s="1">
        <v>493</v>
      </c>
      <c r="D1656" s="1">
        <v>38</v>
      </c>
      <c r="E1656" s="1">
        <v>3</v>
      </c>
      <c r="F1656" s="1">
        <v>899384</v>
      </c>
      <c r="G1656" s="1">
        <v>784476</v>
      </c>
      <c r="H1656" s="1">
        <v>13909</v>
      </c>
      <c r="I1656" s="1">
        <v>44832</v>
      </c>
      <c r="J1656" s="1">
        <v>8200</v>
      </c>
      <c r="K1656" s="1">
        <v>2619</v>
      </c>
      <c r="L1656" s="1">
        <v>0</v>
      </c>
      <c r="M1656" s="1">
        <v>0</v>
      </c>
      <c r="N1656" s="1">
        <v>0</v>
      </c>
      <c r="O1656" s="1">
        <v>2102</v>
      </c>
      <c r="P1656" s="1">
        <v>36800</v>
      </c>
      <c r="Q1656" s="1">
        <v>3939</v>
      </c>
      <c r="R1656" s="1">
        <v>0</v>
      </c>
      <c r="S1656" s="1">
        <v>2507</v>
      </c>
      <c r="T1656" s="1">
        <v>0</v>
      </c>
    </row>
    <row r="1657" spans="1:20" x14ac:dyDescent="0.25">
      <c r="A1657" s="1">
        <v>120530406022</v>
      </c>
      <c r="B1657" s="1" t="s">
        <v>1685</v>
      </c>
      <c r="C1657" s="1">
        <v>757</v>
      </c>
      <c r="D1657" s="1">
        <v>0</v>
      </c>
      <c r="E1657" s="1">
        <v>182</v>
      </c>
      <c r="F1657" s="1">
        <v>2161266</v>
      </c>
      <c r="G1657" s="1">
        <v>1680374</v>
      </c>
      <c r="H1657" s="1">
        <v>0</v>
      </c>
      <c r="I1657" s="1">
        <v>84732</v>
      </c>
      <c r="J1657" s="1">
        <v>193922</v>
      </c>
      <c r="K1657" s="1">
        <v>0</v>
      </c>
      <c r="L1657" s="1">
        <v>151801</v>
      </c>
      <c r="M1657" s="1">
        <v>0</v>
      </c>
      <c r="N1657" s="1">
        <v>0</v>
      </c>
      <c r="O1657" s="1">
        <v>4470</v>
      </c>
      <c r="P1657" s="1">
        <v>2747</v>
      </c>
      <c r="Q1657" s="1">
        <v>25702</v>
      </c>
      <c r="R1657" s="1">
        <v>15057</v>
      </c>
      <c r="S1657" s="1">
        <v>2461</v>
      </c>
      <c r="T1657" s="1">
        <v>0</v>
      </c>
    </row>
    <row r="1658" spans="1:20" x14ac:dyDescent="0.25">
      <c r="A1658" s="1">
        <v>120174513002</v>
      </c>
      <c r="B1658" s="1" t="s">
        <v>1686</v>
      </c>
      <c r="C1658" s="1">
        <v>433</v>
      </c>
      <c r="D1658" s="1">
        <v>0</v>
      </c>
      <c r="E1658" s="1">
        <v>3</v>
      </c>
      <c r="F1658" s="1">
        <v>814618</v>
      </c>
      <c r="G1658" s="1">
        <v>757625</v>
      </c>
      <c r="H1658" s="1">
        <v>0</v>
      </c>
      <c r="I1658" s="1">
        <v>11794</v>
      </c>
      <c r="J1658" s="1">
        <v>0</v>
      </c>
      <c r="K1658" s="1">
        <v>0</v>
      </c>
      <c r="L1658" s="1">
        <v>1462</v>
      </c>
      <c r="M1658" s="1">
        <v>0</v>
      </c>
      <c r="N1658" s="1">
        <v>0</v>
      </c>
      <c r="O1658" s="1">
        <v>1832</v>
      </c>
      <c r="P1658" s="1">
        <v>0</v>
      </c>
      <c r="Q1658" s="1">
        <v>0</v>
      </c>
      <c r="R1658" s="1">
        <v>40673</v>
      </c>
      <c r="S1658" s="1">
        <v>1232</v>
      </c>
      <c r="T1658" s="1">
        <v>0</v>
      </c>
    </row>
    <row r="1659" spans="1:20" x14ac:dyDescent="0.25">
      <c r="A1659" s="1">
        <v>120530405013</v>
      </c>
      <c r="B1659" s="1" t="s">
        <v>1687</v>
      </c>
      <c r="C1659" s="1">
        <v>254</v>
      </c>
      <c r="D1659" s="1">
        <v>286</v>
      </c>
      <c r="E1659" s="1">
        <v>163</v>
      </c>
      <c r="F1659" s="1">
        <v>2571282</v>
      </c>
      <c r="G1659" s="1">
        <v>446072</v>
      </c>
      <c r="H1659" s="1">
        <v>235366</v>
      </c>
      <c r="I1659" s="1">
        <v>613027</v>
      </c>
      <c r="J1659" s="1">
        <v>205704</v>
      </c>
      <c r="K1659" s="1">
        <v>197022</v>
      </c>
      <c r="L1659" s="1">
        <v>23911</v>
      </c>
      <c r="M1659" s="1">
        <v>71233</v>
      </c>
      <c r="N1659" s="1">
        <v>53587</v>
      </c>
      <c r="O1659" s="1">
        <v>681888</v>
      </c>
      <c r="P1659" s="1">
        <v>0</v>
      </c>
      <c r="Q1659" s="1">
        <v>29823</v>
      </c>
      <c r="R1659" s="1">
        <v>13649</v>
      </c>
      <c r="S1659" s="1">
        <v>0</v>
      </c>
      <c r="T1659" s="1">
        <v>0</v>
      </c>
    </row>
    <row r="1660" spans="1:20" x14ac:dyDescent="0.25">
      <c r="A1660" s="1">
        <v>120570120022</v>
      </c>
      <c r="B1660" s="1" t="s">
        <v>1688</v>
      </c>
      <c r="C1660" s="1">
        <v>318</v>
      </c>
      <c r="D1660" s="1">
        <v>38</v>
      </c>
      <c r="E1660" s="1">
        <v>4</v>
      </c>
      <c r="F1660" s="1">
        <v>1607276</v>
      </c>
      <c r="G1660" s="1">
        <v>419544</v>
      </c>
      <c r="H1660" s="1">
        <v>51716</v>
      </c>
      <c r="I1660" s="1">
        <v>270267</v>
      </c>
      <c r="J1660" s="1">
        <v>247221</v>
      </c>
      <c r="K1660" s="1">
        <v>0</v>
      </c>
      <c r="L1660" s="1">
        <v>516580</v>
      </c>
      <c r="M1660" s="1">
        <v>0</v>
      </c>
      <c r="N1660" s="1">
        <v>0</v>
      </c>
      <c r="O1660" s="1">
        <v>42313</v>
      </c>
      <c r="P1660" s="1">
        <v>0</v>
      </c>
      <c r="Q1660" s="1">
        <v>59289</v>
      </c>
      <c r="R1660" s="1">
        <v>0</v>
      </c>
      <c r="S1660" s="1">
        <v>0</v>
      </c>
      <c r="T1660" s="1">
        <v>346</v>
      </c>
    </row>
    <row r="1661" spans="1:20" x14ac:dyDescent="0.25">
      <c r="A1661" s="1">
        <v>121030272021</v>
      </c>
      <c r="B1661" s="1" t="s">
        <v>1689</v>
      </c>
      <c r="C1661" s="1">
        <v>365</v>
      </c>
      <c r="D1661" s="1">
        <v>42</v>
      </c>
      <c r="E1661" s="1">
        <v>9</v>
      </c>
      <c r="F1661" s="1">
        <v>1594894</v>
      </c>
      <c r="G1661" s="1">
        <v>1384765</v>
      </c>
      <c r="H1661" s="1">
        <v>66467</v>
      </c>
      <c r="I1661" s="1">
        <v>57428</v>
      </c>
      <c r="J1661" s="1">
        <v>66016</v>
      </c>
      <c r="K1661" s="1">
        <v>10046</v>
      </c>
      <c r="L1661" s="1">
        <v>1049</v>
      </c>
      <c r="M1661" s="1">
        <v>0</v>
      </c>
      <c r="N1661" s="1">
        <v>0</v>
      </c>
      <c r="O1661" s="1">
        <v>5459</v>
      </c>
      <c r="P1661" s="1">
        <v>1330</v>
      </c>
      <c r="Q1661" s="1">
        <v>0</v>
      </c>
      <c r="R1661" s="1">
        <v>0</v>
      </c>
      <c r="S1661" s="1">
        <v>2334</v>
      </c>
      <c r="T1661" s="1">
        <v>0</v>
      </c>
    </row>
    <row r="1662" spans="1:20" x14ac:dyDescent="0.25">
      <c r="A1662" s="1">
        <v>121030273171</v>
      </c>
      <c r="B1662" s="1" t="s">
        <v>1690</v>
      </c>
      <c r="C1662" s="1">
        <v>411</v>
      </c>
      <c r="D1662" s="1">
        <v>86</v>
      </c>
      <c r="E1662" s="1">
        <v>52</v>
      </c>
      <c r="F1662" s="1">
        <v>1160772</v>
      </c>
      <c r="G1662" s="1">
        <v>1077731</v>
      </c>
      <c r="H1662" s="1">
        <v>63269</v>
      </c>
      <c r="I1662" s="1">
        <v>12020</v>
      </c>
      <c r="J1662" s="1">
        <v>3618</v>
      </c>
      <c r="K1662" s="1">
        <v>0</v>
      </c>
      <c r="L1662" s="1">
        <v>0</v>
      </c>
      <c r="M1662" s="1">
        <v>3090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1044</v>
      </c>
      <c r="T1662" s="1">
        <v>0</v>
      </c>
    </row>
    <row r="1663" spans="1:20" x14ac:dyDescent="0.25">
      <c r="A1663" s="1">
        <v>121030207001</v>
      </c>
      <c r="B1663" s="1" t="s">
        <v>1691</v>
      </c>
      <c r="C1663" s="1">
        <v>129</v>
      </c>
      <c r="D1663" s="1">
        <v>21</v>
      </c>
      <c r="E1663" s="1">
        <v>2</v>
      </c>
      <c r="F1663" s="1">
        <v>646465</v>
      </c>
      <c r="G1663" s="1">
        <v>338959</v>
      </c>
      <c r="H1663" s="1">
        <v>26092</v>
      </c>
      <c r="I1663" s="1">
        <v>23798</v>
      </c>
      <c r="J1663" s="1">
        <v>203064</v>
      </c>
      <c r="K1663" s="1">
        <v>0</v>
      </c>
      <c r="L1663" s="1">
        <v>44445</v>
      </c>
      <c r="M1663" s="1">
        <v>0</v>
      </c>
      <c r="N1663" s="1">
        <v>0</v>
      </c>
      <c r="O1663" s="1">
        <v>9794</v>
      </c>
      <c r="P1663" s="1">
        <v>0</v>
      </c>
      <c r="Q1663" s="1">
        <v>0</v>
      </c>
      <c r="R1663" s="1">
        <v>0</v>
      </c>
      <c r="S1663" s="1">
        <v>0</v>
      </c>
      <c r="T1663" s="1">
        <v>313</v>
      </c>
    </row>
    <row r="1664" spans="1:20" x14ac:dyDescent="0.25">
      <c r="A1664" s="1">
        <v>120570123042</v>
      </c>
      <c r="B1664" s="1" t="s">
        <v>1692</v>
      </c>
      <c r="C1664" s="1">
        <v>911</v>
      </c>
      <c r="D1664" s="1">
        <v>10</v>
      </c>
      <c r="E1664" s="1">
        <v>1</v>
      </c>
      <c r="F1664" s="1">
        <v>9584628</v>
      </c>
      <c r="G1664" s="1">
        <v>1116638</v>
      </c>
      <c r="H1664" s="1">
        <v>7787</v>
      </c>
      <c r="I1664" s="1">
        <v>632101</v>
      </c>
      <c r="J1664" s="1">
        <v>76628</v>
      </c>
      <c r="K1664" s="1">
        <v>11640</v>
      </c>
      <c r="L1664" s="1">
        <v>3804</v>
      </c>
      <c r="M1664" s="1">
        <v>0</v>
      </c>
      <c r="N1664" s="1">
        <v>68994</v>
      </c>
      <c r="O1664" s="1">
        <v>7655940</v>
      </c>
      <c r="P1664" s="1">
        <v>0</v>
      </c>
      <c r="Q1664" s="1">
        <v>0</v>
      </c>
      <c r="R1664" s="1">
        <v>0</v>
      </c>
      <c r="S1664" s="1">
        <v>7036</v>
      </c>
      <c r="T1664" s="1">
        <v>4060</v>
      </c>
    </row>
    <row r="1665" spans="1:20" x14ac:dyDescent="0.25">
      <c r="A1665" s="1">
        <v>120570116141</v>
      </c>
      <c r="B1665" s="1" t="s">
        <v>1693</v>
      </c>
      <c r="C1665" s="1">
        <v>343</v>
      </c>
      <c r="D1665" s="1">
        <v>66</v>
      </c>
      <c r="E1665" s="1">
        <v>2</v>
      </c>
      <c r="F1665" s="1">
        <v>1941379</v>
      </c>
      <c r="G1665" s="1">
        <v>567064</v>
      </c>
      <c r="H1665" s="1">
        <v>18155</v>
      </c>
      <c r="I1665" s="1">
        <v>26664</v>
      </c>
      <c r="J1665" s="1">
        <v>4650</v>
      </c>
      <c r="K1665" s="1">
        <v>0</v>
      </c>
      <c r="L1665" s="1">
        <v>0</v>
      </c>
      <c r="M1665" s="1">
        <v>21397</v>
      </c>
      <c r="N1665" s="1">
        <v>86713</v>
      </c>
      <c r="O1665" s="1">
        <v>1159451</v>
      </c>
      <c r="P1665" s="1">
        <v>0</v>
      </c>
      <c r="Q1665" s="1">
        <v>57285</v>
      </c>
      <c r="R1665" s="1">
        <v>0</v>
      </c>
      <c r="S1665" s="1">
        <v>0</v>
      </c>
      <c r="T1665" s="1">
        <v>0</v>
      </c>
    </row>
    <row r="1666" spans="1:20" x14ac:dyDescent="0.25">
      <c r="A1666" s="1">
        <v>120570133111</v>
      </c>
      <c r="B1666" s="1" t="s">
        <v>1694</v>
      </c>
      <c r="C1666" s="1">
        <v>238</v>
      </c>
      <c r="D1666" s="1">
        <v>94</v>
      </c>
      <c r="E1666" s="1">
        <v>1</v>
      </c>
      <c r="F1666" s="1">
        <v>2254729</v>
      </c>
      <c r="G1666" s="1">
        <v>409239</v>
      </c>
      <c r="H1666" s="1">
        <v>38881</v>
      </c>
      <c r="I1666" s="1">
        <v>789234</v>
      </c>
      <c r="J1666" s="1">
        <v>566762</v>
      </c>
      <c r="K1666" s="1">
        <v>62222</v>
      </c>
      <c r="L1666" s="1">
        <v>0</v>
      </c>
      <c r="M1666" s="1">
        <v>300445</v>
      </c>
      <c r="N1666" s="1">
        <v>5949</v>
      </c>
      <c r="O1666" s="1">
        <v>70534</v>
      </c>
      <c r="P1666" s="1">
        <v>0</v>
      </c>
      <c r="Q1666" s="1">
        <v>3230</v>
      </c>
      <c r="R1666" s="1">
        <v>0</v>
      </c>
      <c r="S1666" s="1">
        <v>8233</v>
      </c>
      <c r="T1666" s="1">
        <v>0</v>
      </c>
    </row>
    <row r="1667" spans="1:20" x14ac:dyDescent="0.25">
      <c r="A1667" s="1">
        <v>120570102131</v>
      </c>
      <c r="B1667" s="1" t="s">
        <v>1695</v>
      </c>
      <c r="C1667" s="1">
        <v>818</v>
      </c>
      <c r="D1667" s="1">
        <v>4</v>
      </c>
      <c r="E1667" s="1">
        <v>5</v>
      </c>
      <c r="F1667" s="1">
        <v>1803639</v>
      </c>
      <c r="G1667" s="1">
        <v>1315916</v>
      </c>
      <c r="H1667" s="1">
        <v>2151</v>
      </c>
      <c r="I1667" s="1">
        <v>262594</v>
      </c>
      <c r="J1667" s="1">
        <v>20307</v>
      </c>
      <c r="K1667" s="1">
        <v>17938</v>
      </c>
      <c r="L1667" s="1">
        <v>76499</v>
      </c>
      <c r="M1667" s="1">
        <v>0</v>
      </c>
      <c r="N1667" s="1">
        <v>38499</v>
      </c>
      <c r="O1667" s="1">
        <v>35443</v>
      </c>
      <c r="P1667" s="1">
        <v>2667</v>
      </c>
      <c r="Q1667" s="1">
        <v>27533</v>
      </c>
      <c r="R1667" s="1">
        <v>3519</v>
      </c>
      <c r="S1667" s="1">
        <v>573</v>
      </c>
      <c r="T1667" s="1">
        <v>0</v>
      </c>
    </row>
    <row r="1668" spans="1:20" x14ac:dyDescent="0.25">
      <c r="A1668" s="1">
        <v>121030243014</v>
      </c>
      <c r="B1668" s="1" t="s">
        <v>1696</v>
      </c>
      <c r="C1668" s="1">
        <v>235</v>
      </c>
      <c r="D1668" s="1">
        <v>38</v>
      </c>
      <c r="E1668" s="1">
        <v>9</v>
      </c>
      <c r="F1668" s="1">
        <v>357669</v>
      </c>
      <c r="G1668" s="1">
        <v>297408</v>
      </c>
      <c r="H1668" s="1">
        <v>6046</v>
      </c>
      <c r="I1668" s="1">
        <v>25454</v>
      </c>
      <c r="J1668" s="1">
        <v>15826</v>
      </c>
      <c r="K1668" s="1">
        <v>12935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</row>
    <row r="1669" spans="1:20" x14ac:dyDescent="0.25">
      <c r="A1669" s="1">
        <v>120530407022</v>
      </c>
      <c r="B1669" s="1" t="s">
        <v>1697</v>
      </c>
      <c r="C1669" s="1">
        <v>1076</v>
      </c>
      <c r="D1669" s="1">
        <v>0</v>
      </c>
      <c r="E1669" s="1">
        <v>4</v>
      </c>
      <c r="F1669" s="1">
        <v>3327341</v>
      </c>
      <c r="G1669" s="1">
        <v>2872034</v>
      </c>
      <c r="H1669" s="1">
        <v>0</v>
      </c>
      <c r="I1669" s="1">
        <v>117953</v>
      </c>
      <c r="J1669" s="1">
        <v>147171</v>
      </c>
      <c r="K1669" s="1">
        <v>13488</v>
      </c>
      <c r="L1669" s="1">
        <v>96986</v>
      </c>
      <c r="M1669" s="1">
        <v>20483</v>
      </c>
      <c r="N1669" s="1">
        <v>0</v>
      </c>
      <c r="O1669" s="1">
        <v>50657</v>
      </c>
      <c r="P1669" s="1">
        <v>1080</v>
      </c>
      <c r="Q1669" s="1">
        <v>1350</v>
      </c>
      <c r="R1669" s="1">
        <v>0</v>
      </c>
      <c r="S1669" s="1">
        <v>6139</v>
      </c>
      <c r="T1669" s="1">
        <v>0</v>
      </c>
    </row>
    <row r="1670" spans="1:20" x14ac:dyDescent="0.25">
      <c r="A1670" s="1">
        <v>121030268182</v>
      </c>
      <c r="B1670" s="1" t="s">
        <v>1698</v>
      </c>
      <c r="C1670" s="1">
        <v>232</v>
      </c>
      <c r="D1670" s="1">
        <v>204</v>
      </c>
      <c r="E1670" s="1">
        <v>204</v>
      </c>
      <c r="F1670" s="1">
        <v>1175322</v>
      </c>
      <c r="G1670" s="1">
        <v>102020</v>
      </c>
      <c r="H1670" s="1">
        <v>566256</v>
      </c>
      <c r="I1670" s="1">
        <v>68099</v>
      </c>
      <c r="J1670" s="1">
        <v>127651</v>
      </c>
      <c r="K1670" s="1">
        <v>0</v>
      </c>
      <c r="L1670" s="1">
        <v>212331</v>
      </c>
      <c r="M1670" s="1">
        <v>0</v>
      </c>
      <c r="N1670" s="1">
        <v>0</v>
      </c>
      <c r="O1670" s="1">
        <v>98965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x14ac:dyDescent="0.25">
      <c r="A1671" s="1">
        <v>120570107014</v>
      </c>
      <c r="B1671" s="1" t="s">
        <v>1699</v>
      </c>
      <c r="C1671" s="1">
        <v>58</v>
      </c>
      <c r="D1671" s="1">
        <v>274</v>
      </c>
      <c r="E1671" s="1">
        <v>0</v>
      </c>
      <c r="F1671" s="1">
        <v>858749</v>
      </c>
      <c r="G1671" s="1">
        <v>119967</v>
      </c>
      <c r="H1671" s="1">
        <v>146993</v>
      </c>
      <c r="I1671" s="1">
        <v>276912</v>
      </c>
      <c r="J1671" s="1">
        <v>72410</v>
      </c>
      <c r="K1671" s="1">
        <v>18676</v>
      </c>
      <c r="L1671" s="1">
        <v>0</v>
      </c>
      <c r="M1671" s="1">
        <v>98721</v>
      </c>
      <c r="N1671" s="1">
        <v>43022</v>
      </c>
      <c r="O1671" s="1">
        <v>75542</v>
      </c>
      <c r="P1671" s="1">
        <v>0</v>
      </c>
      <c r="Q1671" s="1">
        <v>4146</v>
      </c>
      <c r="R1671" s="1">
        <v>0</v>
      </c>
      <c r="S1671" s="1">
        <v>2360</v>
      </c>
      <c r="T1671" s="1">
        <v>0</v>
      </c>
    </row>
    <row r="1672" spans="1:20" x14ac:dyDescent="0.25">
      <c r="A1672" s="1">
        <v>120530406011</v>
      </c>
      <c r="B1672" s="1" t="s">
        <v>1700</v>
      </c>
      <c r="C1672" s="1">
        <v>324</v>
      </c>
      <c r="D1672" s="1">
        <v>0</v>
      </c>
      <c r="E1672" s="1">
        <v>2</v>
      </c>
      <c r="F1672" s="1">
        <v>1583599</v>
      </c>
      <c r="G1672" s="1">
        <v>811636</v>
      </c>
      <c r="H1672" s="1">
        <v>0</v>
      </c>
      <c r="I1672" s="1">
        <v>51348</v>
      </c>
      <c r="J1672" s="1">
        <v>0</v>
      </c>
      <c r="K1672" s="1">
        <v>31403</v>
      </c>
      <c r="L1672" s="1">
        <v>17266</v>
      </c>
      <c r="M1672" s="1">
        <v>0</v>
      </c>
      <c r="N1672" s="1">
        <v>1215</v>
      </c>
      <c r="O1672" s="1">
        <v>6322</v>
      </c>
      <c r="P1672" s="1">
        <v>0</v>
      </c>
      <c r="Q1672" s="1">
        <v>41675</v>
      </c>
      <c r="R1672" s="1">
        <v>622734</v>
      </c>
      <c r="S1672" s="1">
        <v>0</v>
      </c>
      <c r="T1672" s="1">
        <v>0</v>
      </c>
    </row>
    <row r="1673" spans="1:20" x14ac:dyDescent="0.25">
      <c r="A1673" s="1">
        <v>121030220004</v>
      </c>
      <c r="B1673" s="1" t="s">
        <v>1701</v>
      </c>
      <c r="C1673" s="1">
        <v>389</v>
      </c>
      <c r="D1673" s="1">
        <v>10</v>
      </c>
      <c r="E1673" s="1">
        <v>2</v>
      </c>
      <c r="F1673" s="1">
        <v>772969</v>
      </c>
      <c r="G1673" s="1">
        <v>584858</v>
      </c>
      <c r="H1673" s="1">
        <v>7534</v>
      </c>
      <c r="I1673" s="1">
        <v>0</v>
      </c>
      <c r="J1673" s="1">
        <v>0</v>
      </c>
      <c r="K1673" s="1">
        <v>8075</v>
      </c>
      <c r="L1673" s="1">
        <v>83919</v>
      </c>
      <c r="M1673" s="1">
        <v>0</v>
      </c>
      <c r="N1673" s="1">
        <v>46302</v>
      </c>
      <c r="O1673" s="1">
        <v>30206</v>
      </c>
      <c r="P1673" s="1">
        <v>12075</v>
      </c>
      <c r="Q1673" s="1">
        <v>0</v>
      </c>
      <c r="R1673" s="1">
        <v>0</v>
      </c>
      <c r="S1673" s="1">
        <v>0</v>
      </c>
      <c r="T1673" s="1">
        <v>0</v>
      </c>
    </row>
    <row r="1674" spans="1:20" x14ac:dyDescent="0.25">
      <c r="A1674" s="1">
        <v>121010304042</v>
      </c>
      <c r="B1674" s="1" t="s">
        <v>1702</v>
      </c>
      <c r="C1674" s="1">
        <v>847</v>
      </c>
      <c r="D1674" s="1">
        <v>4</v>
      </c>
      <c r="E1674" s="1">
        <v>7</v>
      </c>
      <c r="F1674" s="1">
        <v>2602705</v>
      </c>
      <c r="G1674" s="1">
        <v>2376274</v>
      </c>
      <c r="H1674" s="1">
        <v>12593</v>
      </c>
      <c r="I1674" s="1">
        <v>0</v>
      </c>
      <c r="J1674" s="1">
        <v>6159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174756</v>
      </c>
      <c r="Q1674" s="1">
        <v>20412</v>
      </c>
      <c r="R1674" s="1">
        <v>8120</v>
      </c>
      <c r="S1674" s="1">
        <v>4391</v>
      </c>
      <c r="T1674" s="1">
        <v>0</v>
      </c>
    </row>
    <row r="1675" spans="1:20" x14ac:dyDescent="0.25">
      <c r="A1675" s="1">
        <v>121010311012</v>
      </c>
      <c r="B1675" s="1" t="s">
        <v>1703</v>
      </c>
      <c r="C1675" s="1">
        <v>1142</v>
      </c>
      <c r="D1675" s="1">
        <v>169</v>
      </c>
      <c r="E1675" s="1">
        <v>60</v>
      </c>
      <c r="F1675" s="1">
        <v>2535327</v>
      </c>
      <c r="G1675" s="1">
        <v>1981920</v>
      </c>
      <c r="H1675" s="1">
        <v>134456</v>
      </c>
      <c r="I1675" s="1">
        <v>277482</v>
      </c>
      <c r="J1675" s="1">
        <v>5042</v>
      </c>
      <c r="K1675" s="1">
        <v>76613</v>
      </c>
      <c r="L1675" s="1">
        <v>0</v>
      </c>
      <c r="M1675" s="1">
        <v>3375</v>
      </c>
      <c r="N1675" s="1">
        <v>0</v>
      </c>
      <c r="O1675" s="1">
        <v>15712</v>
      </c>
      <c r="P1675" s="1">
        <v>0</v>
      </c>
      <c r="Q1675" s="1">
        <v>40148</v>
      </c>
      <c r="R1675" s="1">
        <v>0</v>
      </c>
      <c r="S1675" s="1">
        <v>579</v>
      </c>
      <c r="T1675" s="1">
        <v>0</v>
      </c>
    </row>
    <row r="1676" spans="1:20" x14ac:dyDescent="0.25">
      <c r="A1676" s="1">
        <v>120530415021</v>
      </c>
      <c r="B1676" s="1" t="s">
        <v>1704</v>
      </c>
      <c r="C1676" s="1">
        <v>404</v>
      </c>
      <c r="D1676" s="1">
        <v>0</v>
      </c>
      <c r="E1676" s="1">
        <v>379</v>
      </c>
      <c r="F1676" s="1">
        <v>3580917</v>
      </c>
      <c r="G1676" s="1">
        <v>1291775</v>
      </c>
      <c r="H1676" s="1">
        <v>5642</v>
      </c>
      <c r="I1676" s="1">
        <v>1492160</v>
      </c>
      <c r="J1676" s="1">
        <v>438995</v>
      </c>
      <c r="K1676" s="1">
        <v>294393</v>
      </c>
      <c r="L1676" s="1">
        <v>2125</v>
      </c>
      <c r="M1676" s="1">
        <v>19590</v>
      </c>
      <c r="N1676" s="1">
        <v>2601</v>
      </c>
      <c r="O1676" s="1">
        <v>17650</v>
      </c>
      <c r="P1676" s="1">
        <v>14176</v>
      </c>
      <c r="Q1676" s="1">
        <v>1810</v>
      </c>
      <c r="R1676" s="1">
        <v>0</v>
      </c>
      <c r="S1676" s="1">
        <v>0</v>
      </c>
      <c r="T1676" s="1">
        <v>0</v>
      </c>
    </row>
    <row r="1677" spans="1:20" x14ac:dyDescent="0.25">
      <c r="A1677" s="1">
        <v>120570013003</v>
      </c>
      <c r="B1677" s="1" t="s">
        <v>1705</v>
      </c>
      <c r="C1677" s="1">
        <v>346</v>
      </c>
      <c r="D1677" s="1">
        <v>0</v>
      </c>
      <c r="E1677" s="1">
        <v>3</v>
      </c>
      <c r="F1677" s="1">
        <v>518569</v>
      </c>
      <c r="G1677" s="1">
        <v>445002</v>
      </c>
      <c r="H1677" s="1">
        <v>0</v>
      </c>
      <c r="I1677" s="1">
        <v>52508</v>
      </c>
      <c r="J1677" s="1">
        <v>17683</v>
      </c>
      <c r="K1677" s="1">
        <v>0</v>
      </c>
      <c r="L1677" s="1">
        <v>0</v>
      </c>
      <c r="M1677" s="1">
        <v>0</v>
      </c>
      <c r="N1677" s="1">
        <v>2017</v>
      </c>
      <c r="O1677" s="1">
        <v>0</v>
      </c>
      <c r="P1677" s="1">
        <v>0</v>
      </c>
      <c r="Q1677" s="1">
        <v>0</v>
      </c>
      <c r="R1677" s="1">
        <v>0</v>
      </c>
      <c r="S1677" s="1">
        <v>1359</v>
      </c>
      <c r="T1677" s="1">
        <v>0</v>
      </c>
    </row>
    <row r="1678" spans="1:20" x14ac:dyDescent="0.25">
      <c r="A1678" s="1">
        <v>121030251123</v>
      </c>
      <c r="B1678" s="1" t="s">
        <v>1706</v>
      </c>
      <c r="C1678" s="1">
        <v>438</v>
      </c>
      <c r="D1678" s="1">
        <v>146</v>
      </c>
      <c r="E1678" s="1">
        <v>49</v>
      </c>
      <c r="F1678" s="1">
        <v>1147741</v>
      </c>
      <c r="G1678" s="1">
        <v>881279</v>
      </c>
      <c r="H1678" s="1">
        <v>7951</v>
      </c>
      <c r="I1678" s="1">
        <v>119078</v>
      </c>
      <c r="J1678" s="1">
        <v>74874</v>
      </c>
      <c r="K1678" s="1">
        <v>28418</v>
      </c>
      <c r="L1678" s="1">
        <v>25516</v>
      </c>
      <c r="M1678" s="1">
        <v>0</v>
      </c>
      <c r="N1678" s="1">
        <v>0</v>
      </c>
      <c r="O1678" s="1">
        <v>6175</v>
      </c>
      <c r="P1678" s="1">
        <v>2040</v>
      </c>
      <c r="Q1678" s="1">
        <v>0</v>
      </c>
      <c r="R1678" s="1">
        <v>0</v>
      </c>
      <c r="S1678" s="1">
        <v>2410</v>
      </c>
      <c r="T1678" s="1">
        <v>0</v>
      </c>
    </row>
    <row r="1679" spans="1:20" x14ac:dyDescent="0.25">
      <c r="A1679" s="1">
        <v>121030251222</v>
      </c>
      <c r="B1679" s="1" t="s">
        <v>1707</v>
      </c>
      <c r="C1679" s="1">
        <v>1033</v>
      </c>
      <c r="D1679" s="1">
        <v>0</v>
      </c>
      <c r="E1679" s="1">
        <v>306</v>
      </c>
      <c r="F1679" s="1">
        <v>2103675</v>
      </c>
      <c r="G1679" s="1">
        <v>2004932</v>
      </c>
      <c r="H1679" s="1">
        <v>0</v>
      </c>
      <c r="I1679" s="1">
        <v>49496</v>
      </c>
      <c r="J1679" s="1">
        <v>12259</v>
      </c>
      <c r="K1679" s="1">
        <v>2671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24360</v>
      </c>
      <c r="R1679" s="1">
        <v>0</v>
      </c>
      <c r="S1679" s="1">
        <v>1594</v>
      </c>
      <c r="T1679" s="1">
        <v>8363</v>
      </c>
    </row>
    <row r="1680" spans="1:20" x14ac:dyDescent="0.25">
      <c r="A1680" s="1">
        <v>120570115062</v>
      </c>
      <c r="B1680" s="1" t="s">
        <v>1708</v>
      </c>
      <c r="C1680" s="1">
        <v>872</v>
      </c>
      <c r="D1680" s="1">
        <v>1</v>
      </c>
      <c r="E1680" s="1">
        <v>4</v>
      </c>
      <c r="F1680" s="1">
        <v>3618635</v>
      </c>
      <c r="G1680" s="1">
        <v>2154109</v>
      </c>
      <c r="H1680" s="1">
        <v>0</v>
      </c>
      <c r="I1680" s="1">
        <v>6806</v>
      </c>
      <c r="J1680" s="1">
        <v>14804</v>
      </c>
      <c r="K1680" s="1">
        <v>49466</v>
      </c>
      <c r="L1680" s="1">
        <v>881615</v>
      </c>
      <c r="M1680" s="1">
        <v>102954</v>
      </c>
      <c r="N1680" s="1">
        <v>353678</v>
      </c>
      <c r="O1680" s="1">
        <v>17238</v>
      </c>
      <c r="P1680" s="1">
        <v>3659</v>
      </c>
      <c r="Q1680" s="1">
        <v>27530</v>
      </c>
      <c r="R1680" s="1">
        <v>6241</v>
      </c>
      <c r="S1680" s="1">
        <v>0</v>
      </c>
      <c r="T1680" s="1">
        <v>535</v>
      </c>
    </row>
    <row r="1681" spans="1:20" x14ac:dyDescent="0.25">
      <c r="A1681" s="1">
        <v>121030253052</v>
      </c>
      <c r="B1681" s="1" t="s">
        <v>1709</v>
      </c>
      <c r="C1681" s="1">
        <v>0</v>
      </c>
      <c r="D1681" s="1">
        <v>434</v>
      </c>
      <c r="E1681" s="1">
        <v>434</v>
      </c>
      <c r="F1681" s="1">
        <v>936636</v>
      </c>
      <c r="G1681" s="1">
        <v>0</v>
      </c>
      <c r="H1681" s="1">
        <v>247175</v>
      </c>
      <c r="I1681" s="1">
        <v>11116</v>
      </c>
      <c r="J1681" s="1">
        <v>405528</v>
      </c>
      <c r="K1681" s="1">
        <v>0</v>
      </c>
      <c r="L1681" s="1">
        <v>0</v>
      </c>
      <c r="M1681" s="1">
        <v>57914</v>
      </c>
      <c r="N1681" s="1">
        <v>82994</v>
      </c>
      <c r="O1681" s="1">
        <v>115988</v>
      </c>
      <c r="P1681" s="1">
        <v>15921</v>
      </c>
      <c r="Q1681" s="1">
        <v>0</v>
      </c>
      <c r="R1681" s="1">
        <v>0</v>
      </c>
      <c r="S1681" s="1">
        <v>0</v>
      </c>
      <c r="T1681" s="1">
        <v>0</v>
      </c>
    </row>
    <row r="1682" spans="1:20" x14ac:dyDescent="0.25">
      <c r="A1682" s="1">
        <v>121030266011</v>
      </c>
      <c r="B1682" s="1" t="s">
        <v>1710</v>
      </c>
      <c r="C1682" s="1">
        <v>199</v>
      </c>
      <c r="D1682" s="1">
        <v>77</v>
      </c>
      <c r="E1682" s="1">
        <v>6</v>
      </c>
      <c r="F1682" s="1">
        <v>583137</v>
      </c>
      <c r="G1682" s="1">
        <v>387678</v>
      </c>
      <c r="H1682" s="1">
        <v>25154</v>
      </c>
      <c r="I1682" s="1">
        <v>90163</v>
      </c>
      <c r="J1682" s="1">
        <v>8530</v>
      </c>
      <c r="K1682" s="1">
        <v>12974</v>
      </c>
      <c r="L1682" s="1">
        <v>3178</v>
      </c>
      <c r="M1682" s="1">
        <v>27984</v>
      </c>
      <c r="N1682" s="1">
        <v>25212</v>
      </c>
      <c r="O1682" s="1">
        <v>0</v>
      </c>
      <c r="P1682" s="1">
        <v>1136</v>
      </c>
      <c r="Q1682" s="1">
        <v>0</v>
      </c>
      <c r="R1682" s="1">
        <v>0</v>
      </c>
      <c r="S1682" s="1">
        <v>1128</v>
      </c>
      <c r="T1682" s="1">
        <v>0</v>
      </c>
    </row>
    <row r="1683" spans="1:20" x14ac:dyDescent="0.25">
      <c r="A1683" s="1">
        <v>120570060002</v>
      </c>
      <c r="B1683" s="1" t="s">
        <v>1711</v>
      </c>
      <c r="C1683" s="1">
        <v>264</v>
      </c>
      <c r="D1683" s="1">
        <v>79</v>
      </c>
      <c r="E1683" s="1">
        <v>314</v>
      </c>
      <c r="F1683" s="1">
        <v>2097703</v>
      </c>
      <c r="G1683" s="1">
        <v>799968</v>
      </c>
      <c r="H1683" s="1">
        <v>803269</v>
      </c>
      <c r="I1683" s="1">
        <v>127599</v>
      </c>
      <c r="J1683" s="1">
        <v>48160</v>
      </c>
      <c r="K1683" s="1">
        <v>224312</v>
      </c>
      <c r="L1683" s="1">
        <v>6050</v>
      </c>
      <c r="M1683" s="1">
        <v>0</v>
      </c>
      <c r="N1683" s="1">
        <v>58271</v>
      </c>
      <c r="O1683" s="1">
        <v>0</v>
      </c>
      <c r="P1683" s="1">
        <v>0</v>
      </c>
      <c r="Q1683" s="1">
        <v>29139</v>
      </c>
      <c r="R1683" s="1">
        <v>0</v>
      </c>
      <c r="S1683" s="1">
        <v>935</v>
      </c>
      <c r="T1683" s="1">
        <v>0</v>
      </c>
    </row>
    <row r="1684" spans="1:20" x14ac:dyDescent="0.25">
      <c r="A1684" s="1">
        <v>121030268181</v>
      </c>
      <c r="B1684" s="1" t="s">
        <v>1712</v>
      </c>
      <c r="C1684" s="1">
        <v>701</v>
      </c>
      <c r="D1684" s="1">
        <v>0</v>
      </c>
      <c r="E1684" s="1">
        <v>306</v>
      </c>
      <c r="F1684" s="1">
        <v>846729</v>
      </c>
      <c r="G1684" s="1">
        <v>209217</v>
      </c>
      <c r="H1684" s="1">
        <v>181543</v>
      </c>
      <c r="I1684" s="1">
        <v>0</v>
      </c>
      <c r="J1684" s="1">
        <v>158925</v>
      </c>
      <c r="K1684" s="1">
        <v>0</v>
      </c>
      <c r="L1684" s="1">
        <v>49429</v>
      </c>
      <c r="M1684" s="1">
        <v>0</v>
      </c>
      <c r="N1684" s="1">
        <v>115004</v>
      </c>
      <c r="O1684" s="1">
        <v>96676</v>
      </c>
      <c r="P1684" s="1">
        <v>1240</v>
      </c>
      <c r="Q1684" s="1">
        <v>34695</v>
      </c>
      <c r="R1684" s="1">
        <v>0</v>
      </c>
      <c r="S1684" s="1">
        <v>0</v>
      </c>
      <c r="T1684" s="1">
        <v>0</v>
      </c>
    </row>
    <row r="1685" spans="1:20" x14ac:dyDescent="0.25">
      <c r="A1685" s="1">
        <v>120570134141</v>
      </c>
      <c r="B1685" s="1" t="s">
        <v>1713</v>
      </c>
      <c r="C1685" s="1">
        <v>286</v>
      </c>
      <c r="D1685" s="1">
        <v>207</v>
      </c>
      <c r="E1685" s="1">
        <v>0</v>
      </c>
      <c r="F1685" s="1">
        <v>1355945</v>
      </c>
      <c r="G1685" s="1">
        <v>665481</v>
      </c>
      <c r="H1685" s="1">
        <v>75423</v>
      </c>
      <c r="I1685" s="1">
        <v>64305</v>
      </c>
      <c r="J1685" s="1">
        <v>485217</v>
      </c>
      <c r="K1685" s="1">
        <v>0</v>
      </c>
      <c r="L1685" s="1">
        <v>0</v>
      </c>
      <c r="M1685" s="1">
        <v>0</v>
      </c>
      <c r="N1685" s="1">
        <v>62517</v>
      </c>
      <c r="O1685" s="1">
        <v>0</v>
      </c>
      <c r="P1685" s="1">
        <v>1090</v>
      </c>
      <c r="Q1685" s="1">
        <v>1912</v>
      </c>
      <c r="R1685" s="1">
        <v>0</v>
      </c>
      <c r="S1685" s="1">
        <v>0</v>
      </c>
      <c r="T1685" s="1">
        <v>0</v>
      </c>
    </row>
    <row r="1686" spans="1:20" x14ac:dyDescent="0.25">
      <c r="A1686" s="1">
        <v>120570134071</v>
      </c>
      <c r="B1686" s="1" t="s">
        <v>1714</v>
      </c>
      <c r="C1686" s="1">
        <v>778</v>
      </c>
      <c r="D1686" s="1">
        <v>0</v>
      </c>
      <c r="E1686" s="1">
        <v>8</v>
      </c>
      <c r="F1686" s="1">
        <v>1768265</v>
      </c>
      <c r="G1686" s="1">
        <v>1669804</v>
      </c>
      <c r="H1686" s="1">
        <v>484</v>
      </c>
      <c r="I1686" s="1">
        <v>10099</v>
      </c>
      <c r="J1686" s="1">
        <v>38378</v>
      </c>
      <c r="K1686" s="1">
        <v>20025</v>
      </c>
      <c r="L1686" s="1">
        <v>0</v>
      </c>
      <c r="M1686" s="1">
        <v>1767</v>
      </c>
      <c r="N1686" s="1">
        <v>0</v>
      </c>
      <c r="O1686" s="1">
        <v>27708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</row>
    <row r="1687" spans="1:20" x14ac:dyDescent="0.25">
      <c r="A1687" s="1">
        <v>121030268191</v>
      </c>
      <c r="B1687" s="1" t="s">
        <v>1715</v>
      </c>
      <c r="C1687" s="1">
        <v>60</v>
      </c>
      <c r="D1687" s="1">
        <v>608</v>
      </c>
      <c r="E1687" s="1">
        <v>0</v>
      </c>
      <c r="F1687" s="1">
        <v>1834041</v>
      </c>
      <c r="G1687" s="1">
        <v>182590</v>
      </c>
      <c r="H1687" s="1">
        <v>611048</v>
      </c>
      <c r="I1687" s="1">
        <v>793464</v>
      </c>
      <c r="J1687" s="1">
        <v>26710</v>
      </c>
      <c r="K1687" s="1">
        <v>0</v>
      </c>
      <c r="L1687" s="1">
        <v>0</v>
      </c>
      <c r="M1687" s="1">
        <v>0</v>
      </c>
      <c r="N1687" s="1">
        <v>212858</v>
      </c>
      <c r="O1687" s="1">
        <v>5935</v>
      </c>
      <c r="P1687" s="1">
        <v>0</v>
      </c>
      <c r="Q1687" s="1">
        <v>0</v>
      </c>
      <c r="R1687" s="1">
        <v>0</v>
      </c>
      <c r="S1687" s="1">
        <v>0</v>
      </c>
      <c r="T1687" s="1">
        <v>1436</v>
      </c>
    </row>
    <row r="1688" spans="1:20" x14ac:dyDescent="0.25">
      <c r="A1688" s="1">
        <v>121030274011</v>
      </c>
      <c r="B1688" s="1" t="s">
        <v>1716</v>
      </c>
      <c r="C1688" s="1">
        <v>598</v>
      </c>
      <c r="D1688" s="1">
        <v>265</v>
      </c>
      <c r="E1688" s="1">
        <v>28</v>
      </c>
      <c r="F1688" s="1">
        <v>2239628</v>
      </c>
      <c r="G1688" s="1">
        <v>901755</v>
      </c>
      <c r="H1688" s="1">
        <v>143352</v>
      </c>
      <c r="I1688" s="1">
        <v>455219</v>
      </c>
      <c r="J1688" s="1">
        <v>155080</v>
      </c>
      <c r="K1688" s="1">
        <v>69657</v>
      </c>
      <c r="L1688" s="1">
        <v>253686</v>
      </c>
      <c r="M1688" s="1">
        <v>17358</v>
      </c>
      <c r="N1688" s="1">
        <v>38772</v>
      </c>
      <c r="O1688" s="1">
        <v>117635</v>
      </c>
      <c r="P1688" s="1">
        <v>76340</v>
      </c>
      <c r="Q1688" s="1">
        <v>2734</v>
      </c>
      <c r="R1688" s="1">
        <v>0</v>
      </c>
      <c r="S1688" s="1">
        <v>821</v>
      </c>
      <c r="T1688" s="1">
        <v>7219</v>
      </c>
    </row>
    <row r="1689" spans="1:20" x14ac:dyDescent="0.25">
      <c r="A1689" s="1">
        <v>121030250123</v>
      </c>
      <c r="B1689" s="1" t="s">
        <v>1717</v>
      </c>
      <c r="C1689" s="1">
        <v>747</v>
      </c>
      <c r="D1689" s="1">
        <v>252</v>
      </c>
      <c r="E1689" s="1">
        <v>381</v>
      </c>
      <c r="F1689" s="1">
        <v>1955118</v>
      </c>
      <c r="G1689" s="1">
        <v>1737011</v>
      </c>
      <c r="H1689" s="1">
        <v>57220</v>
      </c>
      <c r="I1689" s="1">
        <v>9083</v>
      </c>
      <c r="J1689" s="1">
        <v>25440</v>
      </c>
      <c r="K1689" s="1">
        <v>21336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105028</v>
      </c>
      <c r="R1689" s="1">
        <v>0</v>
      </c>
      <c r="S1689" s="1">
        <v>0</v>
      </c>
      <c r="T1689" s="1">
        <v>0</v>
      </c>
    </row>
    <row r="1690" spans="1:20" x14ac:dyDescent="0.25">
      <c r="A1690" s="1">
        <v>120570029001</v>
      </c>
      <c r="B1690" s="1" t="s">
        <v>1718</v>
      </c>
      <c r="C1690" s="1">
        <v>372</v>
      </c>
      <c r="D1690" s="1">
        <v>18</v>
      </c>
      <c r="E1690" s="1">
        <v>10</v>
      </c>
      <c r="F1690" s="1">
        <v>542941</v>
      </c>
      <c r="G1690" s="1">
        <v>412318</v>
      </c>
      <c r="H1690" s="1">
        <v>22256</v>
      </c>
      <c r="I1690" s="1">
        <v>34307</v>
      </c>
      <c r="J1690" s="1">
        <v>19850</v>
      </c>
      <c r="K1690" s="1">
        <v>1589</v>
      </c>
      <c r="L1690" s="1">
        <v>8012</v>
      </c>
      <c r="M1690" s="1">
        <v>0</v>
      </c>
      <c r="N1690" s="1">
        <v>33272</v>
      </c>
      <c r="O1690" s="1">
        <v>5845</v>
      </c>
      <c r="P1690" s="1">
        <v>0</v>
      </c>
      <c r="Q1690" s="1">
        <v>3219</v>
      </c>
      <c r="R1690" s="1">
        <v>0</v>
      </c>
      <c r="S1690" s="1">
        <v>386</v>
      </c>
      <c r="T1690" s="1">
        <v>1887</v>
      </c>
    </row>
    <row r="1691" spans="1:20" x14ac:dyDescent="0.25">
      <c r="A1691" s="1">
        <v>121030246023</v>
      </c>
      <c r="B1691" s="1" t="s">
        <v>1719</v>
      </c>
      <c r="C1691" s="1">
        <v>283</v>
      </c>
      <c r="D1691" s="1">
        <v>780</v>
      </c>
      <c r="E1691" s="1">
        <v>30</v>
      </c>
      <c r="F1691" s="1">
        <v>994786</v>
      </c>
      <c r="G1691" s="1">
        <v>412881</v>
      </c>
      <c r="H1691" s="1">
        <v>326654</v>
      </c>
      <c r="I1691" s="1">
        <v>142815</v>
      </c>
      <c r="J1691" s="1">
        <v>62988</v>
      </c>
      <c r="K1691" s="1">
        <v>0</v>
      </c>
      <c r="L1691" s="1">
        <v>11937</v>
      </c>
      <c r="M1691" s="1">
        <v>15271</v>
      </c>
      <c r="N1691" s="1">
        <v>6582</v>
      </c>
      <c r="O1691" s="1">
        <v>3723</v>
      </c>
      <c r="P1691" s="1">
        <v>8760</v>
      </c>
      <c r="Q1691" s="1">
        <v>0</v>
      </c>
      <c r="R1691" s="1">
        <v>2772</v>
      </c>
      <c r="S1691" s="1">
        <v>403</v>
      </c>
      <c r="T1691" s="1">
        <v>0</v>
      </c>
    </row>
    <row r="1692" spans="1:20" x14ac:dyDescent="0.25">
      <c r="A1692" s="1">
        <v>120570119022</v>
      </c>
      <c r="B1692" s="1" t="s">
        <v>1720</v>
      </c>
      <c r="C1692" s="1">
        <v>509</v>
      </c>
      <c r="D1692" s="1">
        <v>0</v>
      </c>
      <c r="E1692" s="1">
        <v>1</v>
      </c>
      <c r="F1692" s="1">
        <v>770570</v>
      </c>
      <c r="G1692" s="1">
        <v>588339</v>
      </c>
      <c r="H1692" s="1">
        <v>3283</v>
      </c>
      <c r="I1692" s="1">
        <v>114716</v>
      </c>
      <c r="J1692" s="1">
        <v>34972</v>
      </c>
      <c r="K1692" s="1">
        <v>0</v>
      </c>
      <c r="L1692" s="1">
        <v>0</v>
      </c>
      <c r="M1692" s="1">
        <v>2191</v>
      </c>
      <c r="N1692" s="1">
        <v>3495</v>
      </c>
      <c r="O1692" s="1">
        <v>22746</v>
      </c>
      <c r="P1692" s="1">
        <v>0</v>
      </c>
      <c r="Q1692" s="1">
        <v>0</v>
      </c>
      <c r="R1692" s="1">
        <v>0</v>
      </c>
      <c r="S1692" s="1">
        <v>828</v>
      </c>
      <c r="T1692" s="1">
        <v>0</v>
      </c>
    </row>
    <row r="1693" spans="1:20" x14ac:dyDescent="0.25">
      <c r="A1693" s="1">
        <v>120570044001</v>
      </c>
      <c r="B1693" s="1" t="s">
        <v>1721</v>
      </c>
      <c r="C1693" s="1">
        <v>111</v>
      </c>
      <c r="D1693" s="1">
        <v>55</v>
      </c>
      <c r="E1693" s="1">
        <v>0</v>
      </c>
      <c r="F1693" s="1">
        <v>518176</v>
      </c>
      <c r="G1693" s="1">
        <v>276800</v>
      </c>
      <c r="H1693" s="1">
        <v>62108</v>
      </c>
      <c r="I1693" s="1">
        <v>48601</v>
      </c>
      <c r="J1693" s="1">
        <v>35176</v>
      </c>
      <c r="K1693" s="1">
        <v>1779</v>
      </c>
      <c r="L1693" s="1">
        <v>70887</v>
      </c>
      <c r="M1693" s="1">
        <v>0</v>
      </c>
      <c r="N1693" s="1">
        <v>0</v>
      </c>
      <c r="O1693" s="1">
        <v>15792</v>
      </c>
      <c r="P1693" s="1">
        <v>0</v>
      </c>
      <c r="Q1693" s="1">
        <v>7033</v>
      </c>
      <c r="R1693" s="1">
        <v>0</v>
      </c>
      <c r="S1693" s="1">
        <v>0</v>
      </c>
      <c r="T1693" s="1">
        <v>0</v>
      </c>
    </row>
    <row r="1694" spans="1:20" x14ac:dyDescent="0.25">
      <c r="A1694" s="1">
        <v>121010310033</v>
      </c>
      <c r="B1694" s="1" t="s">
        <v>1722</v>
      </c>
      <c r="C1694" s="1">
        <v>1009</v>
      </c>
      <c r="D1694" s="1">
        <v>0</v>
      </c>
      <c r="E1694" s="1">
        <v>0</v>
      </c>
      <c r="F1694" s="1">
        <v>1570697</v>
      </c>
      <c r="G1694" s="1">
        <v>1519364</v>
      </c>
      <c r="H1694" s="1">
        <v>0</v>
      </c>
      <c r="I1694" s="1">
        <v>32345</v>
      </c>
      <c r="J1694" s="1">
        <v>0</v>
      </c>
      <c r="K1694" s="1">
        <v>11452</v>
      </c>
      <c r="L1694" s="1">
        <v>1332</v>
      </c>
      <c r="M1694" s="1">
        <v>0</v>
      </c>
      <c r="N1694" s="1">
        <v>0</v>
      </c>
      <c r="O1694" s="1">
        <v>1120</v>
      </c>
      <c r="P1694" s="1">
        <v>3278</v>
      </c>
      <c r="Q1694" s="1">
        <v>0</v>
      </c>
      <c r="R1694" s="1">
        <v>0</v>
      </c>
      <c r="S1694" s="1">
        <v>1806</v>
      </c>
      <c r="T1694" s="1">
        <v>0</v>
      </c>
    </row>
    <row r="1695" spans="1:20" x14ac:dyDescent="0.25">
      <c r="A1695" s="1">
        <v>120570116074</v>
      </c>
      <c r="B1695" s="1" t="s">
        <v>1723</v>
      </c>
      <c r="C1695" s="1">
        <v>0</v>
      </c>
      <c r="D1695" s="1">
        <v>0</v>
      </c>
      <c r="E1695" s="1">
        <v>0</v>
      </c>
      <c r="F1695" s="1">
        <v>724985</v>
      </c>
      <c r="G1695" s="1">
        <v>0</v>
      </c>
      <c r="H1695" s="1">
        <v>0</v>
      </c>
      <c r="I1695" s="1">
        <v>724985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x14ac:dyDescent="0.25">
      <c r="A1696" s="1">
        <v>120570102094</v>
      </c>
      <c r="B1696" s="1" t="s">
        <v>1724</v>
      </c>
      <c r="C1696" s="1">
        <v>204</v>
      </c>
      <c r="D1696" s="1">
        <v>0</v>
      </c>
      <c r="E1696" s="1">
        <v>0</v>
      </c>
      <c r="F1696" s="1">
        <v>746512</v>
      </c>
      <c r="G1696" s="1">
        <v>745417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1095</v>
      </c>
    </row>
    <row r="1697" spans="1:20" x14ac:dyDescent="0.25">
      <c r="A1697" s="1">
        <v>121010330103</v>
      </c>
      <c r="B1697" s="1" t="s">
        <v>1725</v>
      </c>
      <c r="C1697" s="1">
        <v>666</v>
      </c>
      <c r="D1697" s="1">
        <v>169</v>
      </c>
      <c r="E1697" s="1">
        <v>21</v>
      </c>
      <c r="F1697" s="1">
        <v>1288175</v>
      </c>
      <c r="G1697" s="1">
        <v>1166283</v>
      </c>
      <c r="H1697" s="1">
        <v>83179</v>
      </c>
      <c r="I1697" s="1">
        <v>9089</v>
      </c>
      <c r="J1697" s="1">
        <v>2857</v>
      </c>
      <c r="K1697" s="1">
        <v>0</v>
      </c>
      <c r="L1697" s="1">
        <v>0</v>
      </c>
      <c r="M1697" s="1">
        <v>0</v>
      </c>
      <c r="N1697" s="1">
        <v>0</v>
      </c>
      <c r="O1697" s="1">
        <v>24234</v>
      </c>
      <c r="P1697" s="1">
        <v>0</v>
      </c>
      <c r="Q1697" s="1">
        <v>0</v>
      </c>
      <c r="R1697" s="1">
        <v>0</v>
      </c>
      <c r="S1697" s="1">
        <v>2533</v>
      </c>
      <c r="T1697" s="1">
        <v>0</v>
      </c>
    </row>
    <row r="1698" spans="1:20" x14ac:dyDescent="0.25">
      <c r="A1698" s="1">
        <v>120570053013</v>
      </c>
      <c r="B1698" s="1" t="s">
        <v>1726</v>
      </c>
      <c r="C1698" s="1">
        <v>411</v>
      </c>
      <c r="D1698" s="1">
        <v>0</v>
      </c>
      <c r="E1698" s="1">
        <v>967</v>
      </c>
      <c r="F1698" s="1">
        <v>2934006</v>
      </c>
      <c r="G1698" s="1">
        <v>60849</v>
      </c>
      <c r="H1698" s="1">
        <v>956091</v>
      </c>
      <c r="I1698" s="1">
        <v>1629789</v>
      </c>
      <c r="J1698" s="1">
        <v>42502</v>
      </c>
      <c r="K1698" s="1">
        <v>0</v>
      </c>
      <c r="L1698" s="1">
        <v>24490</v>
      </c>
      <c r="M1698" s="1">
        <v>10646</v>
      </c>
      <c r="N1698" s="1">
        <v>0</v>
      </c>
      <c r="O1698" s="1">
        <v>0</v>
      </c>
      <c r="P1698" s="1">
        <v>209639</v>
      </c>
      <c r="Q1698" s="1">
        <v>0</v>
      </c>
      <c r="R1698" s="1">
        <v>0</v>
      </c>
      <c r="S1698" s="1">
        <v>0</v>
      </c>
      <c r="T1698" s="1">
        <v>0</v>
      </c>
    </row>
    <row r="1699" spans="1:20" x14ac:dyDescent="0.25">
      <c r="A1699" s="1">
        <v>120570125033</v>
      </c>
      <c r="B1699" s="1" t="s">
        <v>1727</v>
      </c>
      <c r="C1699" s="1">
        <v>461</v>
      </c>
      <c r="D1699" s="1">
        <v>0</v>
      </c>
      <c r="E1699" s="1">
        <v>2</v>
      </c>
      <c r="F1699" s="1">
        <v>1265648</v>
      </c>
      <c r="G1699" s="1">
        <v>1243434</v>
      </c>
      <c r="H1699" s="1">
        <v>0</v>
      </c>
      <c r="I1699" s="1">
        <v>3388</v>
      </c>
      <c r="J1699" s="1">
        <v>18826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x14ac:dyDescent="0.25">
      <c r="A1700" s="1">
        <v>120570104013</v>
      </c>
      <c r="B1700" s="1" t="s">
        <v>1728</v>
      </c>
      <c r="C1700" s="1">
        <v>112</v>
      </c>
      <c r="D1700" s="1">
        <v>495</v>
      </c>
      <c r="E1700" s="1">
        <v>2</v>
      </c>
      <c r="F1700" s="1">
        <v>879114</v>
      </c>
      <c r="G1700" s="1">
        <v>183089</v>
      </c>
      <c r="H1700" s="1">
        <v>336393</v>
      </c>
      <c r="I1700" s="1">
        <v>16247</v>
      </c>
      <c r="J1700" s="1">
        <v>2259</v>
      </c>
      <c r="K1700" s="1">
        <v>1501</v>
      </c>
      <c r="L1700" s="1">
        <v>0</v>
      </c>
      <c r="M1700" s="1">
        <v>0</v>
      </c>
      <c r="N1700" s="1">
        <v>3322</v>
      </c>
      <c r="O1700" s="1">
        <v>333370</v>
      </c>
      <c r="P1700" s="1">
        <v>1504</v>
      </c>
      <c r="Q1700" s="1">
        <v>1429</v>
      </c>
      <c r="R1700" s="1">
        <v>0</v>
      </c>
      <c r="S1700" s="1">
        <v>0</v>
      </c>
      <c r="T1700" s="1">
        <v>0</v>
      </c>
    </row>
    <row r="1701" spans="1:20" x14ac:dyDescent="0.25">
      <c r="A1701" s="1">
        <v>120570130011</v>
      </c>
      <c r="B1701" s="1" t="s">
        <v>1729</v>
      </c>
      <c r="C1701" s="1">
        <v>827</v>
      </c>
      <c r="D1701" s="1">
        <v>400</v>
      </c>
      <c r="E1701" s="1">
        <v>5</v>
      </c>
      <c r="F1701" s="1">
        <v>5139466</v>
      </c>
      <c r="G1701" s="1">
        <v>901998</v>
      </c>
      <c r="H1701" s="1">
        <v>379885</v>
      </c>
      <c r="I1701" s="1">
        <v>733408</v>
      </c>
      <c r="J1701" s="1">
        <v>452155</v>
      </c>
      <c r="K1701" s="1">
        <v>1352778</v>
      </c>
      <c r="L1701" s="1">
        <v>452458</v>
      </c>
      <c r="M1701" s="1">
        <v>274350</v>
      </c>
      <c r="N1701" s="1">
        <v>3273</v>
      </c>
      <c r="O1701" s="1">
        <v>289249</v>
      </c>
      <c r="P1701" s="1">
        <v>258979</v>
      </c>
      <c r="Q1701" s="1">
        <v>10059</v>
      </c>
      <c r="R1701" s="1">
        <v>26368</v>
      </c>
      <c r="S1701" s="1">
        <v>2949</v>
      </c>
      <c r="T1701" s="1">
        <v>1557</v>
      </c>
    </row>
    <row r="1702" spans="1:20" x14ac:dyDescent="0.25">
      <c r="A1702" s="1">
        <v>120570036003</v>
      </c>
      <c r="B1702" s="1" t="s">
        <v>1730</v>
      </c>
      <c r="C1702" s="1">
        <v>341</v>
      </c>
      <c r="D1702" s="1">
        <v>166</v>
      </c>
      <c r="E1702" s="1">
        <v>0</v>
      </c>
      <c r="F1702" s="1">
        <v>695664</v>
      </c>
      <c r="G1702" s="1">
        <v>394581</v>
      </c>
      <c r="H1702" s="1">
        <v>143177</v>
      </c>
      <c r="I1702" s="1">
        <v>88592</v>
      </c>
      <c r="J1702" s="1">
        <v>2815</v>
      </c>
      <c r="K1702" s="1">
        <v>11933</v>
      </c>
      <c r="L1702" s="1">
        <v>4963</v>
      </c>
      <c r="M1702" s="1">
        <v>0</v>
      </c>
      <c r="N1702" s="1">
        <v>0</v>
      </c>
      <c r="O1702" s="1">
        <v>48879</v>
      </c>
      <c r="P1702" s="1">
        <v>0</v>
      </c>
      <c r="Q1702" s="1">
        <v>724</v>
      </c>
      <c r="R1702" s="1">
        <v>0</v>
      </c>
      <c r="S1702" s="1">
        <v>0</v>
      </c>
      <c r="T1702" s="1">
        <v>0</v>
      </c>
    </row>
    <row r="1703" spans="1:20" x14ac:dyDescent="0.25">
      <c r="A1703" s="1">
        <v>120570017001</v>
      </c>
      <c r="B1703" s="1" t="s">
        <v>1731</v>
      </c>
      <c r="C1703" s="1">
        <v>495</v>
      </c>
      <c r="D1703" s="1">
        <v>8</v>
      </c>
      <c r="E1703" s="1">
        <v>115</v>
      </c>
      <c r="F1703" s="1">
        <v>791788</v>
      </c>
      <c r="G1703" s="1">
        <v>633902</v>
      </c>
      <c r="H1703" s="1">
        <v>26525</v>
      </c>
      <c r="I1703" s="1">
        <v>88516</v>
      </c>
      <c r="J1703" s="1">
        <v>28611</v>
      </c>
      <c r="K1703" s="1">
        <v>0</v>
      </c>
      <c r="L1703" s="1">
        <v>5546</v>
      </c>
      <c r="M1703" s="1">
        <v>0</v>
      </c>
      <c r="N1703" s="1">
        <v>0</v>
      </c>
      <c r="O1703" s="1">
        <v>7750</v>
      </c>
      <c r="P1703" s="1">
        <v>0</v>
      </c>
      <c r="Q1703" s="1">
        <v>938</v>
      </c>
      <c r="R1703" s="1">
        <v>0</v>
      </c>
      <c r="S1703" s="1">
        <v>0</v>
      </c>
      <c r="T1703" s="1">
        <v>0</v>
      </c>
    </row>
    <row r="1704" spans="1:20" x14ac:dyDescent="0.25">
      <c r="A1704" s="1">
        <v>120570121041</v>
      </c>
      <c r="B1704" s="1" t="s">
        <v>1732</v>
      </c>
      <c r="C1704" s="1">
        <v>175</v>
      </c>
      <c r="D1704" s="1">
        <v>4</v>
      </c>
      <c r="E1704" s="1">
        <v>3</v>
      </c>
      <c r="F1704" s="1">
        <v>2010400</v>
      </c>
      <c r="G1704" s="1">
        <v>339126</v>
      </c>
      <c r="H1704" s="1">
        <v>10800</v>
      </c>
      <c r="I1704" s="1">
        <v>490133</v>
      </c>
      <c r="J1704" s="1">
        <v>0</v>
      </c>
      <c r="K1704" s="1">
        <v>17948</v>
      </c>
      <c r="L1704" s="1">
        <v>1063563</v>
      </c>
      <c r="M1704" s="1">
        <v>0</v>
      </c>
      <c r="N1704" s="1">
        <v>65016</v>
      </c>
      <c r="O1704" s="1">
        <v>23814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x14ac:dyDescent="0.25">
      <c r="A1705" s="1">
        <v>121030286002</v>
      </c>
      <c r="B1705" s="1" t="s">
        <v>1733</v>
      </c>
      <c r="C1705" s="1">
        <v>102</v>
      </c>
      <c r="D1705" s="1">
        <v>837</v>
      </c>
      <c r="E1705" s="1">
        <v>120</v>
      </c>
      <c r="F1705" s="1">
        <v>1757877</v>
      </c>
      <c r="G1705" s="1">
        <v>178466</v>
      </c>
      <c r="H1705" s="1">
        <v>797929</v>
      </c>
      <c r="I1705" s="1">
        <v>154735</v>
      </c>
      <c r="J1705" s="1">
        <v>521380</v>
      </c>
      <c r="K1705" s="1">
        <v>0</v>
      </c>
      <c r="L1705" s="1">
        <v>9933</v>
      </c>
      <c r="M1705" s="1">
        <v>0</v>
      </c>
      <c r="N1705" s="1">
        <v>65711</v>
      </c>
      <c r="O1705" s="1">
        <v>22259</v>
      </c>
      <c r="P1705" s="1">
        <v>7464</v>
      </c>
      <c r="Q1705" s="1">
        <v>0</v>
      </c>
      <c r="R1705" s="1">
        <v>0</v>
      </c>
      <c r="S1705" s="1">
        <v>0</v>
      </c>
      <c r="T1705" s="1">
        <v>0</v>
      </c>
    </row>
    <row r="1706" spans="1:20" x14ac:dyDescent="0.25">
      <c r="A1706" s="1">
        <v>120570127012</v>
      </c>
      <c r="B1706" s="1" t="s">
        <v>1734</v>
      </c>
      <c r="C1706" s="1">
        <v>242</v>
      </c>
      <c r="D1706" s="1">
        <v>55</v>
      </c>
      <c r="E1706" s="1">
        <v>0</v>
      </c>
      <c r="F1706" s="1">
        <v>6271309</v>
      </c>
      <c r="G1706" s="1">
        <v>305634</v>
      </c>
      <c r="H1706" s="1">
        <v>86468</v>
      </c>
      <c r="I1706" s="1">
        <v>101302</v>
      </c>
      <c r="J1706" s="1">
        <v>103314</v>
      </c>
      <c r="K1706" s="1">
        <v>11137</v>
      </c>
      <c r="L1706" s="1">
        <v>0</v>
      </c>
      <c r="M1706" s="1">
        <v>0</v>
      </c>
      <c r="N1706" s="1">
        <v>146025</v>
      </c>
      <c r="O1706" s="1">
        <v>5517429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</row>
    <row r="1707" spans="1:20" x14ac:dyDescent="0.25">
      <c r="A1707" s="1">
        <v>120579804001</v>
      </c>
      <c r="B1707" s="1" t="s">
        <v>1735</v>
      </c>
      <c r="C1707" s="1">
        <v>36</v>
      </c>
      <c r="D1707" s="1">
        <v>0</v>
      </c>
      <c r="E1707" s="1">
        <v>0</v>
      </c>
      <c r="F1707" s="1">
        <v>81957</v>
      </c>
      <c r="G1707" s="1">
        <v>63867</v>
      </c>
      <c r="H1707" s="1">
        <v>0</v>
      </c>
      <c r="I1707" s="1">
        <v>0</v>
      </c>
      <c r="J1707" s="1">
        <v>3636</v>
      </c>
      <c r="K1707" s="1">
        <v>0</v>
      </c>
      <c r="L1707" s="1">
        <v>1146</v>
      </c>
      <c r="M1707" s="1">
        <v>0</v>
      </c>
      <c r="N1707" s="1">
        <v>0</v>
      </c>
      <c r="O1707" s="1">
        <v>0</v>
      </c>
      <c r="P1707" s="1">
        <v>0</v>
      </c>
      <c r="Q1707" s="1">
        <v>13308</v>
      </c>
      <c r="R1707" s="1">
        <v>0</v>
      </c>
      <c r="S1707" s="1">
        <v>0</v>
      </c>
      <c r="T1707" s="1">
        <v>0</v>
      </c>
    </row>
    <row r="1708" spans="1:20" x14ac:dyDescent="0.25">
      <c r="A1708" s="1">
        <v>120570103052</v>
      </c>
      <c r="B1708" s="1" t="s">
        <v>1736</v>
      </c>
      <c r="C1708" s="1">
        <v>805</v>
      </c>
      <c r="D1708" s="1">
        <v>1</v>
      </c>
      <c r="E1708" s="1">
        <v>2</v>
      </c>
      <c r="F1708" s="1">
        <v>2795154</v>
      </c>
      <c r="G1708" s="1">
        <v>2025159</v>
      </c>
      <c r="H1708" s="1">
        <v>1138</v>
      </c>
      <c r="I1708" s="1">
        <v>272552</v>
      </c>
      <c r="J1708" s="1">
        <v>200368</v>
      </c>
      <c r="K1708" s="1">
        <v>43208</v>
      </c>
      <c r="L1708" s="1">
        <v>0</v>
      </c>
      <c r="M1708" s="1">
        <v>0</v>
      </c>
      <c r="N1708" s="1">
        <v>130565</v>
      </c>
      <c r="O1708" s="1">
        <v>85041</v>
      </c>
      <c r="P1708" s="1">
        <v>0</v>
      </c>
      <c r="Q1708" s="1">
        <v>18103</v>
      </c>
      <c r="R1708" s="1">
        <v>15667</v>
      </c>
      <c r="S1708" s="1">
        <v>3353</v>
      </c>
      <c r="T1708" s="1">
        <v>0</v>
      </c>
    </row>
    <row r="1709" spans="1:20" x14ac:dyDescent="0.25">
      <c r="A1709" s="1">
        <v>120570122092</v>
      </c>
      <c r="B1709" s="1" t="s">
        <v>1737</v>
      </c>
      <c r="C1709" s="1">
        <v>1335</v>
      </c>
      <c r="D1709" s="1">
        <v>0</v>
      </c>
      <c r="E1709" s="1">
        <v>7</v>
      </c>
      <c r="F1709" s="1">
        <v>3698945</v>
      </c>
      <c r="G1709" s="1">
        <v>3446633</v>
      </c>
      <c r="H1709" s="1">
        <v>0</v>
      </c>
      <c r="I1709" s="1">
        <v>7795</v>
      </c>
      <c r="J1709" s="1">
        <v>101391</v>
      </c>
      <c r="K1709" s="1">
        <v>0</v>
      </c>
      <c r="L1709" s="1">
        <v>935</v>
      </c>
      <c r="M1709" s="1">
        <v>0</v>
      </c>
      <c r="N1709" s="1">
        <v>0</v>
      </c>
      <c r="O1709" s="1">
        <v>40918</v>
      </c>
      <c r="P1709" s="1">
        <v>0</v>
      </c>
      <c r="Q1709" s="1">
        <v>95457</v>
      </c>
      <c r="R1709" s="1">
        <v>2640</v>
      </c>
      <c r="S1709" s="1">
        <v>3176</v>
      </c>
      <c r="T1709" s="1">
        <v>0</v>
      </c>
    </row>
    <row r="1710" spans="1:20" x14ac:dyDescent="0.25">
      <c r="A1710" s="1">
        <v>120570120011</v>
      </c>
      <c r="B1710" s="1" t="s">
        <v>1738</v>
      </c>
      <c r="C1710" s="1">
        <v>467</v>
      </c>
      <c r="D1710" s="1">
        <v>0</v>
      </c>
      <c r="E1710" s="1">
        <v>1</v>
      </c>
      <c r="F1710" s="1">
        <v>39915714</v>
      </c>
      <c r="G1710" s="1">
        <v>511714</v>
      </c>
      <c r="H1710" s="1">
        <v>0</v>
      </c>
      <c r="I1710" s="1">
        <v>504268</v>
      </c>
      <c r="J1710" s="1">
        <v>0</v>
      </c>
      <c r="K1710" s="1">
        <v>8172</v>
      </c>
      <c r="L1710" s="1">
        <v>20420</v>
      </c>
      <c r="M1710" s="1">
        <v>1769</v>
      </c>
      <c r="N1710" s="1">
        <v>24734</v>
      </c>
      <c r="O1710" s="1">
        <v>38844637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x14ac:dyDescent="0.25">
      <c r="A1711" s="1">
        <v>120174510003</v>
      </c>
      <c r="B1711" s="1" t="s">
        <v>1739</v>
      </c>
      <c r="C1711" s="1">
        <v>442</v>
      </c>
      <c r="D1711" s="1">
        <v>90</v>
      </c>
      <c r="E1711" s="1">
        <v>0</v>
      </c>
      <c r="F1711" s="1">
        <v>1147321</v>
      </c>
      <c r="G1711" s="1">
        <v>1138564</v>
      </c>
      <c r="H1711" s="1">
        <v>3282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2520</v>
      </c>
      <c r="S1711" s="1">
        <v>2955</v>
      </c>
      <c r="T1711" s="1">
        <v>0</v>
      </c>
    </row>
    <row r="1712" spans="1:20" x14ac:dyDescent="0.25">
      <c r="A1712" s="1">
        <v>121030269123</v>
      </c>
      <c r="B1712" s="1" t="s">
        <v>1740</v>
      </c>
      <c r="C1712" s="1">
        <v>561</v>
      </c>
      <c r="D1712" s="1">
        <v>306</v>
      </c>
      <c r="E1712" s="1">
        <v>306</v>
      </c>
      <c r="F1712" s="1">
        <v>709117</v>
      </c>
      <c r="G1712" s="1">
        <v>533920</v>
      </c>
      <c r="H1712" s="1">
        <v>18840</v>
      </c>
      <c r="I1712" s="1">
        <v>52482</v>
      </c>
      <c r="J1712" s="1">
        <v>48319</v>
      </c>
      <c r="K1712" s="1">
        <v>0</v>
      </c>
      <c r="L1712" s="1">
        <v>0</v>
      </c>
      <c r="M1712" s="1">
        <v>2428</v>
      </c>
      <c r="N1712" s="1">
        <v>0</v>
      </c>
      <c r="O1712" s="1">
        <v>2418</v>
      </c>
      <c r="P1712" s="1">
        <v>50710</v>
      </c>
      <c r="Q1712" s="1">
        <v>0</v>
      </c>
      <c r="R1712" s="1">
        <v>0</v>
      </c>
      <c r="S1712" s="1">
        <v>0</v>
      </c>
      <c r="T1712" s="1">
        <v>0</v>
      </c>
    </row>
    <row r="1713" spans="1:20" x14ac:dyDescent="0.25">
      <c r="A1713" s="1">
        <v>121010320122</v>
      </c>
      <c r="B1713" s="1" t="s">
        <v>1741</v>
      </c>
      <c r="C1713" s="1">
        <v>564</v>
      </c>
      <c r="D1713" s="1">
        <v>204</v>
      </c>
      <c r="E1713" s="1">
        <v>102</v>
      </c>
      <c r="F1713" s="1">
        <v>2272763</v>
      </c>
      <c r="G1713" s="1">
        <v>736180</v>
      </c>
      <c r="H1713" s="1">
        <v>38346</v>
      </c>
      <c r="I1713" s="1">
        <v>705190</v>
      </c>
      <c r="J1713" s="1">
        <v>451944</v>
      </c>
      <c r="K1713" s="1">
        <v>0</v>
      </c>
      <c r="L1713" s="1">
        <v>275831</v>
      </c>
      <c r="M1713" s="1">
        <v>0</v>
      </c>
      <c r="N1713" s="1">
        <v>0</v>
      </c>
      <c r="O1713" s="1">
        <v>5013</v>
      </c>
      <c r="P1713" s="1">
        <v>58786</v>
      </c>
      <c r="Q1713" s="1">
        <v>0</v>
      </c>
      <c r="R1713" s="1">
        <v>674</v>
      </c>
      <c r="S1713" s="1">
        <v>799</v>
      </c>
      <c r="T1713" s="1">
        <v>0</v>
      </c>
    </row>
    <row r="1714" spans="1:20" x14ac:dyDescent="0.25">
      <c r="A1714" s="1">
        <v>120174514002</v>
      </c>
      <c r="B1714" s="1" t="s">
        <v>1742</v>
      </c>
      <c r="C1714" s="1">
        <v>386</v>
      </c>
      <c r="D1714" s="1">
        <v>56</v>
      </c>
      <c r="E1714" s="1">
        <v>5</v>
      </c>
      <c r="F1714" s="1">
        <v>1968837</v>
      </c>
      <c r="G1714" s="1">
        <v>1010013</v>
      </c>
      <c r="H1714" s="1">
        <v>123098</v>
      </c>
      <c r="I1714" s="1">
        <v>124066</v>
      </c>
      <c r="J1714" s="1">
        <v>71394</v>
      </c>
      <c r="K1714" s="1">
        <v>121268</v>
      </c>
      <c r="L1714" s="1">
        <v>0</v>
      </c>
      <c r="M1714" s="1">
        <v>12238</v>
      </c>
      <c r="N1714" s="1">
        <v>316658</v>
      </c>
      <c r="O1714" s="1">
        <v>149139</v>
      </c>
      <c r="P1714" s="1">
        <v>0</v>
      </c>
      <c r="Q1714" s="1">
        <v>5741</v>
      </c>
      <c r="R1714" s="1">
        <v>34029</v>
      </c>
      <c r="S1714" s="1">
        <v>1193</v>
      </c>
      <c r="T1714" s="1">
        <v>0</v>
      </c>
    </row>
    <row r="1715" spans="1:20" x14ac:dyDescent="0.25">
      <c r="A1715" s="1">
        <v>121030251161</v>
      </c>
      <c r="B1715" s="1" t="s">
        <v>1743</v>
      </c>
      <c r="C1715" s="1">
        <v>261</v>
      </c>
      <c r="D1715" s="1">
        <v>96</v>
      </c>
      <c r="E1715" s="1">
        <v>6</v>
      </c>
      <c r="F1715" s="1">
        <v>510762</v>
      </c>
      <c r="G1715" s="1">
        <v>408653</v>
      </c>
      <c r="H1715" s="1">
        <v>75898</v>
      </c>
      <c r="I1715" s="1">
        <v>4713</v>
      </c>
      <c r="J1715" s="1">
        <v>8611</v>
      </c>
      <c r="K1715" s="1">
        <v>0</v>
      </c>
      <c r="L1715" s="1">
        <v>3353</v>
      </c>
      <c r="M1715" s="1">
        <v>0</v>
      </c>
      <c r="N1715" s="1">
        <v>0</v>
      </c>
      <c r="O1715" s="1">
        <v>8349</v>
      </c>
      <c r="P1715" s="1">
        <v>0</v>
      </c>
      <c r="Q1715" s="1">
        <v>0</v>
      </c>
      <c r="R1715" s="1">
        <v>0</v>
      </c>
      <c r="S1715" s="1">
        <v>1185</v>
      </c>
      <c r="T1715" s="1">
        <v>0</v>
      </c>
    </row>
    <row r="1716" spans="1:20" x14ac:dyDescent="0.25">
      <c r="A1716" s="1">
        <v>121030256023</v>
      </c>
      <c r="B1716" s="1" t="s">
        <v>1744</v>
      </c>
      <c r="C1716" s="1">
        <v>138</v>
      </c>
      <c r="D1716" s="1">
        <v>464</v>
      </c>
      <c r="E1716" s="1">
        <v>12</v>
      </c>
      <c r="F1716" s="1">
        <v>1137602</v>
      </c>
      <c r="G1716" s="1">
        <v>540275</v>
      </c>
      <c r="H1716" s="1">
        <v>107143</v>
      </c>
      <c r="I1716" s="1">
        <v>210666</v>
      </c>
      <c r="J1716" s="1">
        <v>35470</v>
      </c>
      <c r="K1716" s="1">
        <v>9120</v>
      </c>
      <c r="L1716" s="1">
        <v>159616</v>
      </c>
      <c r="M1716" s="1">
        <v>0</v>
      </c>
      <c r="N1716" s="1">
        <v>0</v>
      </c>
      <c r="O1716" s="1">
        <v>51222</v>
      </c>
      <c r="P1716" s="1">
        <v>0</v>
      </c>
      <c r="Q1716" s="1">
        <v>0</v>
      </c>
      <c r="R1716" s="1">
        <v>1131</v>
      </c>
      <c r="S1716" s="1">
        <v>21573</v>
      </c>
      <c r="T1716" s="1">
        <v>1386</v>
      </c>
    </row>
    <row r="1717" spans="1:20" x14ac:dyDescent="0.25">
      <c r="A1717" s="1">
        <v>121030273142</v>
      </c>
      <c r="B1717" s="1" t="s">
        <v>1745</v>
      </c>
      <c r="C1717" s="1">
        <v>658</v>
      </c>
      <c r="D1717" s="1">
        <v>0</v>
      </c>
      <c r="E1717" s="1">
        <v>6</v>
      </c>
      <c r="F1717" s="1">
        <v>1941924</v>
      </c>
      <c r="G1717" s="1">
        <v>1923378</v>
      </c>
      <c r="H1717" s="1">
        <v>0</v>
      </c>
      <c r="I1717" s="1">
        <v>0</v>
      </c>
      <c r="J1717" s="1">
        <v>7018</v>
      </c>
      <c r="K1717" s="1">
        <v>0</v>
      </c>
      <c r="L1717" s="1">
        <v>0</v>
      </c>
      <c r="M1717" s="1">
        <v>0</v>
      </c>
      <c r="N1717" s="1">
        <v>0</v>
      </c>
      <c r="O1717" s="1">
        <v>3894</v>
      </c>
      <c r="P1717" s="1">
        <v>0</v>
      </c>
      <c r="Q1717" s="1">
        <v>0</v>
      </c>
      <c r="R1717" s="1">
        <v>5560</v>
      </c>
      <c r="S1717" s="1">
        <v>2074</v>
      </c>
      <c r="T1717" s="1">
        <v>0</v>
      </c>
    </row>
    <row r="1718" spans="1:20" x14ac:dyDescent="0.25">
      <c r="A1718" s="1">
        <v>120570133224</v>
      </c>
      <c r="B1718" s="1" t="s">
        <v>1746</v>
      </c>
      <c r="C1718" s="1">
        <v>867</v>
      </c>
      <c r="D1718" s="1">
        <v>254</v>
      </c>
      <c r="E1718" s="1">
        <v>10</v>
      </c>
      <c r="F1718" s="1">
        <v>7509148</v>
      </c>
      <c r="G1718" s="1">
        <v>719035</v>
      </c>
      <c r="H1718" s="1">
        <v>73893</v>
      </c>
      <c r="I1718" s="1">
        <v>6541824</v>
      </c>
      <c r="J1718" s="1">
        <v>3603</v>
      </c>
      <c r="K1718" s="1">
        <v>0</v>
      </c>
      <c r="L1718" s="1">
        <v>87205</v>
      </c>
      <c r="M1718" s="1">
        <v>0</v>
      </c>
      <c r="N1718" s="1">
        <v>76279</v>
      </c>
      <c r="O1718" s="1">
        <v>6487</v>
      </c>
      <c r="P1718" s="1">
        <v>0</v>
      </c>
      <c r="Q1718" s="1">
        <v>0</v>
      </c>
      <c r="R1718" s="1">
        <v>0</v>
      </c>
      <c r="S1718" s="1">
        <v>822</v>
      </c>
      <c r="T1718" s="1">
        <v>0</v>
      </c>
    </row>
    <row r="1719" spans="1:20" x14ac:dyDescent="0.25">
      <c r="A1719" s="1">
        <v>120570048002</v>
      </c>
      <c r="B1719" s="1" t="s">
        <v>1747</v>
      </c>
      <c r="C1719" s="1">
        <v>182</v>
      </c>
      <c r="D1719" s="1">
        <v>35</v>
      </c>
      <c r="E1719" s="1">
        <v>2</v>
      </c>
      <c r="F1719" s="1">
        <v>643941</v>
      </c>
      <c r="G1719" s="1">
        <v>492336</v>
      </c>
      <c r="H1719" s="1">
        <v>31230</v>
      </c>
      <c r="I1719" s="1">
        <v>16193</v>
      </c>
      <c r="J1719" s="1">
        <v>28933</v>
      </c>
      <c r="K1719" s="1">
        <v>24635</v>
      </c>
      <c r="L1719" s="1">
        <v>30847</v>
      </c>
      <c r="M1719" s="1">
        <v>0</v>
      </c>
      <c r="N1719" s="1">
        <v>0</v>
      </c>
      <c r="O1719" s="1">
        <v>19767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x14ac:dyDescent="0.25">
      <c r="A1720" s="1">
        <v>120570038002</v>
      </c>
      <c r="B1720" s="1" t="s">
        <v>1748</v>
      </c>
      <c r="C1720" s="1">
        <v>111</v>
      </c>
      <c r="D1720" s="1">
        <v>149</v>
      </c>
      <c r="E1720" s="1">
        <v>1</v>
      </c>
      <c r="F1720" s="1">
        <v>2933166</v>
      </c>
      <c r="G1720" s="1">
        <v>284187</v>
      </c>
      <c r="H1720" s="1">
        <v>64421</v>
      </c>
      <c r="I1720" s="1">
        <v>564680</v>
      </c>
      <c r="J1720" s="1">
        <v>99445</v>
      </c>
      <c r="K1720" s="1">
        <v>0</v>
      </c>
      <c r="L1720" s="1">
        <v>1829138</v>
      </c>
      <c r="M1720" s="1">
        <v>4613</v>
      </c>
      <c r="N1720" s="1">
        <v>68506</v>
      </c>
      <c r="O1720" s="1">
        <v>16761</v>
      </c>
      <c r="P1720" s="1">
        <v>0</v>
      </c>
      <c r="Q1720" s="1">
        <v>0</v>
      </c>
      <c r="R1720" s="1">
        <v>0</v>
      </c>
      <c r="S1720" s="1">
        <v>0</v>
      </c>
      <c r="T1720" s="1">
        <v>1415</v>
      </c>
    </row>
    <row r="1721" spans="1:20" x14ac:dyDescent="0.25">
      <c r="A1721" s="1">
        <v>121010330121</v>
      </c>
      <c r="B1721" s="1" t="s">
        <v>1749</v>
      </c>
      <c r="C1721" s="1">
        <v>507</v>
      </c>
      <c r="D1721" s="1">
        <v>269</v>
      </c>
      <c r="E1721" s="1">
        <v>0</v>
      </c>
      <c r="F1721" s="1">
        <v>985175</v>
      </c>
      <c r="G1721" s="1">
        <v>644922</v>
      </c>
      <c r="H1721" s="1">
        <v>21278</v>
      </c>
      <c r="I1721" s="1">
        <v>0</v>
      </c>
      <c r="J1721" s="1">
        <v>318254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721</v>
      </c>
      <c r="T1721" s="1">
        <v>0</v>
      </c>
    </row>
    <row r="1722" spans="1:20" x14ac:dyDescent="0.25">
      <c r="A1722" s="1">
        <v>121010321071</v>
      </c>
      <c r="B1722" s="1" t="s">
        <v>1750</v>
      </c>
      <c r="C1722" s="1">
        <v>1286</v>
      </c>
      <c r="D1722" s="1">
        <v>12</v>
      </c>
      <c r="E1722" s="1">
        <v>6</v>
      </c>
      <c r="F1722" s="1">
        <v>5109151</v>
      </c>
      <c r="G1722" s="1">
        <v>3345406</v>
      </c>
      <c r="H1722" s="1">
        <v>169618</v>
      </c>
      <c r="I1722" s="1">
        <v>726675</v>
      </c>
      <c r="J1722" s="1">
        <v>242163</v>
      </c>
      <c r="K1722" s="1">
        <v>228803</v>
      </c>
      <c r="L1722" s="1">
        <v>0</v>
      </c>
      <c r="M1722" s="1">
        <v>215629</v>
      </c>
      <c r="N1722" s="1">
        <v>11737</v>
      </c>
      <c r="O1722" s="1">
        <v>0</v>
      </c>
      <c r="P1722" s="1">
        <v>5736</v>
      </c>
      <c r="Q1722" s="1">
        <v>126170</v>
      </c>
      <c r="R1722" s="1">
        <v>6699</v>
      </c>
      <c r="S1722" s="1">
        <v>30515</v>
      </c>
      <c r="T1722" s="1">
        <v>0</v>
      </c>
    </row>
    <row r="1723" spans="1:20" x14ac:dyDescent="0.25">
      <c r="A1723" s="1">
        <v>121030264003</v>
      </c>
      <c r="B1723" s="1" t="s">
        <v>1751</v>
      </c>
      <c r="C1723" s="1">
        <v>168</v>
      </c>
      <c r="D1723" s="1">
        <v>352</v>
      </c>
      <c r="E1723" s="1">
        <v>14</v>
      </c>
      <c r="F1723" s="1">
        <v>568968</v>
      </c>
      <c r="G1723" s="1">
        <v>246504</v>
      </c>
      <c r="H1723" s="1">
        <v>142292</v>
      </c>
      <c r="I1723" s="1">
        <v>50960</v>
      </c>
      <c r="J1723" s="1">
        <v>107313</v>
      </c>
      <c r="K1723" s="1">
        <v>16382</v>
      </c>
      <c r="L1723" s="1">
        <v>3322</v>
      </c>
      <c r="M1723" s="1">
        <v>0</v>
      </c>
      <c r="N1723" s="1">
        <v>0</v>
      </c>
      <c r="O1723" s="1">
        <v>0</v>
      </c>
      <c r="P1723" s="1">
        <v>0</v>
      </c>
      <c r="Q1723" s="1">
        <v>2195</v>
      </c>
      <c r="R1723" s="1">
        <v>0</v>
      </c>
      <c r="S1723" s="1">
        <v>0</v>
      </c>
      <c r="T1723" s="1">
        <v>0</v>
      </c>
    </row>
    <row r="1724" spans="1:20" x14ac:dyDescent="0.25">
      <c r="A1724" s="1">
        <v>120174506022</v>
      </c>
      <c r="B1724" s="1" t="s">
        <v>1752</v>
      </c>
      <c r="C1724" s="1">
        <v>527</v>
      </c>
      <c r="D1724" s="1">
        <v>230</v>
      </c>
      <c r="E1724" s="1">
        <v>0</v>
      </c>
      <c r="F1724" s="1">
        <v>1558298</v>
      </c>
      <c r="G1724" s="1">
        <v>1168879</v>
      </c>
      <c r="H1724" s="1">
        <v>49106</v>
      </c>
      <c r="I1724" s="1">
        <v>148428</v>
      </c>
      <c r="J1724" s="1">
        <v>17640</v>
      </c>
      <c r="K1724" s="1">
        <v>43897</v>
      </c>
      <c r="L1724" s="1">
        <v>22831</v>
      </c>
      <c r="M1724" s="1">
        <v>2721</v>
      </c>
      <c r="N1724" s="1">
        <v>0</v>
      </c>
      <c r="O1724" s="1">
        <v>26773</v>
      </c>
      <c r="P1724" s="1">
        <v>0</v>
      </c>
      <c r="Q1724" s="1">
        <v>73922</v>
      </c>
      <c r="R1724" s="1">
        <v>0</v>
      </c>
      <c r="S1724" s="1">
        <v>4101</v>
      </c>
      <c r="T1724" s="1">
        <v>0</v>
      </c>
    </row>
    <row r="1725" spans="1:20" x14ac:dyDescent="0.25">
      <c r="A1725" s="1">
        <v>121030268043</v>
      </c>
      <c r="B1725" s="1" t="s">
        <v>1753</v>
      </c>
      <c r="C1725" s="1">
        <v>473</v>
      </c>
      <c r="D1725" s="1">
        <v>102</v>
      </c>
      <c r="E1725" s="1">
        <v>306</v>
      </c>
      <c r="F1725" s="1">
        <v>1110557</v>
      </c>
      <c r="G1725" s="1">
        <v>307298</v>
      </c>
      <c r="H1725" s="1">
        <v>7650</v>
      </c>
      <c r="I1725" s="1">
        <v>22982</v>
      </c>
      <c r="J1725" s="1">
        <v>110743</v>
      </c>
      <c r="K1725" s="1">
        <v>561340</v>
      </c>
      <c r="L1725" s="1">
        <v>95395</v>
      </c>
      <c r="M1725" s="1">
        <v>0</v>
      </c>
      <c r="N1725" s="1">
        <v>0</v>
      </c>
      <c r="O1725" s="1">
        <v>3208</v>
      </c>
      <c r="P1725" s="1">
        <v>0</v>
      </c>
      <c r="Q1725" s="1">
        <v>0</v>
      </c>
      <c r="R1725" s="1">
        <v>0</v>
      </c>
      <c r="S1725" s="1">
        <v>1941</v>
      </c>
      <c r="T1725" s="1">
        <v>0</v>
      </c>
    </row>
    <row r="1726" spans="1:20" x14ac:dyDescent="0.25">
      <c r="A1726" s="1">
        <v>121030264002</v>
      </c>
      <c r="B1726" s="1" t="s">
        <v>1754</v>
      </c>
      <c r="C1726" s="1">
        <v>58</v>
      </c>
      <c r="D1726" s="1">
        <v>542</v>
      </c>
      <c r="E1726" s="1">
        <v>5</v>
      </c>
      <c r="F1726" s="1">
        <v>790184</v>
      </c>
      <c r="G1726" s="1">
        <v>91890</v>
      </c>
      <c r="H1726" s="1">
        <v>295705</v>
      </c>
      <c r="I1726" s="1">
        <v>108373</v>
      </c>
      <c r="J1726" s="1">
        <v>162142</v>
      </c>
      <c r="K1726" s="1">
        <v>27235</v>
      </c>
      <c r="L1726" s="1">
        <v>0</v>
      </c>
      <c r="M1726" s="1">
        <v>0</v>
      </c>
      <c r="N1726" s="1">
        <v>61687</v>
      </c>
      <c r="O1726" s="1">
        <v>37968</v>
      </c>
      <c r="P1726" s="1">
        <v>5184</v>
      </c>
      <c r="Q1726" s="1">
        <v>0</v>
      </c>
      <c r="R1726" s="1">
        <v>0</v>
      </c>
      <c r="S1726" s="1">
        <v>0</v>
      </c>
      <c r="T1726" s="1">
        <v>0</v>
      </c>
    </row>
    <row r="1727" spans="1:20" x14ac:dyDescent="0.25">
      <c r="A1727" s="1">
        <v>120570073001</v>
      </c>
      <c r="B1727" s="1" t="s">
        <v>1755</v>
      </c>
      <c r="C1727" s="1">
        <v>646</v>
      </c>
      <c r="D1727" s="1">
        <v>0</v>
      </c>
      <c r="E1727" s="1">
        <v>0</v>
      </c>
      <c r="F1727" s="1">
        <v>10897604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1802</v>
      </c>
      <c r="M1727" s="1">
        <v>0</v>
      </c>
      <c r="N1727" s="1">
        <v>10884187</v>
      </c>
      <c r="O1727" s="1">
        <v>2176</v>
      </c>
      <c r="P1727" s="1">
        <v>0</v>
      </c>
      <c r="Q1727" s="1">
        <v>2297</v>
      </c>
      <c r="R1727" s="1">
        <v>0</v>
      </c>
      <c r="S1727" s="1">
        <v>0</v>
      </c>
      <c r="T1727" s="1">
        <v>7142</v>
      </c>
    </row>
    <row r="1728" spans="1:20" x14ac:dyDescent="0.25">
      <c r="A1728" s="1">
        <v>121030248052</v>
      </c>
      <c r="B1728" s="1" t="s">
        <v>1756</v>
      </c>
      <c r="C1728" s="1">
        <v>398</v>
      </c>
      <c r="D1728" s="1">
        <v>156</v>
      </c>
      <c r="E1728" s="1">
        <v>105</v>
      </c>
      <c r="F1728" s="1">
        <v>754680</v>
      </c>
      <c r="G1728" s="1">
        <v>715844</v>
      </c>
      <c r="H1728" s="1">
        <v>35188</v>
      </c>
      <c r="I1728" s="1">
        <v>0</v>
      </c>
      <c r="J1728" s="1">
        <v>1354</v>
      </c>
      <c r="K1728" s="1">
        <v>0</v>
      </c>
      <c r="L1728" s="1">
        <v>0</v>
      </c>
      <c r="M1728" s="1">
        <v>0</v>
      </c>
      <c r="N1728" s="1">
        <v>0</v>
      </c>
      <c r="O1728" s="1">
        <v>2294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</row>
    <row r="1729" spans="1:20" x14ac:dyDescent="0.25">
      <c r="A1729" s="1">
        <v>120570124011</v>
      </c>
      <c r="B1729" s="1" t="s">
        <v>1757</v>
      </c>
      <c r="C1729" s="1">
        <v>229</v>
      </c>
      <c r="D1729" s="1">
        <v>42</v>
      </c>
      <c r="E1729" s="1">
        <v>3</v>
      </c>
      <c r="F1729" s="1">
        <v>985170</v>
      </c>
      <c r="G1729" s="1">
        <v>610950</v>
      </c>
      <c r="H1729" s="1">
        <v>100806</v>
      </c>
      <c r="I1729" s="1">
        <v>137968</v>
      </c>
      <c r="J1729" s="1">
        <v>6394</v>
      </c>
      <c r="K1729" s="1">
        <v>0</v>
      </c>
      <c r="L1729" s="1">
        <v>3444</v>
      </c>
      <c r="M1729" s="1">
        <v>0</v>
      </c>
      <c r="N1729" s="1">
        <v>96001</v>
      </c>
      <c r="O1729" s="1">
        <v>0</v>
      </c>
      <c r="P1729" s="1">
        <v>0</v>
      </c>
      <c r="Q1729" s="1">
        <v>0</v>
      </c>
      <c r="R1729" s="1">
        <v>29021</v>
      </c>
      <c r="S1729" s="1">
        <v>586</v>
      </c>
      <c r="T1729" s="1">
        <v>0</v>
      </c>
    </row>
    <row r="1730" spans="1:20" x14ac:dyDescent="0.25">
      <c r="A1730" s="1">
        <v>121030260021</v>
      </c>
      <c r="B1730" s="1" t="s">
        <v>1758</v>
      </c>
      <c r="C1730" s="1">
        <v>585</v>
      </c>
      <c r="D1730" s="1">
        <v>451</v>
      </c>
      <c r="E1730" s="1">
        <v>39</v>
      </c>
      <c r="F1730" s="1">
        <v>2609207</v>
      </c>
      <c r="G1730" s="1">
        <v>1647778</v>
      </c>
      <c r="H1730" s="1">
        <v>645683</v>
      </c>
      <c r="I1730" s="1">
        <v>110887</v>
      </c>
      <c r="J1730" s="1">
        <v>199663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3019</v>
      </c>
      <c r="R1730" s="1">
        <v>0</v>
      </c>
      <c r="S1730" s="1">
        <v>0</v>
      </c>
      <c r="T1730" s="1">
        <v>2177</v>
      </c>
    </row>
    <row r="1731" spans="1:20" x14ac:dyDescent="0.25">
      <c r="A1731" s="1">
        <v>121030202023</v>
      </c>
      <c r="B1731" s="1" t="s">
        <v>1759</v>
      </c>
      <c r="C1731" s="1">
        <v>442</v>
      </c>
      <c r="D1731" s="1">
        <v>253</v>
      </c>
      <c r="E1731" s="1">
        <v>84</v>
      </c>
      <c r="F1731" s="1">
        <v>945276</v>
      </c>
      <c r="G1731" s="1">
        <v>839845</v>
      </c>
      <c r="H1731" s="1">
        <v>26419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79012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</row>
    <row r="1732" spans="1:20" x14ac:dyDescent="0.25">
      <c r="A1732" s="1">
        <v>120530409061</v>
      </c>
      <c r="B1732" s="1" t="s">
        <v>1760</v>
      </c>
      <c r="C1732" s="1">
        <v>634</v>
      </c>
      <c r="D1732" s="1">
        <v>17</v>
      </c>
      <c r="E1732" s="1">
        <v>13</v>
      </c>
      <c r="F1732" s="1">
        <v>1967028</v>
      </c>
      <c r="G1732" s="1">
        <v>1823294</v>
      </c>
      <c r="H1732" s="1">
        <v>14424</v>
      </c>
      <c r="I1732" s="1">
        <v>87427</v>
      </c>
      <c r="J1732" s="1">
        <v>22469</v>
      </c>
      <c r="K1732" s="1">
        <v>0</v>
      </c>
      <c r="L1732" s="1">
        <v>2881</v>
      </c>
      <c r="M1732" s="1">
        <v>3280</v>
      </c>
      <c r="N1732" s="1">
        <v>0</v>
      </c>
      <c r="O1732" s="1">
        <v>12962</v>
      </c>
      <c r="P1732" s="1">
        <v>0</v>
      </c>
      <c r="Q1732" s="1">
        <v>0</v>
      </c>
      <c r="R1732" s="1">
        <v>0</v>
      </c>
      <c r="S1732" s="1">
        <v>291</v>
      </c>
      <c r="T1732" s="1">
        <v>0</v>
      </c>
    </row>
    <row r="1733" spans="1:20" x14ac:dyDescent="0.25">
      <c r="A1733" s="1">
        <v>120570107011</v>
      </c>
      <c r="B1733" s="1" t="s">
        <v>1761</v>
      </c>
      <c r="C1733" s="1">
        <v>781</v>
      </c>
      <c r="D1733" s="1">
        <v>0</v>
      </c>
      <c r="E1733" s="1">
        <v>1</v>
      </c>
      <c r="F1733" s="1">
        <v>1627413</v>
      </c>
      <c r="G1733" s="1">
        <v>1234571</v>
      </c>
      <c r="H1733" s="1">
        <v>0</v>
      </c>
      <c r="I1733" s="1">
        <v>2758</v>
      </c>
      <c r="J1733" s="1">
        <v>6478</v>
      </c>
      <c r="K1733" s="1">
        <v>0</v>
      </c>
      <c r="L1733" s="1">
        <v>0</v>
      </c>
      <c r="M1733" s="1">
        <v>0</v>
      </c>
      <c r="N1733" s="1">
        <v>187143</v>
      </c>
      <c r="O1733" s="1">
        <v>185616</v>
      </c>
      <c r="P1733" s="1">
        <v>0</v>
      </c>
      <c r="Q1733" s="1">
        <v>3711</v>
      </c>
      <c r="R1733" s="1">
        <v>0</v>
      </c>
      <c r="S1733" s="1">
        <v>5286</v>
      </c>
      <c r="T1733" s="1">
        <v>1850</v>
      </c>
    </row>
    <row r="1734" spans="1:20" x14ac:dyDescent="0.25">
      <c r="A1734" s="1">
        <v>121030244062</v>
      </c>
      <c r="B1734" s="1" t="s">
        <v>1762</v>
      </c>
      <c r="C1734" s="1">
        <v>207</v>
      </c>
      <c r="D1734" s="1">
        <v>408</v>
      </c>
      <c r="E1734" s="1">
        <v>204</v>
      </c>
      <c r="F1734" s="1">
        <v>1460763</v>
      </c>
      <c r="G1734" s="1">
        <v>235454</v>
      </c>
      <c r="H1734" s="1">
        <v>819523</v>
      </c>
      <c r="I1734" s="1">
        <v>207661</v>
      </c>
      <c r="J1734" s="1">
        <v>85915</v>
      </c>
      <c r="K1734" s="1">
        <v>0</v>
      </c>
      <c r="L1734" s="1">
        <v>48922</v>
      </c>
      <c r="M1734" s="1">
        <v>28238</v>
      </c>
      <c r="N1734" s="1">
        <v>0</v>
      </c>
      <c r="O1734" s="1">
        <v>0</v>
      </c>
      <c r="P1734" s="1">
        <v>35050</v>
      </c>
      <c r="Q1734" s="1">
        <v>0</v>
      </c>
      <c r="R1734" s="1">
        <v>0</v>
      </c>
      <c r="S1734" s="1">
        <v>0</v>
      </c>
      <c r="T1734" s="1">
        <v>0</v>
      </c>
    </row>
    <row r="1735" spans="1:20" x14ac:dyDescent="0.25">
      <c r="A1735" s="1">
        <v>120570132031</v>
      </c>
      <c r="B1735" s="1" t="s">
        <v>1763</v>
      </c>
      <c r="C1735" s="1">
        <v>779</v>
      </c>
      <c r="D1735" s="1">
        <v>0</v>
      </c>
      <c r="E1735" s="1">
        <v>1</v>
      </c>
      <c r="F1735" s="1">
        <v>1628974</v>
      </c>
      <c r="G1735" s="1">
        <v>1547154</v>
      </c>
      <c r="H1735" s="1">
        <v>0</v>
      </c>
      <c r="I1735" s="1">
        <v>44520</v>
      </c>
      <c r="J1735" s="1">
        <v>0</v>
      </c>
      <c r="K1735" s="1">
        <v>11605</v>
      </c>
      <c r="L1735" s="1">
        <v>0</v>
      </c>
      <c r="M1735" s="1">
        <v>2591</v>
      </c>
      <c r="N1735" s="1">
        <v>0</v>
      </c>
      <c r="O1735" s="1">
        <v>9990</v>
      </c>
      <c r="P1735" s="1">
        <v>0</v>
      </c>
      <c r="Q1735" s="1">
        <v>0</v>
      </c>
      <c r="R1735" s="1">
        <v>0</v>
      </c>
      <c r="S1735" s="1">
        <v>13114</v>
      </c>
      <c r="T1735" s="1">
        <v>0</v>
      </c>
    </row>
    <row r="1736" spans="1:20" x14ac:dyDescent="0.25">
      <c r="A1736" s="1">
        <v>121030268141</v>
      </c>
      <c r="B1736" s="1" t="s">
        <v>1764</v>
      </c>
      <c r="C1736" s="1">
        <v>986</v>
      </c>
      <c r="D1736" s="1">
        <v>239</v>
      </c>
      <c r="E1736" s="1">
        <v>66</v>
      </c>
      <c r="F1736" s="1">
        <v>3129305</v>
      </c>
      <c r="G1736" s="1">
        <v>1776071</v>
      </c>
      <c r="H1736" s="1">
        <v>573167</v>
      </c>
      <c r="I1736" s="1">
        <v>58712</v>
      </c>
      <c r="J1736" s="1">
        <v>299671</v>
      </c>
      <c r="K1736" s="1">
        <v>5727</v>
      </c>
      <c r="L1736" s="1">
        <v>0</v>
      </c>
      <c r="M1736" s="1">
        <v>210632</v>
      </c>
      <c r="N1736" s="1">
        <v>0</v>
      </c>
      <c r="O1736" s="1">
        <v>157200</v>
      </c>
      <c r="P1736" s="1">
        <v>29304</v>
      </c>
      <c r="Q1736" s="1">
        <v>16046</v>
      </c>
      <c r="R1736" s="1">
        <v>1779</v>
      </c>
      <c r="S1736" s="1">
        <v>996</v>
      </c>
      <c r="T1736" s="1">
        <v>0</v>
      </c>
    </row>
    <row r="1737" spans="1:20" x14ac:dyDescent="0.25">
      <c r="A1737" s="1">
        <v>120570128002</v>
      </c>
      <c r="B1737" s="1" t="s">
        <v>1765</v>
      </c>
      <c r="C1737" s="1">
        <v>569</v>
      </c>
      <c r="D1737" s="1">
        <v>29</v>
      </c>
      <c r="E1737" s="1">
        <v>3</v>
      </c>
      <c r="F1737" s="1">
        <v>1618975</v>
      </c>
      <c r="G1737" s="1">
        <v>868566</v>
      </c>
      <c r="H1737" s="1">
        <v>195097</v>
      </c>
      <c r="I1737" s="1">
        <v>288366</v>
      </c>
      <c r="J1737" s="1">
        <v>33735</v>
      </c>
      <c r="K1737" s="1">
        <v>2155</v>
      </c>
      <c r="L1737" s="1">
        <v>14766</v>
      </c>
      <c r="M1737" s="1">
        <v>0</v>
      </c>
      <c r="N1737" s="1">
        <v>32901</v>
      </c>
      <c r="O1737" s="1">
        <v>64223</v>
      </c>
      <c r="P1737" s="1">
        <v>0</v>
      </c>
      <c r="Q1737" s="1">
        <v>100408</v>
      </c>
      <c r="R1737" s="1">
        <v>11994</v>
      </c>
      <c r="S1737" s="1">
        <v>6764</v>
      </c>
      <c r="T1737" s="1">
        <v>0</v>
      </c>
    </row>
    <row r="1738" spans="1:20" x14ac:dyDescent="0.25">
      <c r="A1738" s="1">
        <v>121030235001</v>
      </c>
      <c r="B1738" s="1" t="s">
        <v>1766</v>
      </c>
      <c r="C1738" s="1">
        <v>223</v>
      </c>
      <c r="D1738" s="1">
        <v>508</v>
      </c>
      <c r="E1738" s="1">
        <v>24</v>
      </c>
      <c r="F1738" s="1">
        <v>838741</v>
      </c>
      <c r="G1738" s="1">
        <v>311784</v>
      </c>
      <c r="H1738" s="1">
        <v>319669</v>
      </c>
      <c r="I1738" s="1">
        <v>105924</v>
      </c>
      <c r="J1738" s="1">
        <v>83306</v>
      </c>
      <c r="K1738" s="1">
        <v>0</v>
      </c>
      <c r="L1738" s="1">
        <v>0</v>
      </c>
      <c r="M1738" s="1">
        <v>0</v>
      </c>
      <c r="N1738" s="1">
        <v>1176</v>
      </c>
      <c r="O1738" s="1">
        <v>8347</v>
      </c>
      <c r="P1738" s="1">
        <v>0</v>
      </c>
      <c r="Q1738" s="1">
        <v>7316</v>
      </c>
      <c r="R1738" s="1">
        <v>0</v>
      </c>
      <c r="S1738" s="1">
        <v>1219</v>
      </c>
      <c r="T1738" s="1">
        <v>0</v>
      </c>
    </row>
    <row r="1739" spans="1:20" x14ac:dyDescent="0.25">
      <c r="A1739" s="1">
        <v>121010310123</v>
      </c>
      <c r="B1739" s="1" t="s">
        <v>1767</v>
      </c>
      <c r="C1739" s="1">
        <v>897</v>
      </c>
      <c r="D1739" s="1">
        <v>4</v>
      </c>
      <c r="E1739" s="1">
        <v>4</v>
      </c>
      <c r="F1739" s="1">
        <v>1443496</v>
      </c>
      <c r="G1739" s="1">
        <v>1398565</v>
      </c>
      <c r="H1739" s="1">
        <v>39054</v>
      </c>
      <c r="I1739" s="1">
        <v>1669</v>
      </c>
      <c r="J1739" s="1">
        <v>0</v>
      </c>
      <c r="K1739" s="1">
        <v>1724</v>
      </c>
      <c r="L1739" s="1">
        <v>0</v>
      </c>
      <c r="M1739" s="1">
        <v>0</v>
      </c>
      <c r="N1739" s="1">
        <v>0</v>
      </c>
      <c r="O1739" s="1">
        <v>1629</v>
      </c>
      <c r="P1739" s="1">
        <v>0</v>
      </c>
      <c r="Q1739" s="1">
        <v>0</v>
      </c>
      <c r="R1739" s="1">
        <v>0</v>
      </c>
      <c r="S1739" s="1">
        <v>855</v>
      </c>
      <c r="T1739" s="1">
        <v>0</v>
      </c>
    </row>
    <row r="1740" spans="1:20" x14ac:dyDescent="0.25">
      <c r="A1740" s="1">
        <v>120530405011</v>
      </c>
      <c r="B1740" s="1" t="s">
        <v>1768</v>
      </c>
      <c r="C1740" s="1">
        <v>373</v>
      </c>
      <c r="D1740" s="1">
        <v>102</v>
      </c>
      <c r="E1740" s="1">
        <v>102</v>
      </c>
      <c r="F1740" s="1">
        <v>1607188</v>
      </c>
      <c r="G1740" s="1">
        <v>524699</v>
      </c>
      <c r="H1740" s="1">
        <v>1048</v>
      </c>
      <c r="I1740" s="1">
        <v>255813</v>
      </c>
      <c r="J1740" s="1">
        <v>161880</v>
      </c>
      <c r="K1740" s="1">
        <v>12780</v>
      </c>
      <c r="L1740" s="1">
        <v>38571</v>
      </c>
      <c r="M1740" s="1">
        <v>16496</v>
      </c>
      <c r="N1740" s="1">
        <v>53449</v>
      </c>
      <c r="O1740" s="1">
        <v>477813</v>
      </c>
      <c r="P1740" s="1">
        <v>55147</v>
      </c>
      <c r="Q1740" s="1">
        <v>7797</v>
      </c>
      <c r="R1740" s="1">
        <v>0</v>
      </c>
      <c r="S1740" s="1">
        <v>943</v>
      </c>
      <c r="T1740" s="1">
        <v>752</v>
      </c>
    </row>
    <row r="1741" spans="1:20" x14ac:dyDescent="0.25">
      <c r="A1741" s="1">
        <v>120570058001</v>
      </c>
      <c r="B1741" s="1" t="s">
        <v>1769</v>
      </c>
      <c r="C1741" s="1">
        <v>267</v>
      </c>
      <c r="D1741" s="1">
        <v>80</v>
      </c>
      <c r="E1741" s="1">
        <v>58</v>
      </c>
      <c r="F1741" s="1">
        <v>881894</v>
      </c>
      <c r="G1741" s="1">
        <v>565048</v>
      </c>
      <c r="H1741" s="1">
        <v>201514</v>
      </c>
      <c r="I1741" s="1">
        <v>29346</v>
      </c>
      <c r="J1741" s="1">
        <v>85986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</row>
    <row r="1742" spans="1:20" x14ac:dyDescent="0.25">
      <c r="A1742" s="1">
        <v>120174504002</v>
      </c>
      <c r="B1742" s="1" t="s">
        <v>1770</v>
      </c>
      <c r="C1742" s="1">
        <v>647</v>
      </c>
      <c r="D1742" s="1">
        <v>18</v>
      </c>
      <c r="E1742" s="1">
        <v>75</v>
      </c>
      <c r="F1742" s="1">
        <v>1363101</v>
      </c>
      <c r="G1742" s="1">
        <v>1313486</v>
      </c>
      <c r="H1742" s="1">
        <v>0</v>
      </c>
      <c r="I1742" s="1">
        <v>27288</v>
      </c>
      <c r="J1742" s="1">
        <v>2044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3270</v>
      </c>
      <c r="Q1742" s="1">
        <v>0</v>
      </c>
      <c r="R1742" s="1">
        <v>5864</v>
      </c>
      <c r="S1742" s="1">
        <v>11149</v>
      </c>
      <c r="T1742" s="1">
        <v>0</v>
      </c>
    </row>
    <row r="1743" spans="1:20" x14ac:dyDescent="0.25">
      <c r="A1743" s="1">
        <v>120570018003</v>
      </c>
      <c r="B1743" s="1" t="s">
        <v>1771</v>
      </c>
      <c r="C1743" s="1">
        <v>302</v>
      </c>
      <c r="D1743" s="1">
        <v>4</v>
      </c>
      <c r="E1743" s="1">
        <v>1</v>
      </c>
      <c r="F1743" s="1">
        <v>516470</v>
      </c>
      <c r="G1743" s="1">
        <v>408915</v>
      </c>
      <c r="H1743" s="1">
        <v>60381</v>
      </c>
      <c r="I1743" s="1">
        <v>15973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29559</v>
      </c>
      <c r="P1743" s="1">
        <v>0</v>
      </c>
      <c r="Q1743" s="1">
        <v>0</v>
      </c>
      <c r="R1743" s="1">
        <v>0</v>
      </c>
      <c r="S1743" s="1">
        <v>1642</v>
      </c>
      <c r="T1743" s="1">
        <v>0</v>
      </c>
    </row>
    <row r="1744" spans="1:20" x14ac:dyDescent="0.25">
      <c r="A1744" s="1">
        <v>120570108152</v>
      </c>
      <c r="B1744" s="1" t="s">
        <v>1772</v>
      </c>
      <c r="C1744" s="1">
        <v>18</v>
      </c>
      <c r="D1744" s="1">
        <v>286</v>
      </c>
      <c r="E1744" s="1">
        <v>2</v>
      </c>
      <c r="F1744" s="1">
        <v>307764</v>
      </c>
      <c r="G1744" s="1">
        <v>13082</v>
      </c>
      <c r="H1744" s="1">
        <v>88981</v>
      </c>
      <c r="I1744" s="1">
        <v>151427</v>
      </c>
      <c r="J1744" s="1">
        <v>9305</v>
      </c>
      <c r="K1744" s="1">
        <v>0</v>
      </c>
      <c r="L1744" s="1">
        <v>0</v>
      </c>
      <c r="M1744" s="1">
        <v>6005</v>
      </c>
      <c r="N1744" s="1">
        <v>13917</v>
      </c>
      <c r="O1744" s="1">
        <v>20052</v>
      </c>
      <c r="P1744" s="1">
        <v>0</v>
      </c>
      <c r="Q1744" s="1">
        <v>0</v>
      </c>
      <c r="R1744" s="1">
        <v>0</v>
      </c>
      <c r="S1744" s="1">
        <v>4995</v>
      </c>
      <c r="T1744" s="1">
        <v>0</v>
      </c>
    </row>
    <row r="1745" spans="1:20" x14ac:dyDescent="0.25">
      <c r="A1745" s="1">
        <v>120570140161</v>
      </c>
      <c r="B1745" s="1" t="s">
        <v>1773</v>
      </c>
      <c r="C1745" s="1">
        <v>580</v>
      </c>
      <c r="D1745" s="1">
        <v>84</v>
      </c>
      <c r="E1745" s="1">
        <v>0</v>
      </c>
      <c r="F1745" s="1">
        <v>1897748</v>
      </c>
      <c r="G1745" s="1">
        <v>1683603</v>
      </c>
      <c r="H1745" s="1">
        <v>153385</v>
      </c>
      <c r="I1745" s="1">
        <v>0</v>
      </c>
      <c r="J1745" s="1">
        <v>0</v>
      </c>
      <c r="K1745" s="1">
        <v>4331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56429</v>
      </c>
      <c r="R1745" s="1">
        <v>0</v>
      </c>
      <c r="S1745" s="1">
        <v>0</v>
      </c>
      <c r="T1745" s="1">
        <v>0</v>
      </c>
    </row>
    <row r="1746" spans="1:20" x14ac:dyDescent="0.25">
      <c r="A1746" s="1">
        <v>121030261021</v>
      </c>
      <c r="B1746" s="1" t="s">
        <v>1774</v>
      </c>
      <c r="C1746" s="1">
        <v>312</v>
      </c>
      <c r="D1746" s="1">
        <v>168</v>
      </c>
      <c r="E1746" s="1">
        <v>5</v>
      </c>
      <c r="F1746" s="1">
        <v>668460</v>
      </c>
      <c r="G1746" s="1">
        <v>553923</v>
      </c>
      <c r="H1746" s="1">
        <v>98560</v>
      </c>
      <c r="I1746" s="1">
        <v>10346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2860</v>
      </c>
      <c r="P1746" s="1">
        <v>0</v>
      </c>
      <c r="Q1746" s="1">
        <v>0</v>
      </c>
      <c r="R1746" s="1">
        <v>0</v>
      </c>
      <c r="S1746" s="1">
        <v>2771</v>
      </c>
      <c r="T1746" s="1">
        <v>0</v>
      </c>
    </row>
    <row r="1747" spans="1:20" x14ac:dyDescent="0.25">
      <c r="A1747" s="1">
        <v>120570116151</v>
      </c>
      <c r="B1747" s="1" t="s">
        <v>1775</v>
      </c>
      <c r="C1747" s="1">
        <v>497</v>
      </c>
      <c r="D1747" s="1">
        <v>0</v>
      </c>
      <c r="E1747" s="1">
        <v>9</v>
      </c>
      <c r="F1747" s="1">
        <v>1039344</v>
      </c>
      <c r="G1747" s="1">
        <v>994349</v>
      </c>
      <c r="H1747" s="1">
        <v>0</v>
      </c>
      <c r="I1747" s="1">
        <v>20620</v>
      </c>
      <c r="J1747" s="1">
        <v>17451</v>
      </c>
      <c r="K1747" s="1">
        <v>0</v>
      </c>
      <c r="L1747" s="1">
        <v>0</v>
      </c>
      <c r="M1747" s="1">
        <v>0</v>
      </c>
      <c r="N1747" s="1">
        <v>0</v>
      </c>
      <c r="O1747" s="1">
        <v>6674</v>
      </c>
      <c r="P1747" s="1">
        <v>0</v>
      </c>
      <c r="Q1747" s="1">
        <v>0</v>
      </c>
      <c r="R1747" s="1">
        <v>0</v>
      </c>
      <c r="S1747" s="1">
        <v>250</v>
      </c>
      <c r="T1747" s="1">
        <v>0</v>
      </c>
    </row>
    <row r="1748" spans="1:20" x14ac:dyDescent="0.25">
      <c r="A1748" s="1">
        <v>120570008002</v>
      </c>
      <c r="B1748" s="1" t="s">
        <v>1776</v>
      </c>
      <c r="C1748" s="1">
        <v>572</v>
      </c>
      <c r="D1748" s="1">
        <v>138</v>
      </c>
      <c r="E1748" s="1">
        <v>8</v>
      </c>
      <c r="F1748" s="1">
        <v>973024</v>
      </c>
      <c r="G1748" s="1">
        <v>763123</v>
      </c>
      <c r="H1748" s="1">
        <v>90543</v>
      </c>
      <c r="I1748" s="1">
        <v>81879</v>
      </c>
      <c r="J1748" s="1">
        <v>6582</v>
      </c>
      <c r="K1748" s="1">
        <v>6224</v>
      </c>
      <c r="L1748" s="1">
        <v>4833</v>
      </c>
      <c r="M1748" s="1">
        <v>0</v>
      </c>
      <c r="N1748" s="1">
        <v>2211</v>
      </c>
      <c r="O1748" s="1">
        <v>6359</v>
      </c>
      <c r="P1748" s="1">
        <v>0</v>
      </c>
      <c r="Q1748" s="1">
        <v>2432</v>
      </c>
      <c r="R1748" s="1">
        <v>0</v>
      </c>
      <c r="S1748" s="1">
        <v>0</v>
      </c>
      <c r="T1748" s="1">
        <v>8838</v>
      </c>
    </row>
    <row r="1749" spans="1:20" x14ac:dyDescent="0.25">
      <c r="A1749" s="1">
        <v>121010310051</v>
      </c>
      <c r="B1749" s="1" t="s">
        <v>1777</v>
      </c>
      <c r="C1749" s="1">
        <v>1054</v>
      </c>
      <c r="D1749" s="1">
        <v>306</v>
      </c>
      <c r="E1749" s="1">
        <v>0</v>
      </c>
      <c r="F1749" s="1">
        <v>1678649</v>
      </c>
      <c r="G1749" s="1">
        <v>852354</v>
      </c>
      <c r="H1749" s="1">
        <v>167549</v>
      </c>
      <c r="I1749" s="1">
        <v>328337</v>
      </c>
      <c r="J1749" s="1">
        <v>110102</v>
      </c>
      <c r="K1749" s="1">
        <v>27966</v>
      </c>
      <c r="L1749" s="1">
        <v>169537</v>
      </c>
      <c r="M1749" s="1">
        <v>0</v>
      </c>
      <c r="N1749" s="1">
        <v>0</v>
      </c>
      <c r="O1749" s="1">
        <v>21614</v>
      </c>
      <c r="P1749" s="1">
        <v>754</v>
      </c>
      <c r="Q1749" s="1">
        <v>0</v>
      </c>
      <c r="R1749" s="1">
        <v>0</v>
      </c>
      <c r="S1749" s="1">
        <v>436</v>
      </c>
      <c r="T1749" s="1">
        <v>0</v>
      </c>
    </row>
    <row r="1750" spans="1:20" x14ac:dyDescent="0.25">
      <c r="A1750" s="1">
        <v>121030231001</v>
      </c>
      <c r="B1750" s="1" t="s">
        <v>1778</v>
      </c>
      <c r="C1750" s="1">
        <v>551</v>
      </c>
      <c r="D1750" s="1">
        <v>80</v>
      </c>
      <c r="E1750" s="1">
        <v>3</v>
      </c>
      <c r="F1750" s="1">
        <v>870388</v>
      </c>
      <c r="G1750" s="1">
        <v>795209</v>
      </c>
      <c r="H1750" s="1">
        <v>55143</v>
      </c>
      <c r="I1750" s="1">
        <v>4020</v>
      </c>
      <c r="J1750" s="1">
        <v>5934</v>
      </c>
      <c r="K1750" s="1">
        <v>0</v>
      </c>
      <c r="L1750" s="1">
        <v>0</v>
      </c>
      <c r="M1750" s="1">
        <v>0</v>
      </c>
      <c r="N1750" s="1">
        <v>0</v>
      </c>
      <c r="O1750" s="1">
        <v>8439</v>
      </c>
      <c r="P1750" s="1">
        <v>0</v>
      </c>
      <c r="Q1750" s="1">
        <v>0</v>
      </c>
      <c r="R1750" s="1">
        <v>0</v>
      </c>
      <c r="S1750" s="1">
        <v>1643</v>
      </c>
      <c r="T1750" s="1">
        <v>0</v>
      </c>
    </row>
    <row r="1751" spans="1:20" x14ac:dyDescent="0.25">
      <c r="A1751" s="1">
        <v>120530409013</v>
      </c>
      <c r="B1751" s="1" t="s">
        <v>1779</v>
      </c>
      <c r="C1751" s="1">
        <v>465</v>
      </c>
      <c r="D1751" s="1">
        <v>2</v>
      </c>
      <c r="E1751" s="1">
        <v>0</v>
      </c>
      <c r="F1751" s="1">
        <v>1790456</v>
      </c>
      <c r="G1751" s="1">
        <v>1771847</v>
      </c>
      <c r="H1751" s="1">
        <v>0</v>
      </c>
      <c r="I1751" s="1">
        <v>5178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12200</v>
      </c>
      <c r="R1751" s="1">
        <v>0</v>
      </c>
      <c r="S1751" s="1">
        <v>1231</v>
      </c>
      <c r="T1751" s="1">
        <v>0</v>
      </c>
    </row>
    <row r="1752" spans="1:20" x14ac:dyDescent="0.25">
      <c r="A1752" s="1">
        <v>121030227001</v>
      </c>
      <c r="B1752" s="1" t="s">
        <v>1780</v>
      </c>
      <c r="C1752" s="1">
        <v>565</v>
      </c>
      <c r="D1752" s="1">
        <v>240</v>
      </c>
      <c r="E1752" s="1">
        <v>38</v>
      </c>
      <c r="F1752" s="1">
        <v>1532700</v>
      </c>
      <c r="G1752" s="1">
        <v>1006449</v>
      </c>
      <c r="H1752" s="1">
        <v>44389</v>
      </c>
      <c r="I1752" s="1">
        <v>205899</v>
      </c>
      <c r="J1752" s="1">
        <v>42569</v>
      </c>
      <c r="K1752" s="1">
        <v>156463</v>
      </c>
      <c r="L1752" s="1">
        <v>0</v>
      </c>
      <c r="M1752" s="1">
        <v>22090</v>
      </c>
      <c r="N1752" s="1">
        <v>3379</v>
      </c>
      <c r="O1752" s="1">
        <v>51462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x14ac:dyDescent="0.25">
      <c r="A1753" s="1">
        <v>121010315081</v>
      </c>
      <c r="B1753" s="1" t="s">
        <v>1781</v>
      </c>
      <c r="C1753" s="1">
        <v>751</v>
      </c>
      <c r="D1753" s="1">
        <v>0</v>
      </c>
      <c r="E1753" s="1">
        <v>8</v>
      </c>
      <c r="F1753" s="1">
        <v>3578295</v>
      </c>
      <c r="G1753" s="1">
        <v>2470492</v>
      </c>
      <c r="H1753" s="1">
        <v>3038</v>
      </c>
      <c r="I1753" s="1">
        <v>522216</v>
      </c>
      <c r="J1753" s="1">
        <v>119788</v>
      </c>
      <c r="K1753" s="1">
        <v>0</v>
      </c>
      <c r="L1753" s="1">
        <v>0</v>
      </c>
      <c r="M1753" s="1">
        <v>383935</v>
      </c>
      <c r="N1753" s="1">
        <v>29401</v>
      </c>
      <c r="O1753" s="1">
        <v>37705</v>
      </c>
      <c r="P1753" s="1">
        <v>0</v>
      </c>
      <c r="Q1753" s="1">
        <v>0</v>
      </c>
      <c r="R1753" s="1">
        <v>11720</v>
      </c>
      <c r="S1753" s="1">
        <v>0</v>
      </c>
      <c r="T1753" s="1">
        <v>0</v>
      </c>
    </row>
    <row r="1754" spans="1:20" x14ac:dyDescent="0.25">
      <c r="A1754" s="1">
        <v>120570102112</v>
      </c>
      <c r="B1754" s="1" t="s">
        <v>1782</v>
      </c>
      <c r="C1754" s="1">
        <v>355</v>
      </c>
      <c r="D1754" s="1">
        <v>0</v>
      </c>
      <c r="E1754" s="1">
        <v>1</v>
      </c>
      <c r="F1754" s="1">
        <v>1630808</v>
      </c>
      <c r="G1754" s="1">
        <v>1630808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x14ac:dyDescent="0.25">
      <c r="A1755" s="1">
        <v>121030201064</v>
      </c>
      <c r="B1755" s="1" t="s">
        <v>1783</v>
      </c>
      <c r="C1755" s="1">
        <v>166</v>
      </c>
      <c r="D1755" s="1">
        <v>0</v>
      </c>
      <c r="E1755" s="1">
        <v>157</v>
      </c>
      <c r="F1755" s="1">
        <v>898703</v>
      </c>
      <c r="G1755" s="1">
        <v>695810</v>
      </c>
      <c r="H1755" s="1">
        <v>0</v>
      </c>
      <c r="I1755" s="1">
        <v>29908</v>
      </c>
      <c r="J1755" s="1">
        <v>0</v>
      </c>
      <c r="K1755" s="1">
        <v>105441</v>
      </c>
      <c r="L1755" s="1">
        <v>6628</v>
      </c>
      <c r="M1755" s="1">
        <v>0</v>
      </c>
      <c r="N1755" s="1">
        <v>0</v>
      </c>
      <c r="O1755" s="1">
        <v>0</v>
      </c>
      <c r="P1755" s="1">
        <v>57969</v>
      </c>
      <c r="Q1755" s="1">
        <v>2947</v>
      </c>
      <c r="R1755" s="1">
        <v>0</v>
      </c>
      <c r="S1755" s="1">
        <v>0</v>
      </c>
      <c r="T1755" s="1">
        <v>0</v>
      </c>
    </row>
    <row r="1756" spans="1:20" x14ac:dyDescent="0.25">
      <c r="A1756" s="1">
        <v>121030239001</v>
      </c>
      <c r="B1756" s="1" t="s">
        <v>1784</v>
      </c>
      <c r="C1756" s="1">
        <v>367</v>
      </c>
      <c r="D1756" s="1">
        <v>100</v>
      </c>
      <c r="E1756" s="1">
        <v>10</v>
      </c>
      <c r="F1756" s="1">
        <v>1143968</v>
      </c>
      <c r="G1756" s="1">
        <v>645200</v>
      </c>
      <c r="H1756" s="1">
        <v>50577</v>
      </c>
      <c r="I1756" s="1">
        <v>71036</v>
      </c>
      <c r="J1756" s="1">
        <v>102628</v>
      </c>
      <c r="K1756" s="1">
        <v>109505</v>
      </c>
      <c r="L1756" s="1">
        <v>0</v>
      </c>
      <c r="M1756" s="1">
        <v>4583</v>
      </c>
      <c r="N1756" s="1">
        <v>63046</v>
      </c>
      <c r="O1756" s="1">
        <v>96471</v>
      </c>
      <c r="P1756" s="1">
        <v>0</v>
      </c>
      <c r="Q1756" s="1">
        <v>0</v>
      </c>
      <c r="R1756" s="1">
        <v>0</v>
      </c>
      <c r="S1756" s="1">
        <v>922</v>
      </c>
      <c r="T1756" s="1">
        <v>0</v>
      </c>
    </row>
    <row r="1757" spans="1:20" x14ac:dyDescent="0.25">
      <c r="A1757" s="1">
        <v>120570102113</v>
      </c>
      <c r="B1757" s="1" t="s">
        <v>1785</v>
      </c>
      <c r="C1757" s="1">
        <v>1204</v>
      </c>
      <c r="D1757" s="1">
        <v>2</v>
      </c>
      <c r="E1757" s="1">
        <v>3</v>
      </c>
      <c r="F1757" s="1">
        <v>2496817</v>
      </c>
      <c r="G1757" s="1">
        <v>1538018</v>
      </c>
      <c r="H1757" s="1">
        <v>161411</v>
      </c>
      <c r="I1757" s="1">
        <v>162991</v>
      </c>
      <c r="J1757" s="1">
        <v>540062</v>
      </c>
      <c r="K1757" s="1">
        <v>0</v>
      </c>
      <c r="L1757" s="1">
        <v>0</v>
      </c>
      <c r="M1757" s="1">
        <v>0</v>
      </c>
      <c r="N1757" s="1">
        <v>0</v>
      </c>
      <c r="O1757" s="1">
        <v>23406</v>
      </c>
      <c r="P1757" s="1">
        <v>0</v>
      </c>
      <c r="Q1757" s="1">
        <v>70650</v>
      </c>
      <c r="R1757" s="1">
        <v>0</v>
      </c>
      <c r="S1757" s="1">
        <v>279</v>
      </c>
      <c r="T1757" s="1">
        <v>0</v>
      </c>
    </row>
    <row r="1758" spans="1:20" x14ac:dyDescent="0.25">
      <c r="A1758" s="1">
        <v>120530404004</v>
      </c>
      <c r="B1758" s="1" t="s">
        <v>1786</v>
      </c>
      <c r="C1758" s="1">
        <v>190</v>
      </c>
      <c r="D1758" s="1">
        <v>16</v>
      </c>
      <c r="E1758" s="1">
        <v>5</v>
      </c>
      <c r="F1758" s="1">
        <v>627246</v>
      </c>
      <c r="G1758" s="1">
        <v>264556</v>
      </c>
      <c r="H1758" s="1">
        <v>10007</v>
      </c>
      <c r="I1758" s="1">
        <v>78928</v>
      </c>
      <c r="J1758" s="1">
        <v>54392</v>
      </c>
      <c r="K1758" s="1">
        <v>3019</v>
      </c>
      <c r="L1758" s="1">
        <v>104268</v>
      </c>
      <c r="M1758" s="1">
        <v>0</v>
      </c>
      <c r="N1758" s="1">
        <v>21134</v>
      </c>
      <c r="O1758" s="1">
        <v>70650</v>
      </c>
      <c r="P1758" s="1">
        <v>8542</v>
      </c>
      <c r="Q1758" s="1">
        <v>10077</v>
      </c>
      <c r="R1758" s="1">
        <v>0</v>
      </c>
      <c r="S1758" s="1">
        <v>1673</v>
      </c>
      <c r="T1758" s="1">
        <v>0</v>
      </c>
    </row>
    <row r="1759" spans="1:20" x14ac:dyDescent="0.25">
      <c r="A1759" s="1">
        <v>120530407011</v>
      </c>
      <c r="B1759" s="1" t="s">
        <v>1787</v>
      </c>
      <c r="C1759" s="1">
        <v>1401</v>
      </c>
      <c r="D1759" s="1">
        <v>0</v>
      </c>
      <c r="E1759" s="1">
        <v>0</v>
      </c>
      <c r="F1759" s="1">
        <v>3803280</v>
      </c>
      <c r="G1759" s="1">
        <v>3187975</v>
      </c>
      <c r="H1759" s="1">
        <v>0</v>
      </c>
      <c r="I1759" s="1">
        <v>3623</v>
      </c>
      <c r="J1759" s="1">
        <v>1902</v>
      </c>
      <c r="K1759" s="1">
        <v>0</v>
      </c>
      <c r="L1759" s="1">
        <v>18060</v>
      </c>
      <c r="M1759" s="1">
        <v>0</v>
      </c>
      <c r="N1759" s="1">
        <v>0</v>
      </c>
      <c r="O1759" s="1">
        <v>0</v>
      </c>
      <c r="P1759" s="1">
        <v>18331</v>
      </c>
      <c r="Q1759" s="1">
        <v>11617</v>
      </c>
      <c r="R1759" s="1">
        <v>548608</v>
      </c>
      <c r="S1759" s="1">
        <v>13164</v>
      </c>
      <c r="T1759" s="1">
        <v>0</v>
      </c>
    </row>
    <row r="1760" spans="1:20" x14ac:dyDescent="0.25">
      <c r="A1760" s="1">
        <v>120570129001</v>
      </c>
      <c r="B1760" s="1" t="s">
        <v>1788</v>
      </c>
      <c r="C1760" s="1">
        <v>543</v>
      </c>
      <c r="D1760" s="1">
        <v>29</v>
      </c>
      <c r="E1760" s="1">
        <v>2</v>
      </c>
      <c r="F1760" s="1">
        <v>916750</v>
      </c>
      <c r="G1760" s="1">
        <v>585353</v>
      </c>
      <c r="H1760" s="1">
        <v>64320</v>
      </c>
      <c r="I1760" s="1">
        <v>16317</v>
      </c>
      <c r="J1760" s="1">
        <v>0</v>
      </c>
      <c r="K1760" s="1">
        <v>8432</v>
      </c>
      <c r="L1760" s="1">
        <v>61813</v>
      </c>
      <c r="M1760" s="1">
        <v>0</v>
      </c>
      <c r="N1760" s="1">
        <v>119269</v>
      </c>
      <c r="O1760" s="1">
        <v>55504</v>
      </c>
      <c r="P1760" s="1">
        <v>458</v>
      </c>
      <c r="Q1760" s="1">
        <v>4616</v>
      </c>
      <c r="R1760" s="1">
        <v>0</v>
      </c>
      <c r="S1760" s="1">
        <v>668</v>
      </c>
      <c r="T1760" s="1">
        <v>0</v>
      </c>
    </row>
    <row r="1761" spans="1:20" x14ac:dyDescent="0.25">
      <c r="A1761" s="1">
        <v>120174510004</v>
      </c>
      <c r="B1761" s="1" t="s">
        <v>1789</v>
      </c>
      <c r="C1761" s="1">
        <v>710</v>
      </c>
      <c r="D1761" s="1">
        <v>0</v>
      </c>
      <c r="E1761" s="1">
        <v>4</v>
      </c>
      <c r="F1761" s="1">
        <v>1939877</v>
      </c>
      <c r="G1761" s="1">
        <v>1826564</v>
      </c>
      <c r="H1761" s="1">
        <v>0</v>
      </c>
      <c r="I1761" s="1">
        <v>31879</v>
      </c>
      <c r="J1761" s="1">
        <v>7585</v>
      </c>
      <c r="K1761" s="1">
        <v>9853</v>
      </c>
      <c r="L1761" s="1">
        <v>20313</v>
      </c>
      <c r="M1761" s="1">
        <v>0</v>
      </c>
      <c r="N1761" s="1">
        <v>0</v>
      </c>
      <c r="O1761" s="1">
        <v>27002</v>
      </c>
      <c r="P1761" s="1">
        <v>639</v>
      </c>
      <c r="Q1761" s="1">
        <v>10096</v>
      </c>
      <c r="R1761" s="1">
        <v>1330</v>
      </c>
      <c r="S1761" s="1">
        <v>4616</v>
      </c>
      <c r="T1761" s="1">
        <v>0</v>
      </c>
    </row>
    <row r="1762" spans="1:20" x14ac:dyDescent="0.25">
      <c r="A1762" s="1">
        <v>120579806001</v>
      </c>
      <c r="B1762" s="1" t="s">
        <v>1790</v>
      </c>
      <c r="C1762" s="1">
        <v>0</v>
      </c>
      <c r="D1762" s="1">
        <v>0</v>
      </c>
      <c r="E1762" s="1">
        <v>0</v>
      </c>
      <c r="F1762" s="1">
        <v>14158795</v>
      </c>
      <c r="G1762" s="1">
        <v>303448</v>
      </c>
      <c r="H1762" s="1">
        <v>4922339</v>
      </c>
      <c r="I1762" s="1">
        <v>370493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227171</v>
      </c>
      <c r="P1762" s="1">
        <v>6223478</v>
      </c>
      <c r="Q1762" s="1">
        <v>2111866</v>
      </c>
      <c r="R1762" s="1">
        <v>0</v>
      </c>
      <c r="S1762" s="1">
        <v>0</v>
      </c>
      <c r="T1762" s="1">
        <v>0</v>
      </c>
    </row>
    <row r="1763" spans="1:20" x14ac:dyDescent="0.25">
      <c r="A1763" s="1">
        <v>121010322002</v>
      </c>
      <c r="B1763" s="1" t="s">
        <v>1791</v>
      </c>
      <c r="C1763" s="1">
        <v>544</v>
      </c>
      <c r="D1763" s="1">
        <v>159</v>
      </c>
      <c r="E1763" s="1">
        <v>22</v>
      </c>
      <c r="F1763" s="1">
        <v>2110306</v>
      </c>
      <c r="G1763" s="1">
        <v>1301486</v>
      </c>
      <c r="H1763" s="1">
        <v>41803</v>
      </c>
      <c r="I1763" s="1">
        <v>109264</v>
      </c>
      <c r="J1763" s="1">
        <v>90299</v>
      </c>
      <c r="K1763" s="1">
        <v>42859</v>
      </c>
      <c r="L1763" s="1">
        <v>270829</v>
      </c>
      <c r="M1763" s="1">
        <v>0</v>
      </c>
      <c r="N1763" s="1">
        <v>49519</v>
      </c>
      <c r="O1763" s="1">
        <v>11432</v>
      </c>
      <c r="P1763" s="1">
        <v>6467</v>
      </c>
      <c r="Q1763" s="1">
        <v>85779</v>
      </c>
      <c r="R1763" s="1">
        <v>98024</v>
      </c>
      <c r="S1763" s="1">
        <v>647</v>
      </c>
      <c r="T1763" s="1">
        <v>1898</v>
      </c>
    </row>
    <row r="1764" spans="1:20" x14ac:dyDescent="0.25">
      <c r="A1764" s="1">
        <v>121030250141</v>
      </c>
      <c r="B1764" s="1" t="s">
        <v>1792</v>
      </c>
      <c r="C1764" s="1">
        <v>767</v>
      </c>
      <c r="D1764" s="1">
        <v>103</v>
      </c>
      <c r="E1764" s="1">
        <v>23</v>
      </c>
      <c r="F1764" s="1">
        <v>1968351</v>
      </c>
      <c r="G1764" s="1">
        <v>1422827</v>
      </c>
      <c r="H1764" s="1">
        <v>47792</v>
      </c>
      <c r="I1764" s="1">
        <v>50645</v>
      </c>
      <c r="J1764" s="1">
        <v>66091</v>
      </c>
      <c r="K1764" s="1">
        <v>37566</v>
      </c>
      <c r="L1764" s="1">
        <v>1995</v>
      </c>
      <c r="M1764" s="1">
        <v>22324</v>
      </c>
      <c r="N1764" s="1">
        <v>266065</v>
      </c>
      <c r="O1764" s="1">
        <v>5890</v>
      </c>
      <c r="P1764" s="1">
        <v>45705</v>
      </c>
      <c r="Q1764" s="1">
        <v>0</v>
      </c>
      <c r="R1764" s="1">
        <v>0</v>
      </c>
      <c r="S1764" s="1">
        <v>1451</v>
      </c>
      <c r="T1764" s="1">
        <v>0</v>
      </c>
    </row>
    <row r="1765" spans="1:20" x14ac:dyDescent="0.25">
      <c r="A1765" s="1">
        <v>120570133151</v>
      </c>
      <c r="B1765" s="1" t="s">
        <v>1793</v>
      </c>
      <c r="C1765" s="1">
        <v>159</v>
      </c>
      <c r="D1765" s="1">
        <v>1792</v>
      </c>
      <c r="E1765" s="1">
        <v>1024</v>
      </c>
      <c r="F1765" s="1">
        <v>50867201</v>
      </c>
      <c r="G1765" s="1">
        <v>295535</v>
      </c>
      <c r="H1765" s="1">
        <v>20211978</v>
      </c>
      <c r="I1765" s="1">
        <v>18173409</v>
      </c>
      <c r="J1765" s="1">
        <v>1635503</v>
      </c>
      <c r="K1765" s="1">
        <v>8327684</v>
      </c>
      <c r="L1765" s="1">
        <v>786912</v>
      </c>
      <c r="M1765" s="1">
        <v>3441</v>
      </c>
      <c r="N1765" s="1">
        <v>626089</v>
      </c>
      <c r="O1765" s="1">
        <v>500080</v>
      </c>
      <c r="P1765" s="1">
        <v>297252</v>
      </c>
      <c r="Q1765" s="1">
        <v>0</v>
      </c>
      <c r="R1765" s="1">
        <v>4234</v>
      </c>
      <c r="S1765" s="1">
        <v>5084</v>
      </c>
      <c r="T1765" s="1">
        <v>0</v>
      </c>
    </row>
    <row r="1766" spans="1:20" x14ac:dyDescent="0.25">
      <c r="A1766" s="1">
        <v>121030273163</v>
      </c>
      <c r="B1766" s="1" t="s">
        <v>1794</v>
      </c>
      <c r="C1766" s="1">
        <v>231</v>
      </c>
      <c r="D1766" s="1">
        <v>0</v>
      </c>
      <c r="E1766" s="1">
        <v>0</v>
      </c>
      <c r="F1766" s="1">
        <v>906775</v>
      </c>
      <c r="G1766" s="1">
        <v>906775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x14ac:dyDescent="0.25">
      <c r="A1767" s="1">
        <v>120570066004</v>
      </c>
      <c r="B1767" s="1" t="s">
        <v>1795</v>
      </c>
      <c r="C1767" s="1">
        <v>724</v>
      </c>
      <c r="D1767" s="1">
        <v>0</v>
      </c>
      <c r="E1767" s="1">
        <v>11</v>
      </c>
      <c r="F1767" s="1">
        <v>1157743</v>
      </c>
      <c r="G1767" s="1">
        <v>329495</v>
      </c>
      <c r="H1767" s="1">
        <v>0</v>
      </c>
      <c r="I1767" s="1">
        <v>297941</v>
      </c>
      <c r="J1767" s="1">
        <v>88539</v>
      </c>
      <c r="K1767" s="1">
        <v>36000</v>
      </c>
      <c r="L1767" s="1">
        <v>0</v>
      </c>
      <c r="M1767" s="1">
        <v>0</v>
      </c>
      <c r="N1767" s="1">
        <v>0</v>
      </c>
      <c r="O1767" s="1">
        <v>405768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</row>
    <row r="1768" spans="1:20" x14ac:dyDescent="0.25">
      <c r="A1768" s="1">
        <v>120570001024</v>
      </c>
      <c r="B1768" s="1" t="s">
        <v>1796</v>
      </c>
      <c r="C1768" s="1">
        <v>305</v>
      </c>
      <c r="D1768" s="1">
        <v>1173</v>
      </c>
      <c r="E1768" s="1">
        <v>0</v>
      </c>
      <c r="F1768" s="1">
        <v>822983</v>
      </c>
      <c r="G1768" s="1">
        <v>162311</v>
      </c>
      <c r="H1768" s="1">
        <v>372979</v>
      </c>
      <c r="I1768" s="1">
        <v>53985</v>
      </c>
      <c r="J1768" s="1">
        <v>195100</v>
      </c>
      <c r="K1768" s="1">
        <v>34556</v>
      </c>
      <c r="L1768" s="1">
        <v>0</v>
      </c>
      <c r="M1768" s="1">
        <v>0</v>
      </c>
      <c r="N1768" s="1">
        <v>2727</v>
      </c>
      <c r="O1768" s="1">
        <v>0</v>
      </c>
      <c r="P1768" s="1">
        <v>0</v>
      </c>
      <c r="Q1768" s="1">
        <v>1325</v>
      </c>
      <c r="R1768" s="1">
        <v>0</v>
      </c>
      <c r="S1768" s="1">
        <v>0</v>
      </c>
      <c r="T1768" s="1">
        <v>0</v>
      </c>
    </row>
    <row r="1769" spans="1:20" x14ac:dyDescent="0.25">
      <c r="A1769" s="1">
        <v>121030233001</v>
      </c>
      <c r="B1769" s="1" t="s">
        <v>1797</v>
      </c>
      <c r="C1769" s="1">
        <v>244</v>
      </c>
      <c r="D1769" s="1">
        <v>315</v>
      </c>
      <c r="E1769" s="1">
        <v>17</v>
      </c>
      <c r="F1769" s="1">
        <v>571303</v>
      </c>
      <c r="G1769" s="1">
        <v>344167</v>
      </c>
      <c r="H1769" s="1">
        <v>137705</v>
      </c>
      <c r="I1769" s="1">
        <v>8165</v>
      </c>
      <c r="J1769" s="1">
        <v>18683</v>
      </c>
      <c r="K1769" s="1">
        <v>5448</v>
      </c>
      <c r="L1769" s="1">
        <v>2265</v>
      </c>
      <c r="M1769" s="1">
        <v>0</v>
      </c>
      <c r="N1769" s="1">
        <v>36200</v>
      </c>
      <c r="O1769" s="1">
        <v>0</v>
      </c>
      <c r="P1769" s="1">
        <v>14122</v>
      </c>
      <c r="Q1769" s="1">
        <v>4548</v>
      </c>
      <c r="R1769" s="1">
        <v>0</v>
      </c>
      <c r="S1769" s="1">
        <v>0</v>
      </c>
      <c r="T1769" s="1">
        <v>0</v>
      </c>
    </row>
    <row r="1770" spans="1:20" x14ac:dyDescent="0.25">
      <c r="A1770" s="1">
        <v>120570021002</v>
      </c>
      <c r="B1770" s="1" t="s">
        <v>1798</v>
      </c>
      <c r="C1770" s="1">
        <v>448</v>
      </c>
      <c r="D1770" s="1">
        <v>16</v>
      </c>
      <c r="E1770" s="1">
        <v>7</v>
      </c>
      <c r="F1770" s="1">
        <v>594880</v>
      </c>
      <c r="G1770" s="1">
        <v>411496</v>
      </c>
      <c r="H1770" s="1">
        <v>153050</v>
      </c>
      <c r="I1770" s="1">
        <v>20989</v>
      </c>
      <c r="J1770" s="1">
        <v>8792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553</v>
      </c>
      <c r="Q1770" s="1">
        <v>0</v>
      </c>
      <c r="R1770" s="1">
        <v>0</v>
      </c>
      <c r="S1770" s="1">
        <v>0</v>
      </c>
      <c r="T1770" s="1">
        <v>0</v>
      </c>
    </row>
    <row r="1771" spans="1:20" x14ac:dyDescent="0.25">
      <c r="A1771" s="1">
        <v>120570008001</v>
      </c>
      <c r="B1771" s="1" t="s">
        <v>1799</v>
      </c>
      <c r="C1771" s="1">
        <v>719</v>
      </c>
      <c r="D1771" s="1">
        <v>46</v>
      </c>
      <c r="E1771" s="1">
        <v>6</v>
      </c>
      <c r="F1771" s="1">
        <v>3088932</v>
      </c>
      <c r="G1771" s="1">
        <v>785416</v>
      </c>
      <c r="H1771" s="1">
        <v>21155</v>
      </c>
      <c r="I1771" s="1">
        <v>2100945</v>
      </c>
      <c r="J1771" s="1">
        <v>9285</v>
      </c>
      <c r="K1771" s="1">
        <v>12112</v>
      </c>
      <c r="L1771" s="1">
        <v>19530</v>
      </c>
      <c r="M1771" s="1">
        <v>0</v>
      </c>
      <c r="N1771" s="1">
        <v>95730</v>
      </c>
      <c r="O1771" s="1">
        <v>32426</v>
      </c>
      <c r="P1771" s="1">
        <v>0</v>
      </c>
      <c r="Q1771" s="1">
        <v>12333</v>
      </c>
      <c r="R1771" s="1">
        <v>0</v>
      </c>
      <c r="S1771" s="1">
        <v>0</v>
      </c>
      <c r="T1771" s="1">
        <v>0</v>
      </c>
    </row>
    <row r="1772" spans="1:20" x14ac:dyDescent="0.25">
      <c r="A1772" s="1">
        <v>120530406021</v>
      </c>
      <c r="B1772" s="1" t="s">
        <v>1800</v>
      </c>
      <c r="C1772" s="1">
        <v>427</v>
      </c>
      <c r="D1772" s="1">
        <v>2</v>
      </c>
      <c r="E1772" s="1">
        <v>2</v>
      </c>
      <c r="F1772" s="1">
        <v>1541467</v>
      </c>
      <c r="G1772" s="1">
        <v>573125</v>
      </c>
      <c r="H1772" s="1">
        <v>0</v>
      </c>
      <c r="I1772" s="1">
        <v>305224</v>
      </c>
      <c r="J1772" s="1">
        <v>45015</v>
      </c>
      <c r="K1772" s="1">
        <v>0</v>
      </c>
      <c r="L1772" s="1">
        <v>141336</v>
      </c>
      <c r="M1772" s="1">
        <v>147923</v>
      </c>
      <c r="N1772" s="1">
        <v>101288</v>
      </c>
      <c r="O1772" s="1">
        <v>29573</v>
      </c>
      <c r="P1772" s="1">
        <v>6407</v>
      </c>
      <c r="Q1772" s="1">
        <v>4889</v>
      </c>
      <c r="R1772" s="1">
        <v>181916</v>
      </c>
      <c r="S1772" s="1">
        <v>3983</v>
      </c>
      <c r="T1772" s="1">
        <v>788</v>
      </c>
    </row>
    <row r="1773" spans="1:20" x14ac:dyDescent="0.25">
      <c r="A1773" s="1">
        <v>120570111073</v>
      </c>
      <c r="B1773" s="1" t="s">
        <v>1801</v>
      </c>
      <c r="C1773" s="1">
        <v>1010</v>
      </c>
      <c r="D1773" s="1">
        <v>192</v>
      </c>
      <c r="E1773" s="1">
        <v>424</v>
      </c>
      <c r="F1773" s="1">
        <v>17389825</v>
      </c>
      <c r="G1773" s="1">
        <v>2718726</v>
      </c>
      <c r="H1773" s="1">
        <v>13835946</v>
      </c>
      <c r="I1773" s="1">
        <v>12064</v>
      </c>
      <c r="J1773" s="1">
        <v>661715</v>
      </c>
      <c r="K1773" s="1">
        <v>0</v>
      </c>
      <c r="L1773" s="1">
        <v>0</v>
      </c>
      <c r="M1773" s="1">
        <v>61802</v>
      </c>
      <c r="N1773" s="1">
        <v>0</v>
      </c>
      <c r="O1773" s="1">
        <v>12433</v>
      </c>
      <c r="P1773" s="1">
        <v>0</v>
      </c>
      <c r="Q1773" s="1">
        <v>76738</v>
      </c>
      <c r="R1773" s="1">
        <v>4070</v>
      </c>
      <c r="S1773" s="1">
        <v>6331</v>
      </c>
      <c r="T1773" s="1">
        <v>0</v>
      </c>
    </row>
    <row r="1774" spans="1:20" x14ac:dyDescent="0.25">
      <c r="A1774" s="1">
        <v>120570108131</v>
      </c>
      <c r="B1774" s="1" t="s">
        <v>1802</v>
      </c>
      <c r="C1774" s="1">
        <v>0</v>
      </c>
      <c r="D1774" s="1">
        <v>864</v>
      </c>
      <c r="E1774" s="1">
        <v>0</v>
      </c>
      <c r="F1774" s="1">
        <v>2383410</v>
      </c>
      <c r="G1774" s="1">
        <v>0</v>
      </c>
      <c r="H1774" s="1">
        <v>451672</v>
      </c>
      <c r="I1774" s="1">
        <v>17733</v>
      </c>
      <c r="J1774" s="1">
        <v>1823217</v>
      </c>
      <c r="K1774" s="1">
        <v>0</v>
      </c>
      <c r="L1774" s="1">
        <v>67744</v>
      </c>
      <c r="M1774" s="1">
        <v>1658</v>
      </c>
      <c r="N1774" s="1">
        <v>5054</v>
      </c>
      <c r="O1774" s="1">
        <v>16332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</row>
    <row r="1775" spans="1:20" x14ac:dyDescent="0.25">
      <c r="A1775" s="1">
        <v>120174515022</v>
      </c>
      <c r="B1775" s="1" t="s">
        <v>1803</v>
      </c>
      <c r="C1775" s="1">
        <v>1117</v>
      </c>
      <c r="D1775" s="1">
        <v>288</v>
      </c>
      <c r="E1775" s="1">
        <v>22</v>
      </c>
      <c r="F1775" s="1">
        <v>1943028</v>
      </c>
      <c r="G1775" s="1">
        <v>1676926</v>
      </c>
      <c r="H1775" s="1">
        <v>52575</v>
      </c>
      <c r="I1775" s="1">
        <v>118442</v>
      </c>
      <c r="J1775" s="1">
        <v>40146</v>
      </c>
      <c r="K1775" s="1">
        <v>5957</v>
      </c>
      <c r="L1775" s="1">
        <v>22964</v>
      </c>
      <c r="M1775" s="1">
        <v>0</v>
      </c>
      <c r="N1775" s="1">
        <v>0</v>
      </c>
      <c r="O1775" s="1">
        <v>5607</v>
      </c>
      <c r="P1775" s="1">
        <v>2267</v>
      </c>
      <c r="Q1775" s="1">
        <v>3914</v>
      </c>
      <c r="R1775" s="1">
        <v>0</v>
      </c>
      <c r="S1775" s="1">
        <v>14230</v>
      </c>
      <c r="T1775" s="1">
        <v>0</v>
      </c>
    </row>
    <row r="1776" spans="1:20" x14ac:dyDescent="0.25">
      <c r="A1776" s="1">
        <v>121010320051</v>
      </c>
      <c r="B1776" s="1" t="s">
        <v>1804</v>
      </c>
      <c r="C1776" s="1">
        <v>520</v>
      </c>
      <c r="D1776" s="1">
        <v>14</v>
      </c>
      <c r="E1776" s="1">
        <v>2</v>
      </c>
      <c r="F1776" s="1">
        <v>1934443</v>
      </c>
      <c r="G1776" s="1">
        <v>1732274</v>
      </c>
      <c r="H1776" s="1">
        <v>25226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130371</v>
      </c>
      <c r="O1776" s="1">
        <v>5211</v>
      </c>
      <c r="P1776" s="1">
        <v>0</v>
      </c>
      <c r="Q1776" s="1">
        <v>15250</v>
      </c>
      <c r="R1776" s="1">
        <v>21716</v>
      </c>
      <c r="S1776" s="1">
        <v>4395</v>
      </c>
      <c r="T1776" s="1">
        <v>0</v>
      </c>
    </row>
    <row r="1777" spans="1:20" x14ac:dyDescent="0.25">
      <c r="A1777" s="1">
        <v>121030272074</v>
      </c>
      <c r="B1777" s="1" t="s">
        <v>1805</v>
      </c>
      <c r="C1777" s="1">
        <v>214</v>
      </c>
      <c r="D1777" s="1">
        <v>316</v>
      </c>
      <c r="E1777" s="1">
        <v>37</v>
      </c>
      <c r="F1777" s="1">
        <v>820411</v>
      </c>
      <c r="G1777" s="1">
        <v>504887</v>
      </c>
      <c r="H1777" s="1">
        <v>38673</v>
      </c>
      <c r="I1777" s="1">
        <v>65029</v>
      </c>
      <c r="J1777" s="1">
        <v>55337</v>
      </c>
      <c r="K1777" s="1">
        <v>6452</v>
      </c>
      <c r="L1777" s="1">
        <v>26631</v>
      </c>
      <c r="M1777" s="1">
        <v>0</v>
      </c>
      <c r="N1777" s="1">
        <v>62457</v>
      </c>
      <c r="O1777" s="1">
        <v>51031</v>
      </c>
      <c r="P1777" s="1">
        <v>9914</v>
      </c>
      <c r="Q1777" s="1">
        <v>0</v>
      </c>
      <c r="R1777" s="1">
        <v>0</v>
      </c>
      <c r="S1777" s="1">
        <v>0</v>
      </c>
      <c r="T1777" s="1">
        <v>0</v>
      </c>
    </row>
    <row r="1778" spans="1:20" x14ac:dyDescent="0.25">
      <c r="A1778" s="1">
        <v>120174506024</v>
      </c>
      <c r="B1778" s="1" t="s">
        <v>1806</v>
      </c>
      <c r="C1778" s="1">
        <v>531</v>
      </c>
      <c r="D1778" s="1">
        <v>7</v>
      </c>
      <c r="E1778" s="1">
        <v>2</v>
      </c>
      <c r="F1778" s="1">
        <v>1727731</v>
      </c>
      <c r="G1778" s="1">
        <v>1386041</v>
      </c>
      <c r="H1778" s="1">
        <v>7029</v>
      </c>
      <c r="I1778" s="1">
        <v>182957</v>
      </c>
      <c r="J1778" s="1">
        <v>30459</v>
      </c>
      <c r="K1778" s="1">
        <v>0</v>
      </c>
      <c r="L1778" s="1">
        <v>50879</v>
      </c>
      <c r="M1778" s="1">
        <v>0</v>
      </c>
      <c r="N1778" s="1">
        <v>1015</v>
      </c>
      <c r="O1778" s="1">
        <v>68176</v>
      </c>
      <c r="P1778" s="1">
        <v>886</v>
      </c>
      <c r="Q1778" s="1">
        <v>0</v>
      </c>
      <c r="R1778" s="1">
        <v>0</v>
      </c>
      <c r="S1778" s="1">
        <v>289</v>
      </c>
      <c r="T1778" s="1">
        <v>0</v>
      </c>
    </row>
    <row r="1779" spans="1:20" x14ac:dyDescent="0.25">
      <c r="A1779" s="1">
        <v>120570115242</v>
      </c>
      <c r="B1779" s="1" t="s">
        <v>1807</v>
      </c>
      <c r="C1779" s="1">
        <v>304</v>
      </c>
      <c r="D1779" s="1">
        <v>0</v>
      </c>
      <c r="E1779" s="1">
        <v>876</v>
      </c>
      <c r="F1779" s="1">
        <v>31842785</v>
      </c>
      <c r="G1779" s="1">
        <v>291164</v>
      </c>
      <c r="H1779" s="1">
        <v>9073428</v>
      </c>
      <c r="I1779" s="1">
        <v>217350</v>
      </c>
      <c r="J1779" s="1">
        <v>21867610</v>
      </c>
      <c r="K1779" s="1">
        <v>0</v>
      </c>
      <c r="L1779" s="1">
        <v>0</v>
      </c>
      <c r="M1779" s="1">
        <v>2162</v>
      </c>
      <c r="N1779" s="1">
        <v>304617</v>
      </c>
      <c r="O1779" s="1">
        <v>82154</v>
      </c>
      <c r="P1779" s="1">
        <v>0</v>
      </c>
      <c r="Q1779" s="1">
        <v>2770</v>
      </c>
      <c r="R1779" s="1">
        <v>121</v>
      </c>
      <c r="S1779" s="1">
        <v>0</v>
      </c>
      <c r="T1779" s="1">
        <v>1409</v>
      </c>
    </row>
    <row r="1780" spans="1:20" x14ac:dyDescent="0.25">
      <c r="A1780" s="1">
        <v>121030256022</v>
      </c>
      <c r="B1780" s="1" t="s">
        <v>1808</v>
      </c>
      <c r="C1780" s="1">
        <v>299</v>
      </c>
      <c r="D1780" s="1">
        <v>369</v>
      </c>
      <c r="E1780" s="1">
        <v>7</v>
      </c>
      <c r="F1780" s="1">
        <v>676609</v>
      </c>
      <c r="G1780" s="1">
        <v>352817</v>
      </c>
      <c r="H1780" s="1">
        <v>132473</v>
      </c>
      <c r="I1780" s="1">
        <v>68106</v>
      </c>
      <c r="J1780" s="1">
        <v>17731</v>
      </c>
      <c r="K1780" s="1">
        <v>7507</v>
      </c>
      <c r="L1780" s="1">
        <v>6491</v>
      </c>
      <c r="M1780" s="1">
        <v>59089</v>
      </c>
      <c r="N1780" s="1">
        <v>10548</v>
      </c>
      <c r="O1780" s="1">
        <v>0</v>
      </c>
      <c r="P1780" s="1">
        <v>19914</v>
      </c>
      <c r="Q1780" s="1">
        <v>0</v>
      </c>
      <c r="R1780" s="1">
        <v>0</v>
      </c>
      <c r="S1780" s="1">
        <v>1933</v>
      </c>
      <c r="T1780" s="1">
        <v>0</v>
      </c>
    </row>
    <row r="1781" spans="1:20" x14ac:dyDescent="0.25">
      <c r="A1781" s="1">
        <v>120570113033</v>
      </c>
      <c r="B1781" s="1" t="s">
        <v>1809</v>
      </c>
      <c r="C1781" s="1">
        <v>341</v>
      </c>
      <c r="D1781" s="1">
        <v>0</v>
      </c>
      <c r="E1781" s="1">
        <v>2</v>
      </c>
      <c r="F1781" s="1">
        <v>791356</v>
      </c>
      <c r="G1781" s="1">
        <v>781155</v>
      </c>
      <c r="H1781" s="1">
        <v>1647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8554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</row>
    <row r="1782" spans="1:20" x14ac:dyDescent="0.25">
      <c r="A1782" s="1">
        <v>121030248031</v>
      </c>
      <c r="B1782" s="1" t="s">
        <v>1810</v>
      </c>
      <c r="C1782" s="1">
        <v>202</v>
      </c>
      <c r="D1782" s="1">
        <v>125</v>
      </c>
      <c r="E1782" s="1">
        <v>32</v>
      </c>
      <c r="F1782" s="1">
        <v>1036931</v>
      </c>
      <c r="G1782" s="1">
        <v>545527</v>
      </c>
      <c r="H1782" s="1">
        <v>40511</v>
      </c>
      <c r="I1782" s="1">
        <v>235528</v>
      </c>
      <c r="J1782" s="1">
        <v>59960</v>
      </c>
      <c r="K1782" s="1">
        <v>0</v>
      </c>
      <c r="L1782" s="1">
        <v>30639</v>
      </c>
      <c r="M1782" s="1">
        <v>0</v>
      </c>
      <c r="N1782" s="1">
        <v>0</v>
      </c>
      <c r="O1782" s="1">
        <v>39493</v>
      </c>
      <c r="P1782" s="1">
        <v>85273</v>
      </c>
      <c r="Q1782" s="1">
        <v>0</v>
      </c>
      <c r="R1782" s="1">
        <v>0</v>
      </c>
      <c r="S1782" s="1">
        <v>0</v>
      </c>
      <c r="T1782" s="1">
        <v>0</v>
      </c>
    </row>
    <row r="1783" spans="1:20" x14ac:dyDescent="0.25">
      <c r="A1783" s="1">
        <v>120570116111</v>
      </c>
      <c r="B1783" s="1" t="s">
        <v>1811</v>
      </c>
      <c r="C1783" s="1">
        <v>336</v>
      </c>
      <c r="D1783" s="1">
        <v>208</v>
      </c>
      <c r="E1783" s="1">
        <v>2</v>
      </c>
      <c r="F1783" s="1">
        <v>7384545</v>
      </c>
      <c r="G1783" s="1">
        <v>577919</v>
      </c>
      <c r="H1783" s="1">
        <v>77257</v>
      </c>
      <c r="I1783" s="1">
        <v>1751582</v>
      </c>
      <c r="J1783" s="1">
        <v>1725531</v>
      </c>
      <c r="K1783" s="1">
        <v>727391</v>
      </c>
      <c r="L1783" s="1">
        <v>2262813</v>
      </c>
      <c r="M1783" s="1">
        <v>11775</v>
      </c>
      <c r="N1783" s="1">
        <v>17968</v>
      </c>
      <c r="O1783" s="1">
        <v>10193</v>
      </c>
      <c r="P1783" s="1">
        <v>197417</v>
      </c>
      <c r="Q1783" s="1">
        <v>0</v>
      </c>
      <c r="R1783" s="1">
        <v>24699</v>
      </c>
      <c r="S1783" s="1">
        <v>0</v>
      </c>
      <c r="T1783" s="1">
        <v>0</v>
      </c>
    </row>
    <row r="1784" spans="1:20" x14ac:dyDescent="0.25">
      <c r="A1784" s="1">
        <v>121030251202</v>
      </c>
      <c r="B1784" s="1" t="s">
        <v>1812</v>
      </c>
      <c r="C1784" s="1">
        <v>296</v>
      </c>
      <c r="D1784" s="1">
        <v>2</v>
      </c>
      <c r="E1784" s="1">
        <v>0</v>
      </c>
      <c r="F1784" s="1">
        <v>905181</v>
      </c>
      <c r="G1784" s="1">
        <v>765090</v>
      </c>
      <c r="H1784" s="1">
        <v>5224</v>
      </c>
      <c r="I1784" s="1">
        <v>0</v>
      </c>
      <c r="J1784" s="1">
        <v>0</v>
      </c>
      <c r="K1784" s="1">
        <v>0</v>
      </c>
      <c r="L1784" s="1">
        <v>2051</v>
      </c>
      <c r="M1784" s="1">
        <v>0</v>
      </c>
      <c r="N1784" s="1">
        <v>120810</v>
      </c>
      <c r="O1784" s="1">
        <v>1557</v>
      </c>
      <c r="P1784" s="1">
        <v>0</v>
      </c>
      <c r="Q1784" s="1">
        <v>0</v>
      </c>
      <c r="R1784" s="1">
        <v>0</v>
      </c>
      <c r="S1784" s="1">
        <v>10449</v>
      </c>
      <c r="T1784" s="1">
        <v>0</v>
      </c>
    </row>
    <row r="1785" spans="1:20" x14ac:dyDescent="0.25">
      <c r="A1785" s="1">
        <v>120570115091</v>
      </c>
      <c r="B1785" s="1" t="s">
        <v>1813</v>
      </c>
      <c r="C1785" s="1">
        <v>597</v>
      </c>
      <c r="D1785" s="1">
        <v>0</v>
      </c>
      <c r="E1785" s="1">
        <v>2</v>
      </c>
      <c r="F1785" s="1">
        <v>2126943</v>
      </c>
      <c r="G1785" s="1">
        <v>2083272</v>
      </c>
      <c r="H1785" s="1">
        <v>0</v>
      </c>
      <c r="I1785" s="1">
        <v>0</v>
      </c>
      <c r="J1785" s="1">
        <v>3628</v>
      </c>
      <c r="K1785" s="1">
        <v>0</v>
      </c>
      <c r="L1785" s="1">
        <v>0</v>
      </c>
      <c r="M1785" s="1">
        <v>0</v>
      </c>
      <c r="N1785" s="1">
        <v>0</v>
      </c>
      <c r="O1785" s="1">
        <v>31444</v>
      </c>
      <c r="P1785" s="1">
        <v>766</v>
      </c>
      <c r="Q1785" s="1">
        <v>4411</v>
      </c>
      <c r="R1785" s="1">
        <v>2949</v>
      </c>
      <c r="S1785" s="1">
        <v>473</v>
      </c>
      <c r="T1785" s="1">
        <v>0</v>
      </c>
    </row>
    <row r="1786" spans="1:20" x14ac:dyDescent="0.25">
      <c r="A1786" s="1">
        <v>120570068023</v>
      </c>
      <c r="B1786" s="1" t="s">
        <v>1814</v>
      </c>
      <c r="C1786" s="1">
        <v>373</v>
      </c>
      <c r="D1786" s="1">
        <v>112</v>
      </c>
      <c r="E1786" s="1">
        <v>3</v>
      </c>
      <c r="F1786" s="1">
        <v>787319</v>
      </c>
      <c r="G1786" s="1">
        <v>596597</v>
      </c>
      <c r="H1786" s="1">
        <v>139757</v>
      </c>
      <c r="I1786" s="1">
        <v>16404</v>
      </c>
      <c r="J1786" s="1">
        <v>10552</v>
      </c>
      <c r="K1786" s="1">
        <v>5989</v>
      </c>
      <c r="L1786" s="1">
        <v>0</v>
      </c>
      <c r="M1786" s="1">
        <v>0</v>
      </c>
      <c r="N1786" s="1">
        <v>0</v>
      </c>
      <c r="O1786" s="1">
        <v>18020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</row>
    <row r="1787" spans="1:20" x14ac:dyDescent="0.25">
      <c r="A1787" s="1">
        <v>120570042001</v>
      </c>
      <c r="B1787" s="1" t="s">
        <v>1815</v>
      </c>
      <c r="C1787" s="1">
        <v>330</v>
      </c>
      <c r="D1787" s="1">
        <v>37</v>
      </c>
      <c r="E1787" s="1">
        <v>4</v>
      </c>
      <c r="F1787" s="1">
        <v>471943</v>
      </c>
      <c r="G1787" s="1">
        <v>358301</v>
      </c>
      <c r="H1787" s="1">
        <v>38794</v>
      </c>
      <c r="I1787" s="1">
        <v>42368</v>
      </c>
      <c r="J1787" s="1">
        <v>8742</v>
      </c>
      <c r="K1787" s="1">
        <v>0</v>
      </c>
      <c r="L1787" s="1">
        <v>12579</v>
      </c>
      <c r="M1787" s="1">
        <v>0</v>
      </c>
      <c r="N1787" s="1">
        <v>0</v>
      </c>
      <c r="O1787" s="1">
        <v>10196</v>
      </c>
      <c r="P1787" s="1">
        <v>0</v>
      </c>
      <c r="Q1787" s="1">
        <v>963</v>
      </c>
      <c r="R1787" s="1">
        <v>0</v>
      </c>
      <c r="S1787" s="1">
        <v>0</v>
      </c>
      <c r="T1787" s="1">
        <v>0</v>
      </c>
    </row>
    <row r="1788" spans="1:20" x14ac:dyDescent="0.25">
      <c r="A1788" s="1">
        <v>120570117062</v>
      </c>
      <c r="B1788" s="1" t="s">
        <v>1816</v>
      </c>
      <c r="C1788" s="1">
        <v>361</v>
      </c>
      <c r="D1788" s="1">
        <v>6</v>
      </c>
      <c r="E1788" s="1">
        <v>5</v>
      </c>
      <c r="F1788" s="1">
        <v>912370</v>
      </c>
      <c r="G1788" s="1">
        <v>434539</v>
      </c>
      <c r="H1788" s="1">
        <v>2465</v>
      </c>
      <c r="I1788" s="1">
        <v>14874</v>
      </c>
      <c r="J1788" s="1">
        <v>90494</v>
      </c>
      <c r="K1788" s="1">
        <v>0</v>
      </c>
      <c r="L1788" s="1">
        <v>0</v>
      </c>
      <c r="M1788" s="1">
        <v>0</v>
      </c>
      <c r="N1788" s="1">
        <v>360009</v>
      </c>
      <c r="O1788" s="1">
        <v>9989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</row>
    <row r="1789" spans="1:20" x14ac:dyDescent="0.25">
      <c r="A1789" s="1">
        <v>121010318051</v>
      </c>
      <c r="B1789" s="1" t="s">
        <v>1817</v>
      </c>
      <c r="C1789" s="1">
        <v>670</v>
      </c>
      <c r="D1789" s="1">
        <v>287</v>
      </c>
      <c r="E1789" s="1">
        <v>30</v>
      </c>
      <c r="F1789" s="1">
        <v>2235078</v>
      </c>
      <c r="G1789" s="1">
        <v>2019782</v>
      </c>
      <c r="H1789" s="1">
        <v>55623</v>
      </c>
      <c r="I1789" s="1">
        <v>44318</v>
      </c>
      <c r="J1789" s="1">
        <v>6624</v>
      </c>
      <c r="K1789" s="1">
        <v>0</v>
      </c>
      <c r="L1789" s="1">
        <v>71129</v>
      </c>
      <c r="M1789" s="1">
        <v>0</v>
      </c>
      <c r="N1789" s="1">
        <v>0</v>
      </c>
      <c r="O1789" s="1">
        <v>15177</v>
      </c>
      <c r="P1789" s="1">
        <v>0</v>
      </c>
      <c r="Q1789" s="1">
        <v>0</v>
      </c>
      <c r="R1789" s="1">
        <v>14311</v>
      </c>
      <c r="S1789" s="1">
        <v>8114</v>
      </c>
      <c r="T1789" s="1">
        <v>0</v>
      </c>
    </row>
    <row r="1790" spans="1:20" x14ac:dyDescent="0.25">
      <c r="A1790" s="1">
        <v>120570121032</v>
      </c>
      <c r="B1790" s="1" t="s">
        <v>1818</v>
      </c>
      <c r="C1790" s="1">
        <v>297</v>
      </c>
      <c r="D1790" s="1">
        <v>462</v>
      </c>
      <c r="E1790" s="1">
        <v>6</v>
      </c>
      <c r="F1790" s="1">
        <v>2066912</v>
      </c>
      <c r="G1790" s="1">
        <v>419849</v>
      </c>
      <c r="H1790" s="1">
        <v>166986</v>
      </c>
      <c r="I1790" s="1">
        <v>634615</v>
      </c>
      <c r="J1790" s="1">
        <v>344497</v>
      </c>
      <c r="K1790" s="1">
        <v>3390</v>
      </c>
      <c r="L1790" s="1">
        <v>237832</v>
      </c>
      <c r="M1790" s="1">
        <v>0</v>
      </c>
      <c r="N1790" s="1">
        <v>133784</v>
      </c>
      <c r="O1790" s="1">
        <v>40047</v>
      </c>
      <c r="P1790" s="1">
        <v>42930</v>
      </c>
      <c r="Q1790" s="1">
        <v>0</v>
      </c>
      <c r="R1790" s="1">
        <v>31059</v>
      </c>
      <c r="S1790" s="1">
        <v>0</v>
      </c>
      <c r="T1790" s="1">
        <v>11923</v>
      </c>
    </row>
    <row r="1791" spans="1:20" x14ac:dyDescent="0.25">
      <c r="A1791" s="1">
        <v>121030276061</v>
      </c>
      <c r="B1791" s="1" t="s">
        <v>1819</v>
      </c>
      <c r="C1791" s="1">
        <v>172</v>
      </c>
      <c r="D1791" s="1">
        <v>625</v>
      </c>
      <c r="E1791" s="1">
        <v>143</v>
      </c>
      <c r="F1791" s="1">
        <v>955164</v>
      </c>
      <c r="G1791" s="1">
        <v>466198</v>
      </c>
      <c r="H1791" s="1">
        <v>104546</v>
      </c>
      <c r="I1791" s="1">
        <v>227621</v>
      </c>
      <c r="J1791" s="1">
        <v>23908</v>
      </c>
      <c r="K1791" s="1">
        <v>69637</v>
      </c>
      <c r="L1791" s="1">
        <v>0</v>
      </c>
      <c r="M1791" s="1">
        <v>0</v>
      </c>
      <c r="N1791" s="1">
        <v>0</v>
      </c>
      <c r="O1791" s="1">
        <v>5869</v>
      </c>
      <c r="P1791" s="1">
        <v>54110</v>
      </c>
      <c r="Q1791" s="1">
        <v>0</v>
      </c>
      <c r="R1791" s="1">
        <v>0</v>
      </c>
      <c r="S1791" s="1">
        <v>944</v>
      </c>
      <c r="T1791" s="1">
        <v>2331</v>
      </c>
    </row>
    <row r="1792" spans="1:20" x14ac:dyDescent="0.25">
      <c r="A1792" s="1">
        <v>121030254013</v>
      </c>
      <c r="B1792" s="1" t="s">
        <v>1820</v>
      </c>
      <c r="C1792" s="1">
        <v>651</v>
      </c>
      <c r="D1792" s="1">
        <v>102</v>
      </c>
      <c r="E1792" s="1">
        <v>0</v>
      </c>
      <c r="F1792" s="1">
        <v>1159901</v>
      </c>
      <c r="G1792" s="1">
        <v>806182</v>
      </c>
      <c r="H1792" s="1">
        <v>128307</v>
      </c>
      <c r="I1792" s="1">
        <v>54352</v>
      </c>
      <c r="J1792" s="1">
        <v>11104</v>
      </c>
      <c r="K1792" s="1">
        <v>0</v>
      </c>
      <c r="L1792" s="1">
        <v>0</v>
      </c>
      <c r="M1792" s="1">
        <v>0</v>
      </c>
      <c r="N1792" s="1">
        <v>149233</v>
      </c>
      <c r="O1792" s="1">
        <v>1930</v>
      </c>
      <c r="P1792" s="1">
        <v>0</v>
      </c>
      <c r="Q1792" s="1">
        <v>2548</v>
      </c>
      <c r="R1792" s="1">
        <v>4844</v>
      </c>
      <c r="S1792" s="1">
        <v>1401</v>
      </c>
      <c r="T1792" s="1">
        <v>0</v>
      </c>
    </row>
    <row r="1793" spans="1:20" x14ac:dyDescent="0.25">
      <c r="A1793" s="1">
        <v>120174509022</v>
      </c>
      <c r="B1793" s="1" t="s">
        <v>1821</v>
      </c>
      <c r="C1793" s="1">
        <v>702</v>
      </c>
      <c r="D1793" s="1">
        <v>6</v>
      </c>
      <c r="E1793" s="1">
        <v>6</v>
      </c>
      <c r="F1793" s="1">
        <v>1537492</v>
      </c>
      <c r="G1793" s="1">
        <v>1466053</v>
      </c>
      <c r="H1793" s="1">
        <v>25879</v>
      </c>
      <c r="I1793" s="1">
        <v>7475</v>
      </c>
      <c r="J1793" s="1">
        <v>1958</v>
      </c>
      <c r="K1793" s="1">
        <v>0</v>
      </c>
      <c r="L1793" s="1">
        <v>0</v>
      </c>
      <c r="M1793" s="1">
        <v>0</v>
      </c>
      <c r="N1793" s="1">
        <v>1718</v>
      </c>
      <c r="O1793" s="1">
        <v>4174</v>
      </c>
      <c r="P1793" s="1">
        <v>0</v>
      </c>
      <c r="Q1793" s="1">
        <v>22819</v>
      </c>
      <c r="R1793" s="1">
        <v>6384</v>
      </c>
      <c r="S1793" s="1">
        <v>1032</v>
      </c>
      <c r="T1793" s="1">
        <v>0</v>
      </c>
    </row>
    <row r="1794" spans="1:20" x14ac:dyDescent="0.25">
      <c r="A1794" s="1">
        <v>121030251132</v>
      </c>
      <c r="B1794" s="1" t="s">
        <v>1822</v>
      </c>
      <c r="C1794" s="1">
        <v>255</v>
      </c>
      <c r="D1794" s="1">
        <v>0</v>
      </c>
      <c r="E1794" s="1">
        <v>27</v>
      </c>
      <c r="F1794" s="1">
        <v>607993</v>
      </c>
      <c r="G1794" s="1">
        <v>483112</v>
      </c>
      <c r="H1794" s="1">
        <v>0</v>
      </c>
      <c r="I1794" s="1">
        <v>74035</v>
      </c>
      <c r="J1794" s="1">
        <v>39535</v>
      </c>
      <c r="K1794" s="1">
        <v>0</v>
      </c>
      <c r="L1794" s="1">
        <v>0</v>
      </c>
      <c r="M1794" s="1">
        <v>0</v>
      </c>
      <c r="N1794" s="1">
        <v>11311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</row>
    <row r="1795" spans="1:20" x14ac:dyDescent="0.25">
      <c r="A1795" s="1">
        <v>120570067006</v>
      </c>
      <c r="B1795" s="1" t="s">
        <v>1823</v>
      </c>
      <c r="C1795" s="1">
        <v>289</v>
      </c>
      <c r="D1795" s="1">
        <v>40</v>
      </c>
      <c r="E1795" s="1">
        <v>4</v>
      </c>
      <c r="F1795" s="1">
        <v>714639</v>
      </c>
      <c r="G1795" s="1">
        <v>525043</v>
      </c>
      <c r="H1795" s="1">
        <v>60061</v>
      </c>
      <c r="I1795" s="1">
        <v>46328</v>
      </c>
      <c r="J1795" s="1">
        <v>0</v>
      </c>
      <c r="K1795" s="1">
        <v>4118</v>
      </c>
      <c r="L1795" s="1">
        <v>0</v>
      </c>
      <c r="M1795" s="1">
        <v>79089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</row>
    <row r="1796" spans="1:20" x14ac:dyDescent="0.25">
      <c r="A1796" s="1">
        <v>121030250143</v>
      </c>
      <c r="B1796" s="1" t="s">
        <v>1824</v>
      </c>
      <c r="C1796" s="1">
        <v>717</v>
      </c>
      <c r="D1796" s="1">
        <v>54</v>
      </c>
      <c r="E1796" s="1">
        <v>17</v>
      </c>
      <c r="F1796" s="1">
        <v>1369385</v>
      </c>
      <c r="G1796" s="1">
        <v>1018123</v>
      </c>
      <c r="H1796" s="1">
        <v>85999</v>
      </c>
      <c r="I1796" s="1">
        <v>5296</v>
      </c>
      <c r="J1796" s="1">
        <v>1025</v>
      </c>
      <c r="K1796" s="1">
        <v>0</v>
      </c>
      <c r="L1796" s="1">
        <v>0</v>
      </c>
      <c r="M1796" s="1">
        <v>0</v>
      </c>
      <c r="N1796" s="1">
        <v>67749</v>
      </c>
      <c r="O1796" s="1">
        <v>4616</v>
      </c>
      <c r="P1796" s="1">
        <v>0</v>
      </c>
      <c r="Q1796" s="1">
        <v>181266</v>
      </c>
      <c r="R1796" s="1">
        <v>0</v>
      </c>
      <c r="S1796" s="1">
        <v>5311</v>
      </c>
      <c r="T1796" s="1">
        <v>0</v>
      </c>
    </row>
    <row r="1797" spans="1:20" x14ac:dyDescent="0.25">
      <c r="A1797" s="1">
        <v>120570135011</v>
      </c>
      <c r="B1797" s="1" t="s">
        <v>1825</v>
      </c>
      <c r="C1797" s="1">
        <v>458</v>
      </c>
      <c r="D1797" s="1">
        <v>96</v>
      </c>
      <c r="E1797" s="1">
        <v>5</v>
      </c>
      <c r="F1797" s="1">
        <v>7521431</v>
      </c>
      <c r="G1797" s="1">
        <v>355416</v>
      </c>
      <c r="H1797" s="1">
        <v>44626</v>
      </c>
      <c r="I1797" s="1">
        <v>157196</v>
      </c>
      <c r="J1797" s="1">
        <v>3080</v>
      </c>
      <c r="K1797" s="1">
        <v>0</v>
      </c>
      <c r="L1797" s="1">
        <v>6938900</v>
      </c>
      <c r="M1797" s="1">
        <v>0</v>
      </c>
      <c r="N1797" s="1">
        <v>0</v>
      </c>
      <c r="O1797" s="1">
        <v>18519</v>
      </c>
      <c r="P1797" s="1">
        <v>3360</v>
      </c>
      <c r="Q1797" s="1">
        <v>0</v>
      </c>
      <c r="R1797" s="1">
        <v>0</v>
      </c>
      <c r="S1797" s="1">
        <v>334</v>
      </c>
      <c r="T1797" s="1">
        <v>0</v>
      </c>
    </row>
    <row r="1798" spans="1:20" x14ac:dyDescent="0.25">
      <c r="A1798" s="1">
        <v>121010317011</v>
      </c>
      <c r="B1798" s="1" t="s">
        <v>1826</v>
      </c>
      <c r="C1798" s="1">
        <v>837</v>
      </c>
      <c r="D1798" s="1">
        <v>21</v>
      </c>
      <c r="E1798" s="1">
        <v>7</v>
      </c>
      <c r="F1798" s="1">
        <v>3572402</v>
      </c>
      <c r="G1798" s="1">
        <v>3363221</v>
      </c>
      <c r="H1798" s="1">
        <v>18553</v>
      </c>
      <c r="I1798" s="1">
        <v>41287</v>
      </c>
      <c r="J1798" s="1">
        <v>0</v>
      </c>
      <c r="K1798" s="1">
        <v>0</v>
      </c>
      <c r="L1798" s="1">
        <v>0</v>
      </c>
      <c r="M1798" s="1">
        <v>0</v>
      </c>
      <c r="N1798" s="1">
        <v>101101</v>
      </c>
      <c r="O1798" s="1">
        <v>0</v>
      </c>
      <c r="P1798" s="1">
        <v>0</v>
      </c>
      <c r="Q1798" s="1">
        <v>13145</v>
      </c>
      <c r="R1798" s="1">
        <v>27804</v>
      </c>
      <c r="S1798" s="1">
        <v>7291</v>
      </c>
      <c r="T1798" s="1">
        <v>0</v>
      </c>
    </row>
    <row r="1799" spans="1:20" x14ac:dyDescent="0.25">
      <c r="A1799" s="1">
        <v>120174516011</v>
      </c>
      <c r="B1799" s="1" t="s">
        <v>1827</v>
      </c>
      <c r="C1799" s="1">
        <v>1577</v>
      </c>
      <c r="D1799" s="1">
        <v>583</v>
      </c>
      <c r="E1799" s="1">
        <v>260</v>
      </c>
      <c r="F1799" s="1">
        <v>5726012</v>
      </c>
      <c r="G1799" s="1">
        <v>4587249</v>
      </c>
      <c r="H1799" s="1">
        <v>26538</v>
      </c>
      <c r="I1799" s="1">
        <v>0</v>
      </c>
      <c r="J1799" s="1">
        <v>473737</v>
      </c>
      <c r="K1799" s="1">
        <v>1721</v>
      </c>
      <c r="L1799" s="1">
        <v>4598</v>
      </c>
      <c r="M1799" s="1">
        <v>320548</v>
      </c>
      <c r="N1799" s="1">
        <v>0</v>
      </c>
      <c r="O1799" s="1">
        <v>2073</v>
      </c>
      <c r="P1799" s="1">
        <v>260504</v>
      </c>
      <c r="Q1799" s="1">
        <v>43176</v>
      </c>
      <c r="R1799" s="1">
        <v>0</v>
      </c>
      <c r="S1799" s="1">
        <v>5868</v>
      </c>
      <c r="T1799" s="1">
        <v>0</v>
      </c>
    </row>
    <row r="1800" spans="1:20" x14ac:dyDescent="0.25">
      <c r="A1800" s="1">
        <v>121010312032</v>
      </c>
      <c r="B1800" s="1" t="s">
        <v>1828</v>
      </c>
      <c r="C1800" s="1">
        <v>648</v>
      </c>
      <c r="D1800" s="1">
        <v>0</v>
      </c>
      <c r="E1800" s="1">
        <v>306</v>
      </c>
      <c r="F1800" s="1">
        <v>2229694</v>
      </c>
      <c r="G1800" s="1">
        <v>2153581</v>
      </c>
      <c r="H1800" s="1">
        <v>0</v>
      </c>
      <c r="I1800" s="1">
        <v>33109</v>
      </c>
      <c r="J1800" s="1">
        <v>3954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33070</v>
      </c>
      <c r="R1800" s="1">
        <v>5980</v>
      </c>
      <c r="S1800" s="1">
        <v>0</v>
      </c>
      <c r="T1800" s="1">
        <v>0</v>
      </c>
    </row>
    <row r="1801" spans="1:20" x14ac:dyDescent="0.25">
      <c r="A1801" s="1">
        <v>120570138011</v>
      </c>
      <c r="B1801" s="1" t="s">
        <v>1829</v>
      </c>
      <c r="C1801" s="1">
        <v>408</v>
      </c>
      <c r="D1801" s="1">
        <v>36</v>
      </c>
      <c r="E1801" s="1">
        <v>0</v>
      </c>
      <c r="F1801" s="1">
        <v>26630057</v>
      </c>
      <c r="G1801" s="1">
        <v>504605</v>
      </c>
      <c r="H1801" s="1">
        <v>51504</v>
      </c>
      <c r="I1801" s="1">
        <v>5079696</v>
      </c>
      <c r="J1801" s="1">
        <v>99043</v>
      </c>
      <c r="K1801" s="1">
        <v>111497</v>
      </c>
      <c r="L1801" s="1">
        <v>1847935</v>
      </c>
      <c r="M1801" s="1">
        <v>0</v>
      </c>
      <c r="N1801" s="1">
        <v>6996</v>
      </c>
      <c r="O1801" s="1">
        <v>501992</v>
      </c>
      <c r="P1801" s="1">
        <v>18376250</v>
      </c>
      <c r="Q1801" s="1">
        <v>26632</v>
      </c>
      <c r="R1801" s="1">
        <v>21230</v>
      </c>
      <c r="S1801" s="1">
        <v>777</v>
      </c>
      <c r="T1801" s="1">
        <v>1900</v>
      </c>
    </row>
    <row r="1802" spans="1:20" x14ac:dyDescent="0.25">
      <c r="A1802" s="1">
        <v>120570102121</v>
      </c>
      <c r="B1802" s="1" t="s">
        <v>1830</v>
      </c>
      <c r="C1802" s="1">
        <v>949</v>
      </c>
      <c r="D1802" s="1">
        <v>177</v>
      </c>
      <c r="E1802" s="1">
        <v>0</v>
      </c>
      <c r="F1802" s="1">
        <v>2349173</v>
      </c>
      <c r="G1802" s="1">
        <v>1821555</v>
      </c>
      <c r="H1802" s="1">
        <v>194609</v>
      </c>
      <c r="I1802" s="1">
        <v>7518</v>
      </c>
      <c r="J1802" s="1">
        <v>0</v>
      </c>
      <c r="K1802" s="1">
        <v>0</v>
      </c>
      <c r="L1802" s="1">
        <v>0</v>
      </c>
      <c r="M1802" s="1">
        <v>0</v>
      </c>
      <c r="N1802" s="1">
        <v>288959</v>
      </c>
      <c r="O1802" s="1">
        <v>5264</v>
      </c>
      <c r="P1802" s="1">
        <v>0</v>
      </c>
      <c r="Q1802" s="1">
        <v>31268</v>
      </c>
      <c r="R1802" s="1">
        <v>0</v>
      </c>
      <c r="S1802" s="1">
        <v>0</v>
      </c>
      <c r="T1802" s="1">
        <v>0</v>
      </c>
    </row>
    <row r="1803" spans="1:20" x14ac:dyDescent="0.25">
      <c r="A1803" s="1">
        <v>121030250131</v>
      </c>
      <c r="B1803" s="1" t="s">
        <v>1831</v>
      </c>
      <c r="C1803" s="1">
        <v>741</v>
      </c>
      <c r="D1803" s="1">
        <v>102</v>
      </c>
      <c r="E1803" s="1">
        <v>0</v>
      </c>
      <c r="F1803" s="1">
        <v>1526279</v>
      </c>
      <c r="G1803" s="1">
        <v>1396364</v>
      </c>
      <c r="H1803" s="1">
        <v>32263</v>
      </c>
      <c r="I1803" s="1">
        <v>18690</v>
      </c>
      <c r="J1803" s="1">
        <v>0</v>
      </c>
      <c r="K1803" s="1">
        <v>0</v>
      </c>
      <c r="L1803" s="1">
        <v>674</v>
      </c>
      <c r="M1803" s="1">
        <v>0</v>
      </c>
      <c r="N1803" s="1">
        <v>56991</v>
      </c>
      <c r="O1803" s="1">
        <v>5200</v>
      </c>
      <c r="P1803" s="1">
        <v>0</v>
      </c>
      <c r="Q1803" s="1">
        <v>6624</v>
      </c>
      <c r="R1803" s="1">
        <v>0</v>
      </c>
      <c r="S1803" s="1">
        <v>9473</v>
      </c>
      <c r="T1803" s="1">
        <v>0</v>
      </c>
    </row>
    <row r="1804" spans="1:20" x14ac:dyDescent="0.25">
      <c r="A1804" s="1">
        <v>121010316023</v>
      </c>
      <c r="B1804" s="1" t="s">
        <v>1832</v>
      </c>
      <c r="C1804" s="1">
        <v>856</v>
      </c>
      <c r="D1804" s="1">
        <v>130</v>
      </c>
      <c r="E1804" s="1">
        <v>129</v>
      </c>
      <c r="F1804" s="1">
        <v>2679595</v>
      </c>
      <c r="G1804" s="1">
        <v>2334740</v>
      </c>
      <c r="H1804" s="1">
        <v>18373</v>
      </c>
      <c r="I1804" s="1">
        <v>244803</v>
      </c>
      <c r="J1804" s="1">
        <v>41627</v>
      </c>
      <c r="K1804" s="1">
        <v>0</v>
      </c>
      <c r="L1804" s="1">
        <v>7971</v>
      </c>
      <c r="M1804" s="1">
        <v>0</v>
      </c>
      <c r="N1804" s="1">
        <v>16136</v>
      </c>
      <c r="O1804" s="1">
        <v>0</v>
      </c>
      <c r="P1804" s="1">
        <v>0</v>
      </c>
      <c r="Q1804" s="1">
        <v>0</v>
      </c>
      <c r="R1804" s="1">
        <v>4263</v>
      </c>
      <c r="S1804" s="1">
        <v>11682</v>
      </c>
      <c r="T1804" s="1">
        <v>0</v>
      </c>
    </row>
    <row r="1805" spans="1:20" x14ac:dyDescent="0.25">
      <c r="A1805" s="1">
        <v>120570101082</v>
      </c>
      <c r="B1805" s="1" t="s">
        <v>1833</v>
      </c>
      <c r="C1805" s="1">
        <v>520</v>
      </c>
      <c r="D1805" s="1">
        <v>0</v>
      </c>
      <c r="E1805" s="1">
        <v>4</v>
      </c>
      <c r="F1805" s="1">
        <v>1291929</v>
      </c>
      <c r="G1805" s="1">
        <v>1183498</v>
      </c>
      <c r="H1805" s="1">
        <v>0</v>
      </c>
      <c r="I1805" s="1">
        <v>7877</v>
      </c>
      <c r="J1805" s="1">
        <v>0</v>
      </c>
      <c r="K1805" s="1">
        <v>0</v>
      </c>
      <c r="L1805" s="1">
        <v>8671</v>
      </c>
      <c r="M1805" s="1">
        <v>0</v>
      </c>
      <c r="N1805" s="1">
        <v>0</v>
      </c>
      <c r="O1805" s="1">
        <v>38633</v>
      </c>
      <c r="P1805" s="1">
        <v>0</v>
      </c>
      <c r="Q1805" s="1">
        <v>4428</v>
      </c>
      <c r="R1805" s="1">
        <v>48822</v>
      </c>
      <c r="S1805" s="1">
        <v>0</v>
      </c>
      <c r="T1805" s="1">
        <v>0</v>
      </c>
    </row>
    <row r="1806" spans="1:20" x14ac:dyDescent="0.25">
      <c r="A1806" s="1">
        <v>120570009021</v>
      </c>
      <c r="B1806" s="1" t="s">
        <v>1834</v>
      </c>
      <c r="C1806" s="1">
        <v>857</v>
      </c>
      <c r="D1806" s="1">
        <v>817</v>
      </c>
      <c r="E1806" s="1">
        <v>39</v>
      </c>
      <c r="F1806" s="1">
        <v>758208</v>
      </c>
      <c r="G1806" s="1">
        <v>389168</v>
      </c>
      <c r="H1806" s="1">
        <v>323024</v>
      </c>
      <c r="I1806" s="1">
        <v>38081</v>
      </c>
      <c r="J1806" s="1">
        <v>2695</v>
      </c>
      <c r="K1806" s="1">
        <v>1170</v>
      </c>
      <c r="L1806" s="1">
        <v>0</v>
      </c>
      <c r="M1806" s="1">
        <v>1879</v>
      </c>
      <c r="N1806" s="1">
        <v>0</v>
      </c>
      <c r="O1806" s="1">
        <v>2191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</row>
    <row r="1807" spans="1:20" x14ac:dyDescent="0.25">
      <c r="A1807" s="1">
        <v>121030249063</v>
      </c>
      <c r="B1807" s="1" t="s">
        <v>1835</v>
      </c>
      <c r="C1807" s="1">
        <v>125</v>
      </c>
      <c r="D1807" s="1">
        <v>17</v>
      </c>
      <c r="E1807" s="1">
        <v>4</v>
      </c>
      <c r="F1807" s="1">
        <v>762452</v>
      </c>
      <c r="G1807" s="1">
        <v>288408</v>
      </c>
      <c r="H1807" s="1">
        <v>37118</v>
      </c>
      <c r="I1807" s="1">
        <v>200572</v>
      </c>
      <c r="J1807" s="1">
        <v>58040</v>
      </c>
      <c r="K1807" s="1">
        <v>5330</v>
      </c>
      <c r="L1807" s="1">
        <v>5480</v>
      </c>
      <c r="M1807" s="1">
        <v>5026</v>
      </c>
      <c r="N1807" s="1">
        <v>136217</v>
      </c>
      <c r="O1807" s="1">
        <v>22046</v>
      </c>
      <c r="P1807" s="1">
        <v>0</v>
      </c>
      <c r="Q1807" s="1">
        <v>3841</v>
      </c>
      <c r="R1807" s="1">
        <v>0</v>
      </c>
      <c r="S1807" s="1">
        <v>374</v>
      </c>
      <c r="T1807" s="1">
        <v>0</v>
      </c>
    </row>
    <row r="1808" spans="1:20" x14ac:dyDescent="0.25">
      <c r="A1808" s="1">
        <v>120570060005</v>
      </c>
      <c r="B1808" s="1" t="s">
        <v>1836</v>
      </c>
      <c r="C1808" s="1">
        <v>269</v>
      </c>
      <c r="D1808" s="1">
        <v>88</v>
      </c>
      <c r="E1808" s="1">
        <v>5</v>
      </c>
      <c r="F1808" s="1">
        <v>913431</v>
      </c>
      <c r="G1808" s="1">
        <v>664570</v>
      </c>
      <c r="H1808" s="1">
        <v>122745</v>
      </c>
      <c r="I1808" s="1">
        <v>28935</v>
      </c>
      <c r="J1808" s="1">
        <v>65782</v>
      </c>
      <c r="K1808" s="1">
        <v>2043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28804</v>
      </c>
      <c r="R1808" s="1">
        <v>0</v>
      </c>
      <c r="S1808" s="1">
        <v>0</v>
      </c>
      <c r="T1808" s="1">
        <v>552</v>
      </c>
    </row>
    <row r="1809" spans="1:20" x14ac:dyDescent="0.25">
      <c r="A1809" s="1">
        <v>121010316012</v>
      </c>
      <c r="B1809" s="1" t="s">
        <v>1837</v>
      </c>
      <c r="C1809" s="1">
        <v>1279</v>
      </c>
      <c r="D1809" s="1">
        <v>9</v>
      </c>
      <c r="E1809" s="1">
        <v>11</v>
      </c>
      <c r="F1809" s="1">
        <v>6366950</v>
      </c>
      <c r="G1809" s="1">
        <v>4218022</v>
      </c>
      <c r="H1809" s="1">
        <v>421572</v>
      </c>
      <c r="I1809" s="1">
        <v>649230</v>
      </c>
      <c r="J1809" s="1">
        <v>288809</v>
      </c>
      <c r="K1809" s="1">
        <v>0</v>
      </c>
      <c r="L1809" s="1">
        <v>519079</v>
      </c>
      <c r="M1809" s="1">
        <v>11693</v>
      </c>
      <c r="N1809" s="1">
        <v>93289</v>
      </c>
      <c r="O1809" s="1">
        <v>95393</v>
      </c>
      <c r="P1809" s="1">
        <v>3027</v>
      </c>
      <c r="Q1809" s="1">
        <v>54188</v>
      </c>
      <c r="R1809" s="1">
        <v>2220</v>
      </c>
      <c r="S1809" s="1">
        <v>10428</v>
      </c>
      <c r="T1809" s="1">
        <v>0</v>
      </c>
    </row>
    <row r="1810" spans="1:20" x14ac:dyDescent="0.25">
      <c r="A1810" s="1">
        <v>120530407012</v>
      </c>
      <c r="B1810" s="1" t="s">
        <v>1838</v>
      </c>
      <c r="C1810" s="1">
        <v>1406</v>
      </c>
      <c r="D1810" s="1">
        <v>0</v>
      </c>
      <c r="E1810" s="1">
        <v>32</v>
      </c>
      <c r="F1810" s="1">
        <v>3444678</v>
      </c>
      <c r="G1810" s="1">
        <v>3172213</v>
      </c>
      <c r="H1810" s="1">
        <v>0</v>
      </c>
      <c r="I1810" s="1">
        <v>8107</v>
      </c>
      <c r="J1810" s="1">
        <v>156015</v>
      </c>
      <c r="K1810" s="1">
        <v>4807</v>
      </c>
      <c r="L1810" s="1">
        <v>0</v>
      </c>
      <c r="M1810" s="1">
        <v>0</v>
      </c>
      <c r="N1810" s="1">
        <v>87560</v>
      </c>
      <c r="O1810" s="1">
        <v>5921</v>
      </c>
      <c r="P1810" s="1">
        <v>0</v>
      </c>
      <c r="Q1810" s="1">
        <v>3934</v>
      </c>
      <c r="R1810" s="1">
        <v>0</v>
      </c>
      <c r="S1810" s="1">
        <v>6121</v>
      </c>
      <c r="T1810" s="1">
        <v>0</v>
      </c>
    </row>
    <row r="1811" spans="1:20" x14ac:dyDescent="0.25">
      <c r="A1811" s="1">
        <v>121030208005</v>
      </c>
      <c r="B1811" s="1" t="s">
        <v>1839</v>
      </c>
      <c r="C1811" s="1">
        <v>328</v>
      </c>
      <c r="D1811" s="1">
        <v>96</v>
      </c>
      <c r="E1811" s="1">
        <v>0</v>
      </c>
      <c r="F1811" s="1">
        <v>400119</v>
      </c>
      <c r="G1811" s="1">
        <v>358192</v>
      </c>
      <c r="H1811" s="1">
        <v>19391</v>
      </c>
      <c r="I1811" s="1">
        <v>13090</v>
      </c>
      <c r="J1811" s="1">
        <v>4392</v>
      </c>
      <c r="K1811" s="1">
        <v>0</v>
      </c>
      <c r="L1811" s="1">
        <v>0</v>
      </c>
      <c r="M1811" s="1">
        <v>0</v>
      </c>
      <c r="N1811" s="1">
        <v>0</v>
      </c>
      <c r="O1811" s="1">
        <v>2848</v>
      </c>
      <c r="P1811" s="1">
        <v>0</v>
      </c>
      <c r="Q1811" s="1">
        <v>0</v>
      </c>
      <c r="R1811" s="1">
        <v>1449</v>
      </c>
      <c r="S1811" s="1">
        <v>757</v>
      </c>
      <c r="T1811" s="1">
        <v>0</v>
      </c>
    </row>
    <row r="1812" spans="1:20" x14ac:dyDescent="0.25">
      <c r="A1812" s="1">
        <v>121030205003</v>
      </c>
      <c r="B1812" s="1" t="s">
        <v>1840</v>
      </c>
      <c r="C1812" s="1">
        <v>174</v>
      </c>
      <c r="D1812" s="1">
        <v>232</v>
      </c>
      <c r="E1812" s="1">
        <v>3</v>
      </c>
      <c r="F1812" s="1">
        <v>446964</v>
      </c>
      <c r="G1812" s="1">
        <v>203852</v>
      </c>
      <c r="H1812" s="1">
        <v>178881</v>
      </c>
      <c r="I1812" s="1">
        <v>21264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18851</v>
      </c>
      <c r="P1812" s="1">
        <v>0</v>
      </c>
      <c r="Q1812" s="1">
        <v>21592</v>
      </c>
      <c r="R1812" s="1">
        <v>0</v>
      </c>
      <c r="S1812" s="1">
        <v>1471</v>
      </c>
      <c r="T1812" s="1">
        <v>1053</v>
      </c>
    </row>
    <row r="1813" spans="1:20" x14ac:dyDescent="0.25">
      <c r="A1813" s="1">
        <v>121030269103</v>
      </c>
      <c r="B1813" s="1" t="s">
        <v>1841</v>
      </c>
      <c r="C1813" s="1">
        <v>443</v>
      </c>
      <c r="D1813" s="1">
        <v>96</v>
      </c>
      <c r="E1813" s="1">
        <v>21</v>
      </c>
      <c r="F1813" s="1">
        <v>841263</v>
      </c>
      <c r="G1813" s="1">
        <v>773221</v>
      </c>
      <c r="H1813" s="1">
        <v>13023</v>
      </c>
      <c r="I1813" s="1">
        <v>8138</v>
      </c>
      <c r="J1813" s="1">
        <v>27870</v>
      </c>
      <c r="K1813" s="1">
        <v>0</v>
      </c>
      <c r="L1813" s="1">
        <v>0</v>
      </c>
      <c r="M1813" s="1">
        <v>6273</v>
      </c>
      <c r="N1813" s="1">
        <v>0</v>
      </c>
      <c r="O1813" s="1">
        <v>11646</v>
      </c>
      <c r="P1813" s="1">
        <v>0</v>
      </c>
      <c r="Q1813" s="1">
        <v>0</v>
      </c>
      <c r="R1813" s="1">
        <v>0</v>
      </c>
      <c r="S1813" s="1">
        <v>1092</v>
      </c>
      <c r="T1813" s="1">
        <v>0</v>
      </c>
    </row>
    <row r="1814" spans="1:20" x14ac:dyDescent="0.25">
      <c r="A1814" s="1">
        <v>120570132062</v>
      </c>
      <c r="B1814" s="1" t="s">
        <v>1842</v>
      </c>
      <c r="C1814" s="1">
        <v>946</v>
      </c>
      <c r="D1814" s="1">
        <v>0</v>
      </c>
      <c r="E1814" s="1">
        <v>7</v>
      </c>
      <c r="F1814" s="1">
        <v>2131259</v>
      </c>
      <c r="G1814" s="1">
        <v>1983800</v>
      </c>
      <c r="H1814" s="1">
        <v>0</v>
      </c>
      <c r="I1814" s="1">
        <v>5906</v>
      </c>
      <c r="J1814" s="1">
        <v>10538</v>
      </c>
      <c r="K1814" s="1">
        <v>0</v>
      </c>
      <c r="L1814" s="1">
        <v>3833</v>
      </c>
      <c r="M1814" s="1">
        <v>0</v>
      </c>
      <c r="N1814" s="1">
        <v>112998</v>
      </c>
      <c r="O1814" s="1">
        <v>14184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</row>
    <row r="1815" spans="1:20" x14ac:dyDescent="0.25">
      <c r="A1815" s="1">
        <v>121030236003</v>
      </c>
      <c r="B1815" s="1" t="s">
        <v>1843</v>
      </c>
      <c r="C1815" s="1">
        <v>255</v>
      </c>
      <c r="D1815" s="1">
        <v>632</v>
      </c>
      <c r="E1815" s="1">
        <v>21</v>
      </c>
      <c r="F1815" s="1">
        <v>1202640</v>
      </c>
      <c r="G1815" s="1">
        <v>468946</v>
      </c>
      <c r="H1815" s="1">
        <v>494295</v>
      </c>
      <c r="I1815" s="1">
        <v>125033</v>
      </c>
      <c r="J1815" s="1">
        <v>20137</v>
      </c>
      <c r="K1815" s="1">
        <v>15181</v>
      </c>
      <c r="L1815" s="1">
        <v>0</v>
      </c>
      <c r="M1815" s="1">
        <v>0</v>
      </c>
      <c r="N1815" s="1">
        <v>0</v>
      </c>
      <c r="O1815" s="1">
        <v>78152</v>
      </c>
      <c r="P1815" s="1">
        <v>0</v>
      </c>
      <c r="Q1815" s="1">
        <v>0</v>
      </c>
      <c r="R1815" s="1">
        <v>0</v>
      </c>
      <c r="S1815" s="1">
        <v>0</v>
      </c>
      <c r="T1815" s="1">
        <v>896</v>
      </c>
    </row>
    <row r="1816" spans="1:20" x14ac:dyDescent="0.25">
      <c r="A1816" s="1">
        <v>121010326011</v>
      </c>
      <c r="B1816" s="1" t="s">
        <v>1844</v>
      </c>
      <c r="C1816" s="1">
        <v>602</v>
      </c>
      <c r="D1816" s="1">
        <v>255</v>
      </c>
      <c r="E1816" s="1">
        <v>32</v>
      </c>
      <c r="F1816" s="1">
        <v>1195084</v>
      </c>
      <c r="G1816" s="1">
        <v>1006268</v>
      </c>
      <c r="H1816" s="1">
        <v>106263</v>
      </c>
      <c r="I1816" s="1">
        <v>24291</v>
      </c>
      <c r="J1816" s="1">
        <v>14499</v>
      </c>
      <c r="K1816" s="1">
        <v>0</v>
      </c>
      <c r="L1816" s="1">
        <v>0</v>
      </c>
      <c r="M1816" s="1">
        <v>0</v>
      </c>
      <c r="N1816" s="1">
        <v>7078</v>
      </c>
      <c r="O1816" s="1">
        <v>28878</v>
      </c>
      <c r="P1816" s="1">
        <v>1017</v>
      </c>
      <c r="Q1816" s="1">
        <v>1148</v>
      </c>
      <c r="R1816" s="1">
        <v>0</v>
      </c>
      <c r="S1816" s="1">
        <v>5642</v>
      </c>
      <c r="T1816" s="1">
        <v>0</v>
      </c>
    </row>
    <row r="1817" spans="1:20" x14ac:dyDescent="0.25">
      <c r="A1817" s="1">
        <v>121030256041</v>
      </c>
      <c r="B1817" s="1" t="s">
        <v>1845</v>
      </c>
      <c r="C1817" s="1">
        <v>414</v>
      </c>
      <c r="D1817" s="1">
        <v>350</v>
      </c>
      <c r="E1817" s="1">
        <v>15</v>
      </c>
      <c r="F1817" s="1">
        <v>1252538</v>
      </c>
      <c r="G1817" s="1">
        <v>592018</v>
      </c>
      <c r="H1817" s="1">
        <v>120746</v>
      </c>
      <c r="I1817" s="1">
        <v>117858</v>
      </c>
      <c r="J1817" s="1">
        <v>25634</v>
      </c>
      <c r="K1817" s="1">
        <v>0</v>
      </c>
      <c r="L1817" s="1">
        <v>0</v>
      </c>
      <c r="M1817" s="1">
        <v>2572</v>
      </c>
      <c r="N1817" s="1">
        <v>239993</v>
      </c>
      <c r="O1817" s="1">
        <v>90431</v>
      </c>
      <c r="P1817" s="1">
        <v>0</v>
      </c>
      <c r="Q1817" s="1">
        <v>63286</v>
      </c>
      <c r="R1817" s="1">
        <v>0</v>
      </c>
      <c r="S1817" s="1">
        <v>0</v>
      </c>
      <c r="T1817" s="1">
        <v>0</v>
      </c>
    </row>
    <row r="1818" spans="1:20" x14ac:dyDescent="0.25">
      <c r="A1818" s="1">
        <v>120530413021</v>
      </c>
      <c r="B1818" s="1" t="s">
        <v>1846</v>
      </c>
      <c r="C1818" s="1">
        <v>648</v>
      </c>
      <c r="D1818" s="1">
        <v>0</v>
      </c>
      <c r="E1818" s="1">
        <v>182</v>
      </c>
      <c r="F1818" s="1">
        <v>1501603</v>
      </c>
      <c r="G1818" s="1">
        <v>1274073</v>
      </c>
      <c r="H1818" s="1">
        <v>0</v>
      </c>
      <c r="I1818" s="1">
        <v>134616</v>
      </c>
      <c r="J1818" s="1">
        <v>77758</v>
      </c>
      <c r="K1818" s="1">
        <v>0</v>
      </c>
      <c r="L1818" s="1">
        <v>0</v>
      </c>
      <c r="M1818" s="1">
        <v>0</v>
      </c>
      <c r="N1818" s="1">
        <v>0</v>
      </c>
      <c r="O1818" s="1">
        <v>11209</v>
      </c>
      <c r="P1818" s="1">
        <v>3947</v>
      </c>
      <c r="Q1818" s="1">
        <v>0</v>
      </c>
      <c r="R1818" s="1">
        <v>0</v>
      </c>
      <c r="S1818" s="1">
        <v>0</v>
      </c>
      <c r="T1818" s="1">
        <v>0</v>
      </c>
    </row>
    <row r="1819" spans="1:20" x14ac:dyDescent="0.25">
      <c r="A1819" s="1">
        <v>120530414021</v>
      </c>
      <c r="B1819" s="1" t="s">
        <v>1847</v>
      </c>
      <c r="C1819" s="1">
        <v>508</v>
      </c>
      <c r="D1819" s="1">
        <v>18</v>
      </c>
      <c r="E1819" s="1">
        <v>2</v>
      </c>
      <c r="F1819" s="1">
        <v>1179463</v>
      </c>
      <c r="G1819" s="1">
        <v>1047856</v>
      </c>
      <c r="H1819" s="1">
        <v>98793</v>
      </c>
      <c r="I1819" s="1">
        <v>11728</v>
      </c>
      <c r="J1819" s="1">
        <v>16816</v>
      </c>
      <c r="K1819" s="1">
        <v>0</v>
      </c>
      <c r="L1819" s="1">
        <v>0</v>
      </c>
      <c r="M1819" s="1">
        <v>0</v>
      </c>
      <c r="N1819" s="1">
        <v>4270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</row>
    <row r="1820" spans="1:20" x14ac:dyDescent="0.25">
      <c r="A1820" s="1">
        <v>121030269101</v>
      </c>
      <c r="B1820" s="1" t="s">
        <v>1848</v>
      </c>
      <c r="C1820" s="1">
        <v>306</v>
      </c>
      <c r="D1820" s="1">
        <v>204</v>
      </c>
      <c r="E1820" s="1">
        <v>102</v>
      </c>
      <c r="F1820" s="1">
        <v>1363394</v>
      </c>
      <c r="G1820" s="1">
        <v>688461</v>
      </c>
      <c r="H1820" s="1">
        <v>147319</v>
      </c>
      <c r="I1820" s="1">
        <v>246914</v>
      </c>
      <c r="J1820" s="1">
        <v>174181</v>
      </c>
      <c r="K1820" s="1">
        <v>0</v>
      </c>
      <c r="L1820" s="1">
        <v>55779</v>
      </c>
      <c r="M1820" s="1">
        <v>8501</v>
      </c>
      <c r="N1820" s="1">
        <v>0</v>
      </c>
      <c r="O1820" s="1">
        <v>42239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</row>
    <row r="1821" spans="1:20" x14ac:dyDescent="0.25">
      <c r="A1821" s="1">
        <v>120530414023</v>
      </c>
      <c r="B1821" s="1" t="s">
        <v>1849</v>
      </c>
      <c r="C1821" s="1">
        <v>298</v>
      </c>
      <c r="D1821" s="1">
        <v>6</v>
      </c>
      <c r="E1821" s="1">
        <v>3</v>
      </c>
      <c r="F1821" s="1">
        <v>1584965</v>
      </c>
      <c r="G1821" s="1">
        <v>1044239</v>
      </c>
      <c r="H1821" s="1">
        <v>4437</v>
      </c>
      <c r="I1821" s="1">
        <v>8328</v>
      </c>
      <c r="J1821" s="1">
        <v>2696</v>
      </c>
      <c r="K1821" s="1">
        <v>1785</v>
      </c>
      <c r="L1821" s="1">
        <v>5617</v>
      </c>
      <c r="M1821" s="1">
        <v>0</v>
      </c>
      <c r="N1821" s="1">
        <v>0</v>
      </c>
      <c r="O1821" s="1">
        <v>3898</v>
      </c>
      <c r="P1821" s="1">
        <v>0</v>
      </c>
      <c r="Q1821" s="1">
        <v>4815</v>
      </c>
      <c r="R1821" s="1">
        <v>0</v>
      </c>
      <c r="S1821" s="1">
        <v>509150</v>
      </c>
      <c r="T1821" s="1">
        <v>0</v>
      </c>
    </row>
    <row r="1822" spans="1:20" x14ac:dyDescent="0.25">
      <c r="A1822" s="1">
        <v>120570017003</v>
      </c>
      <c r="B1822" s="1" t="s">
        <v>1850</v>
      </c>
      <c r="C1822" s="1">
        <v>364</v>
      </c>
      <c r="D1822" s="1">
        <v>0</v>
      </c>
      <c r="E1822" s="1">
        <v>5</v>
      </c>
      <c r="F1822" s="1">
        <v>1166104</v>
      </c>
      <c r="G1822" s="1">
        <v>536544</v>
      </c>
      <c r="H1822" s="1">
        <v>612</v>
      </c>
      <c r="I1822" s="1">
        <v>90032</v>
      </c>
      <c r="J1822" s="1">
        <v>10306</v>
      </c>
      <c r="K1822" s="1">
        <v>0</v>
      </c>
      <c r="L1822" s="1">
        <v>0</v>
      </c>
      <c r="M1822" s="1">
        <v>0</v>
      </c>
      <c r="N1822" s="1">
        <v>510063</v>
      </c>
      <c r="O1822" s="1">
        <v>18547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</row>
    <row r="1823" spans="1:20" x14ac:dyDescent="0.25">
      <c r="A1823" s="1">
        <v>121030215001</v>
      </c>
      <c r="B1823" s="1" t="s">
        <v>1851</v>
      </c>
      <c r="C1823" s="1">
        <v>50</v>
      </c>
      <c r="D1823" s="1">
        <v>809</v>
      </c>
      <c r="E1823" s="1">
        <v>135</v>
      </c>
      <c r="F1823" s="1">
        <v>3640094</v>
      </c>
      <c r="G1823" s="1">
        <v>172679</v>
      </c>
      <c r="H1823" s="1">
        <v>921746</v>
      </c>
      <c r="I1823" s="1">
        <v>1122027</v>
      </c>
      <c r="J1823" s="1">
        <v>926855</v>
      </c>
      <c r="K1823" s="1">
        <v>141081</v>
      </c>
      <c r="L1823" s="1">
        <v>0</v>
      </c>
      <c r="M1823" s="1">
        <v>0</v>
      </c>
      <c r="N1823" s="1">
        <v>27422</v>
      </c>
      <c r="O1823" s="1">
        <v>262989</v>
      </c>
      <c r="P1823" s="1">
        <v>0</v>
      </c>
      <c r="Q1823" s="1">
        <v>50091</v>
      </c>
      <c r="R1823" s="1">
        <v>0</v>
      </c>
      <c r="S1823" s="1">
        <v>13346</v>
      </c>
      <c r="T1823" s="1">
        <v>1858</v>
      </c>
    </row>
    <row r="1824" spans="1:20" x14ac:dyDescent="0.25">
      <c r="A1824" s="1">
        <v>121030246022</v>
      </c>
      <c r="B1824" s="1" t="s">
        <v>1852</v>
      </c>
      <c r="C1824" s="1">
        <v>121</v>
      </c>
      <c r="D1824" s="1">
        <v>1052</v>
      </c>
      <c r="E1824" s="1">
        <v>0</v>
      </c>
      <c r="F1824" s="1">
        <v>709070</v>
      </c>
      <c r="G1824" s="1">
        <v>146934</v>
      </c>
      <c r="H1824" s="1">
        <v>501857</v>
      </c>
      <c r="I1824" s="1">
        <v>19802</v>
      </c>
      <c r="J1824" s="1">
        <v>10182</v>
      </c>
      <c r="K1824" s="1">
        <v>24461</v>
      </c>
      <c r="L1824" s="1">
        <v>0</v>
      </c>
      <c r="M1824" s="1">
        <v>0</v>
      </c>
      <c r="N1824" s="1">
        <v>0</v>
      </c>
      <c r="O1824" s="1">
        <v>0</v>
      </c>
      <c r="P1824" s="1">
        <v>5834</v>
      </c>
      <c r="Q1824" s="1">
        <v>0</v>
      </c>
      <c r="R1824" s="1">
        <v>0</v>
      </c>
      <c r="S1824" s="1">
        <v>0</v>
      </c>
      <c r="T1824" s="1">
        <v>0</v>
      </c>
    </row>
    <row r="1825" spans="1:20" x14ac:dyDescent="0.25">
      <c r="A1825" s="1">
        <v>120570132082</v>
      </c>
      <c r="B1825" s="1" t="s">
        <v>1853</v>
      </c>
      <c r="C1825" s="1">
        <v>778</v>
      </c>
      <c r="D1825" s="1">
        <v>0</v>
      </c>
      <c r="E1825" s="1">
        <v>3</v>
      </c>
      <c r="F1825" s="1">
        <v>2641496</v>
      </c>
      <c r="G1825" s="1">
        <v>2300605</v>
      </c>
      <c r="H1825" s="1">
        <v>0</v>
      </c>
      <c r="I1825" s="1">
        <v>0</v>
      </c>
      <c r="J1825" s="1">
        <v>18251</v>
      </c>
      <c r="K1825" s="1">
        <v>322122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518</v>
      </c>
      <c r="R1825" s="1">
        <v>0</v>
      </c>
      <c r="S1825" s="1">
        <v>0</v>
      </c>
      <c r="T1825" s="1">
        <v>0</v>
      </c>
    </row>
    <row r="1826" spans="1:20" x14ac:dyDescent="0.25">
      <c r="A1826" s="1">
        <v>120570133132</v>
      </c>
      <c r="B1826" s="1" t="s">
        <v>1854</v>
      </c>
      <c r="C1826" s="1">
        <v>671</v>
      </c>
      <c r="D1826" s="1">
        <v>3</v>
      </c>
      <c r="E1826" s="1">
        <v>6</v>
      </c>
      <c r="F1826" s="1">
        <v>2326764</v>
      </c>
      <c r="G1826" s="1">
        <v>2016125</v>
      </c>
      <c r="H1826" s="1">
        <v>5530</v>
      </c>
      <c r="I1826" s="1">
        <v>20764</v>
      </c>
      <c r="J1826" s="1">
        <v>58308</v>
      </c>
      <c r="K1826" s="1">
        <v>0</v>
      </c>
      <c r="L1826" s="1">
        <v>0</v>
      </c>
      <c r="M1826" s="1">
        <v>2996</v>
      </c>
      <c r="N1826" s="1">
        <v>34722</v>
      </c>
      <c r="O1826" s="1">
        <v>166728</v>
      </c>
      <c r="P1826" s="1">
        <v>0</v>
      </c>
      <c r="Q1826" s="1">
        <v>0</v>
      </c>
      <c r="R1826" s="1">
        <v>0</v>
      </c>
      <c r="S1826" s="1">
        <v>21591</v>
      </c>
      <c r="T1826" s="1">
        <v>0</v>
      </c>
    </row>
    <row r="1827" spans="1:20" x14ac:dyDescent="0.25">
      <c r="A1827" s="1">
        <v>120570133212</v>
      </c>
      <c r="B1827" s="1" t="s">
        <v>1855</v>
      </c>
      <c r="C1827" s="1">
        <v>822</v>
      </c>
      <c r="D1827" s="1">
        <v>1</v>
      </c>
      <c r="E1827" s="1">
        <v>3</v>
      </c>
      <c r="F1827" s="1">
        <v>1061319</v>
      </c>
      <c r="G1827" s="1">
        <v>1015519</v>
      </c>
      <c r="H1827" s="1">
        <v>2889</v>
      </c>
      <c r="I1827" s="1">
        <v>0</v>
      </c>
      <c r="J1827" s="1">
        <v>32601</v>
      </c>
      <c r="K1827" s="1">
        <v>0</v>
      </c>
      <c r="L1827" s="1">
        <v>0</v>
      </c>
      <c r="M1827" s="1">
        <v>0</v>
      </c>
      <c r="N1827" s="1">
        <v>0</v>
      </c>
      <c r="O1827" s="1">
        <v>7156</v>
      </c>
      <c r="P1827" s="1">
        <v>0</v>
      </c>
      <c r="Q1827" s="1">
        <v>0</v>
      </c>
      <c r="R1827" s="1">
        <v>0</v>
      </c>
      <c r="S1827" s="1">
        <v>3154</v>
      </c>
      <c r="T1827" s="1">
        <v>0</v>
      </c>
    </row>
    <row r="1828" spans="1:20" x14ac:dyDescent="0.25">
      <c r="A1828" s="1">
        <v>121010303022</v>
      </c>
      <c r="B1828" s="1" t="s">
        <v>1856</v>
      </c>
      <c r="C1828" s="1">
        <v>555</v>
      </c>
      <c r="D1828" s="1">
        <v>357</v>
      </c>
      <c r="E1828" s="1">
        <v>68</v>
      </c>
      <c r="F1828" s="1">
        <v>2234769</v>
      </c>
      <c r="G1828" s="1">
        <v>535070</v>
      </c>
      <c r="H1828" s="1">
        <v>817213</v>
      </c>
      <c r="I1828" s="1">
        <v>247357</v>
      </c>
      <c r="J1828" s="1">
        <v>285770</v>
      </c>
      <c r="K1828" s="1">
        <v>3928</v>
      </c>
      <c r="L1828" s="1">
        <v>45494</v>
      </c>
      <c r="M1828" s="1">
        <v>0</v>
      </c>
      <c r="N1828" s="1">
        <v>0</v>
      </c>
      <c r="O1828" s="1">
        <v>262439</v>
      </c>
      <c r="P1828" s="1">
        <v>7438</v>
      </c>
      <c r="Q1828" s="1">
        <v>22499</v>
      </c>
      <c r="R1828" s="1">
        <v>0</v>
      </c>
      <c r="S1828" s="1">
        <v>7561</v>
      </c>
      <c r="T1828" s="1">
        <v>0</v>
      </c>
    </row>
    <row r="1829" spans="1:20" x14ac:dyDescent="0.25">
      <c r="A1829" s="1">
        <v>120570133073</v>
      </c>
      <c r="B1829" s="1" t="s">
        <v>1857</v>
      </c>
      <c r="C1829" s="1">
        <v>474</v>
      </c>
      <c r="D1829" s="1">
        <v>440</v>
      </c>
      <c r="E1829" s="1">
        <v>0</v>
      </c>
      <c r="F1829" s="1">
        <v>1168211</v>
      </c>
      <c r="G1829" s="1">
        <v>636525</v>
      </c>
      <c r="H1829" s="1">
        <v>170004</v>
      </c>
      <c r="I1829" s="1">
        <v>54695</v>
      </c>
      <c r="J1829" s="1">
        <v>7081</v>
      </c>
      <c r="K1829" s="1">
        <v>0</v>
      </c>
      <c r="L1829" s="1">
        <v>235601</v>
      </c>
      <c r="M1829" s="1">
        <v>59262</v>
      </c>
      <c r="N1829" s="1">
        <v>0</v>
      </c>
      <c r="O1829" s="1">
        <v>4314</v>
      </c>
      <c r="P1829" s="1">
        <v>0</v>
      </c>
      <c r="Q1829" s="1">
        <v>0</v>
      </c>
      <c r="R1829" s="1">
        <v>0</v>
      </c>
      <c r="S1829" s="1">
        <v>729</v>
      </c>
      <c r="T1829" s="1">
        <v>0</v>
      </c>
    </row>
    <row r="1830" spans="1:20" x14ac:dyDescent="0.25">
      <c r="A1830" s="1">
        <v>121010326022</v>
      </c>
      <c r="B1830" s="1" t="s">
        <v>1858</v>
      </c>
      <c r="C1830" s="1">
        <v>556</v>
      </c>
      <c r="D1830" s="1">
        <v>93</v>
      </c>
      <c r="E1830" s="1">
        <v>13</v>
      </c>
      <c r="F1830" s="1">
        <v>1984038</v>
      </c>
      <c r="G1830" s="1">
        <v>1136952</v>
      </c>
      <c r="H1830" s="1">
        <v>133420</v>
      </c>
      <c r="I1830" s="1">
        <v>280918</v>
      </c>
      <c r="J1830" s="1">
        <v>174566</v>
      </c>
      <c r="K1830" s="1">
        <v>26418</v>
      </c>
      <c r="L1830" s="1">
        <v>53011</v>
      </c>
      <c r="M1830" s="1">
        <v>100728</v>
      </c>
      <c r="N1830" s="1">
        <v>3670</v>
      </c>
      <c r="O1830" s="1">
        <v>61778</v>
      </c>
      <c r="P1830" s="1">
        <v>0</v>
      </c>
      <c r="Q1830" s="1">
        <v>0</v>
      </c>
      <c r="R1830" s="1">
        <v>5610</v>
      </c>
      <c r="S1830" s="1">
        <v>6273</v>
      </c>
      <c r="T1830" s="1">
        <v>694</v>
      </c>
    </row>
    <row r="1831" spans="1:20" x14ac:dyDescent="0.25">
      <c r="A1831" s="1">
        <v>120530412041</v>
      </c>
      <c r="B1831" s="1" t="s">
        <v>1859</v>
      </c>
      <c r="C1831" s="1">
        <v>641</v>
      </c>
      <c r="D1831" s="1">
        <v>164</v>
      </c>
      <c r="E1831" s="1">
        <v>27</v>
      </c>
      <c r="F1831" s="1">
        <v>1411527</v>
      </c>
      <c r="G1831" s="1">
        <v>1143117</v>
      </c>
      <c r="H1831" s="1">
        <v>88757</v>
      </c>
      <c r="I1831" s="1">
        <v>89177</v>
      </c>
      <c r="J1831" s="1">
        <v>48159</v>
      </c>
      <c r="K1831" s="1">
        <v>0</v>
      </c>
      <c r="L1831" s="1">
        <v>32129</v>
      </c>
      <c r="M1831" s="1">
        <v>1827</v>
      </c>
      <c r="N1831" s="1">
        <v>0</v>
      </c>
      <c r="O1831" s="1">
        <v>8361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</row>
    <row r="1832" spans="1:20" x14ac:dyDescent="0.25">
      <c r="A1832" s="1">
        <v>121030231002</v>
      </c>
      <c r="B1832" s="1" t="s">
        <v>1860</v>
      </c>
      <c r="C1832" s="1">
        <v>376</v>
      </c>
      <c r="D1832" s="1">
        <v>212</v>
      </c>
      <c r="E1832" s="1">
        <v>6</v>
      </c>
      <c r="F1832" s="1">
        <v>640852</v>
      </c>
      <c r="G1832" s="1">
        <v>486192</v>
      </c>
      <c r="H1832" s="1">
        <v>106144</v>
      </c>
      <c r="I1832" s="1">
        <v>5631</v>
      </c>
      <c r="J1832" s="1">
        <v>9637</v>
      </c>
      <c r="K1832" s="1">
        <v>0</v>
      </c>
      <c r="L1832" s="1">
        <v>0</v>
      </c>
      <c r="M1832" s="1">
        <v>1545</v>
      </c>
      <c r="N1832" s="1">
        <v>5595</v>
      </c>
      <c r="O1832" s="1">
        <v>26108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</row>
    <row r="1833" spans="1:20" x14ac:dyDescent="0.25">
      <c r="A1833" s="1">
        <v>121010325002</v>
      </c>
      <c r="B1833" s="1" t="s">
        <v>1861</v>
      </c>
      <c r="C1833" s="1">
        <v>234</v>
      </c>
      <c r="D1833" s="1">
        <v>50</v>
      </c>
      <c r="E1833" s="1">
        <v>0</v>
      </c>
      <c r="F1833" s="1">
        <v>576860</v>
      </c>
      <c r="G1833" s="1">
        <v>392545</v>
      </c>
      <c r="H1833" s="1">
        <v>35357</v>
      </c>
      <c r="I1833" s="1">
        <v>107856</v>
      </c>
      <c r="J1833" s="1">
        <v>7408</v>
      </c>
      <c r="K1833" s="1">
        <v>10294</v>
      </c>
      <c r="L1833" s="1">
        <v>4446</v>
      </c>
      <c r="M1833" s="1">
        <v>0</v>
      </c>
      <c r="N1833" s="1">
        <v>0</v>
      </c>
      <c r="O1833" s="1">
        <v>15063</v>
      </c>
      <c r="P1833" s="1">
        <v>0</v>
      </c>
      <c r="Q1833" s="1">
        <v>0</v>
      </c>
      <c r="R1833" s="1">
        <v>2936</v>
      </c>
      <c r="S1833" s="1">
        <v>370</v>
      </c>
      <c r="T1833" s="1">
        <v>585</v>
      </c>
    </row>
    <row r="1834" spans="1:20" x14ac:dyDescent="0.25">
      <c r="A1834" s="1">
        <v>120570121033</v>
      </c>
      <c r="B1834" s="1" t="s">
        <v>1862</v>
      </c>
      <c r="C1834" s="1">
        <v>1011</v>
      </c>
      <c r="D1834" s="1">
        <v>95</v>
      </c>
      <c r="E1834" s="1">
        <v>6</v>
      </c>
      <c r="F1834" s="1">
        <v>1824534</v>
      </c>
      <c r="G1834" s="1">
        <v>666214</v>
      </c>
      <c r="H1834" s="1">
        <v>61696</v>
      </c>
      <c r="I1834" s="1">
        <v>207633</v>
      </c>
      <c r="J1834" s="1">
        <v>481807</v>
      </c>
      <c r="K1834" s="1">
        <v>290697</v>
      </c>
      <c r="L1834" s="1">
        <v>85022</v>
      </c>
      <c r="M1834" s="1">
        <v>0</v>
      </c>
      <c r="N1834" s="1">
        <v>3667</v>
      </c>
      <c r="O1834" s="1">
        <v>20071</v>
      </c>
      <c r="P1834" s="1">
        <v>6901</v>
      </c>
      <c r="Q1834" s="1">
        <v>0</v>
      </c>
      <c r="R1834" s="1">
        <v>0</v>
      </c>
      <c r="S1834" s="1">
        <v>0</v>
      </c>
      <c r="T1834" s="1">
        <v>826</v>
      </c>
    </row>
    <row r="1835" spans="1:20" x14ac:dyDescent="0.25">
      <c r="A1835" s="1">
        <v>121030273243</v>
      </c>
      <c r="B1835" s="1" t="s">
        <v>1863</v>
      </c>
      <c r="C1835" s="1">
        <v>576</v>
      </c>
      <c r="D1835" s="1">
        <v>0</v>
      </c>
      <c r="E1835" s="1">
        <v>204</v>
      </c>
      <c r="F1835" s="1">
        <v>1606527</v>
      </c>
      <c r="G1835" s="1">
        <v>1457432</v>
      </c>
      <c r="H1835" s="1">
        <v>0</v>
      </c>
      <c r="I1835" s="1">
        <v>52059</v>
      </c>
      <c r="J1835" s="1">
        <v>38292</v>
      </c>
      <c r="K1835" s="1">
        <v>15375</v>
      </c>
      <c r="L1835" s="1">
        <v>2073</v>
      </c>
      <c r="M1835" s="1">
        <v>0</v>
      </c>
      <c r="N1835" s="1">
        <v>0</v>
      </c>
      <c r="O1835" s="1">
        <v>30563</v>
      </c>
      <c r="P1835" s="1">
        <v>0</v>
      </c>
      <c r="Q1835" s="1">
        <v>10733</v>
      </c>
      <c r="R1835" s="1">
        <v>0</v>
      </c>
      <c r="S1835" s="1">
        <v>0</v>
      </c>
      <c r="T1835" s="1">
        <v>0</v>
      </c>
    </row>
    <row r="1836" spans="1:20" x14ac:dyDescent="0.25">
      <c r="A1836" s="1">
        <v>120570116124</v>
      </c>
      <c r="B1836" s="1" t="s">
        <v>1864</v>
      </c>
      <c r="C1836" s="1">
        <v>139</v>
      </c>
      <c r="D1836" s="1">
        <v>974</v>
      </c>
      <c r="E1836" s="1">
        <v>3</v>
      </c>
      <c r="F1836" s="1">
        <v>1416492</v>
      </c>
      <c r="G1836" s="1">
        <v>307409</v>
      </c>
      <c r="H1836" s="1">
        <v>459259</v>
      </c>
      <c r="I1836" s="1">
        <v>29822</v>
      </c>
      <c r="J1836" s="1">
        <v>67104</v>
      </c>
      <c r="K1836" s="1">
        <v>0</v>
      </c>
      <c r="L1836" s="1">
        <v>533328</v>
      </c>
      <c r="M1836" s="1">
        <v>2891</v>
      </c>
      <c r="N1836" s="1">
        <v>3549</v>
      </c>
      <c r="O1836" s="1">
        <v>4983</v>
      </c>
      <c r="P1836" s="1">
        <v>0</v>
      </c>
      <c r="Q1836" s="1">
        <v>0</v>
      </c>
      <c r="R1836" s="1">
        <v>0</v>
      </c>
      <c r="S1836" s="1">
        <v>8147</v>
      </c>
      <c r="T1836" s="1">
        <v>0</v>
      </c>
    </row>
    <row r="1837" spans="1:20" x14ac:dyDescent="0.25">
      <c r="A1837" s="1">
        <v>121030283001</v>
      </c>
      <c r="B1837" s="1" t="s">
        <v>1865</v>
      </c>
      <c r="C1837" s="1">
        <v>358</v>
      </c>
      <c r="D1837" s="1">
        <v>240</v>
      </c>
      <c r="E1837" s="1">
        <v>12</v>
      </c>
      <c r="F1837" s="1">
        <v>1241271</v>
      </c>
      <c r="G1837" s="1">
        <v>736846</v>
      </c>
      <c r="H1837" s="1">
        <v>31406</v>
      </c>
      <c r="I1837" s="1">
        <v>31539</v>
      </c>
      <c r="J1837" s="1">
        <v>32264</v>
      </c>
      <c r="K1837" s="1">
        <v>0</v>
      </c>
      <c r="L1837" s="1">
        <v>87213</v>
      </c>
      <c r="M1837" s="1">
        <v>0</v>
      </c>
      <c r="N1837" s="1">
        <v>311598</v>
      </c>
      <c r="O1837" s="1">
        <v>8170</v>
      </c>
      <c r="P1837" s="1">
        <v>0</v>
      </c>
      <c r="Q1837" s="1">
        <v>0</v>
      </c>
      <c r="R1837" s="1">
        <v>2235</v>
      </c>
      <c r="S1837" s="1">
        <v>0</v>
      </c>
      <c r="T1837" s="1">
        <v>0</v>
      </c>
    </row>
    <row r="1838" spans="1:20" x14ac:dyDescent="0.25">
      <c r="A1838" s="1">
        <v>121030238001</v>
      </c>
      <c r="B1838" s="1" t="s">
        <v>1866</v>
      </c>
      <c r="C1838" s="1">
        <v>366</v>
      </c>
      <c r="D1838" s="1">
        <v>164</v>
      </c>
      <c r="E1838" s="1">
        <v>6</v>
      </c>
      <c r="F1838" s="1">
        <v>1018167</v>
      </c>
      <c r="G1838" s="1">
        <v>826188</v>
      </c>
      <c r="H1838" s="1">
        <v>113464</v>
      </c>
      <c r="I1838" s="1">
        <v>37840</v>
      </c>
      <c r="J1838" s="1">
        <v>18336</v>
      </c>
      <c r="K1838" s="1">
        <v>0</v>
      </c>
      <c r="L1838" s="1">
        <v>0</v>
      </c>
      <c r="M1838" s="1">
        <v>8191</v>
      </c>
      <c r="N1838" s="1">
        <v>0</v>
      </c>
      <c r="O1838" s="1">
        <v>7782</v>
      </c>
      <c r="P1838" s="1">
        <v>0</v>
      </c>
      <c r="Q1838" s="1">
        <v>0</v>
      </c>
      <c r="R1838" s="1">
        <v>0</v>
      </c>
      <c r="S1838" s="1">
        <v>5881</v>
      </c>
      <c r="T1838" s="1">
        <v>485</v>
      </c>
    </row>
    <row r="1839" spans="1:20" x14ac:dyDescent="0.25">
      <c r="A1839" s="1">
        <v>121010330143</v>
      </c>
      <c r="B1839" s="1" t="s">
        <v>1867</v>
      </c>
      <c r="C1839" s="1">
        <v>320</v>
      </c>
      <c r="D1839" s="1">
        <v>289</v>
      </c>
      <c r="E1839" s="1">
        <v>0</v>
      </c>
      <c r="F1839" s="1">
        <v>855806</v>
      </c>
      <c r="G1839" s="1">
        <v>777742</v>
      </c>
      <c r="H1839" s="1">
        <v>15965</v>
      </c>
      <c r="I1839" s="1">
        <v>32499</v>
      </c>
      <c r="J1839" s="1">
        <v>6656</v>
      </c>
      <c r="K1839" s="1">
        <v>0</v>
      </c>
      <c r="L1839" s="1">
        <v>6097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11734</v>
      </c>
      <c r="S1839" s="1">
        <v>5113</v>
      </c>
      <c r="T1839" s="1">
        <v>0</v>
      </c>
    </row>
    <row r="1840" spans="1:20" x14ac:dyDescent="0.25">
      <c r="A1840" s="1">
        <v>120570115123</v>
      </c>
      <c r="B1840" s="1" t="s">
        <v>1868</v>
      </c>
      <c r="C1840" s="1">
        <v>545</v>
      </c>
      <c r="D1840" s="1">
        <v>2</v>
      </c>
      <c r="E1840" s="1">
        <v>5</v>
      </c>
      <c r="F1840" s="1">
        <v>2560443</v>
      </c>
      <c r="G1840" s="1">
        <v>1401435</v>
      </c>
      <c r="H1840" s="1">
        <v>1422</v>
      </c>
      <c r="I1840" s="1">
        <v>27240</v>
      </c>
      <c r="J1840" s="1">
        <v>534242</v>
      </c>
      <c r="K1840" s="1">
        <v>0</v>
      </c>
      <c r="L1840" s="1">
        <v>0</v>
      </c>
      <c r="M1840" s="1">
        <v>49028</v>
      </c>
      <c r="N1840" s="1">
        <v>0</v>
      </c>
      <c r="O1840" s="1">
        <v>547076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</row>
    <row r="1841" spans="1:20" x14ac:dyDescent="0.25">
      <c r="A1841" s="1">
        <v>121010330062</v>
      </c>
      <c r="B1841" s="1" t="s">
        <v>1869</v>
      </c>
      <c r="C1841" s="1">
        <v>633</v>
      </c>
      <c r="D1841" s="1">
        <v>101</v>
      </c>
      <c r="E1841" s="1">
        <v>0</v>
      </c>
      <c r="F1841" s="1">
        <v>903430</v>
      </c>
      <c r="G1841" s="1">
        <v>781314</v>
      </c>
      <c r="H1841" s="1">
        <v>8685</v>
      </c>
      <c r="I1841" s="1">
        <v>44429</v>
      </c>
      <c r="J1841" s="1">
        <v>26207</v>
      </c>
      <c r="K1841" s="1">
        <v>5552</v>
      </c>
      <c r="L1841" s="1">
        <v>0</v>
      </c>
      <c r="M1841" s="1">
        <v>0</v>
      </c>
      <c r="N1841" s="1">
        <v>0</v>
      </c>
      <c r="O1841" s="1">
        <v>35442</v>
      </c>
      <c r="P1841" s="1">
        <v>0</v>
      </c>
      <c r="Q1841" s="1">
        <v>994</v>
      </c>
      <c r="R1841" s="1">
        <v>0</v>
      </c>
      <c r="S1841" s="1">
        <v>807</v>
      </c>
      <c r="T1841" s="1">
        <v>0</v>
      </c>
    </row>
    <row r="1842" spans="1:20" x14ac:dyDescent="0.25">
      <c r="A1842" s="1">
        <v>121030272102</v>
      </c>
      <c r="B1842" s="1" t="s">
        <v>1870</v>
      </c>
      <c r="C1842" s="1">
        <v>574</v>
      </c>
      <c r="D1842" s="1">
        <v>0</v>
      </c>
      <c r="E1842" s="1">
        <v>204</v>
      </c>
      <c r="F1842" s="1">
        <v>1072984</v>
      </c>
      <c r="G1842" s="1">
        <v>983900</v>
      </c>
      <c r="H1842" s="1">
        <v>0</v>
      </c>
      <c r="I1842" s="1">
        <v>0</v>
      </c>
      <c r="J1842" s="1">
        <v>76167</v>
      </c>
      <c r="K1842" s="1">
        <v>0</v>
      </c>
      <c r="L1842" s="1">
        <v>0</v>
      </c>
      <c r="M1842" s="1">
        <v>0</v>
      </c>
      <c r="N1842" s="1">
        <v>0</v>
      </c>
      <c r="O1842" s="1">
        <v>12917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</row>
    <row r="1843" spans="1:20" x14ac:dyDescent="0.25">
      <c r="A1843" s="1">
        <v>120570117123</v>
      </c>
      <c r="B1843" s="1" t="s">
        <v>1871</v>
      </c>
      <c r="C1843" s="1">
        <v>292</v>
      </c>
      <c r="D1843" s="1">
        <v>0</v>
      </c>
      <c r="E1843" s="1">
        <v>4</v>
      </c>
      <c r="F1843" s="1">
        <v>911042</v>
      </c>
      <c r="G1843" s="1">
        <v>768077</v>
      </c>
      <c r="H1843" s="1">
        <v>0</v>
      </c>
      <c r="I1843" s="1">
        <v>0</v>
      </c>
      <c r="J1843" s="1">
        <v>142965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</row>
    <row r="1844" spans="1:20" x14ac:dyDescent="0.25">
      <c r="A1844" s="1">
        <v>120570022001</v>
      </c>
      <c r="B1844" s="1" t="s">
        <v>1872</v>
      </c>
      <c r="C1844" s="1">
        <v>280</v>
      </c>
      <c r="D1844" s="1">
        <v>53</v>
      </c>
      <c r="E1844" s="1">
        <v>5</v>
      </c>
      <c r="F1844" s="1">
        <v>717090</v>
      </c>
      <c r="G1844" s="1">
        <v>504597</v>
      </c>
      <c r="H1844" s="1">
        <v>33103</v>
      </c>
      <c r="I1844" s="1">
        <v>70492</v>
      </c>
      <c r="J1844" s="1">
        <v>36304</v>
      </c>
      <c r="K1844" s="1">
        <v>21971</v>
      </c>
      <c r="L1844" s="1">
        <v>17775</v>
      </c>
      <c r="M1844" s="1">
        <v>0</v>
      </c>
      <c r="N1844" s="1">
        <v>0</v>
      </c>
      <c r="O1844" s="1">
        <v>31781</v>
      </c>
      <c r="P1844" s="1">
        <v>1067</v>
      </c>
      <c r="Q1844" s="1">
        <v>0</v>
      </c>
      <c r="R1844" s="1">
        <v>0</v>
      </c>
      <c r="S1844" s="1">
        <v>0</v>
      </c>
      <c r="T1844" s="1">
        <v>0</v>
      </c>
    </row>
    <row r="1845" spans="1:20" x14ac:dyDescent="0.25">
      <c r="A1845" s="1">
        <v>121030244081</v>
      </c>
      <c r="B1845" s="1" t="s">
        <v>1873</v>
      </c>
      <c r="C1845" s="1">
        <v>603</v>
      </c>
      <c r="D1845" s="1">
        <v>84</v>
      </c>
      <c r="E1845" s="1">
        <v>28</v>
      </c>
      <c r="F1845" s="1">
        <v>885980</v>
      </c>
      <c r="G1845" s="1">
        <v>853724</v>
      </c>
      <c r="H1845" s="1">
        <v>13532</v>
      </c>
      <c r="I1845" s="1">
        <v>1532</v>
      </c>
      <c r="J1845" s="1">
        <v>0</v>
      </c>
      <c r="K1845" s="1">
        <v>0</v>
      </c>
      <c r="L1845" s="1">
        <v>1627</v>
      </c>
      <c r="M1845" s="1">
        <v>0</v>
      </c>
      <c r="N1845" s="1">
        <v>0</v>
      </c>
      <c r="O1845" s="1">
        <v>13746</v>
      </c>
      <c r="P1845" s="1">
        <v>859</v>
      </c>
      <c r="Q1845" s="1">
        <v>0</v>
      </c>
      <c r="R1845" s="1">
        <v>0</v>
      </c>
      <c r="S1845" s="1">
        <v>960</v>
      </c>
      <c r="T1845" s="1">
        <v>0</v>
      </c>
    </row>
    <row r="1846" spans="1:20" x14ac:dyDescent="0.25">
      <c r="A1846" s="1">
        <v>121030254081</v>
      </c>
      <c r="B1846" s="1" t="s">
        <v>1874</v>
      </c>
      <c r="C1846" s="1">
        <v>170</v>
      </c>
      <c r="D1846" s="1">
        <v>522</v>
      </c>
      <c r="E1846" s="1">
        <v>0</v>
      </c>
      <c r="F1846" s="1">
        <v>1127606</v>
      </c>
      <c r="G1846" s="1">
        <v>131270</v>
      </c>
      <c r="H1846" s="1">
        <v>212478</v>
      </c>
      <c r="I1846" s="1">
        <v>83669</v>
      </c>
      <c r="J1846" s="1">
        <v>111998</v>
      </c>
      <c r="K1846" s="1">
        <v>0</v>
      </c>
      <c r="L1846" s="1">
        <v>310592</v>
      </c>
      <c r="M1846" s="1">
        <v>0</v>
      </c>
      <c r="N1846" s="1">
        <v>26654</v>
      </c>
      <c r="O1846" s="1">
        <v>90393</v>
      </c>
      <c r="P1846" s="1">
        <v>160552</v>
      </c>
      <c r="Q1846" s="1">
        <v>0</v>
      </c>
      <c r="R1846" s="1">
        <v>0</v>
      </c>
      <c r="S1846" s="1">
        <v>0</v>
      </c>
      <c r="T1846" s="1">
        <v>0</v>
      </c>
    </row>
    <row r="1847" spans="1:20" x14ac:dyDescent="0.25">
      <c r="A1847" s="1">
        <v>120570009022</v>
      </c>
      <c r="B1847" s="1" t="s">
        <v>1875</v>
      </c>
      <c r="C1847" s="1">
        <v>20</v>
      </c>
      <c r="D1847" s="1">
        <v>173</v>
      </c>
      <c r="E1847" s="1">
        <v>24</v>
      </c>
      <c r="F1847" s="1">
        <v>584669</v>
      </c>
      <c r="G1847" s="1">
        <v>93542</v>
      </c>
      <c r="H1847" s="1">
        <v>445611</v>
      </c>
      <c r="I1847" s="1">
        <v>17343</v>
      </c>
      <c r="J1847" s="1">
        <v>20308</v>
      </c>
      <c r="K1847" s="1">
        <v>7865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</row>
    <row r="1848" spans="1:20" x14ac:dyDescent="0.25">
      <c r="A1848" s="1">
        <v>121010305011</v>
      </c>
      <c r="B1848" s="1" t="s">
        <v>1876</v>
      </c>
      <c r="C1848" s="1">
        <v>641</v>
      </c>
      <c r="D1848" s="1">
        <v>51</v>
      </c>
      <c r="E1848" s="1">
        <v>8</v>
      </c>
      <c r="F1848" s="1">
        <v>1119136</v>
      </c>
      <c r="G1848" s="1">
        <v>853784</v>
      </c>
      <c r="H1848" s="1">
        <v>77846</v>
      </c>
      <c r="I1848" s="1">
        <v>45072</v>
      </c>
      <c r="J1848" s="1">
        <v>84139</v>
      </c>
      <c r="K1848" s="1">
        <v>1153</v>
      </c>
      <c r="L1848" s="1">
        <v>29101</v>
      </c>
      <c r="M1848" s="1">
        <v>0</v>
      </c>
      <c r="N1848" s="1">
        <v>14228</v>
      </c>
      <c r="O1848" s="1">
        <v>9896</v>
      </c>
      <c r="P1848" s="1">
        <v>3917</v>
      </c>
      <c r="Q1848" s="1">
        <v>0</v>
      </c>
      <c r="R1848" s="1">
        <v>0</v>
      </c>
      <c r="S1848" s="1">
        <v>0</v>
      </c>
      <c r="T1848" s="1">
        <v>0</v>
      </c>
    </row>
    <row r="1849" spans="1:20" x14ac:dyDescent="0.25">
      <c r="A1849" s="1">
        <v>121010304101</v>
      </c>
      <c r="B1849" s="1" t="s">
        <v>1877</v>
      </c>
      <c r="C1849" s="1">
        <v>844</v>
      </c>
      <c r="D1849" s="1">
        <v>9</v>
      </c>
      <c r="E1849" s="1">
        <v>4</v>
      </c>
      <c r="F1849" s="1">
        <v>1283924</v>
      </c>
      <c r="G1849" s="1">
        <v>1060629</v>
      </c>
      <c r="H1849" s="1">
        <v>97260</v>
      </c>
      <c r="I1849" s="1">
        <v>90405</v>
      </c>
      <c r="J1849" s="1">
        <v>35630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</row>
    <row r="1850" spans="1:20" x14ac:dyDescent="0.25">
      <c r="A1850" s="1">
        <v>121030204003</v>
      </c>
      <c r="B1850" s="1" t="s">
        <v>1878</v>
      </c>
      <c r="C1850" s="1">
        <v>252</v>
      </c>
      <c r="D1850" s="1">
        <v>199</v>
      </c>
      <c r="E1850" s="1">
        <v>7</v>
      </c>
      <c r="F1850" s="1">
        <v>645416</v>
      </c>
      <c r="G1850" s="1">
        <v>334908</v>
      </c>
      <c r="H1850" s="1">
        <v>170859</v>
      </c>
      <c r="I1850" s="1">
        <v>62991</v>
      </c>
      <c r="J1850" s="1">
        <v>14892</v>
      </c>
      <c r="K1850" s="1">
        <v>5903</v>
      </c>
      <c r="L1850" s="1">
        <v>54867</v>
      </c>
      <c r="M1850" s="1">
        <v>0</v>
      </c>
      <c r="N1850" s="1">
        <v>996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</row>
    <row r="1851" spans="1:20" x14ac:dyDescent="0.25">
      <c r="A1851" s="1">
        <v>120570113011</v>
      </c>
      <c r="B1851" s="1" t="s">
        <v>1879</v>
      </c>
      <c r="C1851" s="1">
        <v>544</v>
      </c>
      <c r="D1851" s="1">
        <v>119</v>
      </c>
      <c r="E1851" s="1">
        <v>176</v>
      </c>
      <c r="F1851" s="1">
        <v>6496331</v>
      </c>
      <c r="G1851" s="1">
        <v>964994</v>
      </c>
      <c r="H1851" s="1">
        <v>2082232</v>
      </c>
      <c r="I1851" s="1">
        <v>1266597</v>
      </c>
      <c r="J1851" s="1">
        <v>109008</v>
      </c>
      <c r="K1851" s="1">
        <v>13267</v>
      </c>
      <c r="L1851" s="1">
        <v>21993</v>
      </c>
      <c r="M1851" s="1">
        <v>291768</v>
      </c>
      <c r="N1851" s="1">
        <v>35971</v>
      </c>
      <c r="O1851" s="1">
        <v>93063</v>
      </c>
      <c r="P1851" s="1">
        <v>0</v>
      </c>
      <c r="Q1851" s="1">
        <v>1613893</v>
      </c>
      <c r="R1851" s="1">
        <v>0</v>
      </c>
      <c r="S1851" s="1">
        <v>3545</v>
      </c>
      <c r="T1851" s="1">
        <v>0</v>
      </c>
    </row>
    <row r="1852" spans="1:20" x14ac:dyDescent="0.25">
      <c r="A1852" s="1">
        <v>121030265005</v>
      </c>
      <c r="B1852" s="1" t="s">
        <v>1880</v>
      </c>
      <c r="C1852" s="1">
        <v>74</v>
      </c>
      <c r="D1852" s="1">
        <v>16</v>
      </c>
      <c r="E1852" s="1">
        <v>1</v>
      </c>
      <c r="F1852" s="1">
        <v>486899</v>
      </c>
      <c r="G1852" s="1">
        <v>261567</v>
      </c>
      <c r="H1852" s="1">
        <v>108241</v>
      </c>
      <c r="I1852" s="1">
        <v>101624</v>
      </c>
      <c r="J1852" s="1">
        <v>5331</v>
      </c>
      <c r="K1852" s="1">
        <v>0</v>
      </c>
      <c r="L1852" s="1">
        <v>0</v>
      </c>
      <c r="M1852" s="1">
        <v>0</v>
      </c>
      <c r="N1852" s="1">
        <v>0</v>
      </c>
      <c r="O1852" s="1">
        <v>7496</v>
      </c>
      <c r="P1852" s="1">
        <v>0</v>
      </c>
      <c r="Q1852" s="1">
        <v>1984</v>
      </c>
      <c r="R1852" s="1">
        <v>0</v>
      </c>
      <c r="S1852" s="1">
        <v>656</v>
      </c>
      <c r="T1852" s="1">
        <v>0</v>
      </c>
    </row>
    <row r="1853" spans="1:20" x14ac:dyDescent="0.25">
      <c r="A1853" s="1">
        <v>120570115243</v>
      </c>
      <c r="B1853" s="1" t="s">
        <v>1881</v>
      </c>
      <c r="C1853" s="1">
        <v>935</v>
      </c>
      <c r="D1853" s="1">
        <v>216</v>
      </c>
      <c r="E1853" s="1">
        <v>3</v>
      </c>
      <c r="F1853" s="1">
        <v>2505842</v>
      </c>
      <c r="G1853" s="1">
        <v>1306727</v>
      </c>
      <c r="H1853" s="1">
        <v>94159</v>
      </c>
      <c r="I1853" s="1">
        <v>224626</v>
      </c>
      <c r="J1853" s="1">
        <v>16788</v>
      </c>
      <c r="K1853" s="1">
        <v>765396</v>
      </c>
      <c r="L1853" s="1">
        <v>0</v>
      </c>
      <c r="M1853" s="1">
        <v>0</v>
      </c>
      <c r="N1853" s="1">
        <v>35232</v>
      </c>
      <c r="O1853" s="1">
        <v>62914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</row>
    <row r="1854" spans="1:20" x14ac:dyDescent="0.25">
      <c r="A1854" s="1">
        <v>120174503023</v>
      </c>
      <c r="B1854" s="1" t="s">
        <v>1882</v>
      </c>
      <c r="C1854" s="1">
        <v>1047</v>
      </c>
      <c r="D1854" s="1">
        <v>0</v>
      </c>
      <c r="E1854" s="1">
        <v>0</v>
      </c>
      <c r="F1854" s="1">
        <v>1565498</v>
      </c>
      <c r="G1854" s="1">
        <v>1537165</v>
      </c>
      <c r="H1854" s="1">
        <v>0</v>
      </c>
      <c r="I1854" s="1">
        <v>11684</v>
      </c>
      <c r="J1854" s="1">
        <v>2267</v>
      </c>
      <c r="K1854" s="1">
        <v>0</v>
      </c>
      <c r="L1854" s="1">
        <v>0</v>
      </c>
      <c r="M1854" s="1">
        <v>0</v>
      </c>
      <c r="N1854" s="1">
        <v>0</v>
      </c>
      <c r="O1854" s="1">
        <v>11558</v>
      </c>
      <c r="P1854" s="1">
        <v>0</v>
      </c>
      <c r="Q1854" s="1">
        <v>2824</v>
      </c>
      <c r="R1854" s="1">
        <v>0</v>
      </c>
      <c r="S1854" s="1">
        <v>0</v>
      </c>
      <c r="T1854" s="1">
        <v>0</v>
      </c>
    </row>
    <row r="1855" spans="1:20" x14ac:dyDescent="0.25">
      <c r="A1855" s="1">
        <v>121010314072</v>
      </c>
      <c r="B1855" s="1" t="s">
        <v>1883</v>
      </c>
      <c r="C1855" s="1">
        <v>235</v>
      </c>
      <c r="D1855" s="1">
        <v>394</v>
      </c>
      <c r="E1855" s="1">
        <v>90</v>
      </c>
      <c r="F1855" s="1">
        <v>1830906</v>
      </c>
      <c r="G1855" s="1">
        <v>536568</v>
      </c>
      <c r="H1855" s="1">
        <v>1040411</v>
      </c>
      <c r="I1855" s="1">
        <v>61237</v>
      </c>
      <c r="J1855" s="1">
        <v>31420</v>
      </c>
      <c r="K1855" s="1">
        <v>3652</v>
      </c>
      <c r="L1855" s="1">
        <v>57849</v>
      </c>
      <c r="M1855" s="1">
        <v>8058</v>
      </c>
      <c r="N1855" s="1">
        <v>61429</v>
      </c>
      <c r="O1855" s="1">
        <v>18226</v>
      </c>
      <c r="P1855" s="1">
        <v>11200</v>
      </c>
      <c r="Q1855" s="1">
        <v>0</v>
      </c>
      <c r="R1855" s="1">
        <v>0</v>
      </c>
      <c r="S1855" s="1">
        <v>0</v>
      </c>
      <c r="T1855" s="1">
        <v>856</v>
      </c>
    </row>
    <row r="1856" spans="1:20" x14ac:dyDescent="0.25">
      <c r="A1856" s="1">
        <v>121030244113</v>
      </c>
      <c r="B1856" s="1" t="s">
        <v>1884</v>
      </c>
      <c r="C1856" s="1">
        <v>363</v>
      </c>
      <c r="D1856" s="1">
        <v>0</v>
      </c>
      <c r="E1856" s="1">
        <v>6</v>
      </c>
      <c r="F1856" s="1">
        <v>1003737</v>
      </c>
      <c r="G1856" s="1">
        <v>904833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75071</v>
      </c>
      <c r="P1856" s="1">
        <v>12726</v>
      </c>
      <c r="Q1856" s="1">
        <v>11107</v>
      </c>
      <c r="R1856" s="1">
        <v>0</v>
      </c>
      <c r="S1856" s="1">
        <v>0</v>
      </c>
      <c r="T1856" s="1">
        <v>0</v>
      </c>
    </row>
    <row r="1857" spans="1:20" x14ac:dyDescent="0.25">
      <c r="A1857" s="1">
        <v>121030250043</v>
      </c>
      <c r="B1857" s="1" t="s">
        <v>1885</v>
      </c>
      <c r="C1857" s="1">
        <v>767</v>
      </c>
      <c r="D1857" s="1">
        <v>0</v>
      </c>
      <c r="E1857" s="1">
        <v>177</v>
      </c>
      <c r="F1857" s="1">
        <v>1590023</v>
      </c>
      <c r="G1857" s="1">
        <v>1212961</v>
      </c>
      <c r="H1857" s="1">
        <v>0</v>
      </c>
      <c r="I1857" s="1">
        <v>102386</v>
      </c>
      <c r="J1857" s="1">
        <v>40594</v>
      </c>
      <c r="K1857" s="1">
        <v>1772</v>
      </c>
      <c r="L1857" s="1">
        <v>52778</v>
      </c>
      <c r="M1857" s="1">
        <v>66537</v>
      </c>
      <c r="N1857" s="1">
        <v>63682</v>
      </c>
      <c r="O1857" s="1">
        <v>38450</v>
      </c>
      <c r="P1857" s="1">
        <v>0</v>
      </c>
      <c r="Q1857" s="1">
        <v>0</v>
      </c>
      <c r="R1857" s="1">
        <v>1047</v>
      </c>
      <c r="S1857" s="1">
        <v>9816</v>
      </c>
      <c r="T1857" s="1">
        <v>0</v>
      </c>
    </row>
    <row r="1858" spans="1:20" x14ac:dyDescent="0.25">
      <c r="A1858" s="1">
        <v>121010301023</v>
      </c>
      <c r="B1858" s="1" t="s">
        <v>1886</v>
      </c>
      <c r="C1858" s="1">
        <v>381</v>
      </c>
      <c r="D1858" s="1">
        <v>258</v>
      </c>
      <c r="E1858" s="1">
        <v>24</v>
      </c>
      <c r="F1858" s="1">
        <v>1118003</v>
      </c>
      <c r="G1858" s="1">
        <v>659062</v>
      </c>
      <c r="H1858" s="1">
        <v>45318</v>
      </c>
      <c r="I1858" s="1">
        <v>162643</v>
      </c>
      <c r="J1858" s="1">
        <v>80116</v>
      </c>
      <c r="K1858" s="1">
        <v>35901</v>
      </c>
      <c r="L1858" s="1">
        <v>33754</v>
      </c>
      <c r="M1858" s="1">
        <v>23121</v>
      </c>
      <c r="N1858" s="1">
        <v>41617</v>
      </c>
      <c r="O1858" s="1">
        <v>20681</v>
      </c>
      <c r="P1858" s="1">
        <v>11492</v>
      </c>
      <c r="Q1858" s="1">
        <v>0</v>
      </c>
      <c r="R1858" s="1">
        <v>0</v>
      </c>
      <c r="S1858" s="1">
        <v>4298</v>
      </c>
      <c r="T1858" s="1">
        <v>0</v>
      </c>
    </row>
    <row r="1859" spans="1:20" x14ac:dyDescent="0.25">
      <c r="A1859" s="1">
        <v>120570116122</v>
      </c>
      <c r="B1859" s="1" t="s">
        <v>1887</v>
      </c>
      <c r="C1859" s="1">
        <v>391</v>
      </c>
      <c r="D1859" s="1">
        <v>0</v>
      </c>
      <c r="E1859" s="1">
        <v>5</v>
      </c>
      <c r="F1859" s="1">
        <v>820212</v>
      </c>
      <c r="G1859" s="1">
        <v>817056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710</v>
      </c>
      <c r="N1859" s="1">
        <v>0</v>
      </c>
      <c r="O1859" s="1">
        <v>0</v>
      </c>
      <c r="P1859" s="1">
        <v>1359</v>
      </c>
      <c r="Q1859" s="1">
        <v>0</v>
      </c>
      <c r="R1859" s="1">
        <v>0</v>
      </c>
      <c r="S1859" s="1">
        <v>1087</v>
      </c>
      <c r="T1859" s="1">
        <v>0</v>
      </c>
    </row>
    <row r="1860" spans="1:20" x14ac:dyDescent="0.25">
      <c r="A1860" s="1">
        <v>121030266014</v>
      </c>
      <c r="B1860" s="1" t="s">
        <v>1888</v>
      </c>
      <c r="C1860" s="1">
        <v>402</v>
      </c>
      <c r="D1860" s="1">
        <v>2</v>
      </c>
      <c r="E1860" s="1">
        <v>4</v>
      </c>
      <c r="F1860" s="1">
        <v>937562</v>
      </c>
      <c r="G1860" s="1">
        <v>913747</v>
      </c>
      <c r="H1860" s="1">
        <v>1575</v>
      </c>
      <c r="I1860" s="1">
        <v>0</v>
      </c>
      <c r="J1860" s="1">
        <v>0</v>
      </c>
      <c r="K1860" s="1">
        <v>0</v>
      </c>
      <c r="L1860" s="1">
        <v>0</v>
      </c>
      <c r="M1860" s="1">
        <v>3646</v>
      </c>
      <c r="N1860" s="1">
        <v>0</v>
      </c>
      <c r="O1860" s="1">
        <v>9313</v>
      </c>
      <c r="P1860" s="1">
        <v>0</v>
      </c>
      <c r="Q1860" s="1">
        <v>4548</v>
      </c>
      <c r="R1860" s="1">
        <v>0</v>
      </c>
      <c r="S1860" s="1">
        <v>4733</v>
      </c>
      <c r="T1860" s="1">
        <v>0</v>
      </c>
    </row>
    <row r="1861" spans="1:20" x14ac:dyDescent="0.25">
      <c r="A1861" s="1">
        <v>121030272071</v>
      </c>
      <c r="B1861" s="1" t="s">
        <v>1889</v>
      </c>
      <c r="C1861" s="1">
        <v>944</v>
      </c>
      <c r="D1861" s="1">
        <v>6</v>
      </c>
      <c r="E1861" s="1">
        <v>8</v>
      </c>
      <c r="F1861" s="1">
        <v>2868097</v>
      </c>
      <c r="G1861" s="1">
        <v>2338964</v>
      </c>
      <c r="H1861" s="1">
        <v>16116</v>
      </c>
      <c r="I1861" s="1">
        <v>284122</v>
      </c>
      <c r="J1861" s="1">
        <v>90133</v>
      </c>
      <c r="K1861" s="1">
        <v>46792</v>
      </c>
      <c r="L1861" s="1">
        <v>15575</v>
      </c>
      <c r="M1861" s="1">
        <v>0</v>
      </c>
      <c r="N1861" s="1">
        <v>3213</v>
      </c>
      <c r="O1861" s="1">
        <v>36917</v>
      </c>
      <c r="P1861" s="1">
        <v>31517</v>
      </c>
      <c r="Q1861" s="1">
        <v>1732</v>
      </c>
      <c r="R1861" s="1">
        <v>0</v>
      </c>
      <c r="S1861" s="1">
        <v>3016</v>
      </c>
      <c r="T1861" s="1">
        <v>0</v>
      </c>
    </row>
    <row r="1862" spans="1:20" x14ac:dyDescent="0.25">
      <c r="A1862" s="1">
        <v>120570108163</v>
      </c>
      <c r="B1862" s="1" t="s">
        <v>1890</v>
      </c>
      <c r="C1862" s="1">
        <v>53</v>
      </c>
      <c r="D1862" s="1">
        <v>470</v>
      </c>
      <c r="E1862" s="1">
        <v>0</v>
      </c>
      <c r="F1862" s="1">
        <v>212266</v>
      </c>
      <c r="G1862" s="1">
        <v>37633</v>
      </c>
      <c r="H1862" s="1">
        <v>174633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</row>
    <row r="1863" spans="1:20" x14ac:dyDescent="0.25">
      <c r="A1863" s="1">
        <v>120570122061</v>
      </c>
      <c r="B1863" s="1" t="s">
        <v>1891</v>
      </c>
      <c r="C1863" s="1">
        <v>877</v>
      </c>
      <c r="D1863" s="1">
        <v>0</v>
      </c>
      <c r="E1863" s="1">
        <v>2</v>
      </c>
      <c r="F1863" s="1">
        <v>1267079</v>
      </c>
      <c r="G1863" s="1">
        <v>1256556</v>
      </c>
      <c r="H1863" s="1">
        <v>1267</v>
      </c>
      <c r="I1863" s="1">
        <v>0</v>
      </c>
      <c r="J1863" s="1">
        <v>566</v>
      </c>
      <c r="K1863" s="1">
        <v>0</v>
      </c>
      <c r="L1863" s="1">
        <v>0</v>
      </c>
      <c r="M1863" s="1">
        <v>0</v>
      </c>
      <c r="N1863" s="1">
        <v>0</v>
      </c>
      <c r="O1863" s="1">
        <v>6913</v>
      </c>
      <c r="P1863" s="1">
        <v>1777</v>
      </c>
      <c r="Q1863" s="1">
        <v>0</v>
      </c>
      <c r="R1863" s="1">
        <v>0</v>
      </c>
      <c r="S1863" s="1">
        <v>0</v>
      </c>
      <c r="T1863" s="1">
        <v>0</v>
      </c>
    </row>
    <row r="1864" spans="1:20" x14ac:dyDescent="0.25">
      <c r="A1864" s="1">
        <v>120570058006</v>
      </c>
      <c r="B1864" s="1" t="s">
        <v>1892</v>
      </c>
      <c r="C1864" s="1">
        <v>485</v>
      </c>
      <c r="D1864" s="1">
        <v>2</v>
      </c>
      <c r="E1864" s="1">
        <v>3</v>
      </c>
      <c r="F1864" s="1">
        <v>1024400</v>
      </c>
      <c r="G1864" s="1">
        <v>557419</v>
      </c>
      <c r="H1864" s="1">
        <v>28354</v>
      </c>
      <c r="I1864" s="1">
        <v>170127</v>
      </c>
      <c r="J1864" s="1">
        <v>57268</v>
      </c>
      <c r="K1864" s="1">
        <v>27889</v>
      </c>
      <c r="L1864" s="1">
        <v>36909</v>
      </c>
      <c r="M1864" s="1">
        <v>0</v>
      </c>
      <c r="N1864" s="1">
        <v>138282</v>
      </c>
      <c r="O1864" s="1">
        <v>0</v>
      </c>
      <c r="P1864" s="1">
        <v>8152</v>
      </c>
      <c r="Q1864" s="1">
        <v>0</v>
      </c>
      <c r="R1864" s="1">
        <v>0</v>
      </c>
      <c r="S1864" s="1">
        <v>0</v>
      </c>
      <c r="T1864" s="1">
        <v>0</v>
      </c>
    </row>
    <row r="1865" spans="1:20" x14ac:dyDescent="0.25">
      <c r="A1865" s="1">
        <v>121010321082</v>
      </c>
      <c r="B1865" s="1" t="s">
        <v>1893</v>
      </c>
      <c r="C1865" s="1">
        <v>653</v>
      </c>
      <c r="D1865" s="1">
        <v>14</v>
      </c>
      <c r="E1865" s="1">
        <v>21</v>
      </c>
      <c r="F1865" s="1">
        <v>1676210</v>
      </c>
      <c r="G1865" s="1">
        <v>1591960</v>
      </c>
      <c r="H1865" s="1">
        <v>7460</v>
      </c>
      <c r="I1865" s="1">
        <v>2949</v>
      </c>
      <c r="J1865" s="1">
        <v>1920</v>
      </c>
      <c r="K1865" s="1">
        <v>0</v>
      </c>
      <c r="L1865" s="1">
        <v>0</v>
      </c>
      <c r="M1865" s="1">
        <v>0</v>
      </c>
      <c r="N1865" s="1">
        <v>0</v>
      </c>
      <c r="O1865" s="1">
        <v>7419</v>
      </c>
      <c r="P1865" s="1">
        <v>0</v>
      </c>
      <c r="Q1865" s="1">
        <v>0</v>
      </c>
      <c r="R1865" s="1">
        <v>63454</v>
      </c>
      <c r="S1865" s="1">
        <v>1048</v>
      </c>
      <c r="T1865" s="1">
        <v>0</v>
      </c>
    </row>
    <row r="1866" spans="1:20" x14ac:dyDescent="0.25">
      <c r="A1866" s="1">
        <v>121030268113</v>
      </c>
      <c r="B1866" s="1" t="s">
        <v>1894</v>
      </c>
      <c r="C1866" s="1">
        <v>500</v>
      </c>
      <c r="D1866" s="1">
        <v>149</v>
      </c>
      <c r="E1866" s="1">
        <v>130</v>
      </c>
      <c r="F1866" s="1">
        <v>2553379</v>
      </c>
      <c r="G1866" s="1">
        <v>1755611</v>
      </c>
      <c r="H1866" s="1">
        <v>57900</v>
      </c>
      <c r="I1866" s="1">
        <v>32971</v>
      </c>
      <c r="J1866" s="1">
        <v>99667</v>
      </c>
      <c r="K1866" s="1">
        <v>2405</v>
      </c>
      <c r="L1866" s="1">
        <v>0</v>
      </c>
      <c r="M1866" s="1">
        <v>171267</v>
      </c>
      <c r="N1866" s="1">
        <v>336033</v>
      </c>
      <c r="O1866" s="1">
        <v>82561</v>
      </c>
      <c r="P1866" s="1">
        <v>0</v>
      </c>
      <c r="Q1866" s="1">
        <v>14964</v>
      </c>
      <c r="R1866" s="1">
        <v>0</v>
      </c>
      <c r="S1866" s="1">
        <v>0</v>
      </c>
      <c r="T1866" s="1">
        <v>0</v>
      </c>
    </row>
    <row r="1867" spans="1:20" x14ac:dyDescent="0.25">
      <c r="A1867" s="1">
        <v>121030241001</v>
      </c>
      <c r="B1867" s="1" t="s">
        <v>1895</v>
      </c>
      <c r="C1867" s="1">
        <v>239</v>
      </c>
      <c r="D1867" s="1">
        <v>135</v>
      </c>
      <c r="E1867" s="1">
        <v>11</v>
      </c>
      <c r="F1867" s="1">
        <v>447118</v>
      </c>
      <c r="G1867" s="1">
        <v>339651</v>
      </c>
      <c r="H1867" s="1">
        <v>47273</v>
      </c>
      <c r="I1867" s="1">
        <v>25762</v>
      </c>
      <c r="J1867" s="1">
        <v>31612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2820</v>
      </c>
      <c r="Q1867" s="1">
        <v>0</v>
      </c>
      <c r="R1867" s="1">
        <v>0</v>
      </c>
      <c r="S1867" s="1">
        <v>0</v>
      </c>
      <c r="T1867" s="1">
        <v>0</v>
      </c>
    </row>
    <row r="1868" spans="1:20" x14ac:dyDescent="0.25">
      <c r="A1868" s="1">
        <v>121030256021</v>
      </c>
      <c r="B1868" s="1" t="s">
        <v>1896</v>
      </c>
      <c r="C1868" s="1">
        <v>289</v>
      </c>
      <c r="D1868" s="1">
        <v>366</v>
      </c>
      <c r="E1868" s="1">
        <v>11</v>
      </c>
      <c r="F1868" s="1">
        <v>800090</v>
      </c>
      <c r="G1868" s="1">
        <v>275030</v>
      </c>
      <c r="H1868" s="1">
        <v>260929</v>
      </c>
      <c r="I1868" s="1">
        <v>95002</v>
      </c>
      <c r="J1868" s="1">
        <v>43443</v>
      </c>
      <c r="K1868" s="1">
        <v>65352</v>
      </c>
      <c r="L1868" s="1">
        <v>56365</v>
      </c>
      <c r="M1868" s="1">
        <v>0</v>
      </c>
      <c r="N1868" s="1">
        <v>0</v>
      </c>
      <c r="O1868" s="1">
        <v>0</v>
      </c>
      <c r="P1868" s="1">
        <v>3969</v>
      </c>
      <c r="Q1868" s="1">
        <v>0</v>
      </c>
      <c r="R1868" s="1">
        <v>0</v>
      </c>
      <c r="S1868" s="1">
        <v>0</v>
      </c>
      <c r="T1868" s="1">
        <v>0</v>
      </c>
    </row>
    <row r="1869" spans="1:20" x14ac:dyDescent="0.25">
      <c r="A1869" s="1">
        <v>121030274012</v>
      </c>
      <c r="B1869" s="1" t="s">
        <v>1897</v>
      </c>
      <c r="C1869" s="1">
        <v>394</v>
      </c>
      <c r="D1869" s="1">
        <v>238</v>
      </c>
      <c r="E1869" s="1">
        <v>27</v>
      </c>
      <c r="F1869" s="1">
        <v>1156380</v>
      </c>
      <c r="G1869" s="1">
        <v>748410</v>
      </c>
      <c r="H1869" s="1">
        <v>54926</v>
      </c>
      <c r="I1869" s="1">
        <v>64821</v>
      </c>
      <c r="J1869" s="1">
        <v>5139</v>
      </c>
      <c r="K1869" s="1">
        <v>41328</v>
      </c>
      <c r="L1869" s="1">
        <v>15293</v>
      </c>
      <c r="M1869" s="1">
        <v>0</v>
      </c>
      <c r="N1869" s="1">
        <v>0</v>
      </c>
      <c r="O1869" s="1">
        <v>9674</v>
      </c>
      <c r="P1869" s="1">
        <v>20693</v>
      </c>
      <c r="Q1869" s="1">
        <v>194868</v>
      </c>
      <c r="R1869" s="1">
        <v>0</v>
      </c>
      <c r="S1869" s="1">
        <v>1228</v>
      </c>
      <c r="T1869" s="1">
        <v>0</v>
      </c>
    </row>
    <row r="1870" spans="1:20" x14ac:dyDescent="0.25">
      <c r="A1870" s="1">
        <v>120570108082</v>
      </c>
      <c r="B1870" s="1" t="s">
        <v>1898</v>
      </c>
      <c r="C1870" s="1">
        <v>0</v>
      </c>
      <c r="D1870" s="1">
        <v>236</v>
      </c>
      <c r="E1870" s="1">
        <v>0</v>
      </c>
      <c r="F1870" s="1">
        <v>7782741</v>
      </c>
      <c r="G1870" s="1">
        <v>0</v>
      </c>
      <c r="H1870" s="1">
        <v>7410867</v>
      </c>
      <c r="I1870" s="1">
        <v>214505</v>
      </c>
      <c r="J1870" s="1">
        <v>157369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</row>
    <row r="1871" spans="1:20" x14ac:dyDescent="0.25">
      <c r="A1871" s="1">
        <v>121030219004</v>
      </c>
      <c r="B1871" s="1" t="s">
        <v>1899</v>
      </c>
      <c r="C1871" s="1">
        <v>149</v>
      </c>
      <c r="D1871" s="1">
        <v>121</v>
      </c>
      <c r="E1871" s="1">
        <v>15</v>
      </c>
      <c r="F1871" s="1">
        <v>1225211</v>
      </c>
      <c r="G1871" s="1">
        <v>169217</v>
      </c>
      <c r="H1871" s="1">
        <v>124954</v>
      </c>
      <c r="I1871" s="1">
        <v>424379</v>
      </c>
      <c r="J1871" s="1">
        <v>181794</v>
      </c>
      <c r="K1871" s="1">
        <v>0</v>
      </c>
      <c r="L1871" s="1">
        <v>34999</v>
      </c>
      <c r="M1871" s="1">
        <v>0</v>
      </c>
      <c r="N1871" s="1">
        <v>124267</v>
      </c>
      <c r="O1871" s="1">
        <v>161853</v>
      </c>
      <c r="P1871" s="1">
        <v>3122</v>
      </c>
      <c r="Q1871" s="1">
        <v>0</v>
      </c>
      <c r="R1871" s="1">
        <v>0</v>
      </c>
      <c r="S1871" s="1">
        <v>626</v>
      </c>
      <c r="T1871" s="1">
        <v>0</v>
      </c>
    </row>
    <row r="1872" spans="1:20" x14ac:dyDescent="0.25">
      <c r="A1872" s="1">
        <v>120570121063</v>
      </c>
      <c r="B1872" s="1" t="s">
        <v>1900</v>
      </c>
      <c r="C1872" s="1">
        <v>584</v>
      </c>
      <c r="D1872" s="1">
        <v>0</v>
      </c>
      <c r="E1872" s="1">
        <v>2</v>
      </c>
      <c r="F1872" s="1">
        <v>2567945</v>
      </c>
      <c r="G1872" s="1">
        <v>1456163</v>
      </c>
      <c r="H1872" s="1">
        <v>25598</v>
      </c>
      <c r="I1872" s="1">
        <v>49044</v>
      </c>
      <c r="J1872" s="1">
        <v>16397</v>
      </c>
      <c r="K1872" s="1">
        <v>32761</v>
      </c>
      <c r="L1872" s="1">
        <v>896624</v>
      </c>
      <c r="M1872" s="1">
        <v>0</v>
      </c>
      <c r="N1872" s="1">
        <v>0</v>
      </c>
      <c r="O1872" s="1">
        <v>41173</v>
      </c>
      <c r="P1872" s="1">
        <v>468</v>
      </c>
      <c r="Q1872" s="1">
        <v>0</v>
      </c>
      <c r="R1872" s="1">
        <v>42236</v>
      </c>
      <c r="S1872" s="1">
        <v>1415</v>
      </c>
      <c r="T1872" s="1">
        <v>6066</v>
      </c>
    </row>
    <row r="1873" spans="1:20" x14ac:dyDescent="0.25">
      <c r="A1873" s="1">
        <v>121030280021</v>
      </c>
      <c r="B1873" s="1" t="s">
        <v>1901</v>
      </c>
      <c r="C1873" s="1">
        <v>684</v>
      </c>
      <c r="D1873" s="1">
        <v>245</v>
      </c>
      <c r="E1873" s="1">
        <v>114</v>
      </c>
      <c r="F1873" s="1">
        <v>1762857</v>
      </c>
      <c r="G1873" s="1">
        <v>1580627</v>
      </c>
      <c r="H1873" s="1">
        <v>37168</v>
      </c>
      <c r="I1873" s="1">
        <v>66294</v>
      </c>
      <c r="J1873" s="1">
        <v>43566</v>
      </c>
      <c r="K1873" s="1">
        <v>10603</v>
      </c>
      <c r="L1873" s="1">
        <v>0</v>
      </c>
      <c r="M1873" s="1">
        <v>0</v>
      </c>
      <c r="N1873" s="1">
        <v>0</v>
      </c>
      <c r="O1873" s="1">
        <v>3513</v>
      </c>
      <c r="P1873" s="1">
        <v>20700</v>
      </c>
      <c r="Q1873" s="1">
        <v>386</v>
      </c>
      <c r="R1873" s="1">
        <v>0</v>
      </c>
      <c r="S1873" s="1">
        <v>0</v>
      </c>
      <c r="T1873" s="1">
        <v>0</v>
      </c>
    </row>
    <row r="1874" spans="1:20" x14ac:dyDescent="0.25">
      <c r="A1874" s="1">
        <v>120174502011</v>
      </c>
      <c r="B1874" s="1" t="s">
        <v>1902</v>
      </c>
      <c r="C1874" s="1">
        <v>1011</v>
      </c>
      <c r="D1874" s="1">
        <v>0</v>
      </c>
      <c r="E1874" s="1">
        <v>0</v>
      </c>
      <c r="F1874" s="1">
        <v>1282421</v>
      </c>
      <c r="G1874" s="1">
        <v>1281413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1008</v>
      </c>
      <c r="T1874" s="1">
        <v>0</v>
      </c>
    </row>
    <row r="1875" spans="1:20" x14ac:dyDescent="0.25">
      <c r="A1875" s="1">
        <v>120570110032</v>
      </c>
      <c r="B1875" s="1" t="s">
        <v>1903</v>
      </c>
      <c r="C1875" s="1">
        <v>668</v>
      </c>
      <c r="D1875" s="1">
        <v>918</v>
      </c>
      <c r="E1875" s="1">
        <v>4</v>
      </c>
      <c r="F1875" s="1">
        <v>2556195</v>
      </c>
      <c r="G1875" s="1">
        <v>192372</v>
      </c>
      <c r="H1875" s="1">
        <v>340788</v>
      </c>
      <c r="I1875" s="1">
        <v>603780</v>
      </c>
      <c r="J1875" s="1">
        <v>397513</v>
      </c>
      <c r="K1875" s="1">
        <v>50124</v>
      </c>
      <c r="L1875" s="1">
        <v>186425</v>
      </c>
      <c r="M1875" s="1">
        <v>0</v>
      </c>
      <c r="N1875" s="1">
        <v>104436</v>
      </c>
      <c r="O1875" s="1">
        <v>79938</v>
      </c>
      <c r="P1875" s="1">
        <v>600819</v>
      </c>
      <c r="Q1875" s="1">
        <v>0</v>
      </c>
      <c r="R1875" s="1">
        <v>0</v>
      </c>
      <c r="S1875" s="1">
        <v>0</v>
      </c>
      <c r="T1875" s="1">
        <v>0</v>
      </c>
    </row>
    <row r="1876" spans="1:20" x14ac:dyDescent="0.25">
      <c r="A1876" s="1">
        <v>121010331021</v>
      </c>
      <c r="B1876" s="1" t="s">
        <v>1904</v>
      </c>
      <c r="C1876" s="1">
        <v>200</v>
      </c>
      <c r="D1876" s="1">
        <v>204</v>
      </c>
      <c r="E1876" s="1">
        <v>204</v>
      </c>
      <c r="F1876" s="1">
        <v>995770</v>
      </c>
      <c r="G1876" s="1">
        <v>805734</v>
      </c>
      <c r="H1876" s="1">
        <v>13100</v>
      </c>
      <c r="I1876" s="1">
        <v>26625</v>
      </c>
      <c r="J1876" s="1">
        <v>12968</v>
      </c>
      <c r="K1876" s="1">
        <v>0</v>
      </c>
      <c r="L1876" s="1">
        <v>107950</v>
      </c>
      <c r="M1876" s="1">
        <v>0</v>
      </c>
      <c r="N1876" s="1">
        <v>16094</v>
      </c>
      <c r="O1876" s="1">
        <v>0</v>
      </c>
      <c r="P1876" s="1">
        <v>0</v>
      </c>
      <c r="Q1876" s="1">
        <v>0</v>
      </c>
      <c r="R1876" s="1">
        <v>9936</v>
      </c>
      <c r="S1876" s="1">
        <v>1157</v>
      </c>
      <c r="T1876" s="1">
        <v>2206</v>
      </c>
    </row>
    <row r="1877" spans="1:20" x14ac:dyDescent="0.25">
      <c r="A1877" s="1">
        <v>120570139142</v>
      </c>
      <c r="B1877" s="1" t="s">
        <v>1905</v>
      </c>
      <c r="C1877" s="1">
        <v>708</v>
      </c>
      <c r="D1877" s="1">
        <v>5</v>
      </c>
      <c r="E1877" s="1">
        <v>3</v>
      </c>
      <c r="F1877" s="1">
        <v>3959213</v>
      </c>
      <c r="G1877" s="1">
        <v>3313099</v>
      </c>
      <c r="H1877" s="1">
        <v>59155</v>
      </c>
      <c r="I1877" s="1">
        <v>72830</v>
      </c>
      <c r="J1877" s="1">
        <v>84849</v>
      </c>
      <c r="K1877" s="1">
        <v>24476</v>
      </c>
      <c r="L1877" s="1">
        <v>5991</v>
      </c>
      <c r="M1877" s="1">
        <v>0</v>
      </c>
      <c r="N1877" s="1">
        <v>42798</v>
      </c>
      <c r="O1877" s="1">
        <v>38581</v>
      </c>
      <c r="P1877" s="1">
        <v>0</v>
      </c>
      <c r="Q1877" s="1">
        <v>6341</v>
      </c>
      <c r="R1877" s="1">
        <v>307433</v>
      </c>
      <c r="S1877" s="1">
        <v>1277</v>
      </c>
      <c r="T1877" s="1">
        <v>2383</v>
      </c>
    </row>
    <row r="1878" spans="1:20" x14ac:dyDescent="0.25">
      <c r="A1878" s="1">
        <v>121030277043</v>
      </c>
      <c r="B1878" s="1" t="s">
        <v>1906</v>
      </c>
      <c r="C1878" s="1">
        <v>204</v>
      </c>
      <c r="D1878" s="1">
        <v>77</v>
      </c>
      <c r="E1878" s="1">
        <v>3</v>
      </c>
      <c r="F1878" s="1">
        <v>932830</v>
      </c>
      <c r="G1878" s="1">
        <v>527749</v>
      </c>
      <c r="H1878" s="1">
        <v>367827</v>
      </c>
      <c r="I1878" s="1">
        <v>21186</v>
      </c>
      <c r="J1878" s="1">
        <v>2887</v>
      </c>
      <c r="K1878" s="1">
        <v>0</v>
      </c>
      <c r="L1878" s="1">
        <v>0</v>
      </c>
      <c r="M1878" s="1">
        <v>0</v>
      </c>
      <c r="N1878" s="1">
        <v>0</v>
      </c>
      <c r="O1878" s="1">
        <v>11931</v>
      </c>
      <c r="P1878" s="1">
        <v>0</v>
      </c>
      <c r="Q1878" s="1">
        <v>0</v>
      </c>
      <c r="R1878" s="1">
        <v>0</v>
      </c>
      <c r="S1878" s="1">
        <v>1250</v>
      </c>
      <c r="T1878" s="1">
        <v>0</v>
      </c>
    </row>
    <row r="1879" spans="1:20" x14ac:dyDescent="0.25">
      <c r="A1879" s="1">
        <v>120570011001</v>
      </c>
      <c r="B1879" s="1" t="s">
        <v>1907</v>
      </c>
      <c r="C1879" s="1">
        <v>320</v>
      </c>
      <c r="D1879" s="1">
        <v>26</v>
      </c>
      <c r="E1879" s="1">
        <v>4</v>
      </c>
      <c r="F1879" s="1">
        <v>525665</v>
      </c>
      <c r="G1879" s="1">
        <v>431308</v>
      </c>
      <c r="H1879" s="1">
        <v>18158</v>
      </c>
      <c r="I1879" s="1">
        <v>50357</v>
      </c>
      <c r="J1879" s="1">
        <v>13432</v>
      </c>
      <c r="K1879" s="1">
        <v>0</v>
      </c>
      <c r="L1879" s="1">
        <v>6705</v>
      </c>
      <c r="M1879" s="1">
        <v>0</v>
      </c>
      <c r="N1879" s="1">
        <v>0</v>
      </c>
      <c r="O1879" s="1">
        <v>5705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</row>
    <row r="1880" spans="1:20" x14ac:dyDescent="0.25">
      <c r="A1880" s="1">
        <v>120570127023</v>
      </c>
      <c r="B1880" s="1" t="s">
        <v>1908</v>
      </c>
      <c r="C1880" s="1">
        <v>414</v>
      </c>
      <c r="D1880" s="1">
        <v>208</v>
      </c>
      <c r="E1880" s="1">
        <v>60</v>
      </c>
      <c r="F1880" s="1">
        <v>2079728</v>
      </c>
      <c r="G1880" s="1">
        <v>623792</v>
      </c>
      <c r="H1880" s="1">
        <v>209224</v>
      </c>
      <c r="I1880" s="1">
        <v>48993</v>
      </c>
      <c r="J1880" s="1">
        <v>809531</v>
      </c>
      <c r="K1880" s="1">
        <v>3849</v>
      </c>
      <c r="L1880" s="1">
        <v>0</v>
      </c>
      <c r="M1880" s="1">
        <v>4788</v>
      </c>
      <c r="N1880" s="1">
        <v>2945</v>
      </c>
      <c r="O1880" s="1">
        <v>373610</v>
      </c>
      <c r="P1880" s="1">
        <v>0</v>
      </c>
      <c r="Q1880" s="1">
        <v>1713</v>
      </c>
      <c r="R1880" s="1">
        <v>0</v>
      </c>
      <c r="S1880" s="1">
        <v>1283</v>
      </c>
      <c r="T1880" s="1">
        <v>0</v>
      </c>
    </row>
    <row r="1881" spans="1:20" x14ac:dyDescent="0.25">
      <c r="A1881" s="1">
        <v>120570059001</v>
      </c>
      <c r="B1881" s="1" t="s">
        <v>1909</v>
      </c>
      <c r="C1881" s="1">
        <v>602</v>
      </c>
      <c r="D1881" s="1">
        <v>0</v>
      </c>
      <c r="E1881" s="1">
        <v>2</v>
      </c>
      <c r="F1881" s="1">
        <v>1915642</v>
      </c>
      <c r="G1881" s="1">
        <v>1646244</v>
      </c>
      <c r="H1881" s="1">
        <v>0</v>
      </c>
      <c r="I1881" s="1">
        <v>50762</v>
      </c>
      <c r="J1881" s="1">
        <v>184290</v>
      </c>
      <c r="K1881" s="1">
        <v>30305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2520</v>
      </c>
      <c r="R1881" s="1">
        <v>0</v>
      </c>
      <c r="S1881" s="1">
        <v>1521</v>
      </c>
      <c r="T1881" s="1">
        <v>0</v>
      </c>
    </row>
    <row r="1882" spans="1:20" x14ac:dyDescent="0.25">
      <c r="A1882" s="1">
        <v>120570134102</v>
      </c>
      <c r="B1882" s="1" t="s">
        <v>1910</v>
      </c>
      <c r="C1882" s="1">
        <v>1878</v>
      </c>
      <c r="D1882" s="1">
        <v>1</v>
      </c>
      <c r="E1882" s="1">
        <v>210</v>
      </c>
      <c r="F1882" s="1">
        <v>7252221</v>
      </c>
      <c r="G1882" s="1">
        <v>1742313</v>
      </c>
      <c r="H1882" s="1">
        <v>84437</v>
      </c>
      <c r="I1882" s="1">
        <v>263251</v>
      </c>
      <c r="J1882" s="1">
        <v>61514</v>
      </c>
      <c r="K1882" s="1">
        <v>9231</v>
      </c>
      <c r="L1882" s="1">
        <v>5029750</v>
      </c>
      <c r="M1882" s="1">
        <v>0</v>
      </c>
      <c r="N1882" s="1">
        <v>7279</v>
      </c>
      <c r="O1882" s="1">
        <v>18327</v>
      </c>
      <c r="P1882" s="1">
        <v>0</v>
      </c>
      <c r="Q1882" s="1">
        <v>30460</v>
      </c>
      <c r="R1882" s="1">
        <v>4533</v>
      </c>
      <c r="S1882" s="1">
        <v>1126</v>
      </c>
      <c r="T1882" s="1">
        <v>0</v>
      </c>
    </row>
    <row r="1883" spans="1:20" x14ac:dyDescent="0.25">
      <c r="A1883" s="1">
        <v>120570128001</v>
      </c>
      <c r="B1883" s="1" t="s">
        <v>1911</v>
      </c>
      <c r="C1883" s="1">
        <v>963</v>
      </c>
      <c r="D1883" s="1">
        <v>16</v>
      </c>
      <c r="E1883" s="1">
        <v>2</v>
      </c>
      <c r="F1883" s="1">
        <v>2651720</v>
      </c>
      <c r="G1883" s="1">
        <v>1469217</v>
      </c>
      <c r="H1883" s="1">
        <v>10549</v>
      </c>
      <c r="I1883" s="1">
        <v>180088</v>
      </c>
      <c r="J1883" s="1">
        <v>471724</v>
      </c>
      <c r="K1883" s="1">
        <v>0</v>
      </c>
      <c r="L1883" s="1">
        <v>454372</v>
      </c>
      <c r="M1883" s="1">
        <v>2085</v>
      </c>
      <c r="N1883" s="1">
        <v>0</v>
      </c>
      <c r="O1883" s="1">
        <v>58379</v>
      </c>
      <c r="P1883" s="1">
        <v>1620</v>
      </c>
      <c r="Q1883" s="1">
        <v>0</v>
      </c>
      <c r="R1883" s="1">
        <v>1405</v>
      </c>
      <c r="S1883" s="1">
        <v>791</v>
      </c>
      <c r="T1883" s="1">
        <v>1490</v>
      </c>
    </row>
    <row r="1884" spans="1:20" x14ac:dyDescent="0.25">
      <c r="A1884" s="1">
        <v>120570110101</v>
      </c>
      <c r="B1884" s="1" t="s">
        <v>1912</v>
      </c>
      <c r="C1884" s="1">
        <v>1107</v>
      </c>
      <c r="D1884" s="1">
        <v>847</v>
      </c>
      <c r="E1884" s="1">
        <v>3</v>
      </c>
      <c r="F1884" s="1">
        <v>2211036</v>
      </c>
      <c r="G1884" s="1">
        <v>1261741</v>
      </c>
      <c r="H1884" s="1">
        <v>926954</v>
      </c>
      <c r="I1884" s="1">
        <v>20292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2049</v>
      </c>
      <c r="T1884" s="1">
        <v>0</v>
      </c>
    </row>
    <row r="1885" spans="1:20" x14ac:dyDescent="0.25">
      <c r="A1885" s="1">
        <v>121010318042</v>
      </c>
      <c r="B1885" s="1" t="s">
        <v>1913</v>
      </c>
      <c r="C1885" s="1">
        <v>523</v>
      </c>
      <c r="D1885" s="1">
        <v>0</v>
      </c>
      <c r="E1885" s="1">
        <v>0</v>
      </c>
      <c r="F1885" s="1">
        <v>1511220</v>
      </c>
      <c r="G1885" s="1">
        <v>1510532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688</v>
      </c>
      <c r="Q1885" s="1">
        <v>0</v>
      </c>
      <c r="R1885" s="1">
        <v>0</v>
      </c>
      <c r="S1885" s="1">
        <v>0</v>
      </c>
      <c r="T1885" s="1">
        <v>0</v>
      </c>
    </row>
    <row r="1886" spans="1:20" x14ac:dyDescent="0.25">
      <c r="A1886" s="1">
        <v>121010315032</v>
      </c>
      <c r="B1886" s="1" t="s">
        <v>1914</v>
      </c>
      <c r="C1886" s="1">
        <v>640</v>
      </c>
      <c r="D1886" s="1">
        <v>4</v>
      </c>
      <c r="E1886" s="1">
        <v>2</v>
      </c>
      <c r="F1886" s="1">
        <v>1421612</v>
      </c>
      <c r="G1886" s="1">
        <v>1269314</v>
      </c>
      <c r="H1886" s="1">
        <v>3803</v>
      </c>
      <c r="I1886" s="1">
        <v>72571</v>
      </c>
      <c r="J1886" s="1">
        <v>3081</v>
      </c>
      <c r="K1886" s="1">
        <v>0</v>
      </c>
      <c r="L1886" s="1">
        <v>28507</v>
      </c>
      <c r="M1886" s="1">
        <v>0</v>
      </c>
      <c r="N1886" s="1">
        <v>37815</v>
      </c>
      <c r="O1886" s="1">
        <v>4868</v>
      </c>
      <c r="P1886" s="1">
        <v>0</v>
      </c>
      <c r="Q1886" s="1">
        <v>0</v>
      </c>
      <c r="R1886" s="1">
        <v>0</v>
      </c>
      <c r="S1886" s="1">
        <v>1653</v>
      </c>
      <c r="T1886" s="1">
        <v>0</v>
      </c>
    </row>
    <row r="1887" spans="1:20" x14ac:dyDescent="0.25">
      <c r="A1887" s="1">
        <v>121010319031</v>
      </c>
      <c r="B1887" s="1" t="s">
        <v>1915</v>
      </c>
      <c r="C1887" s="1">
        <v>835</v>
      </c>
      <c r="D1887" s="1">
        <v>6</v>
      </c>
      <c r="E1887" s="1">
        <v>0</v>
      </c>
      <c r="F1887" s="1">
        <v>2020482</v>
      </c>
      <c r="G1887" s="1">
        <v>1961518</v>
      </c>
      <c r="H1887" s="1">
        <v>7902</v>
      </c>
      <c r="I1887" s="1">
        <v>22050</v>
      </c>
      <c r="J1887" s="1">
        <v>5780</v>
      </c>
      <c r="K1887" s="1">
        <v>0</v>
      </c>
      <c r="L1887" s="1">
        <v>0</v>
      </c>
      <c r="M1887" s="1">
        <v>0</v>
      </c>
      <c r="N1887" s="1">
        <v>1072</v>
      </c>
      <c r="O1887" s="1">
        <v>6200</v>
      </c>
      <c r="P1887" s="1">
        <v>0</v>
      </c>
      <c r="Q1887" s="1">
        <v>0</v>
      </c>
      <c r="R1887" s="1">
        <v>13004</v>
      </c>
      <c r="S1887" s="1">
        <v>2956</v>
      </c>
      <c r="T1887" s="1">
        <v>0</v>
      </c>
    </row>
    <row r="1888" spans="1:20" x14ac:dyDescent="0.25">
      <c r="A1888" s="1">
        <v>121030201012</v>
      </c>
      <c r="B1888" s="1" t="s">
        <v>1916</v>
      </c>
      <c r="C1888" s="1">
        <v>40</v>
      </c>
      <c r="D1888" s="1">
        <v>425</v>
      </c>
      <c r="E1888" s="1">
        <v>188</v>
      </c>
      <c r="F1888" s="1">
        <v>1236513</v>
      </c>
      <c r="G1888" s="1">
        <v>215058</v>
      </c>
      <c r="H1888" s="1">
        <v>439159</v>
      </c>
      <c r="I1888" s="1">
        <v>227596</v>
      </c>
      <c r="J1888" s="1">
        <v>206991</v>
      </c>
      <c r="K1888" s="1">
        <v>0</v>
      </c>
      <c r="L1888" s="1">
        <v>0</v>
      </c>
      <c r="M1888" s="1">
        <v>0</v>
      </c>
      <c r="N1888" s="1">
        <v>74803</v>
      </c>
      <c r="O1888" s="1">
        <v>70813</v>
      </c>
      <c r="P1888" s="1">
        <v>736</v>
      </c>
      <c r="Q1888" s="1">
        <v>0</v>
      </c>
      <c r="R1888" s="1">
        <v>0</v>
      </c>
      <c r="S1888" s="1">
        <v>1357</v>
      </c>
      <c r="T1888" s="1">
        <v>0</v>
      </c>
    </row>
    <row r="1889" spans="1:20" x14ac:dyDescent="0.25">
      <c r="A1889" s="1">
        <v>121030203022</v>
      </c>
      <c r="B1889" s="1" t="s">
        <v>1917</v>
      </c>
      <c r="C1889" s="1">
        <v>591</v>
      </c>
      <c r="D1889" s="1">
        <v>325</v>
      </c>
      <c r="E1889" s="1">
        <v>163</v>
      </c>
      <c r="F1889" s="1">
        <v>1390560</v>
      </c>
      <c r="G1889" s="1">
        <v>1373348</v>
      </c>
      <c r="H1889" s="1">
        <v>14277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1284</v>
      </c>
      <c r="T1889" s="1">
        <v>1651</v>
      </c>
    </row>
    <row r="1890" spans="1:20" x14ac:dyDescent="0.25">
      <c r="A1890" s="1">
        <v>120570133213</v>
      </c>
      <c r="B1890" s="1" t="s">
        <v>1918</v>
      </c>
      <c r="C1890" s="1">
        <v>953</v>
      </c>
      <c r="D1890" s="1">
        <v>1</v>
      </c>
      <c r="E1890" s="1">
        <v>341</v>
      </c>
      <c r="F1890" s="1">
        <v>11141220</v>
      </c>
      <c r="G1890" s="1">
        <v>1930516</v>
      </c>
      <c r="H1890" s="1">
        <v>8743727</v>
      </c>
      <c r="I1890" s="1">
        <v>8833</v>
      </c>
      <c r="J1890" s="1">
        <v>176767</v>
      </c>
      <c r="K1890" s="1">
        <v>111903</v>
      </c>
      <c r="L1890" s="1">
        <v>0</v>
      </c>
      <c r="M1890" s="1">
        <v>111903</v>
      </c>
      <c r="N1890" s="1">
        <v>57571</v>
      </c>
      <c r="O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</row>
    <row r="1891" spans="1:20" x14ac:dyDescent="0.25">
      <c r="A1891" s="1">
        <v>120570040001</v>
      </c>
      <c r="B1891" s="1" t="s">
        <v>1919</v>
      </c>
      <c r="C1891" s="1">
        <v>40</v>
      </c>
      <c r="D1891" s="1">
        <v>19</v>
      </c>
      <c r="E1891" s="1">
        <v>6</v>
      </c>
      <c r="F1891" s="1">
        <v>894324</v>
      </c>
      <c r="G1891" s="1">
        <v>83100</v>
      </c>
      <c r="H1891" s="1">
        <v>446339</v>
      </c>
      <c r="I1891" s="1">
        <v>163038</v>
      </c>
      <c r="J1891" s="1">
        <v>127038</v>
      </c>
      <c r="K1891" s="1">
        <v>5112</v>
      </c>
      <c r="L1891" s="1">
        <v>3777</v>
      </c>
      <c r="M1891" s="1">
        <v>0</v>
      </c>
      <c r="N1891" s="1">
        <v>7581</v>
      </c>
      <c r="O1891" s="1">
        <v>50828</v>
      </c>
      <c r="P1891" s="1">
        <v>2280</v>
      </c>
      <c r="Q1891" s="1">
        <v>0</v>
      </c>
      <c r="R1891" s="1">
        <v>0</v>
      </c>
      <c r="S1891" s="1">
        <v>2796</v>
      </c>
      <c r="T1891" s="1">
        <v>2435</v>
      </c>
    </row>
    <row r="1892" spans="1:20" x14ac:dyDescent="0.25">
      <c r="A1892" s="1">
        <v>121030271052</v>
      </c>
      <c r="B1892" s="1" t="s">
        <v>1920</v>
      </c>
      <c r="C1892" s="1">
        <v>786</v>
      </c>
      <c r="D1892" s="1">
        <v>14</v>
      </c>
      <c r="E1892" s="1">
        <v>4</v>
      </c>
      <c r="F1892" s="1">
        <v>1893190</v>
      </c>
      <c r="G1892" s="1">
        <v>1628144</v>
      </c>
      <c r="H1892" s="1">
        <v>15406</v>
      </c>
      <c r="I1892" s="1">
        <v>17578</v>
      </c>
      <c r="J1892" s="1">
        <v>7095</v>
      </c>
      <c r="K1892" s="1">
        <v>0</v>
      </c>
      <c r="L1892" s="1">
        <v>0</v>
      </c>
      <c r="M1892" s="1">
        <v>0</v>
      </c>
      <c r="N1892" s="1">
        <v>89490</v>
      </c>
      <c r="O1892" s="1">
        <v>54907</v>
      </c>
      <c r="P1892" s="1">
        <v>0</v>
      </c>
      <c r="Q1892" s="1">
        <v>80570</v>
      </c>
      <c r="R1892" s="1">
        <v>0</v>
      </c>
      <c r="S1892" s="1">
        <v>0</v>
      </c>
      <c r="T1892" s="1">
        <v>0</v>
      </c>
    </row>
    <row r="1893" spans="1:20" x14ac:dyDescent="0.25">
      <c r="A1893" s="1">
        <v>120570053021</v>
      </c>
      <c r="B1893" s="1" t="s">
        <v>1921</v>
      </c>
      <c r="C1893" s="1">
        <v>380</v>
      </c>
      <c r="D1893" s="1">
        <v>95</v>
      </c>
      <c r="E1893" s="1">
        <v>6</v>
      </c>
      <c r="F1893" s="1">
        <v>56284682</v>
      </c>
      <c r="G1893" s="1">
        <v>552948</v>
      </c>
      <c r="H1893" s="1">
        <v>55301</v>
      </c>
      <c r="I1893" s="1">
        <v>2146993</v>
      </c>
      <c r="J1893" s="1">
        <v>179429</v>
      </c>
      <c r="K1893" s="1">
        <v>26305</v>
      </c>
      <c r="L1893" s="1">
        <v>2368801</v>
      </c>
      <c r="M1893" s="1">
        <v>0</v>
      </c>
      <c r="N1893" s="1">
        <v>8301</v>
      </c>
      <c r="O1893" s="1">
        <v>50357269</v>
      </c>
      <c r="P1893" s="1">
        <v>278118</v>
      </c>
      <c r="Q1893" s="1">
        <v>308658</v>
      </c>
      <c r="R1893" s="1">
        <v>0</v>
      </c>
      <c r="S1893" s="1">
        <v>0</v>
      </c>
      <c r="T1893" s="1">
        <v>2559</v>
      </c>
    </row>
    <row r="1894" spans="1:20" x14ac:dyDescent="0.25">
      <c r="A1894" s="1">
        <v>120570007003</v>
      </c>
      <c r="B1894" s="1" t="s">
        <v>1922</v>
      </c>
      <c r="C1894" s="1">
        <v>315</v>
      </c>
      <c r="D1894" s="1">
        <v>124</v>
      </c>
      <c r="E1894" s="1">
        <v>0</v>
      </c>
      <c r="F1894" s="1">
        <v>543485</v>
      </c>
      <c r="G1894" s="1">
        <v>405218</v>
      </c>
      <c r="H1894" s="1">
        <v>107190</v>
      </c>
      <c r="I1894" s="1">
        <v>14129</v>
      </c>
      <c r="J1894" s="1">
        <v>562</v>
      </c>
      <c r="K1894" s="1">
        <v>0</v>
      </c>
      <c r="L1894" s="1">
        <v>0</v>
      </c>
      <c r="M1894" s="1">
        <v>0</v>
      </c>
      <c r="N1894" s="1">
        <v>0</v>
      </c>
      <c r="O1894" s="1">
        <v>15782</v>
      </c>
      <c r="P1894" s="1">
        <v>0</v>
      </c>
      <c r="Q1894" s="1">
        <v>0</v>
      </c>
      <c r="R1894" s="1">
        <v>0</v>
      </c>
      <c r="S1894" s="1">
        <v>0</v>
      </c>
      <c r="T1894" s="1">
        <v>604</v>
      </c>
    </row>
    <row r="1895" spans="1:20" x14ac:dyDescent="0.25">
      <c r="A1895" s="1">
        <v>121030272105</v>
      </c>
      <c r="B1895" s="1" t="s">
        <v>1923</v>
      </c>
      <c r="C1895" s="1">
        <v>522</v>
      </c>
      <c r="D1895" s="1">
        <v>0</v>
      </c>
      <c r="E1895" s="1">
        <v>204</v>
      </c>
      <c r="F1895" s="1">
        <v>559231</v>
      </c>
      <c r="G1895" s="1">
        <v>160953</v>
      </c>
      <c r="H1895" s="1">
        <v>215959</v>
      </c>
      <c r="I1895" s="1">
        <v>61857</v>
      </c>
      <c r="J1895" s="1">
        <v>8957</v>
      </c>
      <c r="K1895" s="1">
        <v>0</v>
      </c>
      <c r="L1895" s="1">
        <v>106075</v>
      </c>
      <c r="M1895" s="1">
        <v>0</v>
      </c>
      <c r="N1895" s="1">
        <v>0</v>
      </c>
      <c r="O1895" s="1">
        <v>0</v>
      </c>
      <c r="P1895" s="1">
        <v>2975</v>
      </c>
      <c r="Q1895" s="1">
        <v>0</v>
      </c>
      <c r="R1895" s="1">
        <v>2455</v>
      </c>
      <c r="S1895" s="1">
        <v>0</v>
      </c>
      <c r="T1895" s="1">
        <v>0</v>
      </c>
    </row>
    <row r="1896" spans="1:20" x14ac:dyDescent="0.25">
      <c r="A1896" s="1">
        <v>120570115241</v>
      </c>
      <c r="B1896" s="1" t="s">
        <v>1924</v>
      </c>
      <c r="C1896" s="1">
        <v>0</v>
      </c>
      <c r="D1896" s="1">
        <v>0</v>
      </c>
      <c r="E1896" s="1">
        <v>505</v>
      </c>
      <c r="F1896" s="1">
        <v>15628388</v>
      </c>
      <c r="G1896" s="1">
        <v>0</v>
      </c>
      <c r="H1896" s="1">
        <v>0</v>
      </c>
      <c r="I1896" s="1">
        <v>15628388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</row>
    <row r="1897" spans="1:20" x14ac:dyDescent="0.25">
      <c r="A1897" s="1">
        <v>120570006011</v>
      </c>
      <c r="B1897" s="1" t="s">
        <v>1925</v>
      </c>
      <c r="C1897" s="1">
        <v>292</v>
      </c>
      <c r="D1897" s="1">
        <v>167</v>
      </c>
      <c r="E1897" s="1">
        <v>73</v>
      </c>
      <c r="F1897" s="1">
        <v>4899399</v>
      </c>
      <c r="G1897" s="1">
        <v>192928</v>
      </c>
      <c r="H1897" s="1">
        <v>64161</v>
      </c>
      <c r="I1897" s="1">
        <v>150239</v>
      </c>
      <c r="J1897" s="1">
        <v>0</v>
      </c>
      <c r="K1897" s="1">
        <v>0</v>
      </c>
      <c r="L1897" s="1">
        <v>4469867</v>
      </c>
      <c r="M1897" s="1">
        <v>6139</v>
      </c>
      <c r="N1897" s="1">
        <v>0</v>
      </c>
      <c r="O1897" s="1">
        <v>3466</v>
      </c>
      <c r="P1897" s="1">
        <v>0</v>
      </c>
      <c r="Q1897" s="1">
        <v>0</v>
      </c>
      <c r="R1897" s="1">
        <v>0</v>
      </c>
      <c r="S1897" s="1">
        <v>12599</v>
      </c>
      <c r="T1897" s="1">
        <v>0</v>
      </c>
    </row>
    <row r="1898" spans="1:20" x14ac:dyDescent="0.25">
      <c r="A1898" s="1">
        <v>120570116134</v>
      </c>
      <c r="B1898" s="1" t="s">
        <v>1926</v>
      </c>
      <c r="C1898" s="1">
        <v>484</v>
      </c>
      <c r="D1898" s="1">
        <v>19</v>
      </c>
      <c r="E1898" s="1">
        <v>6</v>
      </c>
      <c r="F1898" s="1">
        <v>1405783</v>
      </c>
      <c r="G1898" s="1">
        <v>951275</v>
      </c>
      <c r="H1898" s="1">
        <v>45362</v>
      </c>
      <c r="I1898" s="1">
        <v>283889</v>
      </c>
      <c r="J1898" s="1">
        <v>11604</v>
      </c>
      <c r="K1898" s="1">
        <v>28551</v>
      </c>
      <c r="L1898" s="1">
        <v>61008</v>
      </c>
      <c r="M1898" s="1">
        <v>0</v>
      </c>
      <c r="N1898" s="1">
        <v>0</v>
      </c>
      <c r="O1898" s="1">
        <v>23213</v>
      </c>
      <c r="P1898" s="1">
        <v>0</v>
      </c>
      <c r="Q1898" s="1">
        <v>881</v>
      </c>
      <c r="R1898" s="1">
        <v>0</v>
      </c>
      <c r="S1898" s="1">
        <v>0</v>
      </c>
      <c r="T1898" s="1">
        <v>0</v>
      </c>
    </row>
    <row r="1899" spans="1:20" x14ac:dyDescent="0.25">
      <c r="A1899" s="1">
        <v>121030254071</v>
      </c>
      <c r="B1899" s="1" t="s">
        <v>1927</v>
      </c>
      <c r="C1899" s="1">
        <v>598</v>
      </c>
      <c r="D1899" s="1">
        <v>321</v>
      </c>
      <c r="E1899" s="1">
        <v>64</v>
      </c>
      <c r="F1899" s="1">
        <v>1350477</v>
      </c>
      <c r="G1899" s="1">
        <v>1145093</v>
      </c>
      <c r="H1899" s="1">
        <v>11499</v>
      </c>
      <c r="I1899" s="1">
        <v>65401</v>
      </c>
      <c r="J1899" s="1">
        <v>118625</v>
      </c>
      <c r="K1899" s="1">
        <v>7266</v>
      </c>
      <c r="L1899" s="1">
        <v>0</v>
      </c>
      <c r="M1899" s="1">
        <v>0</v>
      </c>
      <c r="N1899" s="1">
        <v>0</v>
      </c>
      <c r="O1899" s="1">
        <v>2593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</row>
    <row r="1900" spans="1:20" x14ac:dyDescent="0.25">
      <c r="A1900" s="1">
        <v>120570117081</v>
      </c>
      <c r="B1900" s="1" t="s">
        <v>1928</v>
      </c>
      <c r="C1900" s="1">
        <v>239</v>
      </c>
      <c r="D1900" s="1">
        <v>771</v>
      </c>
      <c r="E1900" s="1">
        <v>786</v>
      </c>
      <c r="F1900" s="1">
        <v>31305080</v>
      </c>
      <c r="G1900" s="1">
        <v>511986</v>
      </c>
      <c r="H1900" s="1">
        <v>236630</v>
      </c>
      <c r="I1900" s="1">
        <v>1501082</v>
      </c>
      <c r="J1900" s="1">
        <v>1797935</v>
      </c>
      <c r="K1900" s="1">
        <v>25531270</v>
      </c>
      <c r="L1900" s="1">
        <v>412307</v>
      </c>
      <c r="M1900" s="1">
        <v>133242</v>
      </c>
      <c r="N1900" s="1">
        <v>0</v>
      </c>
      <c r="O1900" s="1">
        <v>0</v>
      </c>
      <c r="P1900" s="1">
        <v>58047</v>
      </c>
      <c r="Q1900" s="1">
        <v>1122581</v>
      </c>
      <c r="R1900" s="1">
        <v>0</v>
      </c>
      <c r="S1900" s="1">
        <v>0</v>
      </c>
      <c r="T1900" s="1">
        <v>0</v>
      </c>
    </row>
    <row r="1901" spans="1:20" x14ac:dyDescent="0.25">
      <c r="A1901" s="1">
        <v>121030201072</v>
      </c>
      <c r="B1901" s="1" t="s">
        <v>1929</v>
      </c>
      <c r="C1901" s="1">
        <v>145</v>
      </c>
      <c r="D1901" s="1">
        <v>510</v>
      </c>
      <c r="E1901" s="1">
        <v>204</v>
      </c>
      <c r="F1901" s="1">
        <v>438444</v>
      </c>
      <c r="G1901" s="1">
        <v>208909</v>
      </c>
      <c r="H1901" s="1">
        <v>157999</v>
      </c>
      <c r="I1901" s="1">
        <v>6539</v>
      </c>
      <c r="J1901" s="1">
        <v>64659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338</v>
      </c>
    </row>
    <row r="1902" spans="1:20" x14ac:dyDescent="0.25">
      <c r="A1902" s="1">
        <v>120570068015</v>
      </c>
      <c r="B1902" s="1" t="s">
        <v>1930</v>
      </c>
      <c r="C1902" s="1">
        <v>176</v>
      </c>
      <c r="D1902" s="1">
        <v>117</v>
      </c>
      <c r="E1902" s="1">
        <v>2</v>
      </c>
      <c r="F1902" s="1">
        <v>705173</v>
      </c>
      <c r="G1902" s="1">
        <v>465743</v>
      </c>
      <c r="H1902" s="1">
        <v>113354</v>
      </c>
      <c r="I1902" s="1">
        <v>60746</v>
      </c>
      <c r="J1902" s="1">
        <v>4651</v>
      </c>
      <c r="K1902" s="1">
        <v>0</v>
      </c>
      <c r="L1902" s="1">
        <v>0</v>
      </c>
      <c r="M1902" s="1">
        <v>0</v>
      </c>
      <c r="N1902" s="1">
        <v>44993</v>
      </c>
      <c r="O1902" s="1">
        <v>15686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</row>
    <row r="1903" spans="1:20" x14ac:dyDescent="0.25">
      <c r="A1903" s="1">
        <v>121030271064</v>
      </c>
      <c r="B1903" s="1" t="s">
        <v>1931</v>
      </c>
      <c r="C1903" s="1">
        <v>501</v>
      </c>
      <c r="D1903" s="1">
        <v>0</v>
      </c>
      <c r="E1903" s="1">
        <v>102</v>
      </c>
      <c r="F1903" s="1">
        <v>223601</v>
      </c>
      <c r="G1903" s="1">
        <v>136165</v>
      </c>
      <c r="H1903" s="1">
        <v>0</v>
      </c>
      <c r="I1903" s="1">
        <v>76150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9528</v>
      </c>
      <c r="R1903" s="1">
        <v>0</v>
      </c>
      <c r="S1903" s="1">
        <v>0</v>
      </c>
      <c r="T1903" s="1">
        <v>1758</v>
      </c>
    </row>
    <row r="1904" spans="1:20" x14ac:dyDescent="0.25">
      <c r="A1904" s="1">
        <v>121030201052</v>
      </c>
      <c r="B1904" s="1" t="s">
        <v>1932</v>
      </c>
      <c r="C1904" s="1">
        <v>54</v>
      </c>
      <c r="D1904" s="1">
        <v>0</v>
      </c>
      <c r="E1904" s="1">
        <v>2</v>
      </c>
      <c r="F1904" s="1">
        <v>865308</v>
      </c>
      <c r="G1904" s="1">
        <v>285056</v>
      </c>
      <c r="H1904" s="1">
        <v>14581</v>
      </c>
      <c r="I1904" s="1">
        <v>24664</v>
      </c>
      <c r="J1904" s="1">
        <v>3020</v>
      </c>
      <c r="K1904" s="1">
        <v>0</v>
      </c>
      <c r="L1904" s="1">
        <v>0</v>
      </c>
      <c r="M1904" s="1">
        <v>52480</v>
      </c>
      <c r="N1904" s="1">
        <v>390132</v>
      </c>
      <c r="O1904" s="1">
        <v>0</v>
      </c>
      <c r="P1904" s="1">
        <v>95375</v>
      </c>
      <c r="Q1904" s="1">
        <v>0</v>
      </c>
      <c r="R1904" s="1">
        <v>0</v>
      </c>
      <c r="S1904" s="1">
        <v>0</v>
      </c>
      <c r="T1904" s="1">
        <v>0</v>
      </c>
    </row>
    <row r="1905" spans="1:20" x14ac:dyDescent="0.25">
      <c r="A1905" s="1">
        <v>120530413041</v>
      </c>
      <c r="B1905" s="1" t="s">
        <v>1933</v>
      </c>
      <c r="C1905" s="1">
        <v>1066</v>
      </c>
      <c r="D1905" s="1">
        <v>92</v>
      </c>
      <c r="E1905" s="1">
        <v>183</v>
      </c>
      <c r="F1905" s="1">
        <v>2343893</v>
      </c>
      <c r="G1905" s="1">
        <v>2195829</v>
      </c>
      <c r="H1905" s="1">
        <v>6301</v>
      </c>
      <c r="I1905" s="1">
        <v>4712</v>
      </c>
      <c r="J1905" s="1">
        <v>5657</v>
      </c>
      <c r="K1905" s="1">
        <v>22300</v>
      </c>
      <c r="L1905" s="1">
        <v>0</v>
      </c>
      <c r="M1905" s="1">
        <v>88406</v>
      </c>
      <c r="N1905" s="1">
        <v>20417</v>
      </c>
      <c r="O1905" s="1">
        <v>0</v>
      </c>
      <c r="P1905" s="1">
        <v>271</v>
      </c>
      <c r="Q1905" s="1">
        <v>0</v>
      </c>
      <c r="R1905" s="1">
        <v>0</v>
      </c>
      <c r="S1905" s="1">
        <v>0</v>
      </c>
      <c r="T1905" s="1">
        <v>0</v>
      </c>
    </row>
    <row r="1906" spans="1:20" x14ac:dyDescent="0.25">
      <c r="A1906" s="1">
        <v>121010321072</v>
      </c>
      <c r="B1906" s="1" t="s">
        <v>1934</v>
      </c>
      <c r="C1906" s="1">
        <v>1020</v>
      </c>
      <c r="D1906" s="1">
        <v>8</v>
      </c>
      <c r="E1906" s="1">
        <v>9</v>
      </c>
      <c r="F1906" s="1">
        <v>3995300</v>
      </c>
      <c r="G1906" s="1">
        <v>3627262</v>
      </c>
      <c r="H1906" s="1">
        <v>130215</v>
      </c>
      <c r="I1906" s="1">
        <v>172458</v>
      </c>
      <c r="J1906" s="1">
        <v>34720</v>
      </c>
      <c r="K1906" s="1">
        <v>0</v>
      </c>
      <c r="L1906" s="1">
        <v>8207</v>
      </c>
      <c r="M1906" s="1">
        <v>0</v>
      </c>
      <c r="N1906" s="1">
        <v>1479</v>
      </c>
      <c r="O1906" s="1">
        <v>0</v>
      </c>
      <c r="P1906" s="1">
        <v>0</v>
      </c>
      <c r="Q1906" s="1">
        <v>0</v>
      </c>
      <c r="R1906" s="1">
        <v>10312</v>
      </c>
      <c r="S1906" s="1">
        <v>10647</v>
      </c>
      <c r="T1906" s="1">
        <v>0</v>
      </c>
    </row>
    <row r="1907" spans="1:20" x14ac:dyDescent="0.25">
      <c r="A1907" s="1">
        <v>121010303031</v>
      </c>
      <c r="B1907" s="1" t="s">
        <v>1935</v>
      </c>
      <c r="C1907" s="1">
        <v>943</v>
      </c>
      <c r="D1907" s="1">
        <v>0</v>
      </c>
      <c r="E1907" s="1">
        <v>69</v>
      </c>
      <c r="F1907" s="1">
        <v>2260002</v>
      </c>
      <c r="G1907" s="1">
        <v>2233190</v>
      </c>
      <c r="H1907" s="1">
        <v>0</v>
      </c>
      <c r="I1907" s="1">
        <v>8149</v>
      </c>
      <c r="J1907" s="1">
        <v>7049</v>
      </c>
      <c r="K1907" s="1">
        <v>8959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2655</v>
      </c>
      <c r="R1907" s="1">
        <v>0</v>
      </c>
      <c r="S1907" s="1">
        <v>0</v>
      </c>
      <c r="T1907" s="1">
        <v>0</v>
      </c>
    </row>
    <row r="1908" spans="1:20" x14ac:dyDescent="0.25">
      <c r="A1908" s="1">
        <v>121010324023</v>
      </c>
      <c r="B1908" s="1" t="s">
        <v>1936</v>
      </c>
      <c r="C1908" s="1">
        <v>496</v>
      </c>
      <c r="D1908" s="1">
        <v>148</v>
      </c>
      <c r="E1908" s="1">
        <v>3</v>
      </c>
      <c r="F1908" s="1">
        <v>1771435</v>
      </c>
      <c r="G1908" s="1">
        <v>998598</v>
      </c>
      <c r="H1908" s="1">
        <v>146554</v>
      </c>
      <c r="I1908" s="1">
        <v>36609</v>
      </c>
      <c r="J1908" s="1">
        <v>36393</v>
      </c>
      <c r="K1908" s="1">
        <v>38287</v>
      </c>
      <c r="L1908" s="1">
        <v>338023</v>
      </c>
      <c r="M1908" s="1">
        <v>0</v>
      </c>
      <c r="N1908" s="1">
        <v>0</v>
      </c>
      <c r="O1908" s="1">
        <v>3522</v>
      </c>
      <c r="P1908" s="1">
        <v>0</v>
      </c>
      <c r="Q1908" s="1">
        <v>55926</v>
      </c>
      <c r="R1908" s="1">
        <v>114569</v>
      </c>
      <c r="S1908" s="1">
        <v>2454</v>
      </c>
      <c r="T1908" s="1">
        <v>500</v>
      </c>
    </row>
    <row r="1909" spans="1:20" x14ac:dyDescent="0.25">
      <c r="A1909" s="1">
        <v>121010330131</v>
      </c>
      <c r="B1909" s="1" t="s">
        <v>1937</v>
      </c>
      <c r="C1909" s="1">
        <v>169</v>
      </c>
      <c r="D1909" s="1">
        <v>433</v>
      </c>
      <c r="E1909" s="1">
        <v>45</v>
      </c>
      <c r="F1909" s="1">
        <v>890269</v>
      </c>
      <c r="G1909" s="1">
        <v>320593</v>
      </c>
      <c r="H1909" s="1">
        <v>92305</v>
      </c>
      <c r="I1909" s="1">
        <v>64982</v>
      </c>
      <c r="J1909" s="1">
        <v>7807</v>
      </c>
      <c r="K1909" s="1">
        <v>267658</v>
      </c>
      <c r="L1909" s="1">
        <v>19923</v>
      </c>
      <c r="M1909" s="1">
        <v>0</v>
      </c>
      <c r="N1909" s="1">
        <v>3856</v>
      </c>
      <c r="O1909" s="1">
        <v>26820</v>
      </c>
      <c r="P1909" s="1">
        <v>5137</v>
      </c>
      <c r="Q1909" s="1">
        <v>72758</v>
      </c>
      <c r="R1909" s="1">
        <v>0</v>
      </c>
      <c r="S1909" s="1">
        <v>631</v>
      </c>
      <c r="T1909" s="1">
        <v>7799</v>
      </c>
    </row>
    <row r="1910" spans="1:20" x14ac:dyDescent="0.25">
      <c r="A1910" s="1">
        <v>121030202011</v>
      </c>
      <c r="B1910" s="1" t="s">
        <v>1938</v>
      </c>
      <c r="C1910" s="1">
        <v>694</v>
      </c>
      <c r="D1910" s="1">
        <v>156</v>
      </c>
      <c r="E1910" s="1">
        <v>180</v>
      </c>
      <c r="F1910" s="1">
        <v>1559582</v>
      </c>
      <c r="G1910" s="1">
        <v>1469096</v>
      </c>
      <c r="H1910" s="1">
        <v>44031</v>
      </c>
      <c r="I1910" s="1">
        <v>0</v>
      </c>
      <c r="J1910" s="1">
        <v>0</v>
      </c>
      <c r="K1910" s="1">
        <v>2681</v>
      </c>
      <c r="L1910" s="1">
        <v>0</v>
      </c>
      <c r="M1910" s="1">
        <v>0</v>
      </c>
      <c r="N1910" s="1">
        <v>0</v>
      </c>
      <c r="O1910" s="1">
        <v>19499</v>
      </c>
      <c r="P1910" s="1">
        <v>0</v>
      </c>
      <c r="Q1910" s="1">
        <v>21037</v>
      </c>
      <c r="R1910" s="1">
        <v>0</v>
      </c>
      <c r="S1910" s="1">
        <v>2193</v>
      </c>
      <c r="T1910" s="1">
        <v>1045</v>
      </c>
    </row>
    <row r="1911" spans="1:20" x14ac:dyDescent="0.25">
      <c r="A1911" s="1">
        <v>121030273223</v>
      </c>
      <c r="B1911" s="1" t="s">
        <v>1939</v>
      </c>
      <c r="C1911" s="1">
        <v>97</v>
      </c>
      <c r="D1911" s="1">
        <v>1</v>
      </c>
      <c r="E1911" s="1">
        <v>1</v>
      </c>
      <c r="F1911" s="1">
        <v>839001</v>
      </c>
      <c r="G1911" s="1">
        <v>656744</v>
      </c>
      <c r="H1911" s="1">
        <v>60161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98084</v>
      </c>
      <c r="Q1911" s="1">
        <v>20334</v>
      </c>
      <c r="R1911" s="1">
        <v>3678</v>
      </c>
      <c r="S1911" s="1">
        <v>0</v>
      </c>
      <c r="T1911" s="1">
        <v>0</v>
      </c>
    </row>
    <row r="1912" spans="1:20" x14ac:dyDescent="0.25">
      <c r="A1912" s="1">
        <v>121030212002</v>
      </c>
      <c r="B1912" s="1" t="s">
        <v>1940</v>
      </c>
      <c r="C1912" s="1">
        <v>154</v>
      </c>
      <c r="D1912" s="1">
        <v>56</v>
      </c>
      <c r="E1912" s="1">
        <v>4</v>
      </c>
      <c r="F1912" s="1">
        <v>308673</v>
      </c>
      <c r="G1912" s="1">
        <v>220709</v>
      </c>
      <c r="H1912" s="1">
        <v>73858</v>
      </c>
      <c r="I1912" s="1">
        <v>12190</v>
      </c>
      <c r="J1912" s="1">
        <v>0</v>
      </c>
      <c r="K1912" s="1">
        <v>0</v>
      </c>
      <c r="L1912" s="1">
        <v>1916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</row>
    <row r="1913" spans="1:20" x14ac:dyDescent="0.25">
      <c r="A1913" s="1">
        <v>121030201082</v>
      </c>
      <c r="B1913" s="1" t="s">
        <v>1941</v>
      </c>
      <c r="C1913" s="1">
        <v>671</v>
      </c>
      <c r="D1913" s="1">
        <v>0</v>
      </c>
      <c r="E1913" s="1">
        <v>102</v>
      </c>
      <c r="F1913" s="1">
        <v>342132</v>
      </c>
      <c r="G1913" s="1">
        <v>276015</v>
      </c>
      <c r="H1913" s="1">
        <v>0</v>
      </c>
      <c r="I1913" s="1">
        <v>37498</v>
      </c>
      <c r="J1913" s="1">
        <v>0</v>
      </c>
      <c r="K1913" s="1">
        <v>28619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</row>
    <row r="1914" spans="1:20" x14ac:dyDescent="0.25">
      <c r="A1914" s="1">
        <v>120570101073</v>
      </c>
      <c r="B1914" s="1" t="s">
        <v>1942</v>
      </c>
      <c r="C1914" s="1">
        <v>308</v>
      </c>
      <c r="D1914" s="1">
        <v>6</v>
      </c>
      <c r="E1914" s="1">
        <v>1</v>
      </c>
      <c r="F1914" s="1">
        <v>991734</v>
      </c>
      <c r="G1914" s="1">
        <v>319222</v>
      </c>
      <c r="H1914" s="1">
        <v>2929</v>
      </c>
      <c r="I1914" s="1">
        <v>86040</v>
      </c>
      <c r="J1914" s="1">
        <v>128797</v>
      </c>
      <c r="K1914" s="1">
        <v>9574</v>
      </c>
      <c r="L1914" s="1">
        <v>0</v>
      </c>
      <c r="M1914" s="1">
        <v>348451</v>
      </c>
      <c r="N1914" s="1">
        <v>0</v>
      </c>
      <c r="O1914" s="1">
        <v>87605</v>
      </c>
      <c r="P1914" s="1">
        <v>0</v>
      </c>
      <c r="Q1914" s="1">
        <v>3824</v>
      </c>
      <c r="R1914" s="1">
        <v>4889</v>
      </c>
      <c r="S1914" s="1">
        <v>403</v>
      </c>
      <c r="T1914" s="1">
        <v>0</v>
      </c>
    </row>
    <row r="1915" spans="1:20" x14ac:dyDescent="0.25">
      <c r="A1915" s="1">
        <v>121030279031</v>
      </c>
      <c r="B1915" s="1" t="s">
        <v>1943</v>
      </c>
      <c r="C1915" s="1">
        <v>409</v>
      </c>
      <c r="D1915" s="1">
        <v>70</v>
      </c>
      <c r="E1915" s="1">
        <v>629</v>
      </c>
      <c r="F1915" s="1">
        <v>1929853</v>
      </c>
      <c r="G1915" s="1">
        <v>1275853</v>
      </c>
      <c r="H1915" s="1">
        <v>521346</v>
      </c>
      <c r="I1915" s="1">
        <v>38544</v>
      </c>
      <c r="J1915" s="1">
        <v>41931</v>
      </c>
      <c r="K1915" s="1">
        <v>36915</v>
      </c>
      <c r="L1915" s="1">
        <v>0</v>
      </c>
      <c r="M1915" s="1">
        <v>0</v>
      </c>
      <c r="N1915" s="1">
        <v>0</v>
      </c>
      <c r="O1915" s="1">
        <v>10441</v>
      </c>
      <c r="P1915" s="1">
        <v>0</v>
      </c>
      <c r="Q1915" s="1">
        <v>4823</v>
      </c>
      <c r="R1915" s="1">
        <v>0</v>
      </c>
      <c r="S1915" s="1">
        <v>0</v>
      </c>
      <c r="T1915" s="1">
        <v>0</v>
      </c>
    </row>
    <row r="1916" spans="1:20" x14ac:dyDescent="0.25">
      <c r="A1916" s="1">
        <v>120570135052</v>
      </c>
      <c r="B1916" s="1" t="s">
        <v>1944</v>
      </c>
      <c r="C1916" s="1">
        <v>276</v>
      </c>
      <c r="D1916" s="1">
        <v>1</v>
      </c>
      <c r="E1916" s="1">
        <v>69</v>
      </c>
      <c r="F1916" s="1">
        <v>2070010</v>
      </c>
      <c r="G1916" s="1">
        <v>368531</v>
      </c>
      <c r="H1916" s="1">
        <v>1206</v>
      </c>
      <c r="I1916" s="1">
        <v>465097</v>
      </c>
      <c r="J1916" s="1">
        <v>1175575</v>
      </c>
      <c r="K1916" s="1">
        <v>8090</v>
      </c>
      <c r="L1916" s="1">
        <v>38619</v>
      </c>
      <c r="M1916" s="1">
        <v>0</v>
      </c>
      <c r="N1916" s="1">
        <v>0</v>
      </c>
      <c r="O1916" s="1">
        <v>12892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</row>
    <row r="1917" spans="1:20" x14ac:dyDescent="0.25">
      <c r="A1917" s="1">
        <v>121030202091</v>
      </c>
      <c r="B1917" s="1" t="s">
        <v>1945</v>
      </c>
      <c r="C1917" s="1">
        <v>407</v>
      </c>
      <c r="D1917" s="1">
        <v>39</v>
      </c>
      <c r="E1917" s="1">
        <v>12</v>
      </c>
      <c r="F1917" s="1">
        <v>888792</v>
      </c>
      <c r="G1917" s="1">
        <v>860114</v>
      </c>
      <c r="H1917" s="1">
        <v>19652</v>
      </c>
      <c r="I1917" s="1">
        <v>7086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1940</v>
      </c>
      <c r="R1917" s="1">
        <v>0</v>
      </c>
      <c r="S1917" s="1">
        <v>0</v>
      </c>
      <c r="T1917" s="1">
        <v>0</v>
      </c>
    </row>
    <row r="1918" spans="1:20" x14ac:dyDescent="0.25">
      <c r="A1918" s="1">
        <v>121030254011</v>
      </c>
      <c r="B1918" s="1" t="s">
        <v>1946</v>
      </c>
      <c r="C1918" s="1">
        <v>562</v>
      </c>
      <c r="D1918" s="1">
        <v>0</v>
      </c>
      <c r="E1918" s="1">
        <v>82</v>
      </c>
      <c r="F1918" s="1">
        <v>1301342</v>
      </c>
      <c r="G1918" s="1">
        <v>1285702</v>
      </c>
      <c r="H1918" s="1">
        <v>0</v>
      </c>
      <c r="I1918" s="1">
        <v>0</v>
      </c>
      <c r="J1918" s="1">
        <v>2747</v>
      </c>
      <c r="K1918" s="1">
        <v>0</v>
      </c>
      <c r="L1918" s="1">
        <v>0</v>
      </c>
      <c r="M1918" s="1">
        <v>0</v>
      </c>
      <c r="N1918" s="1">
        <v>0</v>
      </c>
      <c r="O1918" s="1">
        <v>3718</v>
      </c>
      <c r="P1918" s="1">
        <v>0</v>
      </c>
      <c r="Q1918" s="1">
        <v>3132</v>
      </c>
      <c r="R1918" s="1">
        <v>0</v>
      </c>
      <c r="S1918" s="1">
        <v>6043</v>
      </c>
      <c r="T1918" s="1">
        <v>0</v>
      </c>
    </row>
    <row r="1919" spans="1:20" x14ac:dyDescent="0.25">
      <c r="A1919" s="1">
        <v>121010320012</v>
      </c>
      <c r="B1919" s="1" t="s">
        <v>1947</v>
      </c>
      <c r="C1919" s="1">
        <v>980</v>
      </c>
      <c r="D1919" s="1">
        <v>24</v>
      </c>
      <c r="E1919" s="1">
        <v>13</v>
      </c>
      <c r="F1919" s="1">
        <v>2835716</v>
      </c>
      <c r="G1919" s="1">
        <v>2454120</v>
      </c>
      <c r="H1919" s="1">
        <v>11862</v>
      </c>
      <c r="I1919" s="1">
        <v>76126</v>
      </c>
      <c r="J1919" s="1">
        <v>56937</v>
      </c>
      <c r="K1919" s="1">
        <v>4682</v>
      </c>
      <c r="L1919" s="1">
        <v>35831</v>
      </c>
      <c r="M1919" s="1">
        <v>10961</v>
      </c>
      <c r="N1919" s="1">
        <v>95373</v>
      </c>
      <c r="O1919" s="1">
        <v>77827</v>
      </c>
      <c r="P1919" s="1">
        <v>0</v>
      </c>
      <c r="Q1919" s="1">
        <v>0</v>
      </c>
      <c r="R1919" s="1">
        <v>6805</v>
      </c>
      <c r="S1919" s="1">
        <v>5192</v>
      </c>
      <c r="T1919" s="1">
        <v>0</v>
      </c>
    </row>
    <row r="1920" spans="1:20" x14ac:dyDescent="0.25">
      <c r="A1920" s="1">
        <v>121010318073</v>
      </c>
      <c r="B1920" s="1" t="s">
        <v>1948</v>
      </c>
      <c r="C1920" s="1">
        <v>276</v>
      </c>
      <c r="D1920" s="1">
        <v>247</v>
      </c>
      <c r="E1920" s="1">
        <v>39</v>
      </c>
      <c r="F1920" s="1">
        <v>1006512</v>
      </c>
      <c r="G1920" s="1">
        <v>578743</v>
      </c>
      <c r="H1920" s="1">
        <v>69290</v>
      </c>
      <c r="I1920" s="1">
        <v>37469</v>
      </c>
      <c r="J1920" s="1">
        <v>183482</v>
      </c>
      <c r="K1920" s="1">
        <v>0</v>
      </c>
      <c r="L1920" s="1">
        <v>31416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14171</v>
      </c>
      <c r="S1920" s="1">
        <v>91941</v>
      </c>
      <c r="T1920" s="1">
        <v>0</v>
      </c>
    </row>
    <row r="1921" spans="1:20" x14ac:dyDescent="0.25">
      <c r="A1921" s="1">
        <v>120530409051</v>
      </c>
      <c r="B1921" s="1" t="s">
        <v>1949</v>
      </c>
      <c r="C1921" s="1">
        <v>1555</v>
      </c>
      <c r="D1921" s="1">
        <v>30</v>
      </c>
      <c r="E1921" s="1">
        <v>6</v>
      </c>
      <c r="F1921" s="1">
        <v>4958333</v>
      </c>
      <c r="G1921" s="1">
        <v>4258090</v>
      </c>
      <c r="H1921" s="1">
        <v>125421</v>
      </c>
      <c r="I1921" s="1">
        <v>128271</v>
      </c>
      <c r="J1921" s="1">
        <v>60477</v>
      </c>
      <c r="K1921" s="1">
        <v>4651</v>
      </c>
      <c r="L1921" s="1">
        <v>63619</v>
      </c>
      <c r="M1921" s="1">
        <v>165467</v>
      </c>
      <c r="N1921" s="1">
        <v>75076</v>
      </c>
      <c r="O1921" s="1">
        <v>0</v>
      </c>
      <c r="P1921" s="1">
        <v>0</v>
      </c>
      <c r="Q1921" s="1">
        <v>5789</v>
      </c>
      <c r="R1921" s="1">
        <v>0</v>
      </c>
      <c r="S1921" s="1">
        <v>71472</v>
      </c>
      <c r="T1921" s="1">
        <v>0</v>
      </c>
    </row>
    <row r="1922" spans="1:20" x14ac:dyDescent="0.25">
      <c r="A1922" s="1">
        <v>120174503033</v>
      </c>
      <c r="B1922" s="1" t="s">
        <v>1950</v>
      </c>
      <c r="C1922" s="1">
        <v>771</v>
      </c>
      <c r="D1922" s="1">
        <v>41</v>
      </c>
      <c r="E1922" s="1">
        <v>8</v>
      </c>
      <c r="F1922" s="1">
        <v>3489872</v>
      </c>
      <c r="G1922" s="1">
        <v>2038097</v>
      </c>
      <c r="H1922" s="1">
        <v>101467</v>
      </c>
      <c r="I1922" s="1">
        <v>346495</v>
      </c>
      <c r="J1922" s="1">
        <v>264038</v>
      </c>
      <c r="K1922" s="1">
        <v>25264</v>
      </c>
      <c r="L1922" s="1">
        <v>226436</v>
      </c>
      <c r="M1922" s="1">
        <v>222775</v>
      </c>
      <c r="N1922" s="1">
        <v>54335</v>
      </c>
      <c r="O1922" s="1">
        <v>133953</v>
      </c>
      <c r="P1922" s="1">
        <v>60650</v>
      </c>
      <c r="Q1922" s="1">
        <v>0</v>
      </c>
      <c r="R1922" s="1">
        <v>7921</v>
      </c>
      <c r="S1922" s="1">
        <v>8441</v>
      </c>
      <c r="T1922" s="1">
        <v>0</v>
      </c>
    </row>
    <row r="1923" spans="1:20" x14ac:dyDescent="0.25">
      <c r="A1923" s="1">
        <v>121030253032</v>
      </c>
      <c r="B1923" s="1" t="s">
        <v>1951</v>
      </c>
      <c r="C1923" s="1">
        <v>401</v>
      </c>
      <c r="D1923" s="1">
        <v>918</v>
      </c>
      <c r="E1923" s="1">
        <v>204</v>
      </c>
      <c r="F1923" s="1">
        <v>985705</v>
      </c>
      <c r="G1923" s="1">
        <v>434218</v>
      </c>
      <c r="H1923" s="1">
        <v>402822</v>
      </c>
      <c r="I1923" s="1">
        <v>84372</v>
      </c>
      <c r="J1923" s="1">
        <v>26878</v>
      </c>
      <c r="K1923" s="1">
        <v>7843</v>
      </c>
      <c r="L1923" s="1">
        <v>0</v>
      </c>
      <c r="M1923" s="1">
        <v>0</v>
      </c>
      <c r="N1923" s="1">
        <v>0</v>
      </c>
      <c r="O1923" s="1">
        <v>0</v>
      </c>
      <c r="P1923" s="1">
        <v>18203</v>
      </c>
      <c r="Q1923" s="1">
        <v>7225</v>
      </c>
      <c r="R1923" s="1">
        <v>0</v>
      </c>
      <c r="S1923" s="1">
        <v>4144</v>
      </c>
      <c r="T1923" s="1">
        <v>0</v>
      </c>
    </row>
    <row r="1924" spans="1:20" x14ac:dyDescent="0.25">
      <c r="A1924" s="1">
        <v>120579807001</v>
      </c>
      <c r="B1924" s="1" t="s">
        <v>1952</v>
      </c>
      <c r="C1924" s="1">
        <v>0</v>
      </c>
      <c r="D1924" s="1">
        <v>0</v>
      </c>
      <c r="E1924" s="1">
        <v>0</v>
      </c>
      <c r="F1924" s="1">
        <v>69660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62444</v>
      </c>
      <c r="P1924" s="1">
        <v>0</v>
      </c>
      <c r="Q1924" s="1">
        <v>7216</v>
      </c>
      <c r="R1924" s="1">
        <v>0</v>
      </c>
      <c r="S1924" s="1">
        <v>0</v>
      </c>
      <c r="T1924" s="1">
        <v>0</v>
      </c>
    </row>
    <row r="1925" spans="1:20" x14ac:dyDescent="0.25">
      <c r="A1925" s="1">
        <v>121010320142</v>
      </c>
      <c r="B1925" s="1" t="s">
        <v>1953</v>
      </c>
      <c r="C1925" s="1">
        <v>1026</v>
      </c>
      <c r="D1925" s="1">
        <v>68</v>
      </c>
      <c r="E1925" s="1">
        <v>336</v>
      </c>
      <c r="F1925" s="1">
        <v>2489725</v>
      </c>
      <c r="G1925" s="1">
        <v>2008567</v>
      </c>
      <c r="H1925" s="1">
        <v>1693</v>
      </c>
      <c r="I1925" s="1">
        <v>107079</v>
      </c>
      <c r="J1925" s="1">
        <v>33675</v>
      </c>
      <c r="K1925" s="1">
        <v>14471</v>
      </c>
      <c r="L1925" s="1">
        <v>0</v>
      </c>
      <c r="M1925" s="1">
        <v>1770</v>
      </c>
      <c r="N1925" s="1">
        <v>312220</v>
      </c>
      <c r="O1925" s="1">
        <v>0</v>
      </c>
      <c r="P1925" s="1">
        <v>0</v>
      </c>
      <c r="Q1925" s="1">
        <v>0</v>
      </c>
      <c r="R1925" s="1">
        <v>6066</v>
      </c>
      <c r="S1925" s="1">
        <v>4184</v>
      </c>
      <c r="T1925" s="1">
        <v>0</v>
      </c>
    </row>
    <row r="1926" spans="1:20" x14ac:dyDescent="0.25">
      <c r="A1926" s="1">
        <v>120570026002</v>
      </c>
      <c r="B1926" s="1" t="s">
        <v>1954</v>
      </c>
      <c r="C1926" s="1">
        <v>80</v>
      </c>
      <c r="D1926" s="1">
        <v>135</v>
      </c>
      <c r="E1926" s="1">
        <v>2</v>
      </c>
      <c r="F1926" s="1">
        <v>16403600</v>
      </c>
      <c r="G1926" s="1">
        <v>218269</v>
      </c>
      <c r="H1926" s="1">
        <v>109801</v>
      </c>
      <c r="I1926" s="1">
        <v>2152776</v>
      </c>
      <c r="J1926" s="1">
        <v>1086461</v>
      </c>
      <c r="K1926" s="1">
        <v>7581497</v>
      </c>
      <c r="L1926" s="1">
        <v>3227897</v>
      </c>
      <c r="M1926" s="1">
        <v>2234</v>
      </c>
      <c r="N1926" s="1">
        <v>258754</v>
      </c>
      <c r="O1926" s="1">
        <v>346330</v>
      </c>
      <c r="P1926" s="1">
        <v>1390484</v>
      </c>
      <c r="Q1926" s="1">
        <v>29097</v>
      </c>
      <c r="R1926" s="1">
        <v>0</v>
      </c>
      <c r="S1926" s="1">
        <v>0</v>
      </c>
      <c r="T1926" s="1">
        <v>0</v>
      </c>
    </row>
    <row r="1927" spans="1:20" x14ac:dyDescent="0.25">
      <c r="A1927" s="1">
        <v>121030276033</v>
      </c>
      <c r="B1927" s="1" t="s">
        <v>1955</v>
      </c>
      <c r="C1927" s="1">
        <v>51</v>
      </c>
      <c r="D1927" s="1">
        <v>194</v>
      </c>
      <c r="E1927" s="1">
        <v>8</v>
      </c>
      <c r="F1927" s="1">
        <v>352497</v>
      </c>
      <c r="G1927" s="1">
        <v>153697</v>
      </c>
      <c r="H1927" s="1">
        <v>118845</v>
      </c>
      <c r="I1927" s="1">
        <v>36589</v>
      </c>
      <c r="J1927" s="1">
        <v>12406</v>
      </c>
      <c r="K1927" s="1">
        <v>0</v>
      </c>
      <c r="L1927" s="1">
        <v>0</v>
      </c>
      <c r="M1927" s="1">
        <v>0</v>
      </c>
      <c r="N1927" s="1">
        <v>0</v>
      </c>
      <c r="O1927" s="1">
        <v>30960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</row>
    <row r="1928" spans="1:20" x14ac:dyDescent="0.25">
      <c r="A1928" s="1">
        <v>121030225033</v>
      </c>
      <c r="B1928" s="1" t="s">
        <v>1956</v>
      </c>
      <c r="C1928" s="1">
        <v>645</v>
      </c>
      <c r="D1928" s="1">
        <v>25</v>
      </c>
      <c r="E1928" s="1">
        <v>221</v>
      </c>
      <c r="F1928" s="1">
        <v>2010920</v>
      </c>
      <c r="G1928" s="1">
        <v>1252016</v>
      </c>
      <c r="H1928" s="1">
        <v>67383</v>
      </c>
      <c r="I1928" s="1">
        <v>128265</v>
      </c>
      <c r="J1928" s="1">
        <v>204139</v>
      </c>
      <c r="K1928" s="1">
        <v>0</v>
      </c>
      <c r="L1928" s="1">
        <v>0</v>
      </c>
      <c r="M1928" s="1">
        <v>227101</v>
      </c>
      <c r="N1928" s="1">
        <v>81591</v>
      </c>
      <c r="O1928" s="1">
        <v>38650</v>
      </c>
      <c r="P1928" s="1">
        <v>0</v>
      </c>
      <c r="Q1928" s="1">
        <v>8017</v>
      </c>
      <c r="R1928" s="1">
        <v>0</v>
      </c>
      <c r="S1928" s="1">
        <v>3758</v>
      </c>
      <c r="T1928" s="1">
        <v>0</v>
      </c>
    </row>
    <row r="1929" spans="1:20" x14ac:dyDescent="0.25">
      <c r="A1929" s="1">
        <v>120570035001</v>
      </c>
      <c r="B1929" s="1" t="s">
        <v>1957</v>
      </c>
      <c r="C1929" s="1">
        <v>272</v>
      </c>
      <c r="D1929" s="1">
        <v>48</v>
      </c>
      <c r="E1929" s="1">
        <v>3</v>
      </c>
      <c r="F1929" s="1">
        <v>332217</v>
      </c>
      <c r="G1929" s="1">
        <v>267822</v>
      </c>
      <c r="H1929" s="1">
        <v>27854</v>
      </c>
      <c r="I1929" s="1">
        <v>19915</v>
      </c>
      <c r="J1929" s="1">
        <v>1564</v>
      </c>
      <c r="K1929" s="1">
        <v>0</v>
      </c>
      <c r="L1929" s="1">
        <v>5678</v>
      </c>
      <c r="M1929" s="1">
        <v>0</v>
      </c>
      <c r="N1929" s="1">
        <v>0</v>
      </c>
      <c r="O1929" s="1">
        <v>4495</v>
      </c>
      <c r="P1929" s="1">
        <v>0</v>
      </c>
      <c r="Q1929" s="1">
        <v>3881</v>
      </c>
      <c r="R1929" s="1">
        <v>0</v>
      </c>
      <c r="S1929" s="1">
        <v>1008</v>
      </c>
      <c r="T1929" s="1">
        <v>0</v>
      </c>
    </row>
    <row r="1930" spans="1:20" x14ac:dyDescent="0.25">
      <c r="A1930" s="1">
        <v>121030244111</v>
      </c>
      <c r="B1930" s="1" t="s">
        <v>1958</v>
      </c>
      <c r="C1930" s="1">
        <v>161</v>
      </c>
      <c r="D1930" s="1">
        <v>6</v>
      </c>
      <c r="E1930" s="1">
        <v>2</v>
      </c>
      <c r="F1930" s="1">
        <v>643657</v>
      </c>
      <c r="G1930" s="1">
        <v>273477</v>
      </c>
      <c r="H1930" s="1">
        <v>13923</v>
      </c>
      <c r="I1930" s="1">
        <v>47439</v>
      </c>
      <c r="J1930" s="1">
        <v>4934</v>
      </c>
      <c r="K1930" s="1">
        <v>30399</v>
      </c>
      <c r="L1930" s="1">
        <v>237302</v>
      </c>
      <c r="M1930" s="1">
        <v>0</v>
      </c>
      <c r="N1930" s="1">
        <v>0</v>
      </c>
      <c r="O1930" s="1">
        <v>0</v>
      </c>
      <c r="P1930" s="1">
        <v>4829</v>
      </c>
      <c r="Q1930" s="1">
        <v>22414</v>
      </c>
      <c r="R1930" s="1">
        <v>0</v>
      </c>
      <c r="S1930" s="1">
        <v>0</v>
      </c>
      <c r="T1930" s="1">
        <v>8940</v>
      </c>
    </row>
    <row r="1931" spans="1:20" x14ac:dyDescent="0.25">
      <c r="A1931" s="1">
        <v>120530410062</v>
      </c>
      <c r="B1931" s="1" t="s">
        <v>1959</v>
      </c>
      <c r="C1931" s="1">
        <v>758</v>
      </c>
      <c r="D1931" s="1">
        <v>138</v>
      </c>
      <c r="E1931" s="1">
        <v>8</v>
      </c>
      <c r="F1931" s="1">
        <v>2093995</v>
      </c>
      <c r="G1931" s="1">
        <v>1638465</v>
      </c>
      <c r="H1931" s="1">
        <v>98606</v>
      </c>
      <c r="I1931" s="1">
        <v>145796</v>
      </c>
      <c r="J1931" s="1">
        <v>101202</v>
      </c>
      <c r="K1931" s="1">
        <v>22874</v>
      </c>
      <c r="L1931" s="1">
        <v>62778</v>
      </c>
      <c r="M1931" s="1">
        <v>6793</v>
      </c>
      <c r="N1931" s="1">
        <v>0</v>
      </c>
      <c r="O1931" s="1">
        <v>17481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</row>
    <row r="1932" spans="1:20" x14ac:dyDescent="0.25">
      <c r="A1932" s="1">
        <v>121010322003</v>
      </c>
      <c r="B1932" s="1" t="s">
        <v>1960</v>
      </c>
      <c r="C1932" s="1">
        <v>195</v>
      </c>
      <c r="D1932" s="1">
        <v>14</v>
      </c>
      <c r="E1932" s="1">
        <v>4</v>
      </c>
      <c r="F1932" s="1">
        <v>1601289</v>
      </c>
      <c r="G1932" s="1">
        <v>1043679</v>
      </c>
      <c r="H1932" s="1">
        <v>15088</v>
      </c>
      <c r="I1932" s="1">
        <v>85162</v>
      </c>
      <c r="J1932" s="1">
        <v>21189</v>
      </c>
      <c r="K1932" s="1">
        <v>14305</v>
      </c>
      <c r="L1932" s="1">
        <v>33972</v>
      </c>
      <c r="M1932" s="1">
        <v>0</v>
      </c>
      <c r="N1932" s="1">
        <v>262503</v>
      </c>
      <c r="O1932" s="1">
        <v>26425</v>
      </c>
      <c r="P1932" s="1">
        <v>0</v>
      </c>
      <c r="Q1932" s="1">
        <v>46590</v>
      </c>
      <c r="R1932" s="1">
        <v>51139</v>
      </c>
      <c r="S1932" s="1">
        <v>0</v>
      </c>
      <c r="T1932" s="1">
        <v>1237</v>
      </c>
    </row>
    <row r="1933" spans="1:20" x14ac:dyDescent="0.25">
      <c r="A1933" s="1">
        <v>121030277041</v>
      </c>
      <c r="B1933" s="1" t="s">
        <v>1961</v>
      </c>
      <c r="C1933" s="1">
        <v>69</v>
      </c>
      <c r="D1933" s="1">
        <v>425</v>
      </c>
      <c r="E1933" s="1">
        <v>54</v>
      </c>
      <c r="F1933" s="1">
        <v>347109</v>
      </c>
      <c r="G1933" s="1">
        <v>227607</v>
      </c>
      <c r="H1933" s="1">
        <v>59825</v>
      </c>
      <c r="I1933" s="1">
        <v>36077</v>
      </c>
      <c r="J1933" s="1">
        <v>0</v>
      </c>
      <c r="K1933" s="1">
        <v>21800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1800</v>
      </c>
      <c r="R1933" s="1">
        <v>0</v>
      </c>
      <c r="S1933" s="1">
        <v>0</v>
      </c>
      <c r="T1933" s="1">
        <v>0</v>
      </c>
    </row>
    <row r="1934" spans="1:20" x14ac:dyDescent="0.25">
      <c r="A1934" s="1">
        <v>120174516022</v>
      </c>
      <c r="B1934" s="1" t="s">
        <v>1962</v>
      </c>
      <c r="C1934" s="1">
        <v>745</v>
      </c>
      <c r="D1934" s="1">
        <v>12</v>
      </c>
      <c r="E1934" s="1">
        <v>2</v>
      </c>
      <c r="F1934" s="1">
        <v>2233859</v>
      </c>
      <c r="G1934" s="1">
        <v>2159613</v>
      </c>
      <c r="H1934" s="1">
        <v>24594</v>
      </c>
      <c r="I1934" s="1">
        <v>28161</v>
      </c>
      <c r="J1934" s="1">
        <v>2621</v>
      </c>
      <c r="K1934" s="1">
        <v>12784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6086</v>
      </c>
      <c r="T1934" s="1">
        <v>0</v>
      </c>
    </row>
    <row r="1935" spans="1:20" x14ac:dyDescent="0.25">
      <c r="A1935" s="1">
        <v>120174501022</v>
      </c>
      <c r="B1935" s="1" t="s">
        <v>1963</v>
      </c>
      <c r="C1935" s="1">
        <v>857</v>
      </c>
      <c r="D1935" s="1">
        <v>8</v>
      </c>
      <c r="E1935" s="1">
        <v>2</v>
      </c>
      <c r="F1935" s="1">
        <v>1811015</v>
      </c>
      <c r="G1935" s="1">
        <v>1708081</v>
      </c>
      <c r="H1935" s="1">
        <v>48784</v>
      </c>
      <c r="I1935" s="1">
        <v>28360</v>
      </c>
      <c r="J1935" s="1">
        <v>10336</v>
      </c>
      <c r="K1935" s="1">
        <v>7162</v>
      </c>
      <c r="L1935" s="1">
        <v>0</v>
      </c>
      <c r="M1935" s="1">
        <v>0</v>
      </c>
      <c r="N1935" s="1">
        <v>0</v>
      </c>
      <c r="O1935" s="1">
        <v>2888</v>
      </c>
      <c r="P1935" s="1">
        <v>329</v>
      </c>
      <c r="Q1935" s="1">
        <v>1546</v>
      </c>
      <c r="R1935" s="1">
        <v>1967</v>
      </c>
      <c r="S1935" s="1">
        <v>1562</v>
      </c>
      <c r="T1935" s="1">
        <v>0</v>
      </c>
    </row>
    <row r="1936" spans="1:20" x14ac:dyDescent="0.25">
      <c r="A1936" s="1">
        <v>120570044002</v>
      </c>
      <c r="B1936" s="1" t="s">
        <v>1964</v>
      </c>
      <c r="C1936" s="1">
        <v>383</v>
      </c>
      <c r="D1936" s="1">
        <v>39</v>
      </c>
      <c r="E1936" s="1">
        <v>1</v>
      </c>
      <c r="F1936" s="1">
        <v>556120</v>
      </c>
      <c r="G1936" s="1">
        <v>392495</v>
      </c>
      <c r="H1936" s="1">
        <v>21576</v>
      </c>
      <c r="I1936" s="1">
        <v>11617</v>
      </c>
      <c r="J1936" s="1">
        <v>56219</v>
      </c>
      <c r="K1936" s="1">
        <v>0</v>
      </c>
      <c r="L1936" s="1">
        <v>43880</v>
      </c>
      <c r="M1936" s="1">
        <v>0</v>
      </c>
      <c r="N1936" s="1">
        <v>0</v>
      </c>
      <c r="O1936" s="1">
        <v>26904</v>
      </c>
      <c r="P1936" s="1">
        <v>0</v>
      </c>
      <c r="Q1936" s="1">
        <v>3429</v>
      </c>
      <c r="R1936" s="1">
        <v>0</v>
      </c>
      <c r="S1936" s="1">
        <v>0</v>
      </c>
      <c r="T1936" s="1">
        <v>0</v>
      </c>
    </row>
    <row r="1937" spans="1:20" x14ac:dyDescent="0.25">
      <c r="A1937" s="1">
        <v>121030269081</v>
      </c>
      <c r="B1937" s="1" t="s">
        <v>1965</v>
      </c>
      <c r="C1937" s="1">
        <v>280</v>
      </c>
      <c r="D1937" s="1">
        <v>4</v>
      </c>
      <c r="E1937" s="1">
        <v>4</v>
      </c>
      <c r="F1937" s="1">
        <v>950545</v>
      </c>
      <c r="G1937" s="1">
        <v>909531</v>
      </c>
      <c r="H1937" s="1">
        <v>7343</v>
      </c>
      <c r="I1937" s="1">
        <v>0</v>
      </c>
      <c r="J1937" s="1">
        <v>0</v>
      </c>
      <c r="K1937" s="1">
        <v>0</v>
      </c>
      <c r="L1937" s="1">
        <v>0</v>
      </c>
      <c r="M1937" s="1">
        <v>2218</v>
      </c>
      <c r="N1937" s="1">
        <v>0</v>
      </c>
      <c r="O1937" s="1">
        <v>5591</v>
      </c>
      <c r="P1937" s="1">
        <v>0</v>
      </c>
      <c r="Q1937" s="1">
        <v>25862</v>
      </c>
      <c r="R1937" s="1">
        <v>0</v>
      </c>
      <c r="S1937" s="1">
        <v>0</v>
      </c>
      <c r="T1937" s="1">
        <v>0</v>
      </c>
    </row>
    <row r="1938" spans="1:20" x14ac:dyDescent="0.25">
      <c r="A1938" s="1">
        <v>120570030003</v>
      </c>
      <c r="B1938" s="1" t="s">
        <v>1966</v>
      </c>
      <c r="C1938" s="1">
        <v>307</v>
      </c>
      <c r="D1938" s="1">
        <v>110</v>
      </c>
      <c r="E1938" s="1">
        <v>3</v>
      </c>
      <c r="F1938" s="1">
        <v>690355</v>
      </c>
      <c r="G1938" s="1">
        <v>455357</v>
      </c>
      <c r="H1938" s="1">
        <v>133577</v>
      </c>
      <c r="I1938" s="1">
        <v>43119</v>
      </c>
      <c r="J1938" s="1">
        <v>8473</v>
      </c>
      <c r="K1938" s="1">
        <v>28153</v>
      </c>
      <c r="L1938" s="1">
        <v>3652</v>
      </c>
      <c r="M1938" s="1">
        <v>0</v>
      </c>
      <c r="N1938" s="1">
        <v>0</v>
      </c>
      <c r="O1938" s="1">
        <v>18024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</row>
    <row r="1939" spans="1:20" x14ac:dyDescent="0.25">
      <c r="A1939" s="1">
        <v>121030245053</v>
      </c>
      <c r="B1939" s="1" t="s">
        <v>1967</v>
      </c>
      <c r="C1939" s="1">
        <v>149</v>
      </c>
      <c r="D1939" s="1">
        <v>266</v>
      </c>
      <c r="E1939" s="1">
        <v>178</v>
      </c>
      <c r="F1939" s="1">
        <v>1031587</v>
      </c>
      <c r="G1939" s="1">
        <v>549195</v>
      </c>
      <c r="H1939" s="1">
        <v>110703</v>
      </c>
      <c r="I1939" s="1">
        <v>33099</v>
      </c>
      <c r="J1939" s="1">
        <v>3474</v>
      </c>
      <c r="K1939" s="1">
        <v>172518</v>
      </c>
      <c r="L1939" s="1">
        <v>77838</v>
      </c>
      <c r="M1939" s="1">
        <v>0</v>
      </c>
      <c r="N1939" s="1">
        <v>78370</v>
      </c>
      <c r="O1939" s="1">
        <v>0</v>
      </c>
      <c r="P1939" s="1">
        <v>0</v>
      </c>
      <c r="Q1939" s="1">
        <v>0</v>
      </c>
      <c r="R1939" s="1">
        <v>0</v>
      </c>
      <c r="S1939" s="1">
        <v>6390</v>
      </c>
      <c r="T1939" s="1">
        <v>0</v>
      </c>
    </row>
    <row r="1940" spans="1:20" x14ac:dyDescent="0.25">
      <c r="A1940" s="1">
        <v>121030246021</v>
      </c>
      <c r="B1940" s="1" t="s">
        <v>1968</v>
      </c>
      <c r="C1940" s="1">
        <v>208</v>
      </c>
      <c r="D1940" s="1">
        <v>285</v>
      </c>
      <c r="E1940" s="1">
        <v>16</v>
      </c>
      <c r="F1940" s="1">
        <v>657395</v>
      </c>
      <c r="G1940" s="1">
        <v>377926</v>
      </c>
      <c r="H1940" s="1">
        <v>140051</v>
      </c>
      <c r="I1940" s="1">
        <v>33326</v>
      </c>
      <c r="J1940" s="1">
        <v>34934</v>
      </c>
      <c r="K1940" s="1">
        <v>0</v>
      </c>
      <c r="L1940" s="1">
        <v>64534</v>
      </c>
      <c r="M1940" s="1">
        <v>0</v>
      </c>
      <c r="N1940" s="1">
        <v>0</v>
      </c>
      <c r="O1940" s="1">
        <v>0</v>
      </c>
      <c r="P1940" s="1">
        <v>4783</v>
      </c>
      <c r="Q1940" s="1">
        <v>0</v>
      </c>
      <c r="R1940" s="1">
        <v>1841</v>
      </c>
      <c r="S1940" s="1">
        <v>0</v>
      </c>
      <c r="T1940" s="1">
        <v>0</v>
      </c>
    </row>
    <row r="1941" spans="1:20" x14ac:dyDescent="0.25">
      <c r="A1941" s="1">
        <v>120570068013</v>
      </c>
      <c r="B1941" s="1" t="s">
        <v>1969</v>
      </c>
      <c r="C1941" s="1">
        <v>299</v>
      </c>
      <c r="D1941" s="1">
        <v>21</v>
      </c>
      <c r="E1941" s="1">
        <v>14</v>
      </c>
      <c r="F1941" s="1">
        <v>621551</v>
      </c>
      <c r="G1941" s="1">
        <v>551391</v>
      </c>
      <c r="H1941" s="1">
        <v>36724</v>
      </c>
      <c r="I1941" s="1">
        <v>17209</v>
      </c>
      <c r="J1941" s="1">
        <v>0</v>
      </c>
      <c r="K1941" s="1">
        <v>4100</v>
      </c>
      <c r="L1941" s="1">
        <v>0</v>
      </c>
      <c r="M1941" s="1">
        <v>0</v>
      </c>
      <c r="N1941" s="1">
        <v>0</v>
      </c>
      <c r="O1941" s="1">
        <v>12127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</row>
    <row r="1942" spans="1:20" x14ac:dyDescent="0.25">
      <c r="A1942" s="1">
        <v>121030236002</v>
      </c>
      <c r="B1942" s="1" t="s">
        <v>1970</v>
      </c>
      <c r="C1942" s="1">
        <v>164</v>
      </c>
      <c r="D1942" s="1">
        <v>658</v>
      </c>
      <c r="E1942" s="1">
        <v>22</v>
      </c>
      <c r="F1942" s="1">
        <v>968386</v>
      </c>
      <c r="G1942" s="1">
        <v>330550</v>
      </c>
      <c r="H1942" s="1">
        <v>426202</v>
      </c>
      <c r="I1942" s="1">
        <v>196635</v>
      </c>
      <c r="J1942" s="1">
        <v>3095</v>
      </c>
      <c r="K1942" s="1">
        <v>0</v>
      </c>
      <c r="L1942" s="1">
        <v>0</v>
      </c>
      <c r="M1942" s="1">
        <v>10471</v>
      </c>
      <c r="N1942" s="1">
        <v>0</v>
      </c>
      <c r="O1942" s="1">
        <v>0</v>
      </c>
      <c r="P1942" s="1">
        <v>1433</v>
      </c>
      <c r="Q1942" s="1">
        <v>0</v>
      </c>
      <c r="R1942" s="1">
        <v>0</v>
      </c>
      <c r="S1942" s="1">
        <v>0</v>
      </c>
      <c r="T1942" s="1">
        <v>0</v>
      </c>
    </row>
    <row r="1943" spans="1:20" x14ac:dyDescent="0.25">
      <c r="A1943" s="1">
        <v>121010329012</v>
      </c>
      <c r="B1943" s="1" t="s">
        <v>1971</v>
      </c>
      <c r="C1943" s="1">
        <v>1356</v>
      </c>
      <c r="D1943" s="1">
        <v>160</v>
      </c>
      <c r="E1943" s="1">
        <v>76</v>
      </c>
      <c r="F1943" s="1">
        <v>3074510</v>
      </c>
      <c r="G1943" s="1">
        <v>2817893</v>
      </c>
      <c r="H1943" s="1">
        <v>172766</v>
      </c>
      <c r="I1943" s="1">
        <v>1124</v>
      </c>
      <c r="J1943" s="1">
        <v>16353</v>
      </c>
      <c r="K1943" s="1">
        <v>0</v>
      </c>
      <c r="L1943" s="1">
        <v>0</v>
      </c>
      <c r="M1943" s="1">
        <v>0</v>
      </c>
      <c r="N1943" s="1">
        <v>0</v>
      </c>
      <c r="O1943" s="1">
        <v>17076</v>
      </c>
      <c r="P1943" s="1">
        <v>0</v>
      </c>
      <c r="Q1943" s="1">
        <v>29440</v>
      </c>
      <c r="R1943" s="1">
        <v>7114</v>
      </c>
      <c r="S1943" s="1">
        <v>12744</v>
      </c>
      <c r="T1943" s="1">
        <v>0</v>
      </c>
    </row>
    <row r="1944" spans="1:20" x14ac:dyDescent="0.25">
      <c r="A1944" s="1">
        <v>121030267014</v>
      </c>
      <c r="B1944" s="1" t="s">
        <v>1972</v>
      </c>
      <c r="C1944" s="1">
        <v>318</v>
      </c>
      <c r="D1944" s="1">
        <v>199</v>
      </c>
      <c r="E1944" s="1">
        <v>99</v>
      </c>
      <c r="F1944" s="1">
        <v>806870</v>
      </c>
      <c r="G1944" s="1">
        <v>684047</v>
      </c>
      <c r="H1944" s="1">
        <v>20311</v>
      </c>
      <c r="I1944" s="1">
        <v>25565</v>
      </c>
      <c r="J1944" s="1">
        <v>50692</v>
      </c>
      <c r="K1944" s="1">
        <v>0</v>
      </c>
      <c r="L1944" s="1">
        <v>12259</v>
      </c>
      <c r="M1944" s="1">
        <v>0</v>
      </c>
      <c r="N1944" s="1">
        <v>3677</v>
      </c>
      <c r="O1944" s="1">
        <v>9534</v>
      </c>
      <c r="P1944" s="1">
        <v>785</v>
      </c>
      <c r="Q1944" s="1">
        <v>0</v>
      </c>
      <c r="R1944" s="1">
        <v>0</v>
      </c>
      <c r="S1944" s="1">
        <v>0</v>
      </c>
      <c r="T1944" s="1">
        <v>0</v>
      </c>
    </row>
    <row r="1945" spans="1:20" x14ac:dyDescent="0.25">
      <c r="A1945" s="1">
        <v>121010310121</v>
      </c>
      <c r="B1945" s="1" t="s">
        <v>1973</v>
      </c>
      <c r="C1945" s="1">
        <v>1051</v>
      </c>
      <c r="D1945" s="1">
        <v>268</v>
      </c>
      <c r="E1945" s="1">
        <v>0</v>
      </c>
      <c r="F1945" s="1">
        <v>2118589</v>
      </c>
      <c r="G1945" s="1">
        <v>1748028</v>
      </c>
      <c r="H1945" s="1">
        <v>349918</v>
      </c>
      <c r="I1945" s="1">
        <v>16253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2009</v>
      </c>
      <c r="P1945" s="1">
        <v>0</v>
      </c>
      <c r="Q1945" s="1">
        <v>0</v>
      </c>
      <c r="R1945" s="1">
        <v>0</v>
      </c>
      <c r="S1945" s="1">
        <v>2381</v>
      </c>
      <c r="T1945" s="1">
        <v>0</v>
      </c>
    </row>
    <row r="1946" spans="1:20" x14ac:dyDescent="0.25">
      <c r="A1946" s="1">
        <v>121010330053</v>
      </c>
      <c r="B1946" s="1" t="s">
        <v>1974</v>
      </c>
      <c r="C1946" s="1">
        <v>856</v>
      </c>
      <c r="D1946" s="1">
        <v>319</v>
      </c>
      <c r="E1946" s="1">
        <v>80</v>
      </c>
      <c r="F1946" s="1">
        <v>1532906</v>
      </c>
      <c r="G1946" s="1">
        <v>1344563</v>
      </c>
      <c r="H1946" s="1">
        <v>41485</v>
      </c>
      <c r="I1946" s="1">
        <v>94662</v>
      </c>
      <c r="J1946" s="1">
        <v>17423</v>
      </c>
      <c r="K1946" s="1">
        <v>0</v>
      </c>
      <c r="L1946" s="1">
        <v>18733</v>
      </c>
      <c r="M1946" s="1">
        <v>0</v>
      </c>
      <c r="N1946" s="1">
        <v>0</v>
      </c>
      <c r="O1946" s="1">
        <v>4290</v>
      </c>
      <c r="P1946" s="1">
        <v>0</v>
      </c>
      <c r="Q1946" s="1">
        <v>0</v>
      </c>
      <c r="R1946" s="1">
        <v>9955</v>
      </c>
      <c r="S1946" s="1">
        <v>1795</v>
      </c>
      <c r="T1946" s="1">
        <v>0</v>
      </c>
    </row>
    <row r="1947" spans="1:20" x14ac:dyDescent="0.25">
      <c r="A1947" s="1">
        <v>121030250191</v>
      </c>
      <c r="B1947" s="1" t="s">
        <v>1975</v>
      </c>
      <c r="C1947" s="1">
        <v>268</v>
      </c>
      <c r="D1947" s="1">
        <v>178</v>
      </c>
      <c r="E1947" s="1">
        <v>60</v>
      </c>
      <c r="F1947" s="1">
        <v>1454431</v>
      </c>
      <c r="G1947" s="1">
        <v>624386</v>
      </c>
      <c r="H1947" s="1">
        <v>22682</v>
      </c>
      <c r="I1947" s="1">
        <v>400721</v>
      </c>
      <c r="J1947" s="1">
        <v>30310</v>
      </c>
      <c r="K1947" s="1">
        <v>44376</v>
      </c>
      <c r="L1947" s="1">
        <v>227888</v>
      </c>
      <c r="M1947" s="1">
        <v>96725</v>
      </c>
      <c r="N1947" s="1">
        <v>0</v>
      </c>
      <c r="O1947" s="1">
        <v>5284</v>
      </c>
      <c r="P1947" s="1">
        <v>0</v>
      </c>
      <c r="Q1947" s="1">
        <v>0</v>
      </c>
      <c r="R1947" s="1">
        <v>2059</v>
      </c>
      <c r="S1947" s="1">
        <v>0</v>
      </c>
      <c r="T1947" s="1">
        <v>0</v>
      </c>
    </row>
    <row r="1948" spans="1:20" x14ac:dyDescent="0.25">
      <c r="A1948" s="1">
        <v>121030254151</v>
      </c>
      <c r="B1948" s="1" t="s">
        <v>1976</v>
      </c>
      <c r="C1948" s="1">
        <v>141</v>
      </c>
      <c r="D1948" s="1">
        <v>586</v>
      </c>
      <c r="E1948" s="1">
        <v>0</v>
      </c>
      <c r="F1948" s="1">
        <v>1107684</v>
      </c>
      <c r="G1948" s="1">
        <v>251081</v>
      </c>
      <c r="H1948" s="1">
        <v>157199</v>
      </c>
      <c r="I1948" s="1">
        <v>131009</v>
      </c>
      <c r="J1948" s="1">
        <v>3444</v>
      </c>
      <c r="K1948" s="1">
        <v>11405</v>
      </c>
      <c r="L1948" s="1">
        <v>41125</v>
      </c>
      <c r="M1948" s="1">
        <v>0</v>
      </c>
      <c r="N1948" s="1">
        <v>89395</v>
      </c>
      <c r="O1948" s="1">
        <v>50947</v>
      </c>
      <c r="P1948" s="1">
        <v>372079</v>
      </c>
      <c r="Q1948" s="1">
        <v>0</v>
      </c>
      <c r="R1948" s="1">
        <v>0</v>
      </c>
      <c r="S1948" s="1">
        <v>0</v>
      </c>
      <c r="T1948" s="1">
        <v>0</v>
      </c>
    </row>
    <row r="1949" spans="1:20" x14ac:dyDescent="0.25">
      <c r="A1949" s="1">
        <v>121010316032</v>
      </c>
      <c r="B1949" s="1" t="s">
        <v>1977</v>
      </c>
      <c r="C1949" s="1">
        <v>1888</v>
      </c>
      <c r="D1949" s="1">
        <v>19</v>
      </c>
      <c r="E1949" s="1">
        <v>48</v>
      </c>
      <c r="F1949" s="1">
        <v>5105849</v>
      </c>
      <c r="G1949" s="1">
        <v>4594107</v>
      </c>
      <c r="H1949" s="1">
        <v>5527</v>
      </c>
      <c r="I1949" s="1">
        <v>122719</v>
      </c>
      <c r="J1949" s="1">
        <v>47324</v>
      </c>
      <c r="K1949" s="1">
        <v>14544</v>
      </c>
      <c r="L1949" s="1">
        <v>0</v>
      </c>
      <c r="M1949" s="1">
        <v>1813</v>
      </c>
      <c r="N1949" s="1">
        <v>296277</v>
      </c>
      <c r="O1949" s="1">
        <v>6951</v>
      </c>
      <c r="P1949" s="1">
        <v>2499</v>
      </c>
      <c r="Q1949" s="1">
        <v>0</v>
      </c>
      <c r="R1949" s="1">
        <v>11491</v>
      </c>
      <c r="S1949" s="1">
        <v>2597</v>
      </c>
      <c r="T1949" s="1">
        <v>0</v>
      </c>
    </row>
    <row r="1950" spans="1:20" x14ac:dyDescent="0.25">
      <c r="A1950" s="1">
        <v>121010330081</v>
      </c>
      <c r="B1950" s="1" t="s">
        <v>1978</v>
      </c>
      <c r="C1950" s="1">
        <v>144</v>
      </c>
      <c r="D1950" s="1">
        <v>194</v>
      </c>
      <c r="E1950" s="1">
        <v>0</v>
      </c>
      <c r="F1950" s="1">
        <v>468788</v>
      </c>
      <c r="G1950" s="1">
        <v>214656</v>
      </c>
      <c r="H1950" s="1">
        <v>40139</v>
      </c>
      <c r="I1950" s="1">
        <v>134105</v>
      </c>
      <c r="J1950" s="1">
        <v>44776</v>
      </c>
      <c r="K1950" s="1">
        <v>0</v>
      </c>
      <c r="L1950" s="1">
        <v>6754</v>
      </c>
      <c r="M1950" s="1">
        <v>4985</v>
      </c>
      <c r="N1950" s="1">
        <v>4454</v>
      </c>
      <c r="O1950" s="1">
        <v>18919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</row>
    <row r="1951" spans="1:20" x14ac:dyDescent="0.25">
      <c r="A1951" s="1">
        <v>121030274022</v>
      </c>
      <c r="B1951" s="1" t="s">
        <v>1979</v>
      </c>
      <c r="C1951" s="1">
        <v>153</v>
      </c>
      <c r="D1951" s="1">
        <v>286</v>
      </c>
      <c r="E1951" s="1">
        <v>0</v>
      </c>
      <c r="F1951" s="1">
        <v>885355</v>
      </c>
      <c r="G1951" s="1">
        <v>622150</v>
      </c>
      <c r="H1951" s="1">
        <v>27267</v>
      </c>
      <c r="I1951" s="1">
        <v>74283</v>
      </c>
      <c r="J1951" s="1">
        <v>47753</v>
      </c>
      <c r="K1951" s="1">
        <v>91106</v>
      </c>
      <c r="L1951" s="1">
        <v>14968</v>
      </c>
      <c r="M1951" s="1">
        <v>2717</v>
      </c>
      <c r="N1951" s="1">
        <v>0</v>
      </c>
      <c r="O1951" s="1">
        <v>3644</v>
      </c>
      <c r="P1951" s="1">
        <v>0</v>
      </c>
      <c r="Q1951" s="1">
        <v>0</v>
      </c>
      <c r="R1951" s="1">
        <v>0</v>
      </c>
      <c r="S1951" s="1">
        <v>1467</v>
      </c>
      <c r="T1951" s="1">
        <v>0</v>
      </c>
    </row>
    <row r="1952" spans="1:20" x14ac:dyDescent="0.25">
      <c r="A1952" s="1">
        <v>121030251192</v>
      </c>
      <c r="B1952" s="1" t="s">
        <v>1980</v>
      </c>
      <c r="C1952" s="1">
        <v>385</v>
      </c>
      <c r="D1952" s="1">
        <v>91</v>
      </c>
      <c r="E1952" s="1">
        <v>91</v>
      </c>
      <c r="F1952" s="1">
        <v>1225942</v>
      </c>
      <c r="G1952" s="1">
        <v>1034796</v>
      </c>
      <c r="H1952" s="1">
        <v>55145</v>
      </c>
      <c r="I1952" s="1">
        <v>36899</v>
      </c>
      <c r="J1952" s="1">
        <v>56277</v>
      </c>
      <c r="K1952" s="1">
        <v>0</v>
      </c>
      <c r="L1952" s="1">
        <v>30555</v>
      </c>
      <c r="M1952" s="1">
        <v>0</v>
      </c>
      <c r="N1952" s="1">
        <v>0</v>
      </c>
      <c r="O1952" s="1">
        <v>4765</v>
      </c>
      <c r="P1952" s="1">
        <v>0</v>
      </c>
      <c r="Q1952" s="1">
        <v>965</v>
      </c>
      <c r="R1952" s="1">
        <v>0</v>
      </c>
      <c r="S1952" s="1">
        <v>6540</v>
      </c>
      <c r="T1952" s="1">
        <v>0</v>
      </c>
    </row>
    <row r="1953" spans="1:20" x14ac:dyDescent="0.25">
      <c r="A1953" s="1">
        <v>121030276041</v>
      </c>
      <c r="B1953" s="1" t="s">
        <v>1981</v>
      </c>
      <c r="C1953" s="1">
        <v>38</v>
      </c>
      <c r="D1953" s="1">
        <v>1373</v>
      </c>
      <c r="E1953" s="1">
        <v>361</v>
      </c>
      <c r="F1953" s="1">
        <v>1718735</v>
      </c>
      <c r="G1953" s="1">
        <v>298862</v>
      </c>
      <c r="H1953" s="1">
        <v>1302987</v>
      </c>
      <c r="I1953" s="1">
        <v>52142</v>
      </c>
      <c r="J1953" s="1">
        <v>0</v>
      </c>
      <c r="K1953" s="1">
        <v>0</v>
      </c>
      <c r="L1953" s="1">
        <v>24359</v>
      </c>
      <c r="M1953" s="1">
        <v>0</v>
      </c>
      <c r="N1953" s="1">
        <v>0</v>
      </c>
      <c r="O1953" s="1">
        <v>23792</v>
      </c>
      <c r="P1953" s="1">
        <v>0</v>
      </c>
      <c r="Q1953" s="1">
        <v>12535</v>
      </c>
      <c r="R1953" s="1">
        <v>0</v>
      </c>
      <c r="S1953" s="1">
        <v>0</v>
      </c>
      <c r="T1953" s="1">
        <v>4058</v>
      </c>
    </row>
    <row r="1954" spans="1:20" x14ac:dyDescent="0.25">
      <c r="A1954" s="1">
        <v>120570069001</v>
      </c>
      <c r="B1954" s="1" t="s">
        <v>1982</v>
      </c>
      <c r="C1954" s="1">
        <v>915</v>
      </c>
      <c r="D1954" s="1">
        <v>11</v>
      </c>
      <c r="E1954" s="1">
        <v>0</v>
      </c>
      <c r="F1954" s="1">
        <v>1040356</v>
      </c>
      <c r="G1954" s="1">
        <v>1003604</v>
      </c>
      <c r="H1954" s="1">
        <v>12295</v>
      </c>
      <c r="I1954" s="1">
        <v>10314</v>
      </c>
      <c r="J1954" s="1">
        <v>7752</v>
      </c>
      <c r="K1954" s="1">
        <v>0</v>
      </c>
      <c r="L1954" s="1">
        <v>0</v>
      </c>
      <c r="M1954" s="1">
        <v>0</v>
      </c>
      <c r="N1954" s="1">
        <v>5860</v>
      </c>
      <c r="O1954" s="1">
        <v>0</v>
      </c>
      <c r="P1954" s="1">
        <v>0</v>
      </c>
      <c r="Q1954" s="1">
        <v>0</v>
      </c>
      <c r="R1954" s="1">
        <v>0</v>
      </c>
      <c r="S1954" s="1">
        <v>531</v>
      </c>
      <c r="T1954" s="1">
        <v>0</v>
      </c>
    </row>
    <row r="1955" spans="1:20" x14ac:dyDescent="0.25">
      <c r="A1955" s="1">
        <v>120570141181</v>
      </c>
      <c r="B1955" s="1" t="s">
        <v>1983</v>
      </c>
      <c r="C1955" s="1">
        <v>2087</v>
      </c>
      <c r="D1955" s="1">
        <v>8</v>
      </c>
      <c r="E1955" s="1">
        <v>7</v>
      </c>
      <c r="F1955" s="1">
        <v>6321582</v>
      </c>
      <c r="G1955" s="1">
        <v>5731694</v>
      </c>
      <c r="H1955" s="1">
        <v>12464</v>
      </c>
      <c r="I1955" s="1">
        <v>0</v>
      </c>
      <c r="J1955" s="1">
        <v>16868</v>
      </c>
      <c r="K1955" s="1">
        <v>47799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510334</v>
      </c>
      <c r="S1955" s="1">
        <v>0</v>
      </c>
      <c r="T1955" s="1">
        <v>2423</v>
      </c>
    </row>
    <row r="1956" spans="1:20" x14ac:dyDescent="0.25">
      <c r="A1956" s="1">
        <v>121010320061</v>
      </c>
      <c r="B1956" s="1" t="s">
        <v>1984</v>
      </c>
      <c r="C1956" s="1">
        <v>657</v>
      </c>
      <c r="D1956" s="1">
        <v>251</v>
      </c>
      <c r="E1956" s="1">
        <v>116</v>
      </c>
      <c r="F1956" s="1">
        <v>2657140</v>
      </c>
      <c r="G1956" s="1">
        <v>1935814</v>
      </c>
      <c r="H1956" s="1">
        <v>20298</v>
      </c>
      <c r="I1956" s="1">
        <v>280651</v>
      </c>
      <c r="J1956" s="1">
        <v>0</v>
      </c>
      <c r="K1956" s="1">
        <v>268986</v>
      </c>
      <c r="L1956" s="1">
        <v>2344</v>
      </c>
      <c r="M1956" s="1">
        <v>0</v>
      </c>
      <c r="N1956" s="1">
        <v>88072</v>
      </c>
      <c r="O1956" s="1">
        <v>617</v>
      </c>
      <c r="P1956" s="1">
        <v>0</v>
      </c>
      <c r="Q1956" s="1">
        <v>8793</v>
      </c>
      <c r="R1956" s="1">
        <v>42464</v>
      </c>
      <c r="S1956" s="1">
        <v>9101</v>
      </c>
      <c r="T1956" s="1">
        <v>0</v>
      </c>
    </row>
    <row r="1957" spans="1:20" x14ac:dyDescent="0.25">
      <c r="A1957" s="1">
        <v>120570067001</v>
      </c>
      <c r="B1957" s="1" t="s">
        <v>1985</v>
      </c>
      <c r="C1957" s="1">
        <v>743</v>
      </c>
      <c r="D1957" s="1">
        <v>10</v>
      </c>
      <c r="E1957" s="1">
        <v>10</v>
      </c>
      <c r="F1957" s="1">
        <v>2492252</v>
      </c>
      <c r="G1957" s="1">
        <v>841057</v>
      </c>
      <c r="H1957" s="1">
        <v>14348</v>
      </c>
      <c r="I1957" s="1">
        <v>754871</v>
      </c>
      <c r="J1957" s="1">
        <v>218491</v>
      </c>
      <c r="K1957" s="1">
        <v>230666</v>
      </c>
      <c r="L1957" s="1">
        <v>2964</v>
      </c>
      <c r="M1957" s="1">
        <v>0</v>
      </c>
      <c r="N1957" s="1">
        <v>412739</v>
      </c>
      <c r="O1957" s="1">
        <v>2025</v>
      </c>
      <c r="P1957" s="1">
        <v>277</v>
      </c>
      <c r="Q1957" s="1">
        <v>9343</v>
      </c>
      <c r="R1957" s="1">
        <v>0</v>
      </c>
      <c r="S1957" s="1">
        <v>1120</v>
      </c>
      <c r="T1957" s="1">
        <v>4351</v>
      </c>
    </row>
    <row r="1958" spans="1:20" x14ac:dyDescent="0.25">
      <c r="A1958" s="1">
        <v>120579805001</v>
      </c>
      <c r="B1958" s="1" t="s">
        <v>1986</v>
      </c>
      <c r="C1958" s="1">
        <v>0</v>
      </c>
      <c r="D1958" s="1">
        <v>0</v>
      </c>
      <c r="E1958" s="1">
        <v>0</v>
      </c>
      <c r="F1958" s="1">
        <v>11633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11633</v>
      </c>
      <c r="R1958" s="1">
        <v>0</v>
      </c>
      <c r="S1958" s="1">
        <v>0</v>
      </c>
      <c r="T1958" s="1">
        <v>0</v>
      </c>
    </row>
    <row r="1959" spans="1:20" x14ac:dyDescent="0.25">
      <c r="A1959" s="1">
        <v>120570048003</v>
      </c>
      <c r="B1959" s="1" t="s">
        <v>1987</v>
      </c>
      <c r="C1959" s="1">
        <v>347</v>
      </c>
      <c r="D1959" s="1">
        <v>0</v>
      </c>
      <c r="E1959" s="1">
        <v>1</v>
      </c>
      <c r="F1959" s="1">
        <v>662107</v>
      </c>
      <c r="G1959" s="1">
        <v>505015</v>
      </c>
      <c r="H1959" s="1">
        <v>0</v>
      </c>
      <c r="I1959" s="1">
        <v>27313</v>
      </c>
      <c r="J1959" s="1">
        <v>84152</v>
      </c>
      <c r="K1959" s="1">
        <v>11520</v>
      </c>
      <c r="L1959" s="1">
        <v>8037</v>
      </c>
      <c r="M1959" s="1">
        <v>0</v>
      </c>
      <c r="N1959" s="1">
        <v>5761</v>
      </c>
      <c r="O1959" s="1">
        <v>19013</v>
      </c>
      <c r="P1959" s="1">
        <v>1296</v>
      </c>
      <c r="Q1959" s="1">
        <v>0</v>
      </c>
      <c r="R1959" s="1">
        <v>0</v>
      </c>
      <c r="S1959" s="1">
        <v>0</v>
      </c>
      <c r="T1959" s="1">
        <v>0</v>
      </c>
    </row>
    <row r="1960" spans="1:20" x14ac:dyDescent="0.25">
      <c r="A1960" s="1">
        <v>120570118034</v>
      </c>
      <c r="B1960" s="1" t="s">
        <v>1988</v>
      </c>
      <c r="C1960" s="1">
        <v>904</v>
      </c>
      <c r="D1960" s="1">
        <v>258</v>
      </c>
      <c r="E1960" s="1">
        <v>9</v>
      </c>
      <c r="F1960" s="1">
        <v>18766123</v>
      </c>
      <c r="G1960" s="1">
        <v>298499</v>
      </c>
      <c r="H1960" s="1">
        <v>71943</v>
      </c>
      <c r="I1960" s="1">
        <v>5654477</v>
      </c>
      <c r="J1960" s="1">
        <v>12735543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5661</v>
      </c>
      <c r="Q1960" s="1">
        <v>0</v>
      </c>
      <c r="R1960" s="1">
        <v>0</v>
      </c>
      <c r="S1960" s="1">
        <v>0</v>
      </c>
      <c r="T1960" s="1">
        <v>0</v>
      </c>
    </row>
    <row r="1961" spans="1:20" x14ac:dyDescent="0.25">
      <c r="A1961" s="1">
        <v>121030227003</v>
      </c>
      <c r="B1961" s="1" t="s">
        <v>1989</v>
      </c>
      <c r="C1961" s="1">
        <v>330</v>
      </c>
      <c r="D1961" s="1">
        <v>29</v>
      </c>
      <c r="E1961" s="1">
        <v>2</v>
      </c>
      <c r="F1961" s="1">
        <v>678935</v>
      </c>
      <c r="G1961" s="1">
        <v>568535</v>
      </c>
      <c r="H1961" s="1">
        <v>48115</v>
      </c>
      <c r="I1961" s="1">
        <v>4784</v>
      </c>
      <c r="J1961" s="1">
        <v>19374</v>
      </c>
      <c r="K1961" s="1">
        <v>0</v>
      </c>
      <c r="L1961" s="1">
        <v>0</v>
      </c>
      <c r="M1961" s="1">
        <v>0</v>
      </c>
      <c r="N1961" s="1">
        <v>29136</v>
      </c>
      <c r="O1961" s="1">
        <v>5862</v>
      </c>
      <c r="P1961" s="1">
        <v>1397</v>
      </c>
      <c r="Q1961" s="1">
        <v>1732</v>
      </c>
      <c r="R1961" s="1">
        <v>0</v>
      </c>
      <c r="S1961" s="1">
        <v>0</v>
      </c>
      <c r="T1961" s="1">
        <v>0</v>
      </c>
    </row>
    <row r="1962" spans="1:20" x14ac:dyDescent="0.25">
      <c r="A1962" s="1">
        <v>120570049002</v>
      </c>
      <c r="B1962" s="1" t="s">
        <v>1990</v>
      </c>
      <c r="C1962" s="1">
        <v>256</v>
      </c>
      <c r="D1962" s="1">
        <v>18</v>
      </c>
      <c r="E1962" s="1">
        <v>2</v>
      </c>
      <c r="F1962" s="1">
        <v>627980</v>
      </c>
      <c r="G1962" s="1">
        <v>291218</v>
      </c>
      <c r="H1962" s="1">
        <v>16779</v>
      </c>
      <c r="I1962" s="1">
        <v>122641</v>
      </c>
      <c r="J1962" s="1">
        <v>79208</v>
      </c>
      <c r="K1962" s="1">
        <v>0</v>
      </c>
      <c r="L1962" s="1">
        <v>104387</v>
      </c>
      <c r="M1962" s="1">
        <v>0</v>
      </c>
      <c r="N1962" s="1">
        <v>0</v>
      </c>
      <c r="O1962" s="1">
        <v>13747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</row>
    <row r="1963" spans="1:20" x14ac:dyDescent="0.25">
      <c r="A1963" s="1">
        <v>120570058004</v>
      </c>
      <c r="B1963" s="1" t="s">
        <v>1991</v>
      </c>
      <c r="C1963" s="1">
        <v>216</v>
      </c>
      <c r="D1963" s="1">
        <v>5</v>
      </c>
      <c r="E1963" s="1">
        <v>2</v>
      </c>
      <c r="F1963" s="1">
        <v>1021780</v>
      </c>
      <c r="G1963" s="1">
        <v>714557</v>
      </c>
      <c r="H1963" s="1">
        <v>9537</v>
      </c>
      <c r="I1963" s="1">
        <v>49292</v>
      </c>
      <c r="J1963" s="1">
        <v>38435</v>
      </c>
      <c r="K1963" s="1">
        <v>25312</v>
      </c>
      <c r="L1963" s="1">
        <v>67728</v>
      </c>
      <c r="M1963" s="1">
        <v>0</v>
      </c>
      <c r="N1963" s="1">
        <v>94577</v>
      </c>
      <c r="O1963" s="1">
        <v>8323</v>
      </c>
      <c r="P1963" s="1">
        <v>14019</v>
      </c>
      <c r="Q1963" s="1">
        <v>0</v>
      </c>
      <c r="R1963" s="1">
        <v>0</v>
      </c>
      <c r="S1963" s="1">
        <v>0</v>
      </c>
      <c r="T1963" s="1">
        <v>0</v>
      </c>
    </row>
    <row r="1964" spans="1:20" x14ac:dyDescent="0.25">
      <c r="A1964" s="1">
        <v>120570034003</v>
      </c>
      <c r="B1964" s="1" t="s">
        <v>1992</v>
      </c>
      <c r="C1964" s="1">
        <v>334</v>
      </c>
      <c r="D1964" s="1">
        <v>75</v>
      </c>
      <c r="E1964" s="1">
        <v>1</v>
      </c>
      <c r="F1964" s="1">
        <v>748980</v>
      </c>
      <c r="G1964" s="1">
        <v>510794</v>
      </c>
      <c r="H1964" s="1">
        <v>51867</v>
      </c>
      <c r="I1964" s="1">
        <v>27791</v>
      </c>
      <c r="J1964" s="1">
        <v>94831</v>
      </c>
      <c r="K1964" s="1">
        <v>3137</v>
      </c>
      <c r="L1964" s="1">
        <v>1443</v>
      </c>
      <c r="M1964" s="1">
        <v>0</v>
      </c>
      <c r="N1964" s="1">
        <v>0</v>
      </c>
      <c r="O1964" s="1">
        <v>56566</v>
      </c>
      <c r="P1964" s="1">
        <v>0</v>
      </c>
      <c r="Q1964" s="1">
        <v>0</v>
      </c>
      <c r="R1964" s="1">
        <v>0</v>
      </c>
      <c r="S1964" s="1">
        <v>2551</v>
      </c>
      <c r="T1964" s="1">
        <v>0</v>
      </c>
    </row>
    <row r="1965" spans="1:20" x14ac:dyDescent="0.25">
      <c r="A1965" s="1">
        <v>120570048006</v>
      </c>
      <c r="B1965" s="1" t="s">
        <v>1993</v>
      </c>
      <c r="C1965" s="1">
        <v>180</v>
      </c>
      <c r="D1965" s="1">
        <v>37</v>
      </c>
      <c r="E1965" s="1">
        <v>0</v>
      </c>
      <c r="F1965" s="1">
        <v>515693</v>
      </c>
      <c r="G1965" s="1">
        <v>360735</v>
      </c>
      <c r="H1965" s="1">
        <v>28605</v>
      </c>
      <c r="I1965" s="1">
        <v>47052</v>
      </c>
      <c r="J1965" s="1">
        <v>57407</v>
      </c>
      <c r="K1965" s="1">
        <v>5182</v>
      </c>
      <c r="L1965" s="1">
        <v>0</v>
      </c>
      <c r="M1965" s="1">
        <v>10770</v>
      </c>
      <c r="N1965" s="1">
        <v>0</v>
      </c>
      <c r="O1965" s="1">
        <v>3626</v>
      </c>
      <c r="P1965" s="1">
        <v>0</v>
      </c>
      <c r="Q1965" s="1">
        <v>0</v>
      </c>
      <c r="R1965" s="1">
        <v>0</v>
      </c>
      <c r="S1965" s="1">
        <v>2316</v>
      </c>
      <c r="T1965" s="1">
        <v>0</v>
      </c>
    </row>
    <row r="1966" spans="1:20" x14ac:dyDescent="0.25">
      <c r="A1966" s="1">
        <v>121030264001</v>
      </c>
      <c r="B1966" s="1" t="s">
        <v>1994</v>
      </c>
      <c r="C1966" s="1">
        <v>191</v>
      </c>
      <c r="D1966" s="1">
        <v>423</v>
      </c>
      <c r="E1966" s="1">
        <v>13</v>
      </c>
      <c r="F1966" s="1">
        <v>826248</v>
      </c>
      <c r="G1966" s="1">
        <v>246538</v>
      </c>
      <c r="H1966" s="1">
        <v>363310</v>
      </c>
      <c r="I1966" s="1">
        <v>100853</v>
      </c>
      <c r="J1966" s="1">
        <v>28220</v>
      </c>
      <c r="K1966" s="1">
        <v>12679</v>
      </c>
      <c r="L1966" s="1">
        <v>0</v>
      </c>
      <c r="M1966" s="1">
        <v>0</v>
      </c>
      <c r="N1966" s="1">
        <v>0</v>
      </c>
      <c r="O1966" s="1">
        <v>30470</v>
      </c>
      <c r="P1966" s="1">
        <v>44178</v>
      </c>
      <c r="Q1966" s="1">
        <v>0</v>
      </c>
      <c r="R1966" s="1">
        <v>0</v>
      </c>
      <c r="S1966" s="1">
        <v>0</v>
      </c>
      <c r="T1966" s="1">
        <v>0</v>
      </c>
    </row>
    <row r="1967" spans="1:20" x14ac:dyDescent="0.25">
      <c r="A1967" s="1">
        <v>120570042002</v>
      </c>
      <c r="B1967" s="1" t="s">
        <v>1995</v>
      </c>
      <c r="C1967" s="1">
        <v>53</v>
      </c>
      <c r="D1967" s="1">
        <v>25</v>
      </c>
      <c r="E1967" s="1">
        <v>121</v>
      </c>
      <c r="F1967" s="1">
        <v>4346929</v>
      </c>
      <c r="G1967" s="1">
        <v>250766</v>
      </c>
      <c r="H1967" s="1">
        <v>2637100</v>
      </c>
      <c r="I1967" s="1">
        <v>390081</v>
      </c>
      <c r="J1967" s="1">
        <v>24448</v>
      </c>
      <c r="K1967" s="1">
        <v>76559</v>
      </c>
      <c r="L1967" s="1">
        <v>54637</v>
      </c>
      <c r="M1967" s="1">
        <v>0</v>
      </c>
      <c r="N1967" s="1">
        <v>120575</v>
      </c>
      <c r="O1967" s="1">
        <v>785362</v>
      </c>
      <c r="P1967" s="1">
        <v>0</v>
      </c>
      <c r="Q1967" s="1">
        <v>4271</v>
      </c>
      <c r="R1967" s="1">
        <v>0</v>
      </c>
      <c r="S1967" s="1">
        <v>3130</v>
      </c>
      <c r="T1967" s="1">
        <v>0</v>
      </c>
    </row>
    <row r="1968" spans="1:20" x14ac:dyDescent="0.25">
      <c r="A1968" s="1">
        <v>120570071033</v>
      </c>
      <c r="B1968" s="1" t="s">
        <v>1996</v>
      </c>
      <c r="C1968" s="1">
        <v>589</v>
      </c>
      <c r="D1968" s="1">
        <v>81</v>
      </c>
      <c r="E1968" s="1">
        <v>1</v>
      </c>
      <c r="F1968" s="1">
        <v>902255</v>
      </c>
      <c r="G1968" s="1">
        <v>686993</v>
      </c>
      <c r="H1968" s="1">
        <v>29394</v>
      </c>
      <c r="I1968" s="1">
        <v>2314</v>
      </c>
      <c r="J1968" s="1">
        <v>3777</v>
      </c>
      <c r="K1968" s="1">
        <v>0</v>
      </c>
      <c r="L1968" s="1">
        <v>8412</v>
      </c>
      <c r="M1968" s="1">
        <v>0</v>
      </c>
      <c r="N1968" s="1">
        <v>171365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</row>
    <row r="1969" spans="1:20" x14ac:dyDescent="0.25">
      <c r="A1969" s="1">
        <v>120570123032</v>
      </c>
      <c r="B1969" s="1" t="s">
        <v>1997</v>
      </c>
      <c r="C1969" s="1">
        <v>223</v>
      </c>
      <c r="D1969" s="1">
        <v>291</v>
      </c>
      <c r="E1969" s="1">
        <v>2</v>
      </c>
      <c r="F1969" s="1">
        <v>650553</v>
      </c>
      <c r="G1969" s="1">
        <v>358453</v>
      </c>
      <c r="H1969" s="1">
        <v>96787</v>
      </c>
      <c r="I1969" s="1">
        <v>6632</v>
      </c>
      <c r="J1969" s="1">
        <v>16819</v>
      </c>
      <c r="K1969" s="1">
        <v>0</v>
      </c>
      <c r="L1969" s="1">
        <v>0</v>
      </c>
      <c r="M1969" s="1">
        <v>0</v>
      </c>
      <c r="N1969" s="1">
        <v>138864</v>
      </c>
      <c r="O1969" s="1">
        <v>32998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</row>
    <row r="1970" spans="1:20" x14ac:dyDescent="0.25">
      <c r="A1970" s="1">
        <v>120570114102</v>
      </c>
      <c r="B1970" s="1" t="s">
        <v>1998</v>
      </c>
      <c r="C1970" s="1">
        <v>687</v>
      </c>
      <c r="D1970" s="1">
        <v>0</v>
      </c>
      <c r="E1970" s="1">
        <v>1</v>
      </c>
      <c r="F1970" s="1">
        <v>1745453</v>
      </c>
      <c r="G1970" s="1">
        <v>1670385</v>
      </c>
      <c r="H1970" s="1">
        <v>0</v>
      </c>
      <c r="I1970" s="1">
        <v>0</v>
      </c>
      <c r="J1970" s="1">
        <v>2450</v>
      </c>
      <c r="K1970" s="1">
        <v>0</v>
      </c>
      <c r="L1970" s="1">
        <v>0</v>
      </c>
      <c r="M1970" s="1">
        <v>0</v>
      </c>
      <c r="N1970" s="1">
        <v>68716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3902</v>
      </c>
    </row>
    <row r="1971" spans="1:20" x14ac:dyDescent="0.25">
      <c r="A1971" s="1">
        <v>121030281043</v>
      </c>
      <c r="B1971" s="1" t="s">
        <v>1999</v>
      </c>
      <c r="C1971" s="1">
        <v>36</v>
      </c>
      <c r="D1971" s="1">
        <v>372</v>
      </c>
      <c r="E1971" s="1">
        <v>186</v>
      </c>
      <c r="F1971" s="1">
        <v>320087</v>
      </c>
      <c r="G1971" s="1">
        <v>213375</v>
      </c>
      <c r="H1971" s="1">
        <v>65208</v>
      </c>
      <c r="I1971" s="1">
        <v>25012</v>
      </c>
      <c r="J1971" s="1">
        <v>16492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</row>
    <row r="1972" spans="1:20" x14ac:dyDescent="0.25">
      <c r="A1972" s="1">
        <v>121010318082</v>
      </c>
      <c r="B1972" s="1" t="s">
        <v>2000</v>
      </c>
      <c r="C1972" s="1">
        <v>382</v>
      </c>
      <c r="D1972" s="1">
        <v>0</v>
      </c>
      <c r="E1972" s="1">
        <v>1</v>
      </c>
      <c r="F1972" s="1">
        <v>1392762</v>
      </c>
      <c r="G1972" s="1">
        <v>1190723</v>
      </c>
      <c r="H1972" s="1">
        <v>0</v>
      </c>
      <c r="I1972" s="1">
        <v>53792</v>
      </c>
      <c r="J1972" s="1">
        <v>8841</v>
      </c>
      <c r="K1972" s="1">
        <v>1774</v>
      </c>
      <c r="L1972" s="1">
        <v>134306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1692</v>
      </c>
      <c r="S1972" s="1">
        <v>1634</v>
      </c>
      <c r="T1972" s="1">
        <v>0</v>
      </c>
    </row>
    <row r="1973" spans="1:20" x14ac:dyDescent="0.25">
      <c r="A1973" s="1">
        <v>120570115061</v>
      </c>
      <c r="B1973" s="1" t="s">
        <v>2001</v>
      </c>
      <c r="C1973" s="1">
        <v>1697</v>
      </c>
      <c r="D1973" s="1">
        <v>695</v>
      </c>
      <c r="E1973" s="1">
        <v>241</v>
      </c>
      <c r="F1973" s="1">
        <v>20497067</v>
      </c>
      <c r="G1973" s="1">
        <v>2989144</v>
      </c>
      <c r="H1973" s="1">
        <v>5018556</v>
      </c>
      <c r="I1973" s="1">
        <v>381433</v>
      </c>
      <c r="J1973" s="1">
        <v>308798</v>
      </c>
      <c r="K1973" s="1">
        <v>121550</v>
      </c>
      <c r="L1973" s="1">
        <v>11201454</v>
      </c>
      <c r="M1973" s="1">
        <v>142872</v>
      </c>
      <c r="N1973" s="1">
        <v>172573</v>
      </c>
      <c r="O1973" s="1">
        <v>39246</v>
      </c>
      <c r="P1973" s="1">
        <v>0</v>
      </c>
      <c r="Q1973" s="1">
        <v>119743</v>
      </c>
      <c r="R1973" s="1">
        <v>1698</v>
      </c>
      <c r="S1973" s="1">
        <v>0</v>
      </c>
      <c r="T1973" s="1">
        <v>0</v>
      </c>
    </row>
    <row r="1974" spans="1:20" x14ac:dyDescent="0.25">
      <c r="A1974" s="1">
        <v>120570110141</v>
      </c>
      <c r="B1974" s="1" t="s">
        <v>2002</v>
      </c>
      <c r="C1974" s="1">
        <v>0</v>
      </c>
      <c r="D1974" s="1">
        <v>265</v>
      </c>
      <c r="E1974" s="1">
        <v>325</v>
      </c>
      <c r="F1974" s="1">
        <v>21057489</v>
      </c>
      <c r="G1974" s="1">
        <v>0</v>
      </c>
      <c r="H1974" s="1">
        <v>20206939</v>
      </c>
      <c r="I1974" s="1">
        <v>71057</v>
      </c>
      <c r="J1974" s="1">
        <v>19623</v>
      </c>
      <c r="K1974" s="1">
        <v>529529</v>
      </c>
      <c r="L1974" s="1">
        <v>21373</v>
      </c>
      <c r="M1974" s="1">
        <v>0</v>
      </c>
      <c r="N1974" s="1">
        <v>208968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</row>
    <row r="1975" spans="1:20" x14ac:dyDescent="0.25">
      <c r="A1975" s="1">
        <v>121010304111</v>
      </c>
      <c r="B1975" s="1" t="s">
        <v>2003</v>
      </c>
      <c r="C1975" s="1">
        <v>382</v>
      </c>
      <c r="D1975" s="1">
        <v>0</v>
      </c>
      <c r="E1975" s="1">
        <v>0</v>
      </c>
      <c r="F1975" s="1">
        <v>906458</v>
      </c>
      <c r="G1975" s="1">
        <v>816851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87159</v>
      </c>
      <c r="O1975" s="1">
        <v>2448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</row>
    <row r="1976" spans="1:20" x14ac:dyDescent="0.25">
      <c r="A1976" s="1">
        <v>121030220003</v>
      </c>
      <c r="B1976" s="1" t="s">
        <v>2004</v>
      </c>
      <c r="C1976" s="1">
        <v>248</v>
      </c>
      <c r="D1976" s="1">
        <v>26</v>
      </c>
      <c r="E1976" s="1">
        <v>8</v>
      </c>
      <c r="F1976" s="1">
        <v>659827</v>
      </c>
      <c r="G1976" s="1">
        <v>394892</v>
      </c>
      <c r="H1976" s="1">
        <v>25218</v>
      </c>
      <c r="I1976" s="1">
        <v>140410</v>
      </c>
      <c r="J1976" s="1">
        <v>33155</v>
      </c>
      <c r="K1976" s="1">
        <v>10359</v>
      </c>
      <c r="L1976" s="1">
        <v>37620</v>
      </c>
      <c r="M1976" s="1">
        <v>0</v>
      </c>
      <c r="N1976" s="1">
        <v>0</v>
      </c>
      <c r="O1976" s="1">
        <v>18173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</row>
    <row r="1977" spans="1:20" x14ac:dyDescent="0.25">
      <c r="A1977" s="1">
        <v>121010330091</v>
      </c>
      <c r="B1977" s="1" t="s">
        <v>2005</v>
      </c>
      <c r="C1977" s="1">
        <v>322</v>
      </c>
      <c r="D1977" s="1">
        <v>57</v>
      </c>
      <c r="E1977" s="1">
        <v>2</v>
      </c>
      <c r="F1977" s="1">
        <v>1133966</v>
      </c>
      <c r="G1977" s="1">
        <v>521611</v>
      </c>
      <c r="H1977" s="1">
        <v>37501</v>
      </c>
      <c r="I1977" s="1">
        <v>94732</v>
      </c>
      <c r="J1977" s="1">
        <v>69857</v>
      </c>
      <c r="K1977" s="1">
        <v>6367</v>
      </c>
      <c r="L1977" s="1">
        <v>20484</v>
      </c>
      <c r="M1977" s="1">
        <v>44986</v>
      </c>
      <c r="N1977" s="1">
        <v>278393</v>
      </c>
      <c r="O1977" s="1">
        <v>53172</v>
      </c>
      <c r="P1977" s="1">
        <v>0</v>
      </c>
      <c r="Q1977" s="1">
        <v>5806</v>
      </c>
      <c r="R1977" s="1">
        <v>0</v>
      </c>
      <c r="S1977" s="1">
        <v>819</v>
      </c>
      <c r="T1977" s="1">
        <v>238</v>
      </c>
    </row>
    <row r="1978" spans="1:20" x14ac:dyDescent="0.25">
      <c r="A1978" s="1">
        <v>120570116062</v>
      </c>
      <c r="B1978" s="1" t="s">
        <v>2006</v>
      </c>
      <c r="C1978" s="1">
        <v>730</v>
      </c>
      <c r="D1978" s="1">
        <v>2</v>
      </c>
      <c r="E1978" s="1">
        <v>3</v>
      </c>
      <c r="F1978" s="1">
        <v>1607253</v>
      </c>
      <c r="G1978" s="1">
        <v>1568406</v>
      </c>
      <c r="H1978" s="1">
        <v>13071</v>
      </c>
      <c r="I1978" s="1">
        <v>21535</v>
      </c>
      <c r="J1978" s="1">
        <v>0</v>
      </c>
      <c r="K1978" s="1">
        <v>4241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</row>
    <row r="1979" spans="1:20" x14ac:dyDescent="0.25">
      <c r="A1979" s="1">
        <v>120579901000</v>
      </c>
      <c r="B1979" s="1" t="s">
        <v>2007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</row>
    <row r="1980" spans="1:20" x14ac:dyDescent="0.25">
      <c r="A1980" s="1">
        <v>121030266021</v>
      </c>
      <c r="B1980" s="1" t="s">
        <v>2008</v>
      </c>
      <c r="C1980" s="1">
        <v>192</v>
      </c>
      <c r="D1980" s="1">
        <v>208</v>
      </c>
      <c r="E1980" s="1">
        <v>16</v>
      </c>
      <c r="F1980" s="1">
        <v>1686462</v>
      </c>
      <c r="G1980" s="1">
        <v>417623</v>
      </c>
      <c r="H1980" s="1">
        <v>226621</v>
      </c>
      <c r="I1980" s="1">
        <v>264012</v>
      </c>
      <c r="J1980" s="1">
        <v>125721</v>
      </c>
      <c r="K1980" s="1">
        <v>125633</v>
      </c>
      <c r="L1980" s="1">
        <v>345699</v>
      </c>
      <c r="M1980" s="1">
        <v>0</v>
      </c>
      <c r="N1980" s="1">
        <v>0</v>
      </c>
      <c r="O1980" s="1">
        <v>126386</v>
      </c>
      <c r="P1980" s="1">
        <v>43545</v>
      </c>
      <c r="Q1980" s="1">
        <v>11222</v>
      </c>
      <c r="R1980" s="1">
        <v>0</v>
      </c>
      <c r="S1980" s="1">
        <v>0</v>
      </c>
      <c r="T1980" s="1">
        <v>0</v>
      </c>
    </row>
    <row r="1981" spans="1:20" x14ac:dyDescent="0.25">
      <c r="A1981" s="1">
        <v>120570064003</v>
      </c>
      <c r="B1981" s="1" t="s">
        <v>2009</v>
      </c>
      <c r="C1981" s="1">
        <v>451</v>
      </c>
      <c r="D1981" s="1">
        <v>3</v>
      </c>
      <c r="E1981" s="1">
        <v>3</v>
      </c>
      <c r="F1981" s="1">
        <v>950089</v>
      </c>
      <c r="G1981" s="1">
        <v>888950</v>
      </c>
      <c r="H1981" s="1">
        <v>5499</v>
      </c>
      <c r="I1981" s="1">
        <v>33790</v>
      </c>
      <c r="J1981" s="1">
        <v>14868</v>
      </c>
      <c r="K1981" s="1">
        <v>5527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1455</v>
      </c>
      <c r="T1981" s="1">
        <v>0</v>
      </c>
    </row>
    <row r="1982" spans="1:20" x14ac:dyDescent="0.25">
      <c r="A1982" s="1">
        <v>121030219005</v>
      </c>
      <c r="B1982" s="1" t="s">
        <v>2010</v>
      </c>
      <c r="C1982" s="1">
        <v>212</v>
      </c>
      <c r="D1982" s="1">
        <v>148</v>
      </c>
      <c r="E1982" s="1">
        <v>15</v>
      </c>
      <c r="F1982" s="1">
        <v>934561</v>
      </c>
      <c r="G1982" s="1">
        <v>238358</v>
      </c>
      <c r="H1982" s="1">
        <v>99200</v>
      </c>
      <c r="I1982" s="1">
        <v>136312</v>
      </c>
      <c r="J1982" s="1">
        <v>13272</v>
      </c>
      <c r="K1982" s="1">
        <v>34111</v>
      </c>
      <c r="L1982" s="1">
        <v>224514</v>
      </c>
      <c r="M1982" s="1">
        <v>10573</v>
      </c>
      <c r="N1982" s="1">
        <v>159890</v>
      </c>
      <c r="O1982" s="1">
        <v>18331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</row>
    <row r="1983" spans="1:20" x14ac:dyDescent="0.25">
      <c r="A1983" s="1">
        <v>120570115071</v>
      </c>
      <c r="B1983" s="1" t="s">
        <v>2011</v>
      </c>
      <c r="C1983" s="1">
        <v>40</v>
      </c>
      <c r="D1983" s="1">
        <v>253</v>
      </c>
      <c r="E1983" s="1">
        <v>0</v>
      </c>
      <c r="F1983" s="1">
        <v>5593000</v>
      </c>
      <c r="G1983" s="1">
        <v>118342</v>
      </c>
      <c r="H1983" s="1">
        <v>94786</v>
      </c>
      <c r="I1983" s="1">
        <v>49188</v>
      </c>
      <c r="J1983" s="1">
        <v>122633</v>
      </c>
      <c r="K1983" s="1">
        <v>26372</v>
      </c>
      <c r="L1983" s="1">
        <v>3833</v>
      </c>
      <c r="M1983" s="1">
        <v>5163141</v>
      </c>
      <c r="N1983" s="1">
        <v>0</v>
      </c>
      <c r="O1983" s="1">
        <v>0</v>
      </c>
      <c r="P1983" s="1">
        <v>7137</v>
      </c>
      <c r="Q1983" s="1">
        <v>0</v>
      </c>
      <c r="R1983" s="1">
        <v>0</v>
      </c>
      <c r="S1983" s="1">
        <v>7568</v>
      </c>
      <c r="T1983" s="1">
        <v>0</v>
      </c>
    </row>
    <row r="1984" spans="1:20" x14ac:dyDescent="0.25">
      <c r="A1984" s="1">
        <v>121030251131</v>
      </c>
      <c r="B1984" s="1" t="s">
        <v>2012</v>
      </c>
      <c r="C1984" s="1">
        <v>431</v>
      </c>
      <c r="D1984" s="1">
        <v>0</v>
      </c>
      <c r="E1984" s="1">
        <v>0</v>
      </c>
      <c r="F1984" s="1">
        <v>970724</v>
      </c>
      <c r="G1984" s="1">
        <v>746527</v>
      </c>
      <c r="H1984" s="1">
        <v>0</v>
      </c>
      <c r="I1984" s="1">
        <v>0</v>
      </c>
      <c r="J1984" s="1">
        <v>0</v>
      </c>
      <c r="K1984" s="1">
        <v>0</v>
      </c>
      <c r="L1984" s="1">
        <v>165498</v>
      </c>
      <c r="M1984" s="1">
        <v>0</v>
      </c>
      <c r="N1984" s="1">
        <v>7485</v>
      </c>
      <c r="O1984" s="1">
        <v>0</v>
      </c>
      <c r="P1984" s="1">
        <v>0</v>
      </c>
      <c r="Q1984" s="1">
        <v>48313</v>
      </c>
      <c r="R1984" s="1">
        <v>0</v>
      </c>
      <c r="S1984" s="1">
        <v>2901</v>
      </c>
      <c r="T1984" s="1">
        <v>0</v>
      </c>
    </row>
    <row r="1985" spans="1:20" x14ac:dyDescent="0.25">
      <c r="A1985" s="1">
        <v>121010316011</v>
      </c>
      <c r="B1985" s="1" t="s">
        <v>2013</v>
      </c>
      <c r="C1985" s="1">
        <v>1101</v>
      </c>
      <c r="D1985" s="1">
        <v>16</v>
      </c>
      <c r="E1985" s="1">
        <v>32</v>
      </c>
      <c r="F1985" s="1">
        <v>3454467</v>
      </c>
      <c r="G1985" s="1">
        <v>3187100</v>
      </c>
      <c r="H1985" s="1">
        <v>7722</v>
      </c>
      <c r="I1985" s="1">
        <v>31709</v>
      </c>
      <c r="J1985" s="1">
        <v>124632</v>
      </c>
      <c r="K1985" s="1">
        <v>11330</v>
      </c>
      <c r="L1985" s="1">
        <v>1099</v>
      </c>
      <c r="M1985" s="1">
        <v>2326</v>
      </c>
      <c r="N1985" s="1">
        <v>59991</v>
      </c>
      <c r="O1985" s="1">
        <v>3109</v>
      </c>
      <c r="P1985" s="1">
        <v>449</v>
      </c>
      <c r="Q1985" s="1">
        <v>25000</v>
      </c>
      <c r="R1985" s="1">
        <v>0</v>
      </c>
      <c r="S1985" s="1">
        <v>0</v>
      </c>
      <c r="T1985" s="1">
        <v>0</v>
      </c>
    </row>
    <row r="1986" spans="1:20" x14ac:dyDescent="0.25">
      <c r="A1986" s="1">
        <v>120570104021</v>
      </c>
      <c r="B1986" s="1" t="s">
        <v>2014</v>
      </c>
      <c r="C1986" s="1">
        <v>81</v>
      </c>
      <c r="D1986" s="1">
        <v>514</v>
      </c>
      <c r="E1986" s="1">
        <v>0</v>
      </c>
      <c r="F1986" s="1">
        <v>432894</v>
      </c>
      <c r="G1986" s="1">
        <v>190450</v>
      </c>
      <c r="H1986" s="1">
        <v>200575</v>
      </c>
      <c r="I1986" s="1">
        <v>41869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</row>
    <row r="1987" spans="1:20" x14ac:dyDescent="0.25">
      <c r="A1987" s="1">
        <v>121030277032</v>
      </c>
      <c r="B1987" s="1" t="s">
        <v>2015</v>
      </c>
      <c r="C1987" s="1">
        <v>201</v>
      </c>
      <c r="D1987" s="1">
        <v>548</v>
      </c>
      <c r="E1987" s="1">
        <v>104</v>
      </c>
      <c r="F1987" s="1">
        <v>1129387</v>
      </c>
      <c r="G1987" s="1">
        <v>775907</v>
      </c>
      <c r="H1987" s="1">
        <v>239207</v>
      </c>
      <c r="I1987" s="1">
        <v>99467</v>
      </c>
      <c r="J1987" s="1">
        <v>10746</v>
      </c>
      <c r="K1987" s="1">
        <v>1960</v>
      </c>
      <c r="L1987" s="1">
        <v>0</v>
      </c>
      <c r="M1987" s="1">
        <v>0</v>
      </c>
      <c r="N1987" s="1">
        <v>0</v>
      </c>
      <c r="O1987" s="1">
        <v>0</v>
      </c>
      <c r="P1987" s="1">
        <v>2100</v>
      </c>
      <c r="Q1987" s="1">
        <v>0</v>
      </c>
      <c r="R1987" s="1">
        <v>0</v>
      </c>
      <c r="S1987" s="1">
        <v>0</v>
      </c>
      <c r="T1987" s="1">
        <v>0</v>
      </c>
    </row>
    <row r="1988" spans="1:20" x14ac:dyDescent="0.25">
      <c r="A1988" s="1">
        <v>120174505001</v>
      </c>
      <c r="B1988" s="1" t="s">
        <v>2016</v>
      </c>
      <c r="C1988" s="1">
        <v>797</v>
      </c>
      <c r="D1988" s="1">
        <v>247</v>
      </c>
      <c r="E1988" s="1">
        <v>31</v>
      </c>
      <c r="F1988" s="1">
        <v>2401576</v>
      </c>
      <c r="G1988" s="1">
        <v>1368453</v>
      </c>
      <c r="H1988" s="1">
        <v>378190</v>
      </c>
      <c r="I1988" s="1">
        <v>445435</v>
      </c>
      <c r="J1988" s="1">
        <v>52092</v>
      </c>
      <c r="K1988" s="1">
        <v>38857</v>
      </c>
      <c r="L1988" s="1">
        <v>25515</v>
      </c>
      <c r="M1988" s="1">
        <v>40187</v>
      </c>
      <c r="N1988" s="1">
        <v>0</v>
      </c>
      <c r="O1988" s="1">
        <v>25514</v>
      </c>
      <c r="P1988" s="1">
        <v>7041</v>
      </c>
      <c r="Q1988" s="1">
        <v>655</v>
      </c>
      <c r="R1988" s="1">
        <v>0</v>
      </c>
      <c r="S1988" s="1">
        <v>17882</v>
      </c>
      <c r="T1988" s="1">
        <v>1755</v>
      </c>
    </row>
    <row r="1989" spans="1:20" x14ac:dyDescent="0.25">
      <c r="A1989" s="1">
        <v>121010314092</v>
      </c>
      <c r="B1989" s="1" t="s">
        <v>2017</v>
      </c>
      <c r="C1989" s="1">
        <v>760</v>
      </c>
      <c r="D1989" s="1">
        <v>29</v>
      </c>
      <c r="E1989" s="1">
        <v>0</v>
      </c>
      <c r="F1989" s="1">
        <v>1531997</v>
      </c>
      <c r="G1989" s="1">
        <v>1427568</v>
      </c>
      <c r="H1989" s="1">
        <v>9509</v>
      </c>
      <c r="I1989" s="1">
        <v>55169</v>
      </c>
      <c r="J1989" s="1">
        <v>24485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15266</v>
      </c>
      <c r="T1989" s="1">
        <v>0</v>
      </c>
    </row>
    <row r="1990" spans="1:20" x14ac:dyDescent="0.25">
      <c r="A1990" s="1">
        <v>121030250181</v>
      </c>
      <c r="B1990" s="1" t="s">
        <v>2018</v>
      </c>
      <c r="C1990" s="1">
        <v>139</v>
      </c>
      <c r="D1990" s="1">
        <v>148</v>
      </c>
      <c r="E1990" s="1">
        <v>23</v>
      </c>
      <c r="F1990" s="1">
        <v>434640</v>
      </c>
      <c r="G1990" s="1">
        <v>215181</v>
      </c>
      <c r="H1990" s="1">
        <v>70049</v>
      </c>
      <c r="I1990" s="1">
        <v>36536</v>
      </c>
      <c r="J1990" s="1">
        <v>3650</v>
      </c>
      <c r="K1990" s="1">
        <v>52229</v>
      </c>
      <c r="L1990" s="1">
        <v>17849</v>
      </c>
      <c r="M1990" s="1">
        <v>0</v>
      </c>
      <c r="N1990" s="1">
        <v>0</v>
      </c>
      <c r="O1990" s="1">
        <v>36909</v>
      </c>
      <c r="P1990" s="1">
        <v>0</v>
      </c>
      <c r="Q1990" s="1">
        <v>0</v>
      </c>
      <c r="R1990" s="1">
        <v>1691</v>
      </c>
      <c r="S1990" s="1">
        <v>546</v>
      </c>
      <c r="T1990" s="1">
        <v>0</v>
      </c>
    </row>
    <row r="1991" spans="1:20" x14ac:dyDescent="0.25">
      <c r="A1991" s="1">
        <v>120579801001</v>
      </c>
      <c r="B1991" s="1" t="s">
        <v>2019</v>
      </c>
      <c r="C1991" s="1">
        <v>0</v>
      </c>
      <c r="D1991" s="1">
        <v>0</v>
      </c>
      <c r="E1991" s="1">
        <v>0</v>
      </c>
      <c r="F1991" s="1">
        <v>1292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1292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</row>
    <row r="1992" spans="1:20" x14ac:dyDescent="0.25">
      <c r="A1992" s="1">
        <v>121030254161</v>
      </c>
      <c r="B1992" s="1" t="s">
        <v>2020</v>
      </c>
      <c r="C1992" s="1">
        <v>531</v>
      </c>
      <c r="D1992" s="1">
        <v>243</v>
      </c>
      <c r="E1992" s="1">
        <v>0</v>
      </c>
      <c r="F1992" s="1">
        <v>1084975</v>
      </c>
      <c r="G1992" s="1">
        <v>755283</v>
      </c>
      <c r="H1992" s="1">
        <v>79677</v>
      </c>
      <c r="I1992" s="1">
        <v>109216</v>
      </c>
      <c r="J1992" s="1">
        <v>129346</v>
      </c>
      <c r="K1992" s="1">
        <v>5062</v>
      </c>
      <c r="L1992" s="1">
        <v>0</v>
      </c>
      <c r="M1992" s="1">
        <v>0</v>
      </c>
      <c r="N1992" s="1">
        <v>0</v>
      </c>
      <c r="O1992" s="1">
        <v>6391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</row>
    <row r="1993" spans="1:20" x14ac:dyDescent="0.25">
      <c r="A1993" s="1">
        <v>120570122081</v>
      </c>
      <c r="B1993" s="1" t="s">
        <v>2021</v>
      </c>
      <c r="C1993" s="1">
        <v>1190</v>
      </c>
      <c r="D1993" s="1">
        <v>0</v>
      </c>
      <c r="E1993" s="1">
        <v>6</v>
      </c>
      <c r="F1993" s="1">
        <v>3089407</v>
      </c>
      <c r="G1993" s="1">
        <v>3080767</v>
      </c>
      <c r="H1993" s="1">
        <v>0</v>
      </c>
      <c r="I1993" s="1">
        <v>0</v>
      </c>
      <c r="J1993" s="1">
        <v>6439</v>
      </c>
      <c r="K1993" s="1">
        <v>0</v>
      </c>
      <c r="L1993" s="1">
        <v>2201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</row>
    <row r="1994" spans="1:20" x14ac:dyDescent="0.25">
      <c r="A1994" s="1">
        <v>121030253073</v>
      </c>
      <c r="B1994" s="1" t="s">
        <v>2022</v>
      </c>
      <c r="C1994" s="1">
        <v>193</v>
      </c>
      <c r="D1994" s="1">
        <v>37</v>
      </c>
      <c r="E1994" s="1">
        <v>76</v>
      </c>
      <c r="F1994" s="1">
        <v>424600</v>
      </c>
      <c r="G1994" s="1">
        <v>343324</v>
      </c>
      <c r="H1994" s="1">
        <v>8451</v>
      </c>
      <c r="I1994" s="1">
        <v>8245</v>
      </c>
      <c r="J1994" s="1">
        <v>58423</v>
      </c>
      <c r="K1994" s="1">
        <v>0</v>
      </c>
      <c r="L1994" s="1">
        <v>0</v>
      </c>
      <c r="M1994" s="1">
        <v>2486</v>
      </c>
      <c r="N1994" s="1">
        <v>2302</v>
      </c>
      <c r="O1994" s="1">
        <v>0</v>
      </c>
      <c r="P1994" s="1">
        <v>0</v>
      </c>
      <c r="Q1994" s="1">
        <v>1369</v>
      </c>
      <c r="R1994" s="1">
        <v>0</v>
      </c>
      <c r="S1994" s="1">
        <v>0</v>
      </c>
      <c r="T1994" s="1">
        <v>0</v>
      </c>
    </row>
    <row r="1995" spans="1:20" x14ac:dyDescent="0.25">
      <c r="A1995" s="1">
        <v>121010312061</v>
      </c>
      <c r="B1995" s="1" t="s">
        <v>2023</v>
      </c>
      <c r="C1995" s="1">
        <v>375</v>
      </c>
      <c r="D1995" s="1">
        <v>221</v>
      </c>
      <c r="E1995" s="1">
        <v>8</v>
      </c>
      <c r="F1995" s="1">
        <v>1614049</v>
      </c>
      <c r="G1995" s="1">
        <v>1017367</v>
      </c>
      <c r="H1995" s="1">
        <v>276937</v>
      </c>
      <c r="I1995" s="1">
        <v>25436</v>
      </c>
      <c r="J1995" s="1">
        <v>87978</v>
      </c>
      <c r="K1995" s="1">
        <v>0</v>
      </c>
      <c r="L1995" s="1">
        <v>7987</v>
      </c>
      <c r="M1995" s="1">
        <v>0</v>
      </c>
      <c r="N1995" s="1">
        <v>163529</v>
      </c>
      <c r="O1995" s="1">
        <v>8772</v>
      </c>
      <c r="P1995" s="1">
        <v>1154</v>
      </c>
      <c r="Q1995" s="1">
        <v>1455</v>
      </c>
      <c r="R1995" s="1">
        <v>18678</v>
      </c>
      <c r="S1995" s="1">
        <v>4756</v>
      </c>
      <c r="T1995" s="1">
        <v>0</v>
      </c>
    </row>
    <row r="1996" spans="1:20" x14ac:dyDescent="0.25">
      <c r="A1996" s="1">
        <v>121010310101</v>
      </c>
      <c r="B1996" s="1" t="s">
        <v>2024</v>
      </c>
      <c r="C1996" s="1">
        <v>1075</v>
      </c>
      <c r="D1996" s="1">
        <v>41</v>
      </c>
      <c r="E1996" s="1">
        <v>123</v>
      </c>
      <c r="F1996" s="1">
        <v>1932249</v>
      </c>
      <c r="G1996" s="1">
        <v>1869170</v>
      </c>
      <c r="H1996" s="1">
        <v>1678</v>
      </c>
      <c r="I1996" s="1">
        <v>23999</v>
      </c>
      <c r="J1996" s="1">
        <v>14901</v>
      </c>
      <c r="K1996" s="1">
        <v>0</v>
      </c>
      <c r="L1996" s="1">
        <v>3037</v>
      </c>
      <c r="M1996" s="1">
        <v>10012</v>
      </c>
      <c r="N1996" s="1">
        <v>0</v>
      </c>
      <c r="O1996" s="1">
        <v>3107</v>
      </c>
      <c r="P1996" s="1">
        <v>3037</v>
      </c>
      <c r="Q1996" s="1">
        <v>0</v>
      </c>
      <c r="R1996" s="1">
        <v>0</v>
      </c>
      <c r="S1996" s="1">
        <v>3308</v>
      </c>
      <c r="T1996" s="1">
        <v>0</v>
      </c>
    </row>
    <row r="1997" spans="1:20" x14ac:dyDescent="0.25">
      <c r="A1997" s="1">
        <v>120570102031</v>
      </c>
      <c r="B1997" s="1" t="s">
        <v>2025</v>
      </c>
      <c r="C1997" s="1">
        <v>153</v>
      </c>
      <c r="D1997" s="1">
        <v>266</v>
      </c>
      <c r="E1997" s="1">
        <v>1</v>
      </c>
      <c r="F1997" s="1">
        <v>1251940</v>
      </c>
      <c r="G1997" s="1">
        <v>246331</v>
      </c>
      <c r="H1997" s="1">
        <v>177534</v>
      </c>
      <c r="I1997" s="1">
        <v>96364</v>
      </c>
      <c r="J1997" s="1">
        <v>970</v>
      </c>
      <c r="K1997" s="1">
        <v>20501</v>
      </c>
      <c r="L1997" s="1">
        <v>454290</v>
      </c>
      <c r="M1997" s="1">
        <v>0</v>
      </c>
      <c r="N1997" s="1">
        <v>7388</v>
      </c>
      <c r="O1997" s="1">
        <v>49630</v>
      </c>
      <c r="P1997" s="1">
        <v>0</v>
      </c>
      <c r="Q1997" s="1">
        <v>191832</v>
      </c>
      <c r="R1997" s="1">
        <v>7100</v>
      </c>
      <c r="S1997" s="1">
        <v>0</v>
      </c>
      <c r="T1997" s="1">
        <v>0</v>
      </c>
    </row>
    <row r="1998" spans="1:20" x14ac:dyDescent="0.25">
      <c r="A1998" s="1">
        <v>120570032003</v>
      </c>
      <c r="B1998" s="1" t="s">
        <v>2026</v>
      </c>
      <c r="C1998" s="1">
        <v>172</v>
      </c>
      <c r="D1998" s="1">
        <v>59</v>
      </c>
      <c r="E1998" s="1">
        <v>8</v>
      </c>
      <c r="F1998" s="1">
        <v>395282</v>
      </c>
      <c r="G1998" s="1">
        <v>261795</v>
      </c>
      <c r="H1998" s="1">
        <v>38226</v>
      </c>
      <c r="I1998" s="1">
        <v>7408</v>
      </c>
      <c r="J1998" s="1">
        <v>0</v>
      </c>
      <c r="K1998" s="1">
        <v>3224</v>
      </c>
      <c r="L1998" s="1">
        <v>10663</v>
      </c>
      <c r="M1998" s="1">
        <v>0</v>
      </c>
      <c r="N1998" s="1">
        <v>22747</v>
      </c>
      <c r="O1998" s="1">
        <v>51219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</row>
    <row r="1999" spans="1:20" x14ac:dyDescent="0.25">
      <c r="A1999" s="1">
        <v>120530405012</v>
      </c>
      <c r="B1999" s="1" t="s">
        <v>2027</v>
      </c>
      <c r="C1999" s="1">
        <v>398</v>
      </c>
      <c r="D1999" s="1">
        <v>252</v>
      </c>
      <c r="E1999" s="1">
        <v>63</v>
      </c>
      <c r="F1999" s="1">
        <v>1815693</v>
      </c>
      <c r="G1999" s="1">
        <v>648197</v>
      </c>
      <c r="H1999" s="1">
        <v>232494</v>
      </c>
      <c r="I1999" s="1">
        <v>208942</v>
      </c>
      <c r="J1999" s="1">
        <v>91717</v>
      </c>
      <c r="K1999" s="1">
        <v>0</v>
      </c>
      <c r="L1999" s="1">
        <v>35085</v>
      </c>
      <c r="M1999" s="1">
        <v>0</v>
      </c>
      <c r="N1999" s="1">
        <v>23479</v>
      </c>
      <c r="O1999" s="1">
        <v>402909</v>
      </c>
      <c r="P1999" s="1">
        <v>169845</v>
      </c>
      <c r="Q1999" s="1">
        <v>0</v>
      </c>
      <c r="R1999" s="1">
        <v>0</v>
      </c>
      <c r="S1999" s="1">
        <v>0</v>
      </c>
      <c r="T1999" s="1">
        <v>3025</v>
      </c>
    </row>
    <row r="2000" spans="1:20" x14ac:dyDescent="0.25">
      <c r="A2000" s="1">
        <v>121030272054</v>
      </c>
      <c r="B2000" s="1" t="s">
        <v>2028</v>
      </c>
      <c r="C2000" s="1">
        <v>370</v>
      </c>
      <c r="D2000" s="1">
        <v>137</v>
      </c>
      <c r="E2000" s="1">
        <v>83</v>
      </c>
      <c r="F2000" s="1">
        <v>1179304</v>
      </c>
      <c r="G2000" s="1">
        <v>737337</v>
      </c>
      <c r="H2000" s="1">
        <v>100576</v>
      </c>
      <c r="I2000" s="1">
        <v>149314</v>
      </c>
      <c r="J2000" s="1">
        <v>2350</v>
      </c>
      <c r="K2000" s="1">
        <v>171139</v>
      </c>
      <c r="L2000" s="1">
        <v>4684</v>
      </c>
      <c r="M2000" s="1">
        <v>0</v>
      </c>
      <c r="N2000" s="1">
        <v>0</v>
      </c>
      <c r="O2000" s="1">
        <v>7142</v>
      </c>
      <c r="P2000" s="1">
        <v>0</v>
      </c>
      <c r="Q2000" s="1">
        <v>6762</v>
      </c>
      <c r="R2000" s="1">
        <v>0</v>
      </c>
      <c r="S2000" s="1">
        <v>0</v>
      </c>
      <c r="T2000" s="1">
        <v>0</v>
      </c>
    </row>
    <row r="2001" spans="1:20" x14ac:dyDescent="0.25">
      <c r="A2001" s="1">
        <v>120570104024</v>
      </c>
      <c r="B2001" s="1" t="s">
        <v>2029</v>
      </c>
      <c r="C2001" s="1">
        <v>439</v>
      </c>
      <c r="D2001" s="1">
        <v>0</v>
      </c>
      <c r="E2001" s="1">
        <v>2</v>
      </c>
      <c r="F2001" s="1">
        <v>3384470</v>
      </c>
      <c r="G2001" s="1">
        <v>815384</v>
      </c>
      <c r="H2001" s="1">
        <v>0</v>
      </c>
      <c r="I2001" s="1">
        <v>257982</v>
      </c>
      <c r="J2001" s="1">
        <v>131113</v>
      </c>
      <c r="K2001" s="1">
        <v>0</v>
      </c>
      <c r="L2001" s="1">
        <v>1429489</v>
      </c>
      <c r="M2001" s="1">
        <v>0</v>
      </c>
      <c r="N2001" s="1">
        <v>0</v>
      </c>
      <c r="O2001" s="1">
        <v>58798</v>
      </c>
      <c r="P2001" s="1">
        <v>107153</v>
      </c>
      <c r="Q2001" s="1">
        <v>0</v>
      </c>
      <c r="R2001" s="1">
        <v>582220</v>
      </c>
      <c r="S2001" s="1">
        <v>0</v>
      </c>
      <c r="T2001" s="1">
        <v>2331</v>
      </c>
    </row>
    <row r="2002" spans="1:20" x14ac:dyDescent="0.25">
      <c r="A2002" s="1">
        <v>120174507011</v>
      </c>
      <c r="B2002" s="1" t="s">
        <v>2030</v>
      </c>
      <c r="C2002" s="1">
        <v>1439</v>
      </c>
      <c r="D2002" s="1">
        <v>0</v>
      </c>
      <c r="E2002" s="1">
        <v>102</v>
      </c>
      <c r="F2002" s="1">
        <v>4587412</v>
      </c>
      <c r="G2002" s="1">
        <v>3759371</v>
      </c>
      <c r="H2002" s="1">
        <v>0</v>
      </c>
      <c r="I2002" s="1">
        <v>343359</v>
      </c>
      <c r="J2002" s="1">
        <v>135663</v>
      </c>
      <c r="K2002" s="1">
        <v>4837</v>
      </c>
      <c r="L2002" s="1">
        <v>164628</v>
      </c>
      <c r="M2002" s="1">
        <v>71621</v>
      </c>
      <c r="N2002" s="1">
        <v>0</v>
      </c>
      <c r="O2002" s="1">
        <v>87480</v>
      </c>
      <c r="P2002" s="1">
        <v>750</v>
      </c>
      <c r="Q2002" s="1">
        <v>8738</v>
      </c>
      <c r="R2002" s="1">
        <v>10692</v>
      </c>
      <c r="S2002" s="1">
        <v>273</v>
      </c>
      <c r="T2002" s="1">
        <v>0</v>
      </c>
    </row>
    <row r="2003" spans="1:20" x14ac:dyDescent="0.25">
      <c r="A2003" s="1">
        <v>120570043001</v>
      </c>
      <c r="B2003" s="1" t="s">
        <v>2031</v>
      </c>
      <c r="C2003" s="1">
        <v>89</v>
      </c>
      <c r="D2003" s="1">
        <v>47</v>
      </c>
      <c r="E2003" s="1">
        <v>0</v>
      </c>
      <c r="F2003" s="1">
        <v>639572</v>
      </c>
      <c r="G2003" s="1">
        <v>15985</v>
      </c>
      <c r="H2003" s="1">
        <v>114692</v>
      </c>
      <c r="I2003" s="1">
        <v>36039</v>
      </c>
      <c r="J2003" s="1">
        <v>0</v>
      </c>
      <c r="K2003" s="1">
        <v>0</v>
      </c>
      <c r="L2003" s="1">
        <v>0</v>
      </c>
      <c r="M2003" s="1">
        <v>0</v>
      </c>
      <c r="N2003" s="1">
        <v>465476</v>
      </c>
      <c r="O2003" s="1">
        <v>7380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</row>
    <row r="2004" spans="1:20" x14ac:dyDescent="0.25">
      <c r="A2004" s="1">
        <v>120174505003</v>
      </c>
      <c r="B2004" s="1" t="s">
        <v>2032</v>
      </c>
      <c r="C2004" s="1">
        <v>322</v>
      </c>
      <c r="D2004" s="1">
        <v>26</v>
      </c>
      <c r="E2004" s="1">
        <v>9</v>
      </c>
      <c r="F2004" s="1">
        <v>1779562</v>
      </c>
      <c r="G2004" s="1">
        <v>1135531</v>
      </c>
      <c r="H2004" s="1">
        <v>138320</v>
      </c>
      <c r="I2004" s="1">
        <v>360460</v>
      </c>
      <c r="J2004" s="1">
        <v>69877</v>
      </c>
      <c r="K2004" s="1">
        <v>10258</v>
      </c>
      <c r="L2004" s="1">
        <v>8253</v>
      </c>
      <c r="M2004" s="1">
        <v>0</v>
      </c>
      <c r="N2004" s="1">
        <v>0</v>
      </c>
      <c r="O2004" s="1">
        <v>18154</v>
      </c>
      <c r="P2004" s="1">
        <v>32422</v>
      </c>
      <c r="Q2004" s="1">
        <v>1719</v>
      </c>
      <c r="R2004" s="1">
        <v>0</v>
      </c>
      <c r="S2004" s="1">
        <v>3776</v>
      </c>
      <c r="T2004" s="1">
        <v>792</v>
      </c>
    </row>
    <row r="2005" spans="1:20" x14ac:dyDescent="0.25">
      <c r="A2005" s="1">
        <v>120570132071</v>
      </c>
      <c r="B2005" s="1" t="s">
        <v>2033</v>
      </c>
      <c r="C2005" s="1">
        <v>1011</v>
      </c>
      <c r="D2005" s="1">
        <v>16</v>
      </c>
      <c r="E2005" s="1">
        <v>2</v>
      </c>
      <c r="F2005" s="1">
        <v>1951155</v>
      </c>
      <c r="G2005" s="1">
        <v>1144258</v>
      </c>
      <c r="H2005" s="1">
        <v>47615</v>
      </c>
      <c r="I2005" s="1">
        <v>232447</v>
      </c>
      <c r="J2005" s="1">
        <v>4908</v>
      </c>
      <c r="K2005" s="1">
        <v>107661</v>
      </c>
      <c r="L2005" s="1">
        <v>3327</v>
      </c>
      <c r="M2005" s="1">
        <v>0</v>
      </c>
      <c r="N2005" s="1">
        <v>320922</v>
      </c>
      <c r="O2005" s="1">
        <v>33377</v>
      </c>
      <c r="P2005" s="1">
        <v>0</v>
      </c>
      <c r="Q2005" s="1">
        <v>0</v>
      </c>
      <c r="R2005" s="1">
        <v>56640</v>
      </c>
      <c r="S2005" s="1">
        <v>0</v>
      </c>
      <c r="T2005" s="1">
        <v>0</v>
      </c>
    </row>
    <row r="2006" spans="1:20" x14ac:dyDescent="0.25">
      <c r="A2006" s="1">
        <v>121030249051</v>
      </c>
      <c r="B2006" s="1" t="s">
        <v>2034</v>
      </c>
      <c r="C2006" s="1">
        <v>861</v>
      </c>
      <c r="D2006" s="1">
        <v>383</v>
      </c>
      <c r="E2006" s="1">
        <v>22</v>
      </c>
      <c r="F2006" s="1">
        <v>1531997</v>
      </c>
      <c r="G2006" s="1">
        <v>1497393</v>
      </c>
      <c r="H2006" s="1">
        <v>26992</v>
      </c>
      <c r="I2006" s="1">
        <v>0</v>
      </c>
      <c r="J2006" s="1">
        <v>2149</v>
      </c>
      <c r="K2006" s="1">
        <v>0</v>
      </c>
      <c r="L2006" s="1">
        <v>0</v>
      </c>
      <c r="M2006" s="1">
        <v>0</v>
      </c>
      <c r="N2006" s="1">
        <v>0</v>
      </c>
      <c r="O2006" s="1">
        <v>3764</v>
      </c>
      <c r="P2006" s="1">
        <v>0</v>
      </c>
      <c r="Q2006" s="1">
        <v>0</v>
      </c>
      <c r="R2006" s="1">
        <v>0</v>
      </c>
      <c r="S2006" s="1">
        <v>1699</v>
      </c>
      <c r="T2006" s="1">
        <v>0</v>
      </c>
    </row>
    <row r="2007" spans="1:20" x14ac:dyDescent="0.25">
      <c r="A2007" s="1">
        <v>120570126002</v>
      </c>
      <c r="B2007" s="1" t="s">
        <v>2035</v>
      </c>
      <c r="C2007" s="1">
        <v>1187</v>
      </c>
      <c r="D2007" s="1">
        <v>236</v>
      </c>
      <c r="E2007" s="1">
        <v>7</v>
      </c>
      <c r="F2007" s="1">
        <v>3200974</v>
      </c>
      <c r="G2007" s="1">
        <v>2059058</v>
      </c>
      <c r="H2007" s="1">
        <v>104198</v>
      </c>
      <c r="I2007" s="1">
        <v>308929</v>
      </c>
      <c r="J2007" s="1">
        <v>196805</v>
      </c>
      <c r="K2007" s="1">
        <v>4525</v>
      </c>
      <c r="L2007" s="1">
        <v>0</v>
      </c>
      <c r="M2007" s="1">
        <v>134886</v>
      </c>
      <c r="N2007" s="1">
        <v>332064</v>
      </c>
      <c r="O2007" s="1">
        <v>18344</v>
      </c>
      <c r="P2007" s="1">
        <v>465</v>
      </c>
      <c r="Q2007" s="1">
        <v>0</v>
      </c>
      <c r="R2007" s="1">
        <v>0</v>
      </c>
      <c r="S2007" s="1">
        <v>41700</v>
      </c>
      <c r="T2007" s="1">
        <v>0</v>
      </c>
    </row>
    <row r="2008" spans="1:20" x14ac:dyDescent="0.25">
      <c r="A2008" s="1">
        <v>121030245133</v>
      </c>
      <c r="B2008" s="1" t="s">
        <v>2036</v>
      </c>
      <c r="C2008" s="1">
        <v>1299</v>
      </c>
      <c r="D2008" s="1">
        <v>102</v>
      </c>
      <c r="E2008" s="1">
        <v>510</v>
      </c>
      <c r="F2008" s="1">
        <v>4206842</v>
      </c>
      <c r="G2008" s="1">
        <v>2003004</v>
      </c>
      <c r="H2008" s="1">
        <v>570349</v>
      </c>
      <c r="I2008" s="1">
        <v>450148</v>
      </c>
      <c r="J2008" s="1">
        <v>140717</v>
      </c>
      <c r="K2008" s="1">
        <v>0</v>
      </c>
      <c r="L2008" s="1">
        <v>811319</v>
      </c>
      <c r="M2008" s="1">
        <v>0</v>
      </c>
      <c r="N2008" s="1">
        <v>26944</v>
      </c>
      <c r="O2008" s="1">
        <v>84937</v>
      </c>
      <c r="P2008" s="1">
        <v>0</v>
      </c>
      <c r="Q2008" s="1">
        <v>119424</v>
      </c>
      <c r="R2008" s="1">
        <v>0</v>
      </c>
      <c r="S2008" s="1">
        <v>0</v>
      </c>
      <c r="T2008" s="1">
        <v>0</v>
      </c>
    </row>
    <row r="2009" spans="1:20" x14ac:dyDescent="0.25">
      <c r="A2009" s="1">
        <v>121030274025</v>
      </c>
      <c r="B2009" s="1" t="s">
        <v>2037</v>
      </c>
      <c r="C2009" s="1">
        <v>48</v>
      </c>
      <c r="D2009" s="1">
        <v>794</v>
      </c>
      <c r="E2009" s="1">
        <v>122</v>
      </c>
      <c r="F2009" s="1">
        <v>1205751</v>
      </c>
      <c r="G2009" s="1">
        <v>509043</v>
      </c>
      <c r="H2009" s="1">
        <v>196394</v>
      </c>
      <c r="I2009" s="1">
        <v>264030</v>
      </c>
      <c r="J2009" s="1">
        <v>99573</v>
      </c>
      <c r="K2009" s="1">
        <v>0</v>
      </c>
      <c r="L2009" s="1">
        <v>45275</v>
      </c>
      <c r="M2009" s="1">
        <v>29969</v>
      </c>
      <c r="N2009" s="1">
        <v>4851</v>
      </c>
      <c r="O2009" s="1">
        <v>56616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</row>
    <row r="2010" spans="1:20" x14ac:dyDescent="0.25">
      <c r="A2010" s="1">
        <v>121030283004</v>
      </c>
      <c r="B2010" s="1" t="s">
        <v>2038</v>
      </c>
      <c r="C2010" s="1">
        <v>350</v>
      </c>
      <c r="D2010" s="1">
        <v>68</v>
      </c>
      <c r="E2010" s="1">
        <v>0</v>
      </c>
      <c r="F2010" s="1">
        <v>542649</v>
      </c>
      <c r="G2010" s="1">
        <v>469488</v>
      </c>
      <c r="H2010" s="1">
        <v>63079</v>
      </c>
      <c r="I2010" s="1">
        <v>9318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764</v>
      </c>
      <c r="T2010" s="1">
        <v>0</v>
      </c>
    </row>
    <row r="2011" spans="1:20" x14ac:dyDescent="0.25">
      <c r="A2011" s="1">
        <v>120530414013</v>
      </c>
      <c r="B2011" s="1" t="s">
        <v>2039</v>
      </c>
      <c r="C2011" s="1">
        <v>1126</v>
      </c>
      <c r="D2011" s="1">
        <v>0</v>
      </c>
      <c r="E2011" s="1">
        <v>8</v>
      </c>
      <c r="F2011" s="1">
        <v>3004967</v>
      </c>
      <c r="G2011" s="1">
        <v>2586043</v>
      </c>
      <c r="H2011" s="1">
        <v>0</v>
      </c>
      <c r="I2011" s="1">
        <v>185245</v>
      </c>
      <c r="J2011" s="1">
        <v>103104</v>
      </c>
      <c r="K2011" s="1">
        <v>0</v>
      </c>
      <c r="L2011" s="1">
        <v>9075</v>
      </c>
      <c r="M2011" s="1">
        <v>12048</v>
      </c>
      <c r="N2011" s="1">
        <v>87094</v>
      </c>
      <c r="O2011" s="1">
        <v>14486</v>
      </c>
      <c r="P2011" s="1">
        <v>4070</v>
      </c>
      <c r="Q2011" s="1">
        <v>3161</v>
      </c>
      <c r="R2011" s="1">
        <v>0</v>
      </c>
      <c r="S2011" s="1">
        <v>641</v>
      </c>
      <c r="T2011" s="1">
        <v>0</v>
      </c>
    </row>
    <row r="2012" spans="1:20" x14ac:dyDescent="0.25">
      <c r="A2012" s="1">
        <v>120570067004</v>
      </c>
      <c r="B2012" s="1" t="s">
        <v>2040</v>
      </c>
      <c r="C2012" s="1">
        <v>363</v>
      </c>
      <c r="D2012" s="1">
        <v>10</v>
      </c>
      <c r="E2012" s="1">
        <v>1</v>
      </c>
      <c r="F2012" s="1">
        <v>1058930</v>
      </c>
      <c r="G2012" s="1">
        <v>1017237</v>
      </c>
      <c r="H2012" s="1">
        <v>35194</v>
      </c>
      <c r="I2012" s="1">
        <v>2533</v>
      </c>
      <c r="J2012" s="1">
        <v>3966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</row>
    <row r="2013" spans="1:20" x14ac:dyDescent="0.25">
      <c r="A2013" s="1">
        <v>121010318041</v>
      </c>
      <c r="B2013" s="1" t="s">
        <v>2041</v>
      </c>
      <c r="C2013" s="1">
        <v>371</v>
      </c>
      <c r="D2013" s="1">
        <v>128</v>
      </c>
      <c r="E2013" s="1">
        <v>4</v>
      </c>
      <c r="F2013" s="1">
        <v>1284729</v>
      </c>
      <c r="G2013" s="1">
        <v>925173</v>
      </c>
      <c r="H2013" s="1">
        <v>73582</v>
      </c>
      <c r="I2013" s="1">
        <v>164961</v>
      </c>
      <c r="J2013" s="1">
        <v>7005</v>
      </c>
      <c r="K2013" s="1">
        <v>0</v>
      </c>
      <c r="L2013" s="1">
        <v>103883</v>
      </c>
      <c r="M2013" s="1">
        <v>0</v>
      </c>
      <c r="N2013" s="1">
        <v>0</v>
      </c>
      <c r="O2013" s="1">
        <v>4000</v>
      </c>
      <c r="P2013" s="1">
        <v>715</v>
      </c>
      <c r="Q2013" s="1">
        <v>0</v>
      </c>
      <c r="R2013" s="1">
        <v>702</v>
      </c>
      <c r="S2013" s="1">
        <v>4708</v>
      </c>
      <c r="T2013" s="1">
        <v>0</v>
      </c>
    </row>
    <row r="2014" spans="1:20" x14ac:dyDescent="0.25">
      <c r="A2014" s="1">
        <v>121030251104</v>
      </c>
      <c r="B2014" s="1" t="s">
        <v>2042</v>
      </c>
      <c r="C2014" s="1">
        <v>766</v>
      </c>
      <c r="D2014" s="1">
        <v>8</v>
      </c>
      <c r="E2014" s="1">
        <v>7</v>
      </c>
      <c r="F2014" s="1">
        <v>1931014</v>
      </c>
      <c r="G2014" s="1">
        <v>1845056</v>
      </c>
      <c r="H2014" s="1">
        <v>6319</v>
      </c>
      <c r="I2014" s="1">
        <v>4152</v>
      </c>
      <c r="J2014" s="1">
        <v>5837</v>
      </c>
      <c r="K2014" s="1">
        <v>0</v>
      </c>
      <c r="L2014" s="1">
        <v>0</v>
      </c>
      <c r="M2014" s="1">
        <v>0</v>
      </c>
      <c r="N2014" s="1">
        <v>28822</v>
      </c>
      <c r="O2014" s="1">
        <v>16843</v>
      </c>
      <c r="P2014" s="1">
        <v>5335</v>
      </c>
      <c r="Q2014" s="1">
        <v>13163</v>
      </c>
      <c r="R2014" s="1">
        <v>0</v>
      </c>
      <c r="S2014" s="1">
        <v>5487</v>
      </c>
      <c r="T2014" s="1">
        <v>0</v>
      </c>
    </row>
    <row r="2015" spans="1:20" x14ac:dyDescent="0.25">
      <c r="A2015" s="1">
        <v>121030263002</v>
      </c>
      <c r="B2015" s="1" t="s">
        <v>2043</v>
      </c>
      <c r="C2015" s="1">
        <v>227</v>
      </c>
      <c r="D2015" s="1">
        <v>419</v>
      </c>
      <c r="E2015" s="1">
        <v>76</v>
      </c>
      <c r="F2015" s="1">
        <v>637335</v>
      </c>
      <c r="G2015" s="1">
        <v>519177</v>
      </c>
      <c r="H2015" s="1">
        <v>113528</v>
      </c>
      <c r="I2015" s="1">
        <v>0</v>
      </c>
      <c r="J2015" s="1">
        <v>3119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1511</v>
      </c>
      <c r="T2015" s="1">
        <v>0</v>
      </c>
    </row>
    <row r="2016" spans="1:20" x14ac:dyDescent="0.25">
      <c r="A2016" s="1">
        <v>121010326021</v>
      </c>
      <c r="B2016" s="1" t="s">
        <v>2044</v>
      </c>
      <c r="C2016" s="1">
        <v>461</v>
      </c>
      <c r="D2016" s="1">
        <v>142</v>
      </c>
      <c r="E2016" s="1">
        <v>5</v>
      </c>
      <c r="F2016" s="1">
        <v>1405031</v>
      </c>
      <c r="G2016" s="1">
        <v>874003</v>
      </c>
      <c r="H2016" s="1">
        <v>83863</v>
      </c>
      <c r="I2016" s="1">
        <v>49118</v>
      </c>
      <c r="J2016" s="1">
        <v>112775</v>
      </c>
      <c r="K2016" s="1">
        <v>0</v>
      </c>
      <c r="L2016" s="1">
        <v>25434</v>
      </c>
      <c r="M2016" s="1">
        <v>39678</v>
      </c>
      <c r="N2016" s="1">
        <v>146780</v>
      </c>
      <c r="O2016" s="1">
        <v>58371</v>
      </c>
      <c r="P2016" s="1">
        <v>0</v>
      </c>
      <c r="Q2016" s="1">
        <v>0</v>
      </c>
      <c r="R2016" s="1">
        <v>9057</v>
      </c>
      <c r="S2016" s="1">
        <v>2263</v>
      </c>
      <c r="T2016" s="1">
        <v>3689</v>
      </c>
    </row>
    <row r="2017" spans="1:20" x14ac:dyDescent="0.25">
      <c r="A2017" s="1">
        <v>120570051022</v>
      </c>
      <c r="B2017" s="1" t="s">
        <v>2045</v>
      </c>
      <c r="C2017" s="1">
        <v>173</v>
      </c>
      <c r="D2017" s="1">
        <v>293</v>
      </c>
      <c r="E2017" s="1">
        <v>1265</v>
      </c>
      <c r="F2017" s="1">
        <v>4714183</v>
      </c>
      <c r="G2017" s="1">
        <v>516409</v>
      </c>
      <c r="H2017" s="1">
        <v>2574213</v>
      </c>
      <c r="I2017" s="1">
        <v>719361</v>
      </c>
      <c r="J2017" s="1">
        <v>348750</v>
      </c>
      <c r="K2017" s="1">
        <v>0</v>
      </c>
      <c r="L2017" s="1">
        <v>0</v>
      </c>
      <c r="M2017" s="1">
        <v>0</v>
      </c>
      <c r="N2017" s="1">
        <v>445833</v>
      </c>
      <c r="O2017" s="1">
        <v>56479</v>
      </c>
      <c r="P2017" s="1">
        <v>0</v>
      </c>
      <c r="Q2017" s="1">
        <v>0</v>
      </c>
      <c r="R2017" s="1">
        <v>53138</v>
      </c>
      <c r="S2017" s="1">
        <v>0</v>
      </c>
      <c r="T2017" s="1">
        <v>0</v>
      </c>
    </row>
    <row r="2018" spans="1:20" x14ac:dyDescent="0.25">
      <c r="A2018" s="1">
        <v>120570117065</v>
      </c>
      <c r="B2018" s="1" t="s">
        <v>2046</v>
      </c>
      <c r="C2018" s="1">
        <v>576</v>
      </c>
      <c r="D2018" s="1">
        <v>34</v>
      </c>
      <c r="E2018" s="1">
        <v>2</v>
      </c>
      <c r="F2018" s="1">
        <v>3187614</v>
      </c>
      <c r="G2018" s="1">
        <v>890004</v>
      </c>
      <c r="H2018" s="1">
        <v>23855</v>
      </c>
      <c r="I2018" s="1">
        <v>207497</v>
      </c>
      <c r="J2018" s="1">
        <v>182655</v>
      </c>
      <c r="K2018" s="1">
        <v>0</v>
      </c>
      <c r="L2018" s="1">
        <v>1554170</v>
      </c>
      <c r="M2018" s="1">
        <v>201955</v>
      </c>
      <c r="N2018" s="1">
        <v>49800</v>
      </c>
      <c r="O2018" s="1">
        <v>75519</v>
      </c>
      <c r="P2018" s="1">
        <v>2159</v>
      </c>
      <c r="Q2018" s="1">
        <v>0</v>
      </c>
      <c r="R2018" s="1">
        <v>0</v>
      </c>
      <c r="S2018" s="1">
        <v>0</v>
      </c>
      <c r="T2018" s="1">
        <v>0</v>
      </c>
    </row>
    <row r="2019" spans="1:20" x14ac:dyDescent="0.25">
      <c r="A2019" s="1">
        <v>121030263004</v>
      </c>
      <c r="B2019" s="1" t="s">
        <v>2047</v>
      </c>
      <c r="C2019" s="1">
        <v>476</v>
      </c>
      <c r="D2019" s="1">
        <v>64</v>
      </c>
      <c r="E2019" s="1">
        <v>8</v>
      </c>
      <c r="F2019" s="1">
        <v>983043</v>
      </c>
      <c r="G2019" s="1">
        <v>726334</v>
      </c>
      <c r="H2019" s="1">
        <v>98413</v>
      </c>
      <c r="I2019" s="1">
        <v>32437</v>
      </c>
      <c r="J2019" s="1">
        <v>0</v>
      </c>
      <c r="K2019" s="1">
        <v>0</v>
      </c>
      <c r="L2019" s="1">
        <v>3317</v>
      </c>
      <c r="M2019" s="1">
        <v>0</v>
      </c>
      <c r="N2019" s="1">
        <v>100671</v>
      </c>
      <c r="O2019" s="1">
        <v>15160</v>
      </c>
      <c r="P2019" s="1">
        <v>0</v>
      </c>
      <c r="Q2019" s="1">
        <v>6711</v>
      </c>
      <c r="R2019" s="1">
        <v>0</v>
      </c>
      <c r="S2019" s="1">
        <v>0</v>
      </c>
      <c r="T2019" s="1">
        <v>0</v>
      </c>
    </row>
    <row r="2020" spans="1:20" x14ac:dyDescent="0.25">
      <c r="A2020" s="1">
        <v>120570101032</v>
      </c>
      <c r="B2020" s="1" t="s">
        <v>2048</v>
      </c>
      <c r="C2020" s="1">
        <v>486</v>
      </c>
      <c r="D2020" s="1">
        <v>0</v>
      </c>
      <c r="E2020" s="1">
        <v>1</v>
      </c>
      <c r="F2020" s="1">
        <v>1502162</v>
      </c>
      <c r="G2020" s="1">
        <v>1319954</v>
      </c>
      <c r="H2020" s="1">
        <v>8855</v>
      </c>
      <c r="I2020" s="1">
        <v>8205</v>
      </c>
      <c r="J2020" s="1">
        <v>59171</v>
      </c>
      <c r="K2020" s="1">
        <v>0</v>
      </c>
      <c r="L2020" s="1">
        <v>19904</v>
      </c>
      <c r="M2020" s="1">
        <v>0</v>
      </c>
      <c r="N2020" s="1">
        <v>8109</v>
      </c>
      <c r="O2020" s="1">
        <v>11353</v>
      </c>
      <c r="P2020" s="1">
        <v>279</v>
      </c>
      <c r="Q2020" s="1">
        <v>0</v>
      </c>
      <c r="R2020" s="1">
        <v>66332</v>
      </c>
      <c r="S2020" s="1">
        <v>0</v>
      </c>
      <c r="T2020" s="1">
        <v>0</v>
      </c>
    </row>
    <row r="2021" spans="1:20" x14ac:dyDescent="0.25">
      <c r="A2021" s="1">
        <v>120530401021</v>
      </c>
      <c r="B2021" s="1" t="s">
        <v>2049</v>
      </c>
      <c r="C2021" s="1">
        <v>449</v>
      </c>
      <c r="D2021" s="1">
        <v>2</v>
      </c>
      <c r="E2021" s="1">
        <v>2</v>
      </c>
      <c r="F2021" s="1">
        <v>5188972</v>
      </c>
      <c r="G2021" s="1">
        <v>797902</v>
      </c>
      <c r="H2021" s="1">
        <v>1183</v>
      </c>
      <c r="I2021" s="1">
        <v>44509</v>
      </c>
      <c r="J2021" s="1">
        <v>4481</v>
      </c>
      <c r="K2021" s="1">
        <v>94882</v>
      </c>
      <c r="L2021" s="1">
        <v>3967970</v>
      </c>
      <c r="M2021" s="1">
        <v>0</v>
      </c>
      <c r="N2021" s="1">
        <v>0</v>
      </c>
      <c r="O2021" s="1">
        <v>814</v>
      </c>
      <c r="P2021" s="1">
        <v>5496</v>
      </c>
      <c r="Q2021" s="1">
        <v>0</v>
      </c>
      <c r="R2021" s="1">
        <v>270685</v>
      </c>
      <c r="S2021" s="1">
        <v>1050</v>
      </c>
      <c r="T2021" s="1">
        <v>0</v>
      </c>
    </row>
    <row r="2022" spans="1:20" x14ac:dyDescent="0.25">
      <c r="A2022" s="1">
        <v>120570103043</v>
      </c>
      <c r="B2022" s="1" t="s">
        <v>2050</v>
      </c>
      <c r="C2022" s="1">
        <v>513</v>
      </c>
      <c r="D2022" s="1">
        <v>4</v>
      </c>
      <c r="E2022" s="1">
        <v>0</v>
      </c>
      <c r="F2022" s="1">
        <v>1922205</v>
      </c>
      <c r="G2022" s="1">
        <v>1749308</v>
      </c>
      <c r="H2022" s="1">
        <v>53059</v>
      </c>
      <c r="I2022" s="1">
        <v>11116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50007</v>
      </c>
      <c r="P2022" s="1">
        <v>0</v>
      </c>
      <c r="Q2022" s="1">
        <v>13988</v>
      </c>
      <c r="R2022" s="1">
        <v>42724</v>
      </c>
      <c r="S2022" s="1">
        <v>2003</v>
      </c>
      <c r="T2022" s="1">
        <v>0</v>
      </c>
    </row>
    <row r="2023" spans="1:20" x14ac:dyDescent="0.25">
      <c r="A2023" s="1">
        <v>120570102102</v>
      </c>
      <c r="B2023" s="1" t="s">
        <v>2051</v>
      </c>
      <c r="C2023" s="1">
        <v>690</v>
      </c>
      <c r="D2023" s="1">
        <v>0</v>
      </c>
      <c r="E2023" s="1">
        <v>5</v>
      </c>
      <c r="F2023" s="1">
        <v>2398928</v>
      </c>
      <c r="G2023" s="1">
        <v>2378154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15052</v>
      </c>
      <c r="P2023" s="1">
        <v>0</v>
      </c>
      <c r="Q2023" s="1">
        <v>5722</v>
      </c>
      <c r="R2023" s="1">
        <v>0</v>
      </c>
      <c r="S2023" s="1">
        <v>0</v>
      </c>
      <c r="T2023" s="1">
        <v>0</v>
      </c>
    </row>
    <row r="2024" spans="1:20" x14ac:dyDescent="0.25">
      <c r="A2024" s="1">
        <v>120570108161</v>
      </c>
      <c r="B2024" s="1" t="s">
        <v>2052</v>
      </c>
      <c r="C2024" s="1">
        <v>0</v>
      </c>
      <c r="D2024" s="1">
        <v>418</v>
      </c>
      <c r="E2024" s="1">
        <v>512</v>
      </c>
      <c r="F2024" s="1">
        <v>14823188</v>
      </c>
      <c r="G2024" s="1">
        <v>0</v>
      </c>
      <c r="H2024" s="1">
        <v>1799269</v>
      </c>
      <c r="I2024" s="1">
        <v>3144812</v>
      </c>
      <c r="J2024" s="1">
        <v>38793</v>
      </c>
      <c r="K2024" s="1">
        <v>0</v>
      </c>
      <c r="L2024" s="1">
        <v>24422</v>
      </c>
      <c r="M2024" s="1">
        <v>93325</v>
      </c>
      <c r="N2024" s="1">
        <v>2627055</v>
      </c>
      <c r="O2024" s="1">
        <v>7095512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</row>
    <row r="2025" spans="1:20" x14ac:dyDescent="0.25">
      <c r="A2025" s="1">
        <v>120570004012</v>
      </c>
      <c r="B2025" s="1" t="s">
        <v>2053</v>
      </c>
      <c r="C2025" s="1">
        <v>252</v>
      </c>
      <c r="D2025" s="1">
        <v>58</v>
      </c>
      <c r="E2025" s="1">
        <v>4</v>
      </c>
      <c r="F2025" s="1">
        <v>554386</v>
      </c>
      <c r="G2025" s="1">
        <v>248876</v>
      </c>
      <c r="H2025" s="1">
        <v>25160</v>
      </c>
      <c r="I2025" s="1">
        <v>236014</v>
      </c>
      <c r="J2025" s="1">
        <v>21743</v>
      </c>
      <c r="K2025" s="1">
        <v>0</v>
      </c>
      <c r="L2025" s="1">
        <v>19379</v>
      </c>
      <c r="M2025" s="1">
        <v>0</v>
      </c>
      <c r="N2025" s="1">
        <v>1446</v>
      </c>
      <c r="O2025" s="1">
        <v>1768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</row>
    <row r="2026" spans="1:20" x14ac:dyDescent="0.25">
      <c r="A2026" s="1">
        <v>121030251081</v>
      </c>
      <c r="B2026" s="1" t="s">
        <v>2054</v>
      </c>
      <c r="C2026" s="1">
        <v>609</v>
      </c>
      <c r="D2026" s="1">
        <v>306</v>
      </c>
      <c r="E2026" s="1">
        <v>102</v>
      </c>
      <c r="F2026" s="1">
        <v>896436</v>
      </c>
      <c r="G2026" s="1">
        <v>765989</v>
      </c>
      <c r="H2026" s="1">
        <v>8221</v>
      </c>
      <c r="I2026" s="1">
        <v>65798</v>
      </c>
      <c r="J2026" s="1">
        <v>56428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</row>
    <row r="2027" spans="1:20" x14ac:dyDescent="0.25">
      <c r="A2027" s="1">
        <v>121030246012</v>
      </c>
      <c r="B2027" s="1" t="s">
        <v>2055</v>
      </c>
      <c r="C2027" s="1">
        <v>145</v>
      </c>
      <c r="D2027" s="1">
        <v>342</v>
      </c>
      <c r="E2027" s="1">
        <v>16</v>
      </c>
      <c r="F2027" s="1">
        <v>735878</v>
      </c>
      <c r="G2027" s="1">
        <v>389802</v>
      </c>
      <c r="H2027" s="1">
        <v>41079</v>
      </c>
      <c r="I2027" s="1">
        <v>130252</v>
      </c>
      <c r="J2027" s="1">
        <v>98094</v>
      </c>
      <c r="K2027" s="1">
        <v>0</v>
      </c>
      <c r="L2027" s="1">
        <v>54950</v>
      </c>
      <c r="M2027" s="1">
        <v>0</v>
      </c>
      <c r="N2027" s="1">
        <v>0</v>
      </c>
      <c r="O2027" s="1">
        <v>0</v>
      </c>
      <c r="P2027" s="1">
        <v>0</v>
      </c>
      <c r="Q2027" s="1">
        <v>21701</v>
      </c>
      <c r="R2027" s="1">
        <v>0</v>
      </c>
      <c r="S2027" s="1">
        <v>0</v>
      </c>
      <c r="T2027" s="1">
        <v>0</v>
      </c>
    </row>
    <row r="2028" spans="1:20" x14ac:dyDescent="0.25">
      <c r="A2028" s="1">
        <v>120570028002</v>
      </c>
      <c r="B2028" s="1" t="s">
        <v>2056</v>
      </c>
      <c r="C2028" s="1">
        <v>486</v>
      </c>
      <c r="D2028" s="1">
        <v>2</v>
      </c>
      <c r="E2028" s="1">
        <v>0</v>
      </c>
      <c r="F2028" s="1">
        <v>538499</v>
      </c>
      <c r="G2028" s="1">
        <v>536820</v>
      </c>
      <c r="H2028" s="1">
        <v>0</v>
      </c>
      <c r="I2028" s="1">
        <v>1679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</row>
    <row r="2029" spans="1:20" x14ac:dyDescent="0.25">
      <c r="A2029" s="1">
        <v>121010317072</v>
      </c>
      <c r="B2029" s="1" t="s">
        <v>2057</v>
      </c>
      <c r="C2029" s="1">
        <v>862</v>
      </c>
      <c r="D2029" s="1">
        <v>0</v>
      </c>
      <c r="E2029" s="1">
        <v>2</v>
      </c>
      <c r="F2029" s="1">
        <v>2549770</v>
      </c>
      <c r="G2029" s="1">
        <v>2495394</v>
      </c>
      <c r="H2029" s="1">
        <v>0</v>
      </c>
      <c r="I2029" s="1">
        <v>0</v>
      </c>
      <c r="J2029" s="1">
        <v>12230</v>
      </c>
      <c r="K2029" s="1">
        <v>5641</v>
      </c>
      <c r="L2029" s="1">
        <v>0</v>
      </c>
      <c r="M2029" s="1">
        <v>0</v>
      </c>
      <c r="N2029" s="1">
        <v>0</v>
      </c>
      <c r="O2029" s="1">
        <v>6672</v>
      </c>
      <c r="P2029" s="1">
        <v>0</v>
      </c>
      <c r="Q2029" s="1">
        <v>29833</v>
      </c>
      <c r="R2029" s="1">
        <v>0</v>
      </c>
      <c r="S2029" s="1">
        <v>0</v>
      </c>
      <c r="T2029" s="1">
        <v>0</v>
      </c>
    </row>
    <row r="2030" spans="1:20" x14ac:dyDescent="0.25">
      <c r="A2030" s="1">
        <v>120570134061</v>
      </c>
      <c r="B2030" s="1" t="s">
        <v>2058</v>
      </c>
      <c r="C2030" s="1">
        <v>603</v>
      </c>
      <c r="D2030" s="1">
        <v>0</v>
      </c>
      <c r="E2030" s="1">
        <v>4</v>
      </c>
      <c r="F2030" s="1">
        <v>1215573</v>
      </c>
      <c r="G2030" s="1">
        <v>846933</v>
      </c>
      <c r="H2030" s="1">
        <v>0</v>
      </c>
      <c r="I2030" s="1">
        <v>74455</v>
      </c>
      <c r="J2030" s="1">
        <v>3685</v>
      </c>
      <c r="K2030" s="1">
        <v>20007</v>
      </c>
      <c r="L2030" s="1">
        <v>0</v>
      </c>
      <c r="M2030" s="1">
        <v>38181</v>
      </c>
      <c r="N2030" s="1">
        <v>226693</v>
      </c>
      <c r="O2030" s="1">
        <v>5619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</row>
    <row r="2031" spans="1:20" x14ac:dyDescent="0.25">
      <c r="A2031" s="1">
        <v>120174505002</v>
      </c>
      <c r="B2031" s="1" t="s">
        <v>2059</v>
      </c>
      <c r="C2031" s="1">
        <v>772</v>
      </c>
      <c r="D2031" s="1">
        <v>23</v>
      </c>
      <c r="E2031" s="1">
        <v>8</v>
      </c>
      <c r="F2031" s="1">
        <v>2644341</v>
      </c>
      <c r="G2031" s="1">
        <v>1754203</v>
      </c>
      <c r="H2031" s="1">
        <v>190962</v>
      </c>
      <c r="I2031" s="1">
        <v>459468</v>
      </c>
      <c r="J2031" s="1">
        <v>21072</v>
      </c>
      <c r="K2031" s="1">
        <v>3424</v>
      </c>
      <c r="L2031" s="1">
        <v>89068</v>
      </c>
      <c r="M2031" s="1">
        <v>0</v>
      </c>
      <c r="N2031" s="1">
        <v>0</v>
      </c>
      <c r="O2031" s="1">
        <v>24067</v>
      </c>
      <c r="P2031" s="1">
        <v>96663</v>
      </c>
      <c r="Q2031" s="1">
        <v>2846</v>
      </c>
      <c r="R2031" s="1">
        <v>0</v>
      </c>
      <c r="S2031" s="1">
        <v>2568</v>
      </c>
      <c r="T2031" s="1">
        <v>0</v>
      </c>
    </row>
    <row r="2032" spans="1:20" x14ac:dyDescent="0.25">
      <c r="A2032" s="1">
        <v>121010312041</v>
      </c>
      <c r="B2032" s="1" t="s">
        <v>2060</v>
      </c>
      <c r="C2032" s="1">
        <v>921</v>
      </c>
      <c r="D2032" s="1">
        <v>0</v>
      </c>
      <c r="E2032" s="1">
        <v>10</v>
      </c>
      <c r="F2032" s="1">
        <v>2464711</v>
      </c>
      <c r="G2032" s="1">
        <v>2373419</v>
      </c>
      <c r="H2032" s="1">
        <v>0</v>
      </c>
      <c r="I2032" s="1">
        <v>35122</v>
      </c>
      <c r="J2032" s="1">
        <v>2611</v>
      </c>
      <c r="K2032" s="1">
        <v>5125</v>
      </c>
      <c r="L2032" s="1">
        <v>0</v>
      </c>
      <c r="M2032" s="1">
        <v>0</v>
      </c>
      <c r="N2032" s="1">
        <v>0</v>
      </c>
      <c r="O2032" s="1">
        <v>46194</v>
      </c>
      <c r="P2032" s="1">
        <v>0</v>
      </c>
      <c r="Q2032" s="1">
        <v>0</v>
      </c>
      <c r="R2032" s="1">
        <v>0</v>
      </c>
      <c r="S2032" s="1">
        <v>2240</v>
      </c>
      <c r="T2032" s="1">
        <v>0</v>
      </c>
    </row>
    <row r="2033" spans="1:20" x14ac:dyDescent="0.25">
      <c r="A2033" s="1">
        <v>121030274024</v>
      </c>
      <c r="B2033" s="1" t="s">
        <v>2061</v>
      </c>
      <c r="C2033" s="1">
        <v>332</v>
      </c>
      <c r="D2033" s="1">
        <v>408</v>
      </c>
      <c r="E2033" s="1">
        <v>102</v>
      </c>
      <c r="F2033" s="1">
        <v>1492930</v>
      </c>
      <c r="G2033" s="1">
        <v>460348</v>
      </c>
      <c r="H2033" s="1">
        <v>646844</v>
      </c>
      <c r="I2033" s="1">
        <v>157430</v>
      </c>
      <c r="J2033" s="1">
        <v>67386</v>
      </c>
      <c r="K2033" s="1">
        <v>0</v>
      </c>
      <c r="L2033" s="1">
        <v>90500</v>
      </c>
      <c r="M2033" s="1">
        <v>65002</v>
      </c>
      <c r="N2033" s="1">
        <v>0</v>
      </c>
      <c r="O2033" s="1">
        <v>969</v>
      </c>
      <c r="P2033" s="1">
        <v>3862</v>
      </c>
      <c r="Q2033" s="1">
        <v>0</v>
      </c>
      <c r="R2033" s="1">
        <v>0</v>
      </c>
      <c r="S2033" s="1">
        <v>589</v>
      </c>
      <c r="T2033" s="1">
        <v>0</v>
      </c>
    </row>
    <row r="2034" spans="1:20" x14ac:dyDescent="0.25">
      <c r="A2034" s="1">
        <v>120570016003</v>
      </c>
      <c r="B2034" s="1" t="s">
        <v>2062</v>
      </c>
      <c r="C2034" s="1">
        <v>219</v>
      </c>
      <c r="D2034" s="1">
        <v>18</v>
      </c>
      <c r="E2034" s="1">
        <v>4</v>
      </c>
      <c r="F2034" s="1">
        <v>519722</v>
      </c>
      <c r="G2034" s="1">
        <v>414858</v>
      </c>
      <c r="H2034" s="1">
        <v>15547</v>
      </c>
      <c r="I2034" s="1">
        <v>24036</v>
      </c>
      <c r="J2034" s="1">
        <v>18050</v>
      </c>
      <c r="K2034" s="1">
        <v>4503</v>
      </c>
      <c r="L2034" s="1">
        <v>33451</v>
      </c>
      <c r="M2034" s="1">
        <v>0</v>
      </c>
      <c r="N2034" s="1">
        <v>0</v>
      </c>
      <c r="O2034" s="1">
        <v>8149</v>
      </c>
      <c r="P2034" s="1">
        <v>0</v>
      </c>
      <c r="Q2034" s="1">
        <v>1128</v>
      </c>
      <c r="R2034" s="1">
        <v>0</v>
      </c>
      <c r="S2034" s="1">
        <v>0</v>
      </c>
      <c r="T2034" s="1">
        <v>0</v>
      </c>
    </row>
    <row r="2035" spans="1:20" x14ac:dyDescent="0.25">
      <c r="A2035" s="1">
        <v>120570069004</v>
      </c>
      <c r="B2035" s="1" t="s">
        <v>2063</v>
      </c>
      <c r="C2035" s="1">
        <v>284</v>
      </c>
      <c r="D2035" s="1">
        <v>108</v>
      </c>
      <c r="E2035" s="1">
        <v>0</v>
      </c>
      <c r="F2035" s="1">
        <v>642864</v>
      </c>
      <c r="G2035" s="1">
        <v>283949</v>
      </c>
      <c r="H2035" s="1">
        <v>58748</v>
      </c>
      <c r="I2035" s="1">
        <v>32132</v>
      </c>
      <c r="J2035" s="1">
        <v>203221</v>
      </c>
      <c r="K2035" s="1">
        <v>0</v>
      </c>
      <c r="L2035" s="1">
        <v>60165</v>
      </c>
      <c r="M2035" s="1">
        <v>0</v>
      </c>
      <c r="N2035" s="1">
        <v>0</v>
      </c>
      <c r="O2035" s="1">
        <v>3779</v>
      </c>
      <c r="P2035" s="1">
        <v>0</v>
      </c>
      <c r="Q2035" s="1">
        <v>0</v>
      </c>
      <c r="R2035" s="1">
        <v>0</v>
      </c>
      <c r="S2035" s="1">
        <v>0</v>
      </c>
      <c r="T2035" s="1">
        <v>870</v>
      </c>
    </row>
    <row r="2036" spans="1:20" x14ac:dyDescent="0.25">
      <c r="A2036" s="1">
        <v>121030268111</v>
      </c>
      <c r="B2036" s="1" t="s">
        <v>2064</v>
      </c>
      <c r="C2036" s="1">
        <v>469</v>
      </c>
      <c r="D2036" s="1">
        <v>0</v>
      </c>
      <c r="E2036" s="1">
        <v>0</v>
      </c>
      <c r="F2036" s="1">
        <v>755356</v>
      </c>
      <c r="G2036" s="1">
        <v>714874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37683</v>
      </c>
      <c r="P2036" s="1">
        <v>0</v>
      </c>
      <c r="Q2036" s="1">
        <v>2799</v>
      </c>
      <c r="R2036" s="1">
        <v>0</v>
      </c>
      <c r="S2036" s="1">
        <v>0</v>
      </c>
      <c r="T2036" s="1">
        <v>0</v>
      </c>
    </row>
    <row r="2037" spans="1:20" x14ac:dyDescent="0.25">
      <c r="A2037" s="1">
        <v>121030273241</v>
      </c>
      <c r="B2037" s="1" t="s">
        <v>2065</v>
      </c>
      <c r="C2037" s="1">
        <v>301</v>
      </c>
      <c r="D2037" s="1">
        <v>0</v>
      </c>
      <c r="E2037" s="1">
        <v>2</v>
      </c>
      <c r="F2037" s="1">
        <v>1190735</v>
      </c>
      <c r="G2037" s="1">
        <v>1134065</v>
      </c>
      <c r="H2037" s="1">
        <v>0</v>
      </c>
      <c r="I2037" s="1">
        <v>3641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6027</v>
      </c>
      <c r="R2037" s="1">
        <v>42680</v>
      </c>
      <c r="S2037" s="1">
        <v>4322</v>
      </c>
      <c r="T2037" s="1">
        <v>0</v>
      </c>
    </row>
    <row r="2038" spans="1:20" x14ac:dyDescent="0.25">
      <c r="A2038" s="1">
        <v>121030272052</v>
      </c>
      <c r="B2038" s="1" t="s">
        <v>2066</v>
      </c>
      <c r="C2038" s="1">
        <v>482</v>
      </c>
      <c r="D2038" s="1">
        <v>49</v>
      </c>
      <c r="E2038" s="1">
        <v>67</v>
      </c>
      <c r="F2038" s="1">
        <v>1721899</v>
      </c>
      <c r="G2038" s="1">
        <v>1551045</v>
      </c>
      <c r="H2038" s="1">
        <v>11085</v>
      </c>
      <c r="I2038" s="1">
        <v>35032</v>
      </c>
      <c r="J2038" s="1">
        <v>82460</v>
      </c>
      <c r="K2038" s="1">
        <v>32494</v>
      </c>
      <c r="L2038" s="1">
        <v>0</v>
      </c>
      <c r="M2038" s="1">
        <v>0</v>
      </c>
      <c r="N2038" s="1">
        <v>4475</v>
      </c>
      <c r="O2038" s="1">
        <v>0</v>
      </c>
      <c r="P2038" s="1">
        <v>0</v>
      </c>
      <c r="Q2038" s="1">
        <v>3941</v>
      </c>
      <c r="R2038" s="1">
        <v>0</v>
      </c>
      <c r="S2038" s="1">
        <v>1367</v>
      </c>
      <c r="T2038" s="1">
        <v>0</v>
      </c>
    </row>
    <row r="2039" spans="1:20" x14ac:dyDescent="0.25">
      <c r="A2039" s="1">
        <v>121010330101</v>
      </c>
      <c r="B2039" s="1" t="s">
        <v>2067</v>
      </c>
      <c r="C2039" s="1">
        <v>213</v>
      </c>
      <c r="D2039" s="1">
        <v>154</v>
      </c>
      <c r="E2039" s="1">
        <v>0</v>
      </c>
      <c r="F2039" s="1">
        <v>482312</v>
      </c>
      <c r="G2039" s="1">
        <v>301818</v>
      </c>
      <c r="H2039" s="1">
        <v>169065</v>
      </c>
      <c r="I2039" s="1">
        <v>6077</v>
      </c>
      <c r="J2039" s="1">
        <v>2163</v>
      </c>
      <c r="K2039" s="1">
        <v>0</v>
      </c>
      <c r="L2039" s="1">
        <v>0</v>
      </c>
      <c r="M2039" s="1">
        <v>0</v>
      </c>
      <c r="N2039" s="1">
        <v>0</v>
      </c>
      <c r="O2039" s="1">
        <v>3189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</row>
    <row r="2040" spans="1:20" x14ac:dyDescent="0.25">
      <c r="A2040" s="1">
        <v>120570130022</v>
      </c>
      <c r="B2040" s="1" t="s">
        <v>2068</v>
      </c>
      <c r="C2040" s="1">
        <v>576</v>
      </c>
      <c r="D2040" s="1">
        <v>5</v>
      </c>
      <c r="E2040" s="1">
        <v>4</v>
      </c>
      <c r="F2040" s="1">
        <v>1878198</v>
      </c>
      <c r="G2040" s="1">
        <v>1317284</v>
      </c>
      <c r="H2040" s="1">
        <v>46585</v>
      </c>
      <c r="I2040" s="1">
        <v>12503</v>
      </c>
      <c r="J2040" s="1">
        <v>3913</v>
      </c>
      <c r="K2040" s="1">
        <v>16881</v>
      </c>
      <c r="L2040" s="1">
        <v>345181</v>
      </c>
      <c r="M2040" s="1">
        <v>0</v>
      </c>
      <c r="N2040" s="1">
        <v>46303</v>
      </c>
      <c r="O2040" s="1">
        <v>45261</v>
      </c>
      <c r="P2040" s="1">
        <v>0</v>
      </c>
      <c r="Q2040" s="1">
        <v>0</v>
      </c>
      <c r="R2040" s="1">
        <v>44287</v>
      </c>
      <c r="S2040" s="1">
        <v>0</v>
      </c>
      <c r="T2040" s="1">
        <v>0</v>
      </c>
    </row>
    <row r="2041" spans="1:20" x14ac:dyDescent="0.25">
      <c r="A2041" s="1">
        <v>121010302031</v>
      </c>
      <c r="B2041" s="1" t="s">
        <v>2069</v>
      </c>
      <c r="C2041" s="1">
        <v>492</v>
      </c>
      <c r="D2041" s="1">
        <v>2</v>
      </c>
      <c r="E2041" s="1">
        <v>2</v>
      </c>
      <c r="F2041" s="1">
        <v>922134</v>
      </c>
      <c r="G2041" s="1">
        <v>688194</v>
      </c>
      <c r="H2041" s="1">
        <v>1839</v>
      </c>
      <c r="I2041" s="1">
        <v>155755</v>
      </c>
      <c r="J2041" s="1">
        <v>28169</v>
      </c>
      <c r="K2041" s="1">
        <v>9547</v>
      </c>
      <c r="L2041" s="1">
        <v>12136</v>
      </c>
      <c r="M2041" s="1">
        <v>0</v>
      </c>
      <c r="N2041" s="1">
        <v>0</v>
      </c>
      <c r="O2041" s="1">
        <v>26494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</row>
    <row r="2042" spans="1:20" x14ac:dyDescent="0.25">
      <c r="A2042" s="1">
        <v>120530406012</v>
      </c>
      <c r="B2042" s="1" t="s">
        <v>2070</v>
      </c>
      <c r="C2042" s="1">
        <v>684</v>
      </c>
      <c r="D2042" s="1">
        <v>102</v>
      </c>
      <c r="E2042" s="1">
        <v>102</v>
      </c>
      <c r="F2042" s="1">
        <v>1515000</v>
      </c>
      <c r="G2042" s="1">
        <v>1142640</v>
      </c>
      <c r="H2042" s="1">
        <v>4040</v>
      </c>
      <c r="I2042" s="1">
        <v>12631</v>
      </c>
      <c r="J2042" s="1">
        <v>19809</v>
      </c>
      <c r="K2042" s="1">
        <v>0</v>
      </c>
      <c r="L2042" s="1">
        <v>78626</v>
      </c>
      <c r="M2042" s="1">
        <v>0</v>
      </c>
      <c r="N2042" s="1">
        <v>8452</v>
      </c>
      <c r="O2042" s="1">
        <v>24878</v>
      </c>
      <c r="P2042" s="1">
        <v>0</v>
      </c>
      <c r="Q2042" s="1">
        <v>6657</v>
      </c>
      <c r="R2042" s="1">
        <v>215915</v>
      </c>
      <c r="S2042" s="1">
        <v>1352</v>
      </c>
      <c r="T2042" s="1">
        <v>0</v>
      </c>
    </row>
    <row r="2043" spans="1:20" x14ac:dyDescent="0.25">
      <c r="A2043" s="1">
        <v>120174508001</v>
      </c>
      <c r="B2043" s="1" t="s">
        <v>2071</v>
      </c>
      <c r="C2043" s="1">
        <v>550</v>
      </c>
      <c r="D2043" s="1">
        <v>64</v>
      </c>
      <c r="E2043" s="1">
        <v>128</v>
      </c>
      <c r="F2043" s="1">
        <v>766312</v>
      </c>
      <c r="G2043" s="1">
        <v>720566</v>
      </c>
      <c r="H2043" s="1">
        <v>14314</v>
      </c>
      <c r="I2043" s="1">
        <v>16918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6041</v>
      </c>
      <c r="P2043" s="1">
        <v>0</v>
      </c>
      <c r="Q2043" s="1">
        <v>493</v>
      </c>
      <c r="R2043" s="1">
        <v>7980</v>
      </c>
      <c r="S2043" s="1">
        <v>0</v>
      </c>
      <c r="T2043" s="1">
        <v>0</v>
      </c>
    </row>
    <row r="2044" spans="1:20" x14ac:dyDescent="0.25">
      <c r="A2044" s="1">
        <v>120570102092</v>
      </c>
      <c r="B2044" s="1" t="s">
        <v>2072</v>
      </c>
      <c r="C2044" s="1">
        <v>2130</v>
      </c>
      <c r="D2044" s="1">
        <v>0</v>
      </c>
      <c r="E2044" s="1">
        <v>9</v>
      </c>
      <c r="F2044" s="1">
        <v>6742738</v>
      </c>
      <c r="G2044" s="1">
        <v>6210727</v>
      </c>
      <c r="H2044" s="1">
        <v>0</v>
      </c>
      <c r="I2044" s="1">
        <v>28258</v>
      </c>
      <c r="J2044" s="1">
        <v>52579</v>
      </c>
      <c r="K2044" s="1">
        <v>12635</v>
      </c>
      <c r="L2044" s="1">
        <v>245514</v>
      </c>
      <c r="M2044" s="1">
        <v>0</v>
      </c>
      <c r="N2044" s="1">
        <v>122369</v>
      </c>
      <c r="O2044" s="1">
        <v>68511</v>
      </c>
      <c r="P2044" s="1">
        <v>139</v>
      </c>
      <c r="Q2044" s="1">
        <v>1846</v>
      </c>
      <c r="R2044" s="1">
        <v>0</v>
      </c>
      <c r="S2044" s="1">
        <v>160</v>
      </c>
      <c r="T2044" s="1">
        <v>0</v>
      </c>
    </row>
    <row r="2045" spans="1:20" x14ac:dyDescent="0.25">
      <c r="A2045" s="1">
        <v>120570130041</v>
      </c>
      <c r="B2045" s="1" t="s">
        <v>2073</v>
      </c>
      <c r="C2045" s="1">
        <v>781</v>
      </c>
      <c r="D2045" s="1">
        <v>20</v>
      </c>
      <c r="E2045" s="1">
        <v>4</v>
      </c>
      <c r="F2045" s="1">
        <v>2571140</v>
      </c>
      <c r="G2045" s="1">
        <v>2209746</v>
      </c>
      <c r="H2045" s="1">
        <v>54694</v>
      </c>
      <c r="I2045" s="1">
        <v>68342</v>
      </c>
      <c r="J2045" s="1">
        <v>27765</v>
      </c>
      <c r="K2045" s="1">
        <v>60938</v>
      </c>
      <c r="L2045" s="1">
        <v>14924</v>
      </c>
      <c r="M2045" s="1">
        <v>0</v>
      </c>
      <c r="N2045" s="1">
        <v>2540</v>
      </c>
      <c r="O2045" s="1">
        <v>3490</v>
      </c>
      <c r="P2045" s="1">
        <v>1498</v>
      </c>
      <c r="Q2045" s="1">
        <v>4303</v>
      </c>
      <c r="R2045" s="1">
        <v>122130</v>
      </c>
      <c r="S2045" s="1">
        <v>770</v>
      </c>
      <c r="T2045" s="1">
        <v>0</v>
      </c>
    </row>
    <row r="2046" spans="1:20" x14ac:dyDescent="0.25">
      <c r="A2046" s="1">
        <v>120174503043</v>
      </c>
      <c r="B2046" s="1" t="s">
        <v>2074</v>
      </c>
      <c r="C2046" s="1">
        <v>2352</v>
      </c>
      <c r="D2046" s="1">
        <v>0</v>
      </c>
      <c r="E2046" s="1">
        <v>12</v>
      </c>
      <c r="F2046" s="1">
        <v>8309940</v>
      </c>
      <c r="G2046" s="1">
        <v>7699450</v>
      </c>
      <c r="H2046" s="1">
        <v>90708</v>
      </c>
      <c r="I2046" s="1">
        <v>129076</v>
      </c>
      <c r="J2046" s="1">
        <v>147610</v>
      </c>
      <c r="K2046" s="1">
        <v>49928</v>
      </c>
      <c r="L2046" s="1">
        <v>782</v>
      </c>
      <c r="M2046" s="1">
        <v>4901</v>
      </c>
      <c r="N2046" s="1">
        <v>13362</v>
      </c>
      <c r="O2046" s="1">
        <v>123903</v>
      </c>
      <c r="P2046" s="1">
        <v>0</v>
      </c>
      <c r="Q2046" s="1">
        <v>42777</v>
      </c>
      <c r="R2046" s="1">
        <v>0</v>
      </c>
      <c r="S2046" s="1">
        <v>7443</v>
      </c>
      <c r="T2046" s="1">
        <v>0</v>
      </c>
    </row>
    <row r="2047" spans="1:20" x14ac:dyDescent="0.25">
      <c r="A2047" s="1">
        <v>121030244031</v>
      </c>
      <c r="B2047" s="1" t="s">
        <v>2075</v>
      </c>
      <c r="C2047" s="1">
        <v>342</v>
      </c>
      <c r="D2047" s="1">
        <v>88</v>
      </c>
      <c r="E2047" s="1">
        <v>23</v>
      </c>
      <c r="F2047" s="1">
        <v>760996</v>
      </c>
      <c r="G2047" s="1">
        <v>514770</v>
      </c>
      <c r="H2047" s="1">
        <v>20959</v>
      </c>
      <c r="I2047" s="1">
        <v>154116</v>
      </c>
      <c r="J2047" s="1">
        <v>19705</v>
      </c>
      <c r="K2047" s="1">
        <v>0</v>
      </c>
      <c r="L2047" s="1">
        <v>0</v>
      </c>
      <c r="M2047" s="1">
        <v>10871</v>
      </c>
      <c r="N2047" s="1">
        <v>0</v>
      </c>
      <c r="O2047" s="1">
        <v>2635</v>
      </c>
      <c r="P2047" s="1">
        <v>5460</v>
      </c>
      <c r="Q2047" s="1">
        <v>31525</v>
      </c>
      <c r="R2047" s="1">
        <v>0</v>
      </c>
      <c r="S2047" s="1">
        <v>955</v>
      </c>
      <c r="T2047" s="1">
        <v>0</v>
      </c>
    </row>
    <row r="2048" spans="1:20" x14ac:dyDescent="0.25">
      <c r="A2048" s="1">
        <v>121030250121</v>
      </c>
      <c r="B2048" s="1" t="s">
        <v>2076</v>
      </c>
      <c r="C2048" s="1">
        <v>472</v>
      </c>
      <c r="D2048" s="1">
        <v>3</v>
      </c>
      <c r="E2048" s="1">
        <v>3</v>
      </c>
      <c r="F2048" s="1">
        <v>828925</v>
      </c>
      <c r="G2048" s="1">
        <v>820142</v>
      </c>
      <c r="H2048" s="1">
        <v>5057</v>
      </c>
      <c r="I2048" s="1">
        <v>1993</v>
      </c>
      <c r="J2048" s="1">
        <v>0</v>
      </c>
      <c r="K2048" s="1">
        <v>0</v>
      </c>
      <c r="L2048" s="1">
        <v>1733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</row>
    <row r="2049" spans="1:20" x14ac:dyDescent="0.25">
      <c r="A2049" s="1">
        <v>120570054014</v>
      </c>
      <c r="B2049" s="1" t="s">
        <v>2077</v>
      </c>
      <c r="C2049" s="1">
        <v>479</v>
      </c>
      <c r="D2049" s="1">
        <v>284</v>
      </c>
      <c r="E2049" s="1">
        <v>26</v>
      </c>
      <c r="F2049" s="1">
        <v>36746625</v>
      </c>
      <c r="G2049" s="1">
        <v>913401</v>
      </c>
      <c r="H2049" s="1">
        <v>178049</v>
      </c>
      <c r="I2049" s="1">
        <v>104462</v>
      </c>
      <c r="J2049" s="1">
        <v>35364940</v>
      </c>
      <c r="K2049" s="1">
        <v>0</v>
      </c>
      <c r="L2049" s="1">
        <v>0</v>
      </c>
      <c r="M2049" s="1">
        <v>41774</v>
      </c>
      <c r="N2049" s="1">
        <v>69435</v>
      </c>
      <c r="O2049" s="1">
        <v>65654</v>
      </c>
      <c r="P2049" s="1">
        <v>0</v>
      </c>
      <c r="Q2049" s="1">
        <v>8910</v>
      </c>
      <c r="R2049" s="1">
        <v>0</v>
      </c>
      <c r="S2049" s="1">
        <v>0</v>
      </c>
      <c r="T2049" s="1">
        <v>0</v>
      </c>
    </row>
    <row r="2050" spans="1:20" x14ac:dyDescent="0.25">
      <c r="A2050" s="1">
        <v>120570102054</v>
      </c>
      <c r="B2050" s="1" t="s">
        <v>2078</v>
      </c>
      <c r="C2050" s="1">
        <v>147</v>
      </c>
      <c r="D2050" s="1">
        <v>359</v>
      </c>
      <c r="E2050" s="1">
        <v>0</v>
      </c>
      <c r="F2050" s="1">
        <v>511021</v>
      </c>
      <c r="G2050" s="1">
        <v>312978</v>
      </c>
      <c r="H2050" s="1">
        <v>184558</v>
      </c>
      <c r="I2050" s="1">
        <v>9028</v>
      </c>
      <c r="J2050" s="1">
        <v>4457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</row>
    <row r="2051" spans="1:20" x14ac:dyDescent="0.25">
      <c r="A2051" s="1">
        <v>121010310071</v>
      </c>
      <c r="B2051" s="1" t="s">
        <v>2079</v>
      </c>
      <c r="C2051" s="1">
        <v>666</v>
      </c>
      <c r="D2051" s="1">
        <v>76</v>
      </c>
      <c r="E2051" s="1">
        <v>150</v>
      </c>
      <c r="F2051" s="1">
        <v>1189160</v>
      </c>
      <c r="G2051" s="1">
        <v>1173542</v>
      </c>
      <c r="H2051" s="1">
        <v>4897</v>
      </c>
      <c r="I2051" s="1">
        <v>6592</v>
      </c>
      <c r="J2051" s="1">
        <v>4129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</row>
    <row r="2052" spans="1:20" x14ac:dyDescent="0.25">
      <c r="A2052" s="1">
        <v>120570023003</v>
      </c>
      <c r="B2052" s="1" t="s">
        <v>2080</v>
      </c>
      <c r="C2052" s="1">
        <v>461</v>
      </c>
      <c r="D2052" s="1">
        <v>178</v>
      </c>
      <c r="E2052" s="1">
        <v>0</v>
      </c>
      <c r="F2052" s="1">
        <v>728340</v>
      </c>
      <c r="G2052" s="1">
        <v>462826</v>
      </c>
      <c r="H2052" s="1">
        <v>75773</v>
      </c>
      <c r="I2052" s="1">
        <v>78801</v>
      </c>
      <c r="J2052" s="1">
        <v>47254</v>
      </c>
      <c r="K2052" s="1">
        <v>10049</v>
      </c>
      <c r="L2052" s="1">
        <v>2062</v>
      </c>
      <c r="M2052" s="1">
        <v>0</v>
      </c>
      <c r="N2052" s="1">
        <v>8291</v>
      </c>
      <c r="O2052" s="1">
        <v>43284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</row>
    <row r="2053" spans="1:20" x14ac:dyDescent="0.25">
      <c r="A2053" s="1">
        <v>121030245101</v>
      </c>
      <c r="B2053" s="1" t="s">
        <v>2081</v>
      </c>
      <c r="C2053" s="1">
        <v>113</v>
      </c>
      <c r="D2053" s="1">
        <v>1</v>
      </c>
      <c r="E2053" s="1">
        <v>4</v>
      </c>
      <c r="F2053" s="1">
        <v>1937637</v>
      </c>
      <c r="G2053" s="1">
        <v>274100</v>
      </c>
      <c r="H2053" s="1">
        <v>5131</v>
      </c>
      <c r="I2053" s="1">
        <v>334780</v>
      </c>
      <c r="J2053" s="1">
        <v>81484</v>
      </c>
      <c r="K2053" s="1">
        <v>0</v>
      </c>
      <c r="L2053" s="1">
        <v>994341</v>
      </c>
      <c r="M2053" s="1">
        <v>955</v>
      </c>
      <c r="N2053" s="1">
        <v>59290</v>
      </c>
      <c r="O2053" s="1">
        <v>107911</v>
      </c>
      <c r="P2053" s="1">
        <v>0</v>
      </c>
      <c r="Q2053" s="1">
        <v>79645</v>
      </c>
      <c r="R2053" s="1">
        <v>0</v>
      </c>
      <c r="S2053" s="1">
        <v>0</v>
      </c>
      <c r="T2053" s="1">
        <v>0</v>
      </c>
    </row>
    <row r="2054" spans="1:20" x14ac:dyDescent="0.25">
      <c r="A2054" s="1">
        <v>121010318052</v>
      </c>
      <c r="B2054" s="1" t="s">
        <v>2082</v>
      </c>
      <c r="C2054" s="1">
        <v>647</v>
      </c>
      <c r="D2054" s="1">
        <v>101</v>
      </c>
      <c r="E2054" s="1">
        <v>6</v>
      </c>
      <c r="F2054" s="1">
        <v>2017782</v>
      </c>
      <c r="G2054" s="1">
        <v>1730742</v>
      </c>
      <c r="H2054" s="1">
        <v>118475</v>
      </c>
      <c r="I2054" s="1">
        <v>111208</v>
      </c>
      <c r="J2054" s="1">
        <v>14472</v>
      </c>
      <c r="K2054" s="1">
        <v>0</v>
      </c>
      <c r="L2054" s="1">
        <v>20539</v>
      </c>
      <c r="M2054" s="1">
        <v>0</v>
      </c>
      <c r="N2054" s="1">
        <v>0</v>
      </c>
      <c r="O2054" s="1">
        <v>14618</v>
      </c>
      <c r="P2054" s="1">
        <v>0</v>
      </c>
      <c r="Q2054" s="1">
        <v>0</v>
      </c>
      <c r="R2054" s="1">
        <v>2790</v>
      </c>
      <c r="S2054" s="1">
        <v>4938</v>
      </c>
      <c r="T2054" s="1">
        <v>0</v>
      </c>
    </row>
    <row r="2055" spans="1:20" x14ac:dyDescent="0.25">
      <c r="A2055" s="1">
        <v>120570068021</v>
      </c>
      <c r="B2055" s="1" t="s">
        <v>2083</v>
      </c>
      <c r="C2055" s="1">
        <v>493</v>
      </c>
      <c r="D2055" s="1">
        <v>88</v>
      </c>
      <c r="E2055" s="1">
        <v>1</v>
      </c>
      <c r="F2055" s="1">
        <v>1736571</v>
      </c>
      <c r="G2055" s="1">
        <v>789457</v>
      </c>
      <c r="H2055" s="1">
        <v>189631</v>
      </c>
      <c r="I2055" s="1">
        <v>0</v>
      </c>
      <c r="J2055" s="1">
        <v>3600</v>
      </c>
      <c r="K2055" s="1">
        <v>477566</v>
      </c>
      <c r="L2055" s="1">
        <v>0</v>
      </c>
      <c r="M2055" s="1">
        <v>261865</v>
      </c>
      <c r="N2055" s="1">
        <v>0</v>
      </c>
      <c r="O2055" s="1">
        <v>7904</v>
      </c>
      <c r="P2055" s="1">
        <v>0</v>
      </c>
      <c r="Q2055" s="1">
        <v>6548</v>
      </c>
      <c r="R2055" s="1">
        <v>0</v>
      </c>
      <c r="S2055" s="1">
        <v>0</v>
      </c>
      <c r="T2055" s="1">
        <v>0</v>
      </c>
    </row>
    <row r="2056" spans="1:20" x14ac:dyDescent="0.25">
      <c r="A2056" s="1">
        <v>121030232003</v>
      </c>
      <c r="B2056" s="1" t="s">
        <v>2084</v>
      </c>
      <c r="C2056" s="1">
        <v>252</v>
      </c>
      <c r="D2056" s="1">
        <v>110</v>
      </c>
      <c r="E2056" s="1">
        <v>2</v>
      </c>
      <c r="F2056" s="1">
        <v>570873</v>
      </c>
      <c r="G2056" s="1">
        <v>416789</v>
      </c>
      <c r="H2056" s="1">
        <v>80545</v>
      </c>
      <c r="I2056" s="1">
        <v>21678</v>
      </c>
      <c r="J2056" s="1">
        <v>48435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1996</v>
      </c>
      <c r="T2056" s="1">
        <v>1430</v>
      </c>
    </row>
    <row r="2057" spans="1:20" x14ac:dyDescent="0.25">
      <c r="A2057" s="1">
        <v>121010310142</v>
      </c>
      <c r="B2057" s="1" t="s">
        <v>2085</v>
      </c>
      <c r="C2057" s="1">
        <v>732</v>
      </c>
      <c r="D2057" s="1">
        <v>44</v>
      </c>
      <c r="E2057" s="1">
        <v>172</v>
      </c>
      <c r="F2057" s="1">
        <v>1310608</v>
      </c>
      <c r="G2057" s="1">
        <v>1302792</v>
      </c>
      <c r="H2057" s="1">
        <v>2096</v>
      </c>
      <c r="I2057" s="1">
        <v>0</v>
      </c>
      <c r="J2057" s="1">
        <v>0</v>
      </c>
      <c r="K2057" s="1">
        <v>0</v>
      </c>
      <c r="L2057" s="1">
        <v>2851</v>
      </c>
      <c r="M2057" s="1">
        <v>0</v>
      </c>
      <c r="N2057" s="1">
        <v>0</v>
      </c>
      <c r="O2057" s="1">
        <v>2401</v>
      </c>
      <c r="P2057" s="1">
        <v>0</v>
      </c>
      <c r="Q2057" s="1">
        <v>0</v>
      </c>
      <c r="R2057" s="1">
        <v>0</v>
      </c>
      <c r="S2057" s="1">
        <v>0</v>
      </c>
      <c r="T2057" s="1">
        <v>468</v>
      </c>
    </row>
    <row r="2058" spans="1:20" x14ac:dyDescent="0.25">
      <c r="A2058" s="1">
        <v>121030265003</v>
      </c>
      <c r="B2058" s="1" t="s">
        <v>2086</v>
      </c>
      <c r="C2058" s="1">
        <v>391</v>
      </c>
      <c r="D2058" s="1">
        <v>223</v>
      </c>
      <c r="E2058" s="1">
        <v>23</v>
      </c>
      <c r="F2058" s="1">
        <v>1205519</v>
      </c>
      <c r="G2058" s="1">
        <v>860696</v>
      </c>
      <c r="H2058" s="1">
        <v>210269</v>
      </c>
      <c r="I2058" s="1">
        <v>22684</v>
      </c>
      <c r="J2058" s="1">
        <v>54868</v>
      </c>
      <c r="K2058" s="1">
        <v>23421</v>
      </c>
      <c r="L2058" s="1">
        <v>0</v>
      </c>
      <c r="M2058" s="1">
        <v>0</v>
      </c>
      <c r="N2058" s="1">
        <v>0</v>
      </c>
      <c r="O2058" s="1">
        <v>30404</v>
      </c>
      <c r="P2058" s="1">
        <v>0</v>
      </c>
      <c r="Q2058" s="1">
        <v>0</v>
      </c>
      <c r="R2058" s="1">
        <v>0</v>
      </c>
      <c r="S2058" s="1">
        <v>3177</v>
      </c>
      <c r="T2058" s="1">
        <v>0</v>
      </c>
    </row>
    <row r="2059" spans="1:20" x14ac:dyDescent="0.25">
      <c r="A2059" s="1">
        <v>121030273151</v>
      </c>
      <c r="B2059" s="1" t="s">
        <v>2087</v>
      </c>
      <c r="C2059" s="1">
        <v>1056</v>
      </c>
      <c r="D2059" s="1">
        <v>0</v>
      </c>
      <c r="E2059" s="1">
        <v>47</v>
      </c>
      <c r="F2059" s="1">
        <v>1962277</v>
      </c>
      <c r="G2059" s="1">
        <v>1853300</v>
      </c>
      <c r="H2059" s="1">
        <v>44103</v>
      </c>
      <c r="I2059" s="1">
        <v>2212</v>
      </c>
      <c r="J2059" s="1">
        <v>0</v>
      </c>
      <c r="K2059" s="1">
        <v>0</v>
      </c>
      <c r="L2059" s="1">
        <v>0</v>
      </c>
      <c r="M2059" s="1">
        <v>0</v>
      </c>
      <c r="N2059" s="1">
        <v>60348</v>
      </c>
      <c r="O2059" s="1">
        <v>0</v>
      </c>
      <c r="P2059" s="1">
        <v>2314</v>
      </c>
      <c r="Q2059" s="1">
        <v>0</v>
      </c>
      <c r="R2059" s="1">
        <v>0</v>
      </c>
      <c r="S2059" s="1">
        <v>0</v>
      </c>
      <c r="T2059" s="1">
        <v>0</v>
      </c>
    </row>
    <row r="2060" spans="1:20" x14ac:dyDescent="0.25">
      <c r="A2060" s="1">
        <v>121010328042</v>
      </c>
      <c r="B2060" s="1" t="s">
        <v>2088</v>
      </c>
      <c r="C2060" s="1">
        <v>257</v>
      </c>
      <c r="D2060" s="1">
        <v>400</v>
      </c>
      <c r="E2060" s="1">
        <v>174</v>
      </c>
      <c r="F2060" s="1">
        <v>3432622</v>
      </c>
      <c r="G2060" s="1">
        <v>427379</v>
      </c>
      <c r="H2060" s="1">
        <v>322936</v>
      </c>
      <c r="I2060" s="1">
        <v>628276</v>
      </c>
      <c r="J2060" s="1">
        <v>321114</v>
      </c>
      <c r="K2060" s="1">
        <v>50436</v>
      </c>
      <c r="L2060" s="1">
        <v>10350</v>
      </c>
      <c r="M2060" s="1">
        <v>435488</v>
      </c>
      <c r="N2060" s="1">
        <v>0</v>
      </c>
      <c r="O2060" s="1">
        <v>1234370</v>
      </c>
      <c r="P2060" s="1">
        <v>0</v>
      </c>
      <c r="Q2060" s="1">
        <v>0</v>
      </c>
      <c r="R2060" s="1">
        <v>0</v>
      </c>
      <c r="S2060" s="1">
        <v>0</v>
      </c>
      <c r="T2060" s="1">
        <v>2273</v>
      </c>
    </row>
    <row r="2061" spans="1:20" x14ac:dyDescent="0.25">
      <c r="A2061" s="1">
        <v>121010317081</v>
      </c>
      <c r="B2061" s="1" t="s">
        <v>2089</v>
      </c>
      <c r="C2061" s="1">
        <v>473</v>
      </c>
      <c r="D2061" s="1">
        <v>15</v>
      </c>
      <c r="E2061" s="1">
        <v>46</v>
      </c>
      <c r="F2061" s="1">
        <v>1343228</v>
      </c>
      <c r="G2061" s="1">
        <v>1189041</v>
      </c>
      <c r="H2061" s="1">
        <v>54697</v>
      </c>
      <c r="I2061" s="1">
        <v>19461</v>
      </c>
      <c r="J2061" s="1">
        <v>69773</v>
      </c>
      <c r="K2061" s="1">
        <v>0</v>
      </c>
      <c r="L2061" s="1">
        <v>3858</v>
      </c>
      <c r="M2061" s="1">
        <v>0</v>
      </c>
      <c r="N2061" s="1">
        <v>0</v>
      </c>
      <c r="O2061" s="1">
        <v>6398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</row>
    <row r="2062" spans="1:20" x14ac:dyDescent="0.25">
      <c r="A2062" s="1">
        <v>121030251201</v>
      </c>
      <c r="B2062" s="1" t="s">
        <v>2090</v>
      </c>
      <c r="C2062" s="1">
        <v>445</v>
      </c>
      <c r="D2062" s="1">
        <v>17</v>
      </c>
      <c r="E2062" s="1">
        <v>17</v>
      </c>
      <c r="F2062" s="1">
        <v>1256441</v>
      </c>
      <c r="G2062" s="1">
        <v>1214857</v>
      </c>
      <c r="H2062" s="1">
        <v>12680</v>
      </c>
      <c r="I2062" s="1">
        <v>12678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2675</v>
      </c>
      <c r="P2062" s="1">
        <v>0</v>
      </c>
      <c r="Q2062" s="1">
        <v>2437</v>
      </c>
      <c r="R2062" s="1">
        <v>0</v>
      </c>
      <c r="S2062" s="1">
        <v>11114</v>
      </c>
      <c r="T2062" s="1">
        <v>0</v>
      </c>
    </row>
    <row r="2063" spans="1:20" x14ac:dyDescent="0.25">
      <c r="A2063" s="1">
        <v>120570140091</v>
      </c>
      <c r="B2063" s="1" t="s">
        <v>2091</v>
      </c>
      <c r="C2063" s="1">
        <v>694</v>
      </c>
      <c r="D2063" s="1">
        <v>382</v>
      </c>
      <c r="E2063" s="1">
        <v>8</v>
      </c>
      <c r="F2063" s="1">
        <v>3978128</v>
      </c>
      <c r="G2063" s="1">
        <v>1419762</v>
      </c>
      <c r="H2063" s="1">
        <v>718278</v>
      </c>
      <c r="I2063" s="1">
        <v>380376</v>
      </c>
      <c r="J2063" s="1">
        <v>382512</v>
      </c>
      <c r="K2063" s="1">
        <v>16685</v>
      </c>
      <c r="L2063" s="1">
        <v>0</v>
      </c>
      <c r="M2063" s="1">
        <v>372114</v>
      </c>
      <c r="N2063" s="1">
        <v>0</v>
      </c>
      <c r="O2063" s="1">
        <v>515414</v>
      </c>
      <c r="P2063" s="1">
        <v>0</v>
      </c>
      <c r="Q2063" s="1">
        <v>19684</v>
      </c>
      <c r="R2063" s="1">
        <v>0</v>
      </c>
      <c r="S2063" s="1">
        <v>860</v>
      </c>
      <c r="T2063" s="1">
        <v>152443</v>
      </c>
    </row>
    <row r="2064" spans="1:20" x14ac:dyDescent="0.25">
      <c r="A2064" s="1">
        <v>120570025003</v>
      </c>
      <c r="B2064" s="1" t="s">
        <v>2092</v>
      </c>
      <c r="C2064" s="1">
        <v>503</v>
      </c>
      <c r="D2064" s="1">
        <v>24</v>
      </c>
      <c r="E2064" s="1">
        <v>431</v>
      </c>
      <c r="F2064" s="1">
        <v>17456882</v>
      </c>
      <c r="G2064" s="1">
        <v>355775</v>
      </c>
      <c r="H2064" s="1">
        <v>65850</v>
      </c>
      <c r="I2064" s="1">
        <v>28897</v>
      </c>
      <c r="J2064" s="1">
        <v>509980</v>
      </c>
      <c r="K2064" s="1">
        <v>0</v>
      </c>
      <c r="L2064" s="1">
        <v>111258</v>
      </c>
      <c r="M2064" s="1">
        <v>197833</v>
      </c>
      <c r="N2064" s="1">
        <v>824424</v>
      </c>
      <c r="O2064" s="1">
        <v>351355</v>
      </c>
      <c r="P2064" s="1">
        <v>3138676</v>
      </c>
      <c r="Q2064" s="1">
        <v>11872834</v>
      </c>
      <c r="R2064" s="1">
        <v>0</v>
      </c>
      <c r="S2064" s="1">
        <v>0</v>
      </c>
      <c r="T2064" s="1">
        <v>0</v>
      </c>
    </row>
    <row r="2065" spans="1:20" x14ac:dyDescent="0.25">
      <c r="A2065" s="1">
        <v>120570135041</v>
      </c>
      <c r="B2065" s="1" t="s">
        <v>2093</v>
      </c>
      <c r="C2065" s="1">
        <v>297</v>
      </c>
      <c r="D2065" s="1">
        <v>13</v>
      </c>
      <c r="E2065" s="1">
        <v>2</v>
      </c>
      <c r="F2065" s="1">
        <v>684469</v>
      </c>
      <c r="G2065" s="1">
        <v>527643</v>
      </c>
      <c r="H2065" s="1">
        <v>8033</v>
      </c>
      <c r="I2065" s="1">
        <v>62701</v>
      </c>
      <c r="J2065" s="1">
        <v>8153</v>
      </c>
      <c r="K2065" s="1">
        <v>27845</v>
      </c>
      <c r="L2065" s="1">
        <v>14184</v>
      </c>
      <c r="M2065" s="1">
        <v>0</v>
      </c>
      <c r="N2065" s="1">
        <v>0</v>
      </c>
      <c r="O2065" s="1">
        <v>31317</v>
      </c>
      <c r="P2065" s="1">
        <v>0</v>
      </c>
      <c r="Q2065" s="1">
        <v>0</v>
      </c>
      <c r="R2065" s="1">
        <v>2208</v>
      </c>
      <c r="S2065" s="1">
        <v>0</v>
      </c>
      <c r="T2065" s="1">
        <v>2385</v>
      </c>
    </row>
    <row r="2066" spans="1:20" x14ac:dyDescent="0.25">
      <c r="A2066" s="1">
        <v>121030246011</v>
      </c>
      <c r="B2066" s="1" t="s">
        <v>2094</v>
      </c>
      <c r="C2066" s="1">
        <v>437</v>
      </c>
      <c r="D2066" s="1">
        <v>357</v>
      </c>
      <c r="E2066" s="1">
        <v>11</v>
      </c>
      <c r="F2066" s="1">
        <v>797327</v>
      </c>
      <c r="G2066" s="1">
        <v>509206</v>
      </c>
      <c r="H2066" s="1">
        <v>126167</v>
      </c>
      <c r="I2066" s="1">
        <v>69326</v>
      </c>
      <c r="J2066" s="1">
        <v>7110</v>
      </c>
      <c r="K2066" s="1">
        <v>0</v>
      </c>
      <c r="L2066" s="1">
        <v>73148</v>
      </c>
      <c r="M2066" s="1">
        <v>0</v>
      </c>
      <c r="N2066" s="1">
        <v>0</v>
      </c>
      <c r="O2066" s="1">
        <v>0</v>
      </c>
      <c r="P2066" s="1">
        <v>1629</v>
      </c>
      <c r="Q2066" s="1">
        <v>8359</v>
      </c>
      <c r="R2066" s="1">
        <v>0</v>
      </c>
      <c r="S2066" s="1">
        <v>0</v>
      </c>
      <c r="T2066" s="1">
        <v>2382</v>
      </c>
    </row>
    <row r="2067" spans="1:20" x14ac:dyDescent="0.25">
      <c r="A2067" s="1">
        <v>120570101061</v>
      </c>
      <c r="B2067" s="1" t="s">
        <v>2095</v>
      </c>
      <c r="C2067" s="1">
        <v>250</v>
      </c>
      <c r="D2067" s="1">
        <v>0</v>
      </c>
      <c r="E2067" s="1">
        <v>0</v>
      </c>
      <c r="F2067" s="1">
        <v>913810</v>
      </c>
      <c r="G2067" s="1">
        <v>808517</v>
      </c>
      <c r="H2067" s="1">
        <v>0</v>
      </c>
      <c r="I2067" s="1">
        <v>12279</v>
      </c>
      <c r="J2067" s="1">
        <v>0</v>
      </c>
      <c r="K2067" s="1">
        <v>0</v>
      </c>
      <c r="L2067" s="1">
        <v>0</v>
      </c>
      <c r="M2067" s="1">
        <v>0</v>
      </c>
      <c r="N2067" s="1">
        <v>53089</v>
      </c>
      <c r="O2067" s="1">
        <v>17793</v>
      </c>
      <c r="P2067" s="1">
        <v>0</v>
      </c>
      <c r="Q2067" s="1">
        <v>0</v>
      </c>
      <c r="R2067" s="1">
        <v>22132</v>
      </c>
      <c r="S2067" s="1">
        <v>0</v>
      </c>
      <c r="T2067" s="1">
        <v>0</v>
      </c>
    </row>
    <row r="2068" spans="1:20" x14ac:dyDescent="0.25">
      <c r="A2068" s="1">
        <v>120570102093</v>
      </c>
      <c r="B2068" s="1" t="s">
        <v>2096</v>
      </c>
      <c r="C2068" s="1">
        <v>550</v>
      </c>
      <c r="D2068" s="1">
        <v>0</v>
      </c>
      <c r="E2068" s="1">
        <v>1</v>
      </c>
      <c r="F2068" s="1">
        <v>1849194</v>
      </c>
      <c r="G2068" s="1">
        <v>1812737</v>
      </c>
      <c r="H2068" s="1">
        <v>0</v>
      </c>
      <c r="I2068" s="1">
        <v>0</v>
      </c>
      <c r="J2068" s="1">
        <v>7290</v>
      </c>
      <c r="K2068" s="1">
        <v>0</v>
      </c>
      <c r="L2068" s="1">
        <v>0</v>
      </c>
      <c r="M2068" s="1">
        <v>0</v>
      </c>
      <c r="N2068" s="1">
        <v>0</v>
      </c>
      <c r="O2068" s="1">
        <v>26092</v>
      </c>
      <c r="P2068" s="1">
        <v>0</v>
      </c>
      <c r="Q2068" s="1">
        <v>0</v>
      </c>
      <c r="R2068" s="1">
        <v>3075</v>
      </c>
      <c r="S2068" s="1">
        <v>0</v>
      </c>
      <c r="T2068" s="1">
        <v>0</v>
      </c>
    </row>
    <row r="2069" spans="1:20" x14ac:dyDescent="0.25">
      <c r="A2069" s="1">
        <v>120570133181</v>
      </c>
      <c r="B2069" s="1" t="s">
        <v>2097</v>
      </c>
      <c r="C2069" s="1">
        <v>190</v>
      </c>
      <c r="D2069" s="1">
        <v>920</v>
      </c>
      <c r="E2069" s="1">
        <v>595</v>
      </c>
      <c r="F2069" s="1">
        <v>13009277</v>
      </c>
      <c r="G2069" s="1">
        <v>417563</v>
      </c>
      <c r="H2069" s="1">
        <v>7100810</v>
      </c>
      <c r="I2069" s="1">
        <v>413085</v>
      </c>
      <c r="J2069" s="1">
        <v>5045629</v>
      </c>
      <c r="K2069" s="1">
        <v>0</v>
      </c>
      <c r="L2069" s="1">
        <v>11126</v>
      </c>
      <c r="M2069" s="1">
        <v>12136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8928</v>
      </c>
      <c r="T2069" s="1">
        <v>0</v>
      </c>
    </row>
    <row r="2070" spans="1:20" x14ac:dyDescent="0.25">
      <c r="A2070" s="1">
        <v>120570137024</v>
      </c>
      <c r="B2070" s="1" t="s">
        <v>2098</v>
      </c>
      <c r="C2070" s="1">
        <v>362</v>
      </c>
      <c r="D2070" s="1">
        <v>0</v>
      </c>
      <c r="E2070" s="1">
        <v>0</v>
      </c>
      <c r="F2070" s="1">
        <v>1100046</v>
      </c>
      <c r="G2070" s="1">
        <v>967080</v>
      </c>
      <c r="H2070" s="1">
        <v>0</v>
      </c>
      <c r="I2070" s="1">
        <v>131644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194</v>
      </c>
      <c r="R2070" s="1">
        <v>0</v>
      </c>
      <c r="S2070" s="1">
        <v>1128</v>
      </c>
      <c r="T2070" s="1">
        <v>0</v>
      </c>
    </row>
    <row r="2071" spans="1:20" x14ac:dyDescent="0.25">
      <c r="A2071" s="1">
        <v>121030201011</v>
      </c>
      <c r="B2071" s="1" t="s">
        <v>2099</v>
      </c>
      <c r="C2071" s="1">
        <v>412</v>
      </c>
      <c r="D2071" s="1">
        <v>38</v>
      </c>
      <c r="E2071" s="1">
        <v>3</v>
      </c>
      <c r="F2071" s="1">
        <v>1110771</v>
      </c>
      <c r="G2071" s="1">
        <v>698782</v>
      </c>
      <c r="H2071" s="1">
        <v>31581</v>
      </c>
      <c r="I2071" s="1">
        <v>172594</v>
      </c>
      <c r="J2071" s="1">
        <v>48598</v>
      </c>
      <c r="K2071" s="1">
        <v>30776</v>
      </c>
      <c r="L2071" s="1">
        <v>10937</v>
      </c>
      <c r="M2071" s="1">
        <v>40158</v>
      </c>
      <c r="N2071" s="1">
        <v>14467</v>
      </c>
      <c r="O2071" s="1">
        <v>54555</v>
      </c>
      <c r="P2071" s="1">
        <v>5340</v>
      </c>
      <c r="Q2071" s="1">
        <v>0</v>
      </c>
      <c r="R2071" s="1">
        <v>0</v>
      </c>
      <c r="S2071" s="1">
        <v>2983</v>
      </c>
      <c r="T2071" s="1">
        <v>0</v>
      </c>
    </row>
    <row r="2072" spans="1:20" x14ac:dyDescent="0.25">
      <c r="A2072" s="1">
        <v>121010309031</v>
      </c>
      <c r="B2072" s="1" t="s">
        <v>2100</v>
      </c>
      <c r="C2072" s="1">
        <v>725</v>
      </c>
      <c r="D2072" s="1">
        <v>283</v>
      </c>
      <c r="E2072" s="1">
        <v>565</v>
      </c>
      <c r="F2072" s="1">
        <v>3770451</v>
      </c>
      <c r="G2072" s="1">
        <v>1780102</v>
      </c>
      <c r="H2072" s="1">
        <v>182288</v>
      </c>
      <c r="I2072" s="1">
        <v>443858</v>
      </c>
      <c r="J2072" s="1">
        <v>150419</v>
      </c>
      <c r="K2072" s="1">
        <v>40092</v>
      </c>
      <c r="L2072" s="1">
        <v>964913</v>
      </c>
      <c r="M2072" s="1">
        <v>0</v>
      </c>
      <c r="N2072" s="1">
        <v>165602</v>
      </c>
      <c r="O2072" s="1">
        <v>36489</v>
      </c>
      <c r="P2072" s="1">
        <v>0</v>
      </c>
      <c r="Q2072" s="1">
        <v>0</v>
      </c>
      <c r="R2072" s="1">
        <v>0</v>
      </c>
      <c r="S2072" s="1">
        <v>6688</v>
      </c>
      <c r="T2072" s="1">
        <v>0</v>
      </c>
    </row>
    <row r="2073" spans="1:20" x14ac:dyDescent="0.25">
      <c r="A2073" s="1">
        <v>120570121072</v>
      </c>
      <c r="B2073" s="1" t="s">
        <v>2101</v>
      </c>
      <c r="C2073" s="1">
        <v>292</v>
      </c>
      <c r="D2073" s="1">
        <v>165</v>
      </c>
      <c r="E2073" s="1">
        <v>3</v>
      </c>
      <c r="F2073" s="1">
        <v>1135302</v>
      </c>
      <c r="G2073" s="1">
        <v>491251</v>
      </c>
      <c r="H2073" s="1">
        <v>138462</v>
      </c>
      <c r="I2073" s="1">
        <v>198225</v>
      </c>
      <c r="J2073" s="1">
        <v>207873</v>
      </c>
      <c r="K2073" s="1">
        <v>17992</v>
      </c>
      <c r="L2073" s="1">
        <v>29732</v>
      </c>
      <c r="M2073" s="1">
        <v>37838</v>
      </c>
      <c r="N2073" s="1">
        <v>4741</v>
      </c>
      <c r="O2073" s="1">
        <v>8597</v>
      </c>
      <c r="P2073" s="1">
        <v>0</v>
      </c>
      <c r="Q2073" s="1">
        <v>0</v>
      </c>
      <c r="R2073" s="1">
        <v>0</v>
      </c>
      <c r="S2073" s="1">
        <v>591</v>
      </c>
      <c r="T2073" s="1">
        <v>0</v>
      </c>
    </row>
    <row r="2074" spans="1:20" x14ac:dyDescent="0.25">
      <c r="A2074" s="1">
        <v>120570027002</v>
      </c>
      <c r="B2074" s="1" t="s">
        <v>2102</v>
      </c>
      <c r="C2074" s="1">
        <v>340</v>
      </c>
      <c r="D2074" s="1">
        <v>228</v>
      </c>
      <c r="E2074" s="1">
        <v>2</v>
      </c>
      <c r="F2074" s="1">
        <v>1378511</v>
      </c>
      <c r="G2074" s="1">
        <v>665706</v>
      </c>
      <c r="H2074" s="1">
        <v>75101</v>
      </c>
      <c r="I2074" s="1">
        <v>48163</v>
      </c>
      <c r="J2074" s="1">
        <v>133269</v>
      </c>
      <c r="K2074" s="1">
        <v>64077</v>
      </c>
      <c r="L2074" s="1">
        <v>0</v>
      </c>
      <c r="M2074" s="1">
        <v>61885</v>
      </c>
      <c r="N2074" s="1">
        <v>262878</v>
      </c>
      <c r="O2074" s="1">
        <v>65374</v>
      </c>
      <c r="P2074" s="1">
        <v>2058</v>
      </c>
      <c r="Q2074" s="1">
        <v>0</v>
      </c>
      <c r="R2074" s="1">
        <v>0</v>
      </c>
      <c r="S2074" s="1">
        <v>0</v>
      </c>
      <c r="T2074" s="1">
        <v>0</v>
      </c>
    </row>
    <row r="2075" spans="1:20" x14ac:dyDescent="0.25">
      <c r="A2075" s="1">
        <v>121030273172</v>
      </c>
      <c r="B2075" s="1" t="s">
        <v>2103</v>
      </c>
      <c r="C2075" s="1">
        <v>802</v>
      </c>
      <c r="D2075" s="1">
        <v>102</v>
      </c>
      <c r="E2075" s="1">
        <v>204</v>
      </c>
      <c r="F2075" s="1">
        <v>1326223</v>
      </c>
      <c r="G2075" s="1">
        <v>972054</v>
      </c>
      <c r="H2075" s="1">
        <v>177898</v>
      </c>
      <c r="I2075" s="1">
        <v>13382</v>
      </c>
      <c r="J2075" s="1">
        <v>65687</v>
      </c>
      <c r="K2075" s="1">
        <v>31974</v>
      </c>
      <c r="L2075" s="1">
        <v>0</v>
      </c>
      <c r="M2075" s="1">
        <v>64065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1163</v>
      </c>
      <c r="T2075" s="1">
        <v>0</v>
      </c>
    </row>
    <row r="2076" spans="1:20" x14ac:dyDescent="0.25">
      <c r="A2076" s="1">
        <v>120570110122</v>
      </c>
      <c r="B2076" s="1" t="s">
        <v>2104</v>
      </c>
      <c r="C2076" s="1">
        <v>299</v>
      </c>
      <c r="D2076" s="1">
        <v>0</v>
      </c>
      <c r="E2076" s="1">
        <v>1</v>
      </c>
      <c r="F2076" s="1">
        <v>1352291</v>
      </c>
      <c r="G2076" s="1">
        <v>1334394</v>
      </c>
      <c r="H2076" s="1">
        <v>0</v>
      </c>
      <c r="I2076" s="1">
        <v>8632</v>
      </c>
      <c r="J2076" s="1">
        <v>8330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293</v>
      </c>
      <c r="T2076" s="1">
        <v>642</v>
      </c>
    </row>
    <row r="2077" spans="1:20" x14ac:dyDescent="0.25">
      <c r="A2077" s="1">
        <v>121030245052</v>
      </c>
      <c r="B2077" s="1" t="s">
        <v>2105</v>
      </c>
      <c r="C2077" s="1">
        <v>790</v>
      </c>
      <c r="D2077" s="1">
        <v>196</v>
      </c>
      <c r="E2077" s="1">
        <v>72</v>
      </c>
      <c r="F2077" s="1">
        <v>1990293</v>
      </c>
      <c r="G2077" s="1">
        <v>1412698</v>
      </c>
      <c r="H2077" s="1">
        <v>276215</v>
      </c>
      <c r="I2077" s="1">
        <v>30156</v>
      </c>
      <c r="J2077" s="1">
        <v>0</v>
      </c>
      <c r="K2077" s="1">
        <v>29089</v>
      </c>
      <c r="L2077" s="1">
        <v>113054</v>
      </c>
      <c r="M2077" s="1">
        <v>71433</v>
      </c>
      <c r="N2077" s="1">
        <v>0</v>
      </c>
      <c r="O2077" s="1">
        <v>36629</v>
      </c>
      <c r="P2077" s="1">
        <v>8685</v>
      </c>
      <c r="Q2077" s="1">
        <v>0</v>
      </c>
      <c r="R2077" s="1">
        <v>7522</v>
      </c>
      <c r="S2077" s="1">
        <v>4812</v>
      </c>
      <c r="T2077" s="1">
        <v>0</v>
      </c>
    </row>
    <row r="2078" spans="1:20" x14ac:dyDescent="0.25">
      <c r="A2078" s="1">
        <v>120570016001</v>
      </c>
      <c r="B2078" s="1" t="s">
        <v>2106</v>
      </c>
      <c r="C2078" s="1">
        <v>244</v>
      </c>
      <c r="D2078" s="1">
        <v>24</v>
      </c>
      <c r="E2078" s="1">
        <v>0</v>
      </c>
      <c r="F2078" s="1">
        <v>388429</v>
      </c>
      <c r="G2078" s="1">
        <v>285903</v>
      </c>
      <c r="H2078" s="1">
        <v>14419</v>
      </c>
      <c r="I2078" s="1">
        <v>41234</v>
      </c>
      <c r="J2078" s="1">
        <v>3047</v>
      </c>
      <c r="K2078" s="1">
        <v>664</v>
      </c>
      <c r="L2078" s="1">
        <v>4659</v>
      </c>
      <c r="M2078" s="1">
        <v>1557</v>
      </c>
      <c r="N2078" s="1">
        <v>8835</v>
      </c>
      <c r="O2078" s="1">
        <v>2594</v>
      </c>
      <c r="P2078" s="1">
        <v>24776</v>
      </c>
      <c r="Q2078" s="1">
        <v>0</v>
      </c>
      <c r="R2078" s="1">
        <v>0</v>
      </c>
      <c r="S2078" s="1">
        <v>741</v>
      </c>
      <c r="T2078" s="1">
        <v>0</v>
      </c>
    </row>
    <row r="2079" spans="1:20" x14ac:dyDescent="0.25">
      <c r="A2079" s="1">
        <v>120570057001</v>
      </c>
      <c r="B2079" s="1" t="s">
        <v>2107</v>
      </c>
      <c r="C2079" s="1">
        <v>334</v>
      </c>
      <c r="D2079" s="1">
        <v>12</v>
      </c>
      <c r="E2079" s="1">
        <v>2</v>
      </c>
      <c r="F2079" s="1">
        <v>1407210</v>
      </c>
      <c r="G2079" s="1">
        <v>834153</v>
      </c>
      <c r="H2079" s="1">
        <v>10734</v>
      </c>
      <c r="I2079" s="1">
        <v>242803</v>
      </c>
      <c r="J2079" s="1">
        <v>271920</v>
      </c>
      <c r="K2079" s="1">
        <v>5666</v>
      </c>
      <c r="L2079" s="1">
        <v>3538</v>
      </c>
      <c r="M2079" s="1">
        <v>5384</v>
      </c>
      <c r="N2079" s="1">
        <v>12608</v>
      </c>
      <c r="O2079" s="1">
        <v>20024</v>
      </c>
      <c r="P2079" s="1">
        <v>0</v>
      </c>
      <c r="Q2079" s="1">
        <v>0</v>
      </c>
      <c r="R2079" s="1">
        <v>0</v>
      </c>
      <c r="S2079" s="1">
        <v>380</v>
      </c>
      <c r="T2079" s="1">
        <v>0</v>
      </c>
    </row>
    <row r="2080" spans="1:20" x14ac:dyDescent="0.25">
      <c r="A2080" s="1">
        <v>120570105013</v>
      </c>
      <c r="B2080" s="1" t="s">
        <v>2108</v>
      </c>
      <c r="C2080" s="1">
        <v>474</v>
      </c>
      <c r="D2080" s="1">
        <v>287</v>
      </c>
      <c r="E2080" s="1">
        <v>6</v>
      </c>
      <c r="F2080" s="1">
        <v>3658065</v>
      </c>
      <c r="G2080" s="1">
        <v>526722</v>
      </c>
      <c r="H2080" s="1">
        <v>169181</v>
      </c>
      <c r="I2080" s="1">
        <v>2851500</v>
      </c>
      <c r="J2080" s="1">
        <v>0</v>
      </c>
      <c r="K2080" s="1">
        <v>0</v>
      </c>
      <c r="L2080" s="1">
        <v>1490</v>
      </c>
      <c r="M2080" s="1">
        <v>0</v>
      </c>
      <c r="N2080" s="1">
        <v>63837</v>
      </c>
      <c r="O2080" s="1">
        <v>44091</v>
      </c>
      <c r="P2080" s="1">
        <v>0</v>
      </c>
      <c r="Q2080" s="1">
        <v>361</v>
      </c>
      <c r="R2080" s="1">
        <v>0</v>
      </c>
      <c r="S2080" s="1">
        <v>0</v>
      </c>
      <c r="T2080" s="1">
        <v>883</v>
      </c>
    </row>
    <row r="2081" spans="1:20" x14ac:dyDescent="0.25">
      <c r="A2081" s="1">
        <v>120570139211</v>
      </c>
      <c r="B2081" s="1" t="s">
        <v>2109</v>
      </c>
      <c r="C2081" s="1">
        <v>935</v>
      </c>
      <c r="D2081" s="1">
        <v>0</v>
      </c>
      <c r="E2081" s="1">
        <v>4</v>
      </c>
      <c r="F2081" s="1">
        <v>5571720</v>
      </c>
      <c r="G2081" s="1">
        <v>4823746</v>
      </c>
      <c r="H2081" s="1">
        <v>0</v>
      </c>
      <c r="I2081" s="1">
        <v>39003</v>
      </c>
      <c r="J2081" s="1">
        <v>29566</v>
      </c>
      <c r="K2081" s="1">
        <v>19779</v>
      </c>
      <c r="L2081" s="1">
        <v>0</v>
      </c>
      <c r="M2081" s="1">
        <v>10177</v>
      </c>
      <c r="N2081" s="1">
        <v>234737</v>
      </c>
      <c r="O2081" s="1">
        <v>319882</v>
      </c>
      <c r="P2081" s="1">
        <v>0</v>
      </c>
      <c r="Q2081" s="1">
        <v>85583</v>
      </c>
      <c r="R2081" s="1">
        <v>4115</v>
      </c>
      <c r="S2081" s="1">
        <v>4514</v>
      </c>
      <c r="T2081" s="1">
        <v>618</v>
      </c>
    </row>
    <row r="2082" spans="1:20" x14ac:dyDescent="0.25">
      <c r="A2082" s="1">
        <v>120570115171</v>
      </c>
      <c r="B2082" s="1" t="s">
        <v>2110</v>
      </c>
      <c r="C2082" s="1">
        <v>803</v>
      </c>
      <c r="D2082" s="1">
        <v>0</v>
      </c>
      <c r="E2082" s="1">
        <v>4</v>
      </c>
      <c r="F2082" s="1">
        <v>2304785</v>
      </c>
      <c r="G2082" s="1">
        <v>1719359</v>
      </c>
      <c r="H2082" s="1">
        <v>13138</v>
      </c>
      <c r="I2082" s="1">
        <v>497224</v>
      </c>
      <c r="J2082" s="1">
        <v>0</v>
      </c>
      <c r="K2082" s="1">
        <v>67690</v>
      </c>
      <c r="L2082" s="1">
        <v>0</v>
      </c>
      <c r="M2082" s="1">
        <v>7374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</row>
    <row r="2083" spans="1:20" x14ac:dyDescent="0.25">
      <c r="A2083" s="1">
        <v>120570121044</v>
      </c>
      <c r="B2083" s="1" t="s">
        <v>2111</v>
      </c>
      <c r="C2083" s="1">
        <v>420</v>
      </c>
      <c r="D2083" s="1">
        <v>12</v>
      </c>
      <c r="E2083" s="1">
        <v>1</v>
      </c>
      <c r="F2083" s="1">
        <v>1202104</v>
      </c>
      <c r="G2083" s="1">
        <v>654137</v>
      </c>
      <c r="H2083" s="1">
        <v>131683</v>
      </c>
      <c r="I2083" s="1">
        <v>111025</v>
      </c>
      <c r="J2083" s="1">
        <v>224144</v>
      </c>
      <c r="K2083" s="1">
        <v>0</v>
      </c>
      <c r="L2083" s="1">
        <v>6404</v>
      </c>
      <c r="M2083" s="1">
        <v>0</v>
      </c>
      <c r="N2083" s="1">
        <v>37016</v>
      </c>
      <c r="O2083" s="1">
        <v>31787</v>
      </c>
      <c r="P2083" s="1">
        <v>0</v>
      </c>
      <c r="Q2083" s="1">
        <v>5908</v>
      </c>
      <c r="R2083" s="1">
        <v>0</v>
      </c>
      <c r="S2083" s="1">
        <v>0</v>
      </c>
      <c r="T2083" s="1">
        <v>0</v>
      </c>
    </row>
    <row r="2084" spans="1:20" x14ac:dyDescent="0.25">
      <c r="A2084" s="1">
        <v>120570065011</v>
      </c>
      <c r="B2084" s="1" t="s">
        <v>2112</v>
      </c>
      <c r="C2084" s="1">
        <v>696</v>
      </c>
      <c r="D2084" s="1">
        <v>33</v>
      </c>
      <c r="E2084" s="1">
        <v>4</v>
      </c>
      <c r="F2084" s="1">
        <v>1447143</v>
      </c>
      <c r="G2084" s="1">
        <v>539007</v>
      </c>
      <c r="H2084" s="1">
        <v>7327</v>
      </c>
      <c r="I2084" s="1">
        <v>17324</v>
      </c>
      <c r="J2084" s="1">
        <v>5899</v>
      </c>
      <c r="K2084" s="1">
        <v>0</v>
      </c>
      <c r="L2084" s="1">
        <v>0</v>
      </c>
      <c r="M2084" s="1">
        <v>0</v>
      </c>
      <c r="N2084" s="1">
        <v>109213</v>
      </c>
      <c r="O2084" s="1">
        <v>766623</v>
      </c>
      <c r="P2084" s="1">
        <v>1750</v>
      </c>
      <c r="Q2084" s="1">
        <v>0</v>
      </c>
      <c r="R2084" s="1">
        <v>0</v>
      </c>
      <c r="S2084" s="1">
        <v>0</v>
      </c>
      <c r="T2084" s="1">
        <v>0</v>
      </c>
    </row>
    <row r="2085" spans="1:20" x14ac:dyDescent="0.25">
      <c r="A2085" s="1">
        <v>121030248012</v>
      </c>
      <c r="B2085" s="1" t="s">
        <v>2113</v>
      </c>
      <c r="C2085" s="1">
        <v>778</v>
      </c>
      <c r="D2085" s="1">
        <v>261</v>
      </c>
      <c r="E2085" s="1">
        <v>97</v>
      </c>
      <c r="F2085" s="1">
        <v>1587992</v>
      </c>
      <c r="G2085" s="1">
        <v>1316789</v>
      </c>
      <c r="H2085" s="1">
        <v>186503</v>
      </c>
      <c r="I2085" s="1">
        <v>19352</v>
      </c>
      <c r="J2085" s="1">
        <v>45542</v>
      </c>
      <c r="K2085" s="1">
        <v>0</v>
      </c>
      <c r="L2085" s="1">
        <v>7123</v>
      </c>
      <c r="M2085" s="1">
        <v>3120</v>
      </c>
      <c r="N2085" s="1">
        <v>0</v>
      </c>
      <c r="O2085" s="1">
        <v>6772</v>
      </c>
      <c r="P2085" s="1">
        <v>0</v>
      </c>
      <c r="Q2085" s="1">
        <v>1544</v>
      </c>
      <c r="R2085" s="1">
        <v>1247</v>
      </c>
      <c r="S2085" s="1">
        <v>0</v>
      </c>
      <c r="T2085" s="1">
        <v>0</v>
      </c>
    </row>
    <row r="2086" spans="1:20" x14ac:dyDescent="0.25">
      <c r="A2086" s="1">
        <v>120530410042</v>
      </c>
      <c r="B2086" s="1" t="s">
        <v>2114</v>
      </c>
      <c r="C2086" s="1">
        <v>979</v>
      </c>
      <c r="D2086" s="1">
        <v>263</v>
      </c>
      <c r="E2086" s="1">
        <v>131</v>
      </c>
      <c r="F2086" s="1">
        <v>2071001</v>
      </c>
      <c r="G2086" s="1">
        <v>2046809</v>
      </c>
      <c r="H2086" s="1">
        <v>11046</v>
      </c>
      <c r="I2086" s="1">
        <v>1746</v>
      </c>
      <c r="J2086" s="1">
        <v>5906</v>
      </c>
      <c r="K2086" s="1">
        <v>0</v>
      </c>
      <c r="L2086" s="1">
        <v>0</v>
      </c>
      <c r="M2086" s="1">
        <v>0</v>
      </c>
      <c r="N2086" s="1">
        <v>0</v>
      </c>
      <c r="O2086" s="1">
        <v>2746</v>
      </c>
      <c r="P2086" s="1">
        <v>0</v>
      </c>
      <c r="Q2086" s="1">
        <v>0</v>
      </c>
      <c r="R2086" s="1">
        <v>0</v>
      </c>
      <c r="S2086" s="1">
        <v>2748</v>
      </c>
      <c r="T2086" s="1">
        <v>0</v>
      </c>
    </row>
    <row r="2087" spans="1:20" x14ac:dyDescent="0.25">
      <c r="A2087" s="1">
        <v>120570031003</v>
      </c>
      <c r="B2087" s="1" t="s">
        <v>2115</v>
      </c>
      <c r="C2087" s="1">
        <v>286</v>
      </c>
      <c r="D2087" s="1">
        <v>12</v>
      </c>
      <c r="E2087" s="1">
        <v>0</v>
      </c>
      <c r="F2087" s="1">
        <v>544873</v>
      </c>
      <c r="G2087" s="1">
        <v>204509</v>
      </c>
      <c r="H2087" s="1">
        <v>14820</v>
      </c>
      <c r="I2087" s="1">
        <v>31876</v>
      </c>
      <c r="J2087" s="1">
        <v>0</v>
      </c>
      <c r="K2087" s="1">
        <v>0</v>
      </c>
      <c r="L2087" s="1">
        <v>0</v>
      </c>
      <c r="M2087" s="1">
        <v>0</v>
      </c>
      <c r="N2087" s="1">
        <v>214596</v>
      </c>
      <c r="O2087" s="1">
        <v>35422</v>
      </c>
      <c r="P2087" s="1">
        <v>468</v>
      </c>
      <c r="Q2087" s="1">
        <v>41841</v>
      </c>
      <c r="R2087" s="1">
        <v>0</v>
      </c>
      <c r="S2087" s="1">
        <v>1341</v>
      </c>
      <c r="T2087" s="1">
        <v>0</v>
      </c>
    </row>
    <row r="2088" spans="1:20" x14ac:dyDescent="0.25">
      <c r="A2088" s="1">
        <v>121030272051</v>
      </c>
      <c r="B2088" s="1" t="s">
        <v>2116</v>
      </c>
      <c r="C2088" s="1">
        <v>1024</v>
      </c>
      <c r="D2088" s="1">
        <v>204</v>
      </c>
      <c r="E2088" s="1">
        <v>408</v>
      </c>
      <c r="F2088" s="1">
        <v>1528789</v>
      </c>
      <c r="G2088" s="1">
        <v>556802</v>
      </c>
      <c r="H2088" s="1">
        <v>424775</v>
      </c>
      <c r="I2088" s="1">
        <v>93435</v>
      </c>
      <c r="J2088" s="1">
        <v>435883</v>
      </c>
      <c r="K2088" s="1">
        <v>4885</v>
      </c>
      <c r="L2088" s="1">
        <v>8926</v>
      </c>
      <c r="M2088" s="1">
        <v>0</v>
      </c>
      <c r="N2088" s="1">
        <v>0</v>
      </c>
      <c r="O2088" s="1">
        <v>4083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</row>
    <row r="2089" spans="1:20" x14ac:dyDescent="0.25">
      <c r="A2089" s="1">
        <v>120570072003</v>
      </c>
      <c r="B2089" s="1" t="s">
        <v>2117</v>
      </c>
      <c r="C2089" s="1">
        <v>540</v>
      </c>
      <c r="D2089" s="1">
        <v>136</v>
      </c>
      <c r="E2089" s="1">
        <v>4</v>
      </c>
      <c r="F2089" s="1">
        <v>958893</v>
      </c>
      <c r="G2089" s="1">
        <v>842906</v>
      </c>
      <c r="H2089" s="1">
        <v>65448</v>
      </c>
      <c r="I2089" s="1">
        <v>12425</v>
      </c>
      <c r="J2089" s="1">
        <v>0</v>
      </c>
      <c r="K2089" s="1">
        <v>240</v>
      </c>
      <c r="L2089" s="1">
        <v>981</v>
      </c>
      <c r="M2089" s="1">
        <v>0</v>
      </c>
      <c r="N2089" s="1">
        <v>16910</v>
      </c>
      <c r="O2089" s="1">
        <v>18095</v>
      </c>
      <c r="P2089" s="1">
        <v>0</v>
      </c>
      <c r="Q2089" s="1">
        <v>1541</v>
      </c>
      <c r="R2089" s="1">
        <v>0</v>
      </c>
      <c r="S2089" s="1">
        <v>347</v>
      </c>
      <c r="T2089" s="1">
        <v>0</v>
      </c>
    </row>
    <row r="2090" spans="1:20" x14ac:dyDescent="0.25">
      <c r="A2090" s="1">
        <v>120570014004</v>
      </c>
      <c r="B2090" s="1" t="s">
        <v>2118</v>
      </c>
      <c r="C2090" s="1">
        <v>260</v>
      </c>
      <c r="D2090" s="1">
        <v>16</v>
      </c>
      <c r="E2090" s="1">
        <v>2</v>
      </c>
      <c r="F2090" s="1">
        <v>597493</v>
      </c>
      <c r="G2090" s="1">
        <v>290590</v>
      </c>
      <c r="H2090" s="1">
        <v>9580</v>
      </c>
      <c r="I2090" s="1">
        <v>65149</v>
      </c>
      <c r="J2090" s="1">
        <v>32135</v>
      </c>
      <c r="K2090" s="1">
        <v>20299</v>
      </c>
      <c r="L2090" s="1">
        <v>102123</v>
      </c>
      <c r="M2090" s="1">
        <v>55657</v>
      </c>
      <c r="N2090" s="1">
        <v>1635</v>
      </c>
      <c r="O2090" s="1">
        <v>6378</v>
      </c>
      <c r="P2090" s="1">
        <v>13947</v>
      </c>
      <c r="Q2090" s="1">
        <v>0</v>
      </c>
      <c r="R2090" s="1">
        <v>0</v>
      </c>
      <c r="S2090" s="1">
        <v>0</v>
      </c>
      <c r="T2090" s="1">
        <v>0</v>
      </c>
    </row>
    <row r="2091" spans="1:20" x14ac:dyDescent="0.25">
      <c r="A2091" s="1">
        <v>120570110152</v>
      </c>
      <c r="B2091" s="1" t="s">
        <v>2119</v>
      </c>
      <c r="C2091" s="1">
        <v>421</v>
      </c>
      <c r="D2091" s="1">
        <v>505</v>
      </c>
      <c r="E2091" s="1">
        <v>772</v>
      </c>
      <c r="F2091" s="1">
        <v>57530054</v>
      </c>
      <c r="G2091" s="1">
        <v>1481173</v>
      </c>
      <c r="H2091" s="1">
        <v>53921455</v>
      </c>
      <c r="I2091" s="1">
        <v>888644</v>
      </c>
      <c r="J2091" s="1">
        <v>810075</v>
      </c>
      <c r="K2091" s="1">
        <v>34873</v>
      </c>
      <c r="L2091" s="1">
        <v>26430</v>
      </c>
      <c r="M2091" s="1">
        <v>134948</v>
      </c>
      <c r="N2091" s="1">
        <v>186892</v>
      </c>
      <c r="O2091" s="1">
        <v>0</v>
      </c>
      <c r="P2091" s="1">
        <v>1676</v>
      </c>
      <c r="Q2091" s="1">
        <v>43888</v>
      </c>
      <c r="R2091" s="1">
        <v>0</v>
      </c>
      <c r="S2091" s="1">
        <v>0</v>
      </c>
      <c r="T2091" s="1">
        <v>0</v>
      </c>
    </row>
    <row r="2092" spans="1:20" x14ac:dyDescent="0.25">
      <c r="A2092" s="1">
        <v>121030240021</v>
      </c>
      <c r="B2092" s="1" t="s">
        <v>2120</v>
      </c>
      <c r="C2092" s="1">
        <v>769</v>
      </c>
      <c r="D2092" s="1">
        <v>96</v>
      </c>
      <c r="E2092" s="1">
        <v>0</v>
      </c>
      <c r="F2092" s="1">
        <v>1702606</v>
      </c>
      <c r="G2092" s="1">
        <v>1691261</v>
      </c>
      <c r="H2092" s="1">
        <v>4370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471</v>
      </c>
      <c r="R2092" s="1">
        <v>0</v>
      </c>
      <c r="S2092" s="1">
        <v>6504</v>
      </c>
      <c r="T2092" s="1">
        <v>0</v>
      </c>
    </row>
    <row r="2093" spans="1:20" x14ac:dyDescent="0.25">
      <c r="A2093" s="1">
        <v>121030242003</v>
      </c>
      <c r="B2093" s="1" t="s">
        <v>2121</v>
      </c>
      <c r="C2093" s="1">
        <v>260</v>
      </c>
      <c r="D2093" s="1">
        <v>59</v>
      </c>
      <c r="E2093" s="1">
        <v>5</v>
      </c>
      <c r="F2093" s="1">
        <v>345081</v>
      </c>
      <c r="G2093" s="1">
        <v>307683</v>
      </c>
      <c r="H2093" s="1">
        <v>15330</v>
      </c>
      <c r="I2093" s="1">
        <v>5010</v>
      </c>
      <c r="J2093" s="1">
        <v>513</v>
      </c>
      <c r="K2093" s="1">
        <v>0</v>
      </c>
      <c r="L2093" s="1">
        <v>0</v>
      </c>
      <c r="M2093" s="1">
        <v>7644</v>
      </c>
      <c r="N2093" s="1">
        <v>0</v>
      </c>
      <c r="O2093" s="1">
        <v>8901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</row>
    <row r="2094" spans="1:20" x14ac:dyDescent="0.25">
      <c r="A2094" s="1">
        <v>121030273202</v>
      </c>
      <c r="B2094" s="1" t="s">
        <v>2122</v>
      </c>
      <c r="C2094" s="1">
        <v>900</v>
      </c>
      <c r="D2094" s="1">
        <v>53</v>
      </c>
      <c r="E2094" s="1">
        <v>29</v>
      </c>
      <c r="F2094" s="1">
        <v>2589591</v>
      </c>
      <c r="G2094" s="1">
        <v>2089812</v>
      </c>
      <c r="H2094" s="1">
        <v>51749</v>
      </c>
      <c r="I2094" s="1">
        <v>138237</v>
      </c>
      <c r="J2094" s="1">
        <v>120049</v>
      </c>
      <c r="K2094" s="1">
        <v>12907</v>
      </c>
      <c r="L2094" s="1">
        <v>60534</v>
      </c>
      <c r="M2094" s="1">
        <v>0</v>
      </c>
      <c r="N2094" s="1">
        <v>30378</v>
      </c>
      <c r="O2094" s="1">
        <v>0</v>
      </c>
      <c r="P2094" s="1">
        <v>52193</v>
      </c>
      <c r="Q2094" s="1">
        <v>26964</v>
      </c>
      <c r="R2094" s="1">
        <v>0</v>
      </c>
      <c r="S2094" s="1">
        <v>5853</v>
      </c>
      <c r="T2094" s="1">
        <v>915</v>
      </c>
    </row>
    <row r="2095" spans="1:20" x14ac:dyDescent="0.25">
      <c r="A2095" s="1">
        <v>120570036004</v>
      </c>
      <c r="B2095" s="1" t="s">
        <v>2123</v>
      </c>
      <c r="C2095" s="1">
        <v>183</v>
      </c>
      <c r="D2095" s="1">
        <v>17</v>
      </c>
      <c r="E2095" s="1">
        <v>1</v>
      </c>
      <c r="F2095" s="1">
        <v>2101464</v>
      </c>
      <c r="G2095" s="1">
        <v>331771</v>
      </c>
      <c r="H2095" s="1">
        <v>12895</v>
      </c>
      <c r="I2095" s="1">
        <v>215363</v>
      </c>
      <c r="J2095" s="1">
        <v>27947</v>
      </c>
      <c r="K2095" s="1">
        <v>16722</v>
      </c>
      <c r="L2095" s="1">
        <v>1028324</v>
      </c>
      <c r="M2095" s="1">
        <v>0</v>
      </c>
      <c r="N2095" s="1">
        <v>164406</v>
      </c>
      <c r="O2095" s="1">
        <v>300138</v>
      </c>
      <c r="P2095" s="1">
        <v>0</v>
      </c>
      <c r="Q2095" s="1">
        <v>2779</v>
      </c>
      <c r="R2095" s="1">
        <v>0</v>
      </c>
      <c r="S2095" s="1">
        <v>1119</v>
      </c>
      <c r="T2095" s="1">
        <v>0</v>
      </c>
    </row>
    <row r="2096" spans="1:20" x14ac:dyDescent="0.25">
      <c r="A2096" s="1">
        <v>121030244061</v>
      </c>
      <c r="B2096" s="1" t="s">
        <v>2124</v>
      </c>
      <c r="C2096" s="1">
        <v>937</v>
      </c>
      <c r="D2096" s="1">
        <v>102</v>
      </c>
      <c r="E2096" s="1">
        <v>204</v>
      </c>
      <c r="F2096" s="1">
        <v>1027492</v>
      </c>
      <c r="G2096" s="1">
        <v>80657</v>
      </c>
      <c r="H2096" s="1">
        <v>326319</v>
      </c>
      <c r="I2096" s="1">
        <v>64701</v>
      </c>
      <c r="J2096" s="1">
        <v>226815</v>
      </c>
      <c r="K2096" s="1">
        <v>0</v>
      </c>
      <c r="L2096" s="1">
        <v>183800</v>
      </c>
      <c r="M2096" s="1">
        <v>145200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</row>
    <row r="2097" spans="1:20" x14ac:dyDescent="0.25">
      <c r="A2097" s="1">
        <v>121030280031</v>
      </c>
      <c r="B2097" s="1" t="s">
        <v>2125</v>
      </c>
      <c r="C2097" s="1">
        <v>328</v>
      </c>
      <c r="D2097" s="1">
        <v>490</v>
      </c>
      <c r="E2097" s="1">
        <v>0</v>
      </c>
      <c r="F2097" s="1">
        <v>1260944</v>
      </c>
      <c r="G2097" s="1">
        <v>947057</v>
      </c>
      <c r="H2097" s="1">
        <v>58289</v>
      </c>
      <c r="I2097" s="1">
        <v>228925</v>
      </c>
      <c r="J2097" s="1">
        <v>19385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7288</v>
      </c>
      <c r="T2097" s="1">
        <v>0</v>
      </c>
    </row>
    <row r="2098" spans="1:20" x14ac:dyDescent="0.25">
      <c r="A2098" s="1">
        <v>121030245091</v>
      </c>
      <c r="B2098" s="1" t="s">
        <v>2126</v>
      </c>
      <c r="C2098" s="1">
        <v>438</v>
      </c>
      <c r="D2098" s="1">
        <v>0</v>
      </c>
      <c r="E2098" s="1">
        <v>102</v>
      </c>
      <c r="F2098" s="1">
        <v>3881297</v>
      </c>
      <c r="G2098" s="1">
        <v>669651</v>
      </c>
      <c r="H2098" s="1">
        <v>0</v>
      </c>
      <c r="I2098" s="1">
        <v>547684</v>
      </c>
      <c r="J2098" s="1">
        <v>574741</v>
      </c>
      <c r="K2098" s="1">
        <v>56443</v>
      </c>
      <c r="L2098" s="1">
        <v>573247</v>
      </c>
      <c r="M2098" s="1">
        <v>45846</v>
      </c>
      <c r="N2098" s="1">
        <v>87762</v>
      </c>
      <c r="O2098" s="1">
        <v>80011</v>
      </c>
      <c r="P2098" s="1">
        <v>1040258</v>
      </c>
      <c r="Q2098" s="1">
        <v>192302</v>
      </c>
      <c r="R2098" s="1">
        <v>0</v>
      </c>
      <c r="S2098" s="1">
        <v>0</v>
      </c>
      <c r="T2098" s="1">
        <v>13352</v>
      </c>
    </row>
    <row r="2099" spans="1:20" x14ac:dyDescent="0.25">
      <c r="A2099" s="1">
        <v>121030255012</v>
      </c>
      <c r="B2099" s="1" t="s">
        <v>2127</v>
      </c>
      <c r="C2099" s="1">
        <v>730</v>
      </c>
      <c r="D2099" s="1">
        <v>0</v>
      </c>
      <c r="E2099" s="1">
        <v>88</v>
      </c>
      <c r="F2099" s="1">
        <v>1625669</v>
      </c>
      <c r="G2099" s="1">
        <v>1530418</v>
      </c>
      <c r="H2099" s="1">
        <v>3699</v>
      </c>
      <c r="I2099" s="1">
        <v>19277</v>
      </c>
      <c r="J2099" s="1">
        <v>8306</v>
      </c>
      <c r="K2099" s="1">
        <v>0</v>
      </c>
      <c r="L2099" s="1">
        <v>0</v>
      </c>
      <c r="M2099" s="1">
        <v>0</v>
      </c>
      <c r="N2099" s="1">
        <v>52167</v>
      </c>
      <c r="O2099" s="1">
        <v>9047</v>
      </c>
      <c r="P2099" s="1">
        <v>0</v>
      </c>
      <c r="Q2099" s="1">
        <v>0</v>
      </c>
      <c r="R2099" s="1">
        <v>0</v>
      </c>
      <c r="S2099" s="1">
        <v>2755</v>
      </c>
      <c r="T2099" s="1">
        <v>0</v>
      </c>
    </row>
    <row r="2100" spans="1:20" x14ac:dyDescent="0.25">
      <c r="A2100" s="1">
        <v>120174515021</v>
      </c>
      <c r="B2100" s="1" t="s">
        <v>2128</v>
      </c>
      <c r="C2100" s="1">
        <v>718</v>
      </c>
      <c r="D2100" s="1">
        <v>32</v>
      </c>
      <c r="E2100" s="1">
        <v>2</v>
      </c>
      <c r="F2100" s="1">
        <v>1794024</v>
      </c>
      <c r="G2100" s="1">
        <v>1441927</v>
      </c>
      <c r="H2100" s="1">
        <v>65114</v>
      </c>
      <c r="I2100" s="1">
        <v>142256</v>
      </c>
      <c r="J2100" s="1">
        <v>49069</v>
      </c>
      <c r="K2100" s="1">
        <v>4866</v>
      </c>
      <c r="L2100" s="1">
        <v>19618</v>
      </c>
      <c r="M2100" s="1">
        <v>0</v>
      </c>
      <c r="N2100" s="1">
        <v>0</v>
      </c>
      <c r="O2100" s="1">
        <v>50719</v>
      </c>
      <c r="P2100" s="1">
        <v>1814</v>
      </c>
      <c r="Q2100" s="1">
        <v>10413</v>
      </c>
      <c r="R2100" s="1">
        <v>0</v>
      </c>
      <c r="S2100" s="1">
        <v>2997</v>
      </c>
      <c r="T2100" s="1">
        <v>5231</v>
      </c>
    </row>
    <row r="2101" spans="1:20" x14ac:dyDescent="0.25">
      <c r="A2101" s="1">
        <v>120570069003</v>
      </c>
      <c r="B2101" s="1" t="s">
        <v>2129</v>
      </c>
      <c r="C2101" s="1">
        <v>115</v>
      </c>
      <c r="D2101" s="1">
        <v>22</v>
      </c>
      <c r="E2101" s="1">
        <v>221</v>
      </c>
      <c r="F2101" s="1">
        <v>5956894</v>
      </c>
      <c r="G2101" s="1">
        <v>298105</v>
      </c>
      <c r="H2101" s="1">
        <v>5642917</v>
      </c>
      <c r="I2101" s="1">
        <v>10393</v>
      </c>
      <c r="J2101" s="1">
        <v>1316</v>
      </c>
      <c r="K2101" s="1">
        <v>0</v>
      </c>
      <c r="L2101" s="1">
        <v>0</v>
      </c>
      <c r="M2101" s="1">
        <v>0</v>
      </c>
      <c r="N2101" s="1">
        <v>4163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</row>
    <row r="2102" spans="1:20" x14ac:dyDescent="0.25">
      <c r="A2102" s="1">
        <v>121030208001</v>
      </c>
      <c r="B2102" s="1" t="s">
        <v>2130</v>
      </c>
      <c r="C2102" s="1">
        <v>169</v>
      </c>
      <c r="D2102" s="1">
        <v>15</v>
      </c>
      <c r="E2102" s="1">
        <v>2</v>
      </c>
      <c r="F2102" s="1">
        <v>457393</v>
      </c>
      <c r="G2102" s="1">
        <v>264070</v>
      </c>
      <c r="H2102" s="1">
        <v>17470</v>
      </c>
      <c r="I2102" s="1">
        <v>20269</v>
      </c>
      <c r="J2102" s="1">
        <v>21663</v>
      </c>
      <c r="K2102" s="1">
        <v>0</v>
      </c>
      <c r="L2102" s="1">
        <v>118540</v>
      </c>
      <c r="M2102" s="1">
        <v>0</v>
      </c>
      <c r="N2102" s="1">
        <v>0</v>
      </c>
      <c r="O2102" s="1">
        <v>10344</v>
      </c>
      <c r="P2102" s="1">
        <v>0</v>
      </c>
      <c r="Q2102" s="1">
        <v>0</v>
      </c>
      <c r="R2102" s="1">
        <v>0</v>
      </c>
      <c r="S2102" s="1">
        <v>1359</v>
      </c>
      <c r="T2102" s="1">
        <v>3678</v>
      </c>
    </row>
    <row r="2103" spans="1:20" x14ac:dyDescent="0.25">
      <c r="A2103" s="1">
        <v>121030267013</v>
      </c>
      <c r="B2103" s="1" t="s">
        <v>2131</v>
      </c>
      <c r="C2103" s="1">
        <v>329</v>
      </c>
      <c r="D2103" s="1">
        <v>31</v>
      </c>
      <c r="E2103" s="1">
        <v>0</v>
      </c>
      <c r="F2103" s="1">
        <v>927638</v>
      </c>
      <c r="G2103" s="1">
        <v>740147</v>
      </c>
      <c r="H2103" s="1">
        <v>48361</v>
      </c>
      <c r="I2103" s="1">
        <v>100635</v>
      </c>
      <c r="J2103" s="1">
        <v>0</v>
      </c>
      <c r="K2103" s="1">
        <v>0</v>
      </c>
      <c r="L2103" s="1">
        <v>37602</v>
      </c>
      <c r="M2103" s="1">
        <v>0</v>
      </c>
      <c r="N2103" s="1">
        <v>0</v>
      </c>
      <c r="O2103" s="1">
        <v>0</v>
      </c>
      <c r="P2103" s="1">
        <v>893</v>
      </c>
      <c r="Q2103" s="1">
        <v>0</v>
      </c>
      <c r="R2103" s="1">
        <v>0</v>
      </c>
      <c r="S2103" s="1">
        <v>0</v>
      </c>
      <c r="T2103" s="1">
        <v>0</v>
      </c>
    </row>
    <row r="2104" spans="1:20" x14ac:dyDescent="0.25">
      <c r="A2104" s="1">
        <v>120570111032</v>
      </c>
      <c r="B2104" s="1" t="s">
        <v>2132</v>
      </c>
      <c r="C2104" s="1">
        <v>358</v>
      </c>
      <c r="D2104" s="1">
        <v>0</v>
      </c>
      <c r="E2104" s="1">
        <v>5</v>
      </c>
      <c r="F2104" s="1">
        <v>1253314</v>
      </c>
      <c r="G2104" s="1">
        <v>939436</v>
      </c>
      <c r="H2104" s="1">
        <v>0</v>
      </c>
      <c r="I2104" s="1">
        <v>120904</v>
      </c>
      <c r="J2104" s="1">
        <v>33289</v>
      </c>
      <c r="K2104" s="1">
        <v>0</v>
      </c>
      <c r="L2104" s="1">
        <v>1519</v>
      </c>
      <c r="M2104" s="1">
        <v>77247</v>
      </c>
      <c r="N2104" s="1">
        <v>7293</v>
      </c>
      <c r="O2104" s="1">
        <v>21999</v>
      </c>
      <c r="P2104" s="1">
        <v>0</v>
      </c>
      <c r="Q2104" s="1">
        <v>37818</v>
      </c>
      <c r="R2104" s="1">
        <v>6281</v>
      </c>
      <c r="S2104" s="1">
        <v>7528</v>
      </c>
      <c r="T210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9F0E-C6E7-4F92-9973-B6B0EC72AED8}">
  <dimension ref="A1:X2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120570001021</v>
      </c>
      <c r="B2" s="1" t="s">
        <v>506</v>
      </c>
      <c r="C2" s="1">
        <v>236</v>
      </c>
      <c r="D2" s="1">
        <v>117</v>
      </c>
      <c r="E2" s="1">
        <v>1</v>
      </c>
      <c r="F2" s="1">
        <v>2386535</v>
      </c>
      <c r="G2" s="1">
        <v>433164</v>
      </c>
      <c r="H2" s="1">
        <v>47224</v>
      </c>
      <c r="I2" s="1">
        <v>1672918</v>
      </c>
      <c r="J2" s="1">
        <v>5221</v>
      </c>
      <c r="K2" s="1">
        <v>5018</v>
      </c>
      <c r="L2" s="1">
        <v>220345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2645</v>
      </c>
      <c r="U2" s="1">
        <v>0</v>
      </c>
      <c r="V2" s="1" t="s">
        <v>2137</v>
      </c>
      <c r="W2" s="1">
        <v>1</v>
      </c>
      <c r="X2" s="1" t="s">
        <v>0</v>
      </c>
    </row>
  </sheetData>
  <sortState xmlns:xlrd2="http://schemas.microsoft.com/office/spreadsheetml/2017/richdata2" ref="A2:X2">
    <sortCondition ref="W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C87-5EA6-4B4C-AA6A-C46352283E03}">
  <dimension ref="A1:X8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121030260011</v>
      </c>
      <c r="B2" s="1" t="s">
        <v>1077</v>
      </c>
      <c r="C2" s="1">
        <v>229</v>
      </c>
      <c r="D2" s="1">
        <v>348</v>
      </c>
      <c r="E2" s="1">
        <v>175</v>
      </c>
      <c r="F2" s="1">
        <v>965838</v>
      </c>
      <c r="G2" s="1">
        <v>921891</v>
      </c>
      <c r="H2" s="1">
        <v>42628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1319</v>
      </c>
      <c r="U2" s="1">
        <v>0</v>
      </c>
      <c r="V2" s="1" t="s">
        <v>2141</v>
      </c>
      <c r="W2" s="1">
        <v>2</v>
      </c>
      <c r="X2" s="1" t="s">
        <v>2144</v>
      </c>
    </row>
    <row r="3" spans="1:24" x14ac:dyDescent="0.25">
      <c r="A3" s="1">
        <v>121030260013</v>
      </c>
      <c r="B3" s="1" t="s">
        <v>1114</v>
      </c>
      <c r="C3" s="1">
        <v>84</v>
      </c>
      <c r="D3" s="1">
        <v>597</v>
      </c>
      <c r="E3" s="1">
        <v>149</v>
      </c>
      <c r="F3" s="1">
        <v>814390</v>
      </c>
      <c r="G3" s="1">
        <v>346865</v>
      </c>
      <c r="H3" s="1">
        <v>196570</v>
      </c>
      <c r="I3" s="1">
        <v>92289</v>
      </c>
      <c r="J3" s="1">
        <v>14491</v>
      </c>
      <c r="K3" s="1">
        <v>147762</v>
      </c>
      <c r="L3" s="1">
        <v>0</v>
      </c>
      <c r="M3" s="1">
        <v>0</v>
      </c>
      <c r="N3" s="1">
        <v>0</v>
      </c>
      <c r="O3" s="1">
        <v>16413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 t="s">
        <v>2141</v>
      </c>
      <c r="W3" s="1">
        <v>2</v>
      </c>
      <c r="X3" s="1" t="s">
        <v>2144</v>
      </c>
    </row>
    <row r="4" spans="1:24" x14ac:dyDescent="0.25">
      <c r="A4" s="1">
        <v>121030260023</v>
      </c>
      <c r="B4" s="1" t="s">
        <v>1307</v>
      </c>
      <c r="C4" s="1">
        <v>263</v>
      </c>
      <c r="D4" s="1">
        <v>890</v>
      </c>
      <c r="E4" s="1">
        <v>297</v>
      </c>
      <c r="F4" s="1">
        <v>2428058</v>
      </c>
      <c r="G4" s="1">
        <v>864671</v>
      </c>
      <c r="H4" s="1">
        <v>106663</v>
      </c>
      <c r="I4" s="1">
        <v>1213943</v>
      </c>
      <c r="J4" s="1">
        <v>152731</v>
      </c>
      <c r="K4" s="1">
        <v>44316</v>
      </c>
      <c r="L4" s="1">
        <v>0</v>
      </c>
      <c r="M4" s="1">
        <v>0</v>
      </c>
      <c r="N4" s="1">
        <v>0</v>
      </c>
      <c r="O4" s="1">
        <v>0</v>
      </c>
      <c r="P4" s="1">
        <v>18681</v>
      </c>
      <c r="Q4" s="1">
        <v>22396</v>
      </c>
      <c r="R4" s="1">
        <v>0</v>
      </c>
      <c r="S4" s="1">
        <v>0</v>
      </c>
      <c r="T4" s="1">
        <v>4657</v>
      </c>
      <c r="U4" s="1">
        <v>0</v>
      </c>
      <c r="V4" s="1" t="s">
        <v>2141</v>
      </c>
      <c r="W4" s="1">
        <v>2</v>
      </c>
      <c r="X4" s="1" t="s">
        <v>2144</v>
      </c>
    </row>
    <row r="5" spans="1:24" x14ac:dyDescent="0.25">
      <c r="A5" s="1">
        <v>121030260022</v>
      </c>
      <c r="B5" s="1" t="s">
        <v>1563</v>
      </c>
      <c r="C5" s="1">
        <v>37</v>
      </c>
      <c r="D5" s="1">
        <v>523</v>
      </c>
      <c r="E5" s="1">
        <v>99</v>
      </c>
      <c r="F5" s="1">
        <v>2341054</v>
      </c>
      <c r="G5" s="1">
        <v>132034</v>
      </c>
      <c r="H5" s="1">
        <v>540600</v>
      </c>
      <c r="I5" s="1">
        <v>1381156</v>
      </c>
      <c r="J5" s="1">
        <v>196070</v>
      </c>
      <c r="K5" s="1">
        <v>29155</v>
      </c>
      <c r="L5" s="1">
        <v>0</v>
      </c>
      <c r="M5" s="1">
        <v>0</v>
      </c>
      <c r="N5" s="1">
        <v>0</v>
      </c>
      <c r="O5" s="1">
        <v>0</v>
      </c>
      <c r="P5" s="1">
        <v>5270</v>
      </c>
      <c r="Q5" s="1">
        <v>43840</v>
      </c>
      <c r="R5" s="1">
        <v>0</v>
      </c>
      <c r="S5" s="1">
        <v>12929</v>
      </c>
      <c r="T5" s="1">
        <v>0</v>
      </c>
      <c r="U5" s="1">
        <v>0</v>
      </c>
      <c r="V5" s="1" t="s">
        <v>2141</v>
      </c>
      <c r="W5" s="1">
        <v>2</v>
      </c>
      <c r="X5" s="1" t="s">
        <v>2144</v>
      </c>
    </row>
    <row r="6" spans="1:24" x14ac:dyDescent="0.25">
      <c r="A6" s="1">
        <v>121030260012</v>
      </c>
      <c r="B6" s="1" t="s">
        <v>1623</v>
      </c>
      <c r="C6" s="1">
        <v>311</v>
      </c>
      <c r="D6" s="1">
        <v>172</v>
      </c>
      <c r="E6" s="1">
        <v>260</v>
      </c>
      <c r="F6" s="1">
        <v>1071483</v>
      </c>
      <c r="G6" s="1">
        <v>995992</v>
      </c>
      <c r="H6" s="1">
        <v>64576</v>
      </c>
      <c r="I6" s="1">
        <v>0</v>
      </c>
      <c r="J6" s="1">
        <v>7735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3180</v>
      </c>
      <c r="U6" s="1">
        <v>0</v>
      </c>
      <c r="V6" s="1" t="s">
        <v>2141</v>
      </c>
      <c r="W6" s="1">
        <v>2</v>
      </c>
      <c r="X6" s="1" t="s">
        <v>2144</v>
      </c>
    </row>
    <row r="7" spans="1:24" x14ac:dyDescent="0.25">
      <c r="A7" s="1">
        <v>121030260021</v>
      </c>
      <c r="B7" s="1" t="s">
        <v>1758</v>
      </c>
      <c r="C7" s="1">
        <v>585</v>
      </c>
      <c r="D7" s="1">
        <v>451</v>
      </c>
      <c r="E7" s="1">
        <v>39</v>
      </c>
      <c r="F7" s="1">
        <v>2609207</v>
      </c>
      <c r="G7" s="1">
        <v>1647778</v>
      </c>
      <c r="H7" s="1">
        <v>645683</v>
      </c>
      <c r="I7" s="1">
        <v>110887</v>
      </c>
      <c r="J7" s="1">
        <v>199663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3019</v>
      </c>
      <c r="R7" s="1">
        <v>0</v>
      </c>
      <c r="S7" s="1">
        <v>0</v>
      </c>
      <c r="T7" s="1">
        <v>2177</v>
      </c>
      <c r="U7" s="1">
        <v>0</v>
      </c>
      <c r="V7" s="1" t="s">
        <v>2141</v>
      </c>
      <c r="W7" s="1">
        <v>2</v>
      </c>
      <c r="X7" s="1" t="s">
        <v>2144</v>
      </c>
    </row>
    <row r="8" spans="1:24" x14ac:dyDescent="0.25">
      <c r="A8" s="1">
        <v>121030271064</v>
      </c>
      <c r="B8" s="1" t="s">
        <v>1931</v>
      </c>
      <c r="C8" s="1">
        <v>501</v>
      </c>
      <c r="D8" s="1">
        <v>0</v>
      </c>
      <c r="E8" s="1">
        <v>102</v>
      </c>
      <c r="F8" s="1">
        <v>223601</v>
      </c>
      <c r="G8" s="1">
        <v>136165</v>
      </c>
      <c r="H8" s="1">
        <v>0</v>
      </c>
      <c r="I8" s="1">
        <v>76150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9528</v>
      </c>
      <c r="R8" s="1">
        <v>0</v>
      </c>
      <c r="S8" s="1">
        <v>0</v>
      </c>
      <c r="T8" s="1">
        <v>1758</v>
      </c>
      <c r="U8" s="1">
        <v>0</v>
      </c>
      <c r="V8" s="1" t="s">
        <v>2141</v>
      </c>
      <c r="W8" s="1">
        <v>2</v>
      </c>
      <c r="X8" s="1" t="s">
        <v>2144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4DD9-EBD9-4515-9ADB-6479B5FBEEB6}">
  <dimension ref="A1:X3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120174505004</v>
      </c>
      <c r="B2" s="1" t="s">
        <v>1271</v>
      </c>
      <c r="C2" s="1">
        <v>820</v>
      </c>
      <c r="D2" s="1">
        <v>184</v>
      </c>
      <c r="E2" s="1">
        <v>110</v>
      </c>
      <c r="F2" s="1">
        <v>1989344</v>
      </c>
      <c r="G2" s="1">
        <v>1678656</v>
      </c>
      <c r="H2" s="1">
        <v>44431</v>
      </c>
      <c r="I2" s="1">
        <v>99337</v>
      </c>
      <c r="J2" s="1">
        <v>11448</v>
      </c>
      <c r="K2" s="1">
        <v>25573</v>
      </c>
      <c r="L2" s="1">
        <v>82939</v>
      </c>
      <c r="M2" s="1">
        <v>0</v>
      </c>
      <c r="N2" s="1">
        <v>5537</v>
      </c>
      <c r="O2" s="1">
        <v>8279</v>
      </c>
      <c r="P2" s="1">
        <v>4617</v>
      </c>
      <c r="Q2" s="1">
        <v>19468</v>
      </c>
      <c r="R2" s="1">
        <v>4800</v>
      </c>
      <c r="S2" s="1">
        <v>2559</v>
      </c>
      <c r="T2" s="1">
        <v>1700</v>
      </c>
      <c r="U2" s="1">
        <v>0</v>
      </c>
      <c r="V2" s="1" t="s">
        <v>2137</v>
      </c>
      <c r="W2" s="1">
        <v>3</v>
      </c>
      <c r="X2" s="1" t="s">
        <v>2145</v>
      </c>
    </row>
    <row r="3" spans="1:24" x14ac:dyDescent="0.25">
      <c r="A3" s="1">
        <v>120174505003</v>
      </c>
      <c r="B3" s="1" t="s">
        <v>2032</v>
      </c>
      <c r="C3" s="1">
        <v>322</v>
      </c>
      <c r="D3" s="1">
        <v>26</v>
      </c>
      <c r="E3" s="1">
        <v>9</v>
      </c>
      <c r="F3" s="1">
        <v>1779562</v>
      </c>
      <c r="G3" s="1">
        <v>1135531</v>
      </c>
      <c r="H3" s="1">
        <v>138320</v>
      </c>
      <c r="I3" s="1">
        <v>360460</v>
      </c>
      <c r="J3" s="1">
        <v>69877</v>
      </c>
      <c r="K3" s="1">
        <v>10258</v>
      </c>
      <c r="L3" s="1">
        <v>8253</v>
      </c>
      <c r="M3" s="1">
        <v>0</v>
      </c>
      <c r="N3" s="1">
        <v>0</v>
      </c>
      <c r="O3" s="1">
        <v>18154</v>
      </c>
      <c r="P3" s="1">
        <v>32422</v>
      </c>
      <c r="Q3" s="1">
        <v>1719</v>
      </c>
      <c r="R3" s="1">
        <v>0</v>
      </c>
      <c r="S3" s="1">
        <v>3776</v>
      </c>
      <c r="T3" s="1">
        <v>792</v>
      </c>
      <c r="U3" s="1">
        <v>0</v>
      </c>
      <c r="V3" s="1" t="s">
        <v>2137</v>
      </c>
      <c r="W3" s="1">
        <v>3</v>
      </c>
      <c r="X3" s="1" t="s">
        <v>2145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57CF-A0B5-4A5A-8E27-AE747E689764}">
  <dimension ref="A1:X4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121030215003</v>
      </c>
      <c r="B2" s="1" t="s">
        <v>749</v>
      </c>
      <c r="C2" s="1">
        <v>42</v>
      </c>
      <c r="D2" s="1">
        <v>778</v>
      </c>
      <c r="E2" s="1">
        <v>638</v>
      </c>
      <c r="F2" s="1">
        <v>1862151</v>
      </c>
      <c r="G2" s="1">
        <v>211620</v>
      </c>
      <c r="H2" s="1">
        <v>148019</v>
      </c>
      <c r="I2" s="1">
        <v>784277</v>
      </c>
      <c r="J2" s="1">
        <v>345283</v>
      </c>
      <c r="K2" s="1">
        <v>37331</v>
      </c>
      <c r="L2" s="1">
        <v>0</v>
      </c>
      <c r="M2" s="1">
        <v>40051</v>
      </c>
      <c r="N2" s="1">
        <v>0</v>
      </c>
      <c r="O2" s="1">
        <v>49029</v>
      </c>
      <c r="P2" s="1">
        <v>22038</v>
      </c>
      <c r="Q2" s="1">
        <v>224503</v>
      </c>
      <c r="R2" s="1">
        <v>0</v>
      </c>
      <c r="S2" s="1">
        <v>0</v>
      </c>
      <c r="T2" s="1">
        <v>0</v>
      </c>
      <c r="U2" s="1">
        <v>0</v>
      </c>
      <c r="V2" s="1" t="s">
        <v>2141</v>
      </c>
      <c r="W2" s="1">
        <v>4</v>
      </c>
      <c r="X2" s="1" t="s">
        <v>2142</v>
      </c>
    </row>
    <row r="3" spans="1:24" x14ac:dyDescent="0.25">
      <c r="A3" s="1">
        <v>121030215002</v>
      </c>
      <c r="B3" s="1" t="s">
        <v>1177</v>
      </c>
      <c r="C3" s="1">
        <v>96</v>
      </c>
      <c r="D3" s="1">
        <v>265</v>
      </c>
      <c r="E3" s="1">
        <v>54</v>
      </c>
      <c r="F3" s="1">
        <v>2195456</v>
      </c>
      <c r="G3" s="1">
        <v>147561</v>
      </c>
      <c r="H3" s="1">
        <v>564248</v>
      </c>
      <c r="I3" s="1">
        <v>478944</v>
      </c>
      <c r="J3" s="1">
        <v>730451</v>
      </c>
      <c r="K3" s="1">
        <v>16478</v>
      </c>
      <c r="L3" s="1">
        <v>0</v>
      </c>
      <c r="M3" s="1">
        <v>0</v>
      </c>
      <c r="N3" s="1">
        <v>31000</v>
      </c>
      <c r="O3" s="1">
        <v>226774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 t="s">
        <v>2141</v>
      </c>
      <c r="W3" s="1">
        <v>4</v>
      </c>
      <c r="X3" s="1" t="s">
        <v>2142</v>
      </c>
    </row>
    <row r="4" spans="1:24" x14ac:dyDescent="0.25">
      <c r="A4" s="1">
        <v>121030215001</v>
      </c>
      <c r="B4" s="1" t="s">
        <v>1851</v>
      </c>
      <c r="C4" s="1">
        <v>50</v>
      </c>
      <c r="D4" s="1">
        <v>809</v>
      </c>
      <c r="E4" s="1">
        <v>135</v>
      </c>
      <c r="F4" s="1">
        <v>3640094</v>
      </c>
      <c r="G4" s="1">
        <v>172679</v>
      </c>
      <c r="H4" s="1">
        <v>921746</v>
      </c>
      <c r="I4" s="1">
        <v>1122027</v>
      </c>
      <c r="J4" s="1">
        <v>926855</v>
      </c>
      <c r="K4" s="1">
        <v>141081</v>
      </c>
      <c r="L4" s="1">
        <v>0</v>
      </c>
      <c r="M4" s="1">
        <v>0</v>
      </c>
      <c r="N4" s="1">
        <v>27422</v>
      </c>
      <c r="O4" s="1">
        <v>262989</v>
      </c>
      <c r="P4" s="1">
        <v>0</v>
      </c>
      <c r="Q4" s="1">
        <v>50091</v>
      </c>
      <c r="R4" s="1">
        <v>0</v>
      </c>
      <c r="S4" s="1">
        <v>13346</v>
      </c>
      <c r="T4" s="1">
        <v>1858</v>
      </c>
      <c r="U4" s="1">
        <v>0</v>
      </c>
      <c r="V4" s="1" t="s">
        <v>2141</v>
      </c>
      <c r="W4" s="1">
        <v>4</v>
      </c>
      <c r="X4" s="1" t="s">
        <v>2142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612D-DE4C-429A-9A71-063661AA6676}">
  <dimension ref="A1:X2"/>
  <sheetViews>
    <sheetView zoomScale="85" zoomScaleNormal="85" workbookViewId="0">
      <selection sqref="A1:B1048576"/>
    </sheetView>
  </sheetViews>
  <sheetFormatPr defaultRowHeight="15" x14ac:dyDescent="0.25"/>
  <cols>
    <col min="1" max="1" width="18.7109375" style="1" customWidth="1"/>
    <col min="2" max="2" width="27" style="1" bestFit="1" customWidth="1"/>
    <col min="3" max="20" width="9.7109375" style="1" customWidth="1"/>
    <col min="21" max="21" width="10.7109375" style="1" customWidth="1"/>
    <col min="22" max="22" width="25.7109375" style="1" customWidth="1"/>
    <col min="23" max="23" width="10.7109375" style="1" customWidth="1"/>
    <col min="24" max="24" width="100.7109375" style="1" customWidth="1"/>
  </cols>
  <sheetData>
    <row r="1" spans="1:2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2133</v>
      </c>
      <c r="V1" s="1" t="s">
        <v>2134</v>
      </c>
      <c r="W1" s="1" t="s">
        <v>2135</v>
      </c>
      <c r="X1" s="1" t="s">
        <v>2136</v>
      </c>
    </row>
    <row r="2" spans="1:24" x14ac:dyDescent="0.25">
      <c r="A2" s="1">
        <v>120570051011</v>
      </c>
      <c r="B2" s="1" t="s">
        <v>892</v>
      </c>
      <c r="C2" s="1">
        <v>2</v>
      </c>
      <c r="D2" s="1">
        <v>311</v>
      </c>
      <c r="E2" s="1">
        <v>1395</v>
      </c>
      <c r="F2" s="1">
        <v>30670034</v>
      </c>
      <c r="G2" s="1">
        <v>18537</v>
      </c>
      <c r="H2" s="1">
        <v>6559302</v>
      </c>
      <c r="I2" s="1">
        <v>10722676</v>
      </c>
      <c r="J2" s="1">
        <v>3367444</v>
      </c>
      <c r="K2" s="1">
        <v>920422</v>
      </c>
      <c r="L2" s="1">
        <v>1463652</v>
      </c>
      <c r="M2" s="1">
        <v>1407217</v>
      </c>
      <c r="N2" s="1">
        <v>1379059</v>
      </c>
      <c r="O2" s="1">
        <v>4279626</v>
      </c>
      <c r="P2" s="1">
        <v>10337</v>
      </c>
      <c r="Q2" s="1">
        <v>537997</v>
      </c>
      <c r="R2" s="1">
        <v>0</v>
      </c>
      <c r="S2" s="1">
        <v>0</v>
      </c>
      <c r="T2" s="1">
        <v>3765</v>
      </c>
      <c r="U2" s="1">
        <v>0</v>
      </c>
      <c r="V2" s="1" t="s">
        <v>2141</v>
      </c>
      <c r="W2" s="1">
        <v>5</v>
      </c>
      <c r="X2" s="1" t="s">
        <v>2143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DA4AC661DAF544BDC6F7EDBE853E17" ma:contentTypeVersion="20" ma:contentTypeDescription="Create a new document." ma:contentTypeScope="" ma:versionID="89720d67048af22453fa3cec0989e87a">
  <xsd:schema xmlns:xsd="http://www.w3.org/2001/XMLSchema" xmlns:xs="http://www.w3.org/2001/XMLSchema" xmlns:p="http://schemas.microsoft.com/office/2006/metadata/properties" xmlns:ns1="http://schemas.microsoft.com/sharepoint/v3" xmlns:ns2="28ca367f-cfb7-459f-9d2b-24f1a908a02b" xmlns:ns3="a9dcab35-e276-4e1a-8b7c-b57fb9c8c2c4" targetNamespace="http://schemas.microsoft.com/office/2006/metadata/properties" ma:root="true" ma:fieldsID="a04be5030f947ea90da8e088f117ada6" ns1:_="" ns2:_="" ns3:_="">
    <xsd:import namespace="http://schemas.microsoft.com/sharepoint/v3"/>
    <xsd:import namespace="28ca367f-cfb7-459f-9d2b-24f1a908a02b"/>
    <xsd:import namespace="a9dcab35-e276-4e1a-8b7c-b57fb9c8c2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Not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a367f-cfb7-459f-9d2b-24f1a908a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Note" ma:index="22" nillable="true" ma:displayName="Note" ma:description="Notes about folder" ma:internalName="Note">
      <xsd:simpleType>
        <xsd:restriction base="dms:Text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1770257-8aa5-473d-8b97-0f0439c117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cab35-e276-4e1a-8b7c-b57fb9c8c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a0ae3c01-a24b-47fe-9fe1-9809f8c149d7}" ma:internalName="TaxCatchAll" ma:showField="CatchAllData" ma:web="a9dcab35-e276-4e1a-8b7c-b57fb9c8c2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28ca367f-cfb7-459f-9d2b-24f1a908a02b" xsi:nil="true"/>
    <_ip_UnifiedCompliancePolicyUIAction xmlns="http://schemas.microsoft.com/sharepoint/v3" xsi:nil="true"/>
    <lcf76f155ced4ddcb4097134ff3c332f xmlns="28ca367f-cfb7-459f-9d2b-24f1a908a02b">
      <Terms xmlns="http://schemas.microsoft.com/office/infopath/2007/PartnerControls"/>
    </lcf76f155ced4ddcb4097134ff3c332f>
    <_ip_UnifiedCompliancePolicyProperties xmlns="http://schemas.microsoft.com/sharepoint/v3" xsi:nil="true"/>
    <TaxCatchAll xmlns="a9dcab35-e276-4e1a-8b7c-b57fb9c8c2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D61D6A-1301-4461-8156-2A6BA7EC0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8ca367f-cfb7-459f-9d2b-24f1a908a02b"/>
    <ds:schemaRef ds:uri="a9dcab35-e276-4e1a-8b7c-b57fb9c8c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14359F-771B-46C4-8FDD-F4FE0B2999C4}">
  <ds:schemaRefs>
    <ds:schemaRef ds:uri="http://schemas.microsoft.com/office/2006/metadata/properties"/>
    <ds:schemaRef ds:uri="http://schemas.microsoft.com/office/infopath/2007/PartnerControls"/>
    <ds:schemaRef ds:uri="28ca367f-cfb7-459f-9d2b-24f1a908a02b"/>
    <ds:schemaRef ds:uri="http://schemas.microsoft.com/sharepoint/v3"/>
    <ds:schemaRef ds:uri="a9dcab35-e276-4e1a-8b7c-b57fb9c8c2c4"/>
  </ds:schemaRefs>
</ds:datastoreItem>
</file>

<file path=customXml/itemProps3.xml><?xml version="1.0" encoding="utf-8"?>
<ds:datastoreItem xmlns:ds="http://schemas.openxmlformats.org/officeDocument/2006/customXml" ds:itemID="{1A1300E7-19B1-4DD3-BD23-364D02408F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Summary</vt:lpstr>
      <vt:lpstr>cleaned</vt:lpstr>
      <vt:lpstr>Summary-2</vt:lpstr>
      <vt:lpstr>D7</vt:lpstr>
      <vt:lpstr>BuschGardens</vt:lpstr>
      <vt:lpstr>ClearwaterBeach</vt:lpstr>
      <vt:lpstr>CrystalRiver</vt:lpstr>
      <vt:lpstr>DowntownStPete</vt:lpstr>
      <vt:lpstr>DowntownTampa</vt:lpstr>
      <vt:lpstr>HernandoBeach</vt:lpstr>
      <vt:lpstr>PortTampaBay</vt:lpstr>
      <vt:lpstr>RaymondJames</vt:lpstr>
      <vt:lpstr>Tropicana</vt:lpstr>
      <vt:lpstr>Weekiwachee</vt:lpstr>
      <vt:lpstr>All</vt:lpstr>
      <vt:lpstr>All!Database</vt:lpstr>
      <vt:lpstr>BuschGardens!Database</vt:lpstr>
      <vt:lpstr>ClearwaterBeach!Database</vt:lpstr>
      <vt:lpstr>CrystalRiver!Database</vt:lpstr>
      <vt:lpstr>DowntownStPete!Database</vt:lpstr>
      <vt:lpstr>DowntownTampa!Database</vt:lpstr>
      <vt:lpstr>HernandoBeach!Database</vt:lpstr>
      <vt:lpstr>PortTampaBay!Database</vt:lpstr>
      <vt:lpstr>RaymondJames!Database</vt:lpstr>
      <vt:lpstr>Tropicana!Database</vt:lpstr>
      <vt:lpstr>Weekiwachee!Database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Johnson</dc:creator>
  <cp:lastModifiedBy>Reid Haefer</cp:lastModifiedBy>
  <dcterms:created xsi:type="dcterms:W3CDTF">2023-08-08T01:33:24Z</dcterms:created>
  <dcterms:modified xsi:type="dcterms:W3CDTF">2023-08-08T22:03:45Z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0x010100BDDA4AC661DAF544BDC6F7EDBE853E17</vt:lpwstr>
  </property>
</Properties>
</file>