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rkir0014\Dropbox\Monash\Meteorites\"/>
    </mc:Choice>
  </mc:AlternateContent>
  <xr:revisionPtr revIDLastSave="0" documentId="13_ncr:1_{6A5A2D4B-7082-4C06-9BA8-778858F3DC83}" xr6:coauthVersionLast="47" xr6:coauthVersionMax="47" xr10:uidLastSave="{00000000-0000-0000-0000-000000000000}"/>
  <bookViews>
    <workbookView xWindow="57480" yWindow="-120" windowWidth="29040" windowHeight="15720" xr2:uid="{E4899CA5-2F85-48A8-B732-4A9EAC5E282B}"/>
  </bookViews>
  <sheets>
    <sheet name="Input" sheetId="2" r:id="rId1"/>
    <sheet name="Ordinary Chondrites" sheetId="4" r:id="rId2"/>
    <sheet name="OCs and A+Ls" sheetId="9" r:id="rId3"/>
    <sheet name="Database" sheetId="1" r:id="rId4"/>
    <sheet name="Referenc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U64" i="1" l="1"/>
  <c r="AE15" i="1"/>
  <c r="G76" i="1"/>
  <c r="AE14" i="1"/>
  <c r="O95" i="1"/>
  <c r="O94" i="1"/>
  <c r="W54" i="1"/>
  <c r="O93" i="1"/>
  <c r="O92" i="1"/>
  <c r="AE13" i="1"/>
  <c r="G75" i="1"/>
  <c r="O91" i="1"/>
  <c r="G74" i="1"/>
  <c r="G73" i="1"/>
  <c r="AE12" i="1"/>
  <c r="AE11" i="1"/>
  <c r="G72" i="1"/>
  <c r="G71" i="1"/>
  <c r="W53" i="1"/>
  <c r="G70" i="1"/>
  <c r="W52" i="1"/>
  <c r="O90" i="1"/>
  <c r="G69" i="1"/>
  <c r="G68" i="1"/>
  <c r="G67" i="1"/>
  <c r="O89" i="1"/>
  <c r="O88" i="1"/>
  <c r="O87" i="1"/>
  <c r="O86" i="1"/>
  <c r="O85" i="1"/>
  <c r="O84" i="1"/>
  <c r="O83" i="1"/>
  <c r="W51" i="1"/>
  <c r="G66" i="1"/>
  <c r="O82" i="1"/>
  <c r="O81" i="1"/>
  <c r="O80" i="1"/>
  <c r="G65" i="1"/>
  <c r="G64" i="1"/>
  <c r="G63" i="1"/>
  <c r="G62" i="1"/>
  <c r="O79" i="1"/>
  <c r="G61" i="1"/>
  <c r="G60" i="1"/>
  <c r="O78" i="1"/>
  <c r="W50" i="1"/>
  <c r="G59" i="1"/>
  <c r="G58" i="1"/>
  <c r="O77" i="1"/>
  <c r="W49" i="1"/>
  <c r="O76" i="1"/>
  <c r="O75" i="1"/>
  <c r="W48" i="1"/>
  <c r="O74" i="1"/>
  <c r="W47" i="1"/>
  <c r="O73" i="1"/>
  <c r="O72" i="1"/>
  <c r="W46" i="1"/>
  <c r="O71" i="1"/>
  <c r="W45" i="1"/>
  <c r="G57" i="1"/>
  <c r="O70" i="1"/>
  <c r="O69" i="1"/>
  <c r="O68" i="1"/>
  <c r="G56" i="1"/>
  <c r="W44" i="1"/>
  <c r="G55" i="1"/>
  <c r="W43" i="1"/>
  <c r="G54" i="1"/>
  <c r="W42" i="1"/>
  <c r="O67" i="1"/>
  <c r="W41" i="1"/>
  <c r="O66" i="1"/>
  <c r="W40" i="1"/>
  <c r="G53" i="1"/>
  <c r="O65" i="1"/>
  <c r="W39" i="1"/>
  <c r="W38" i="1"/>
  <c r="W37" i="1"/>
  <c r="W36" i="1"/>
  <c r="O64" i="1"/>
  <c r="W35" i="1"/>
  <c r="W34" i="1"/>
  <c r="W33" i="1"/>
  <c r="AE10" i="1"/>
  <c r="W32" i="1"/>
  <c r="W31" i="1"/>
  <c r="W30" i="1"/>
  <c r="O63" i="1"/>
  <c r="G52" i="1"/>
  <c r="G51" i="1"/>
  <c r="W29" i="1"/>
  <c r="G50" i="1"/>
  <c r="W28" i="1"/>
  <c r="W27" i="1"/>
  <c r="W26" i="1"/>
  <c r="O62" i="1"/>
  <c r="O61" i="1"/>
  <c r="O60" i="1"/>
  <c r="O59" i="1"/>
  <c r="O58" i="1"/>
  <c r="O57" i="1"/>
  <c r="W25" i="1"/>
  <c r="W24" i="1"/>
  <c r="W23" i="1"/>
  <c r="W22" i="1"/>
  <c r="W21" i="1"/>
  <c r="W20" i="1"/>
  <c r="O56" i="1"/>
  <c r="W19" i="1"/>
  <c r="O55" i="1"/>
  <c r="G49" i="1"/>
  <c r="W18" i="1"/>
  <c r="W17" i="1"/>
  <c r="W16" i="1"/>
  <c r="O54" i="1"/>
  <c r="O53" i="1"/>
  <c r="W15" i="1"/>
  <c r="O52" i="1"/>
  <c r="W14" i="1"/>
  <c r="O51" i="1"/>
  <c r="G48" i="1"/>
  <c r="O50" i="1"/>
  <c r="O49" i="1"/>
  <c r="O48" i="1"/>
  <c r="O47" i="1"/>
  <c r="AE9" i="1"/>
  <c r="G47" i="1"/>
  <c r="AE8" i="1"/>
  <c r="G46" i="1"/>
  <c r="O46" i="1"/>
  <c r="O45" i="1"/>
  <c r="O44" i="1"/>
  <c r="O43" i="1"/>
  <c r="G45" i="1"/>
  <c r="W13" i="1"/>
  <c r="G44" i="1"/>
  <c r="G43" i="1"/>
  <c r="O42" i="1"/>
  <c r="O41" i="1"/>
  <c r="O40" i="1"/>
  <c r="G42" i="1"/>
  <c r="AE7" i="1"/>
  <c r="O39" i="1"/>
  <c r="G41" i="1"/>
  <c r="G40" i="1"/>
  <c r="G39" i="1"/>
  <c r="W12" i="1"/>
  <c r="W11" i="1"/>
  <c r="O38" i="1"/>
  <c r="G38" i="1"/>
  <c r="G37" i="1"/>
  <c r="O37" i="1"/>
  <c r="G36" i="1"/>
  <c r="AE6" i="1"/>
  <c r="O36" i="1"/>
  <c r="G35" i="1"/>
  <c r="G34" i="1"/>
  <c r="G33" i="1"/>
  <c r="O35" i="1"/>
  <c r="G32" i="1"/>
  <c r="G31" i="1"/>
  <c r="W10" i="1"/>
  <c r="G30" i="1"/>
  <c r="G29" i="1"/>
  <c r="G28" i="1"/>
  <c r="G27" i="1"/>
  <c r="O34" i="1"/>
  <c r="O33" i="1"/>
  <c r="G26" i="1"/>
  <c r="W9" i="1"/>
  <c r="O32" i="1"/>
  <c r="O31" i="1"/>
  <c r="G25" i="1"/>
  <c r="G24" i="1"/>
  <c r="G23" i="1"/>
  <c r="G22" i="1"/>
  <c r="G21" i="1"/>
  <c r="W8" i="1"/>
  <c r="G20" i="1"/>
  <c r="G19" i="1"/>
  <c r="G18" i="1"/>
  <c r="O30" i="1"/>
  <c r="O29" i="1"/>
  <c r="W7" i="1"/>
  <c r="G17" i="1"/>
  <c r="W6" i="1"/>
  <c r="G16" i="1"/>
  <c r="O28" i="1"/>
  <c r="G15" i="1"/>
  <c r="G14" i="1"/>
  <c r="G13" i="1"/>
  <c r="G12" i="1"/>
  <c r="G11" i="1"/>
  <c r="O27" i="1"/>
  <c r="O26" i="1"/>
  <c r="G10" i="1"/>
  <c r="O25" i="1"/>
  <c r="O24" i="1"/>
  <c r="O23" i="1"/>
  <c r="O22" i="1"/>
  <c r="O21" i="1"/>
  <c r="O20" i="1"/>
  <c r="O19" i="1"/>
  <c r="O18" i="1"/>
  <c r="O17" i="1"/>
  <c r="O16" i="1"/>
  <c r="O15" i="1"/>
  <c r="O14" i="1"/>
  <c r="O13" i="1"/>
  <c r="O12" i="1"/>
  <c r="O11" i="1"/>
  <c r="O10" i="1"/>
  <c r="G9" i="1"/>
  <c r="O9" i="1"/>
  <c r="G8" i="1"/>
  <c r="O8" i="1"/>
  <c r="G7" i="1"/>
  <c r="G6" i="1"/>
  <c r="O7" i="1"/>
  <c r="O6" i="1"/>
</calcChain>
</file>

<file path=xl/sharedStrings.xml><?xml version="1.0" encoding="utf-8"?>
<sst xmlns="http://schemas.openxmlformats.org/spreadsheetml/2006/main" count="995" uniqueCount="382">
  <si>
    <t>Meteorite</t>
  </si>
  <si>
    <t>Reference</t>
  </si>
  <si>
    <t>Group</t>
  </si>
  <si>
    <r>
      <t>Δ</t>
    </r>
    <r>
      <rPr>
        <b/>
        <vertAlign val="superscript"/>
        <sz val="11"/>
        <color theme="1"/>
        <rFont val="Arial"/>
        <family val="2"/>
      </rPr>
      <t>17</t>
    </r>
    <r>
      <rPr>
        <b/>
        <sz val="11"/>
        <color theme="1"/>
        <rFont val="Arial"/>
        <family val="2"/>
      </rPr>
      <t>O (‰)</t>
    </r>
  </si>
  <si>
    <t>d18</t>
  </si>
  <si>
    <t>d17</t>
  </si>
  <si>
    <t>Delta17</t>
  </si>
  <si>
    <t>Aba Panu</t>
  </si>
  <si>
    <t>GATTAC 20A</t>
  </si>
  <si>
    <t>L</t>
  </si>
  <si>
    <t>Abernathy</t>
  </si>
  <si>
    <t>HEZEL 15</t>
  </si>
  <si>
    <t>Acfer 206</t>
  </si>
  <si>
    <t>STELZN 99</t>
  </si>
  <si>
    <t>H</t>
  </si>
  <si>
    <t>Acfer 212</t>
  </si>
  <si>
    <t>Acfer 263</t>
  </si>
  <si>
    <t>BLAND 00</t>
  </si>
  <si>
    <t>Acfer 292</t>
  </si>
  <si>
    <t>Alfianello</t>
  </si>
  <si>
    <t>FLORIN 20</t>
  </si>
  <si>
    <t>ALH 76006</t>
  </si>
  <si>
    <t>ALH 77001</t>
  </si>
  <si>
    <t>ALH 77002</t>
  </si>
  <si>
    <t>ALH 77249</t>
  </si>
  <si>
    <t>ALH 77261</t>
  </si>
  <si>
    <t>ALH 77270</t>
  </si>
  <si>
    <t>ALH 77272</t>
  </si>
  <si>
    <t>ALH 77280</t>
  </si>
  <si>
    <t>ALH 78045</t>
  </si>
  <si>
    <t>ALH 78104</t>
  </si>
  <si>
    <t>ALH 78105</t>
  </si>
  <si>
    <t>ALH 78112</t>
  </si>
  <si>
    <t>ALH 78114</t>
  </si>
  <si>
    <t>ALH 79033</t>
  </si>
  <si>
    <t>ALH 81017</t>
  </si>
  <si>
    <t>ALH 81023</t>
  </si>
  <si>
    <t>ALH 81027</t>
  </si>
  <si>
    <t>ALH 81111</t>
  </si>
  <si>
    <t>ALH 82118</t>
  </si>
  <si>
    <t>ALH 83004</t>
  </si>
  <si>
    <t>ALH 88019</t>
  </si>
  <si>
    <t>Allegan</t>
  </si>
  <si>
    <t>MCDERMO 16</t>
  </si>
  <si>
    <t>Ambapur Nagla</t>
  </si>
  <si>
    <t>Ankober</t>
  </si>
  <si>
    <t>LL</t>
  </si>
  <si>
    <t>Arpu Kuilpu</t>
  </si>
  <si>
    <t>ANDERS 24</t>
  </si>
  <si>
    <t>Barwell</t>
  </si>
  <si>
    <t>Bath</t>
  </si>
  <si>
    <t>FOLCO 04</t>
  </si>
  <si>
    <t>Bawku</t>
  </si>
  <si>
    <t>Beaver Creek</t>
  </si>
  <si>
    <t>Bensour</t>
  </si>
  <si>
    <t>RUSSELL 04</t>
  </si>
  <si>
    <t>Billygoat Donga 001</t>
  </si>
  <si>
    <t>Bovedy</t>
  </si>
  <si>
    <t>BRIDGES 99</t>
  </si>
  <si>
    <t>Burnwell</t>
  </si>
  <si>
    <t>RUSSELL 98</t>
  </si>
  <si>
    <t>Camel Donga 042</t>
  </si>
  <si>
    <t>WEISBE 10A</t>
  </si>
  <si>
    <t>Camel Donga 044</t>
  </si>
  <si>
    <t>Camel Donga 046</t>
  </si>
  <si>
    <t>Camel Donga 049</t>
  </si>
  <si>
    <t>Camel Donga 052</t>
  </si>
  <si>
    <t>Canon City</t>
  </si>
  <si>
    <t>Carancas</t>
  </si>
  <si>
    <t>CONNOL 08</t>
  </si>
  <si>
    <t>Castalia</t>
  </si>
  <si>
    <t>Catalina 001</t>
  </si>
  <si>
    <t>BOUVIER 17B</t>
  </si>
  <si>
    <t>Cavezzo</t>
  </si>
  <si>
    <t>GATTAC 21</t>
  </si>
  <si>
    <t>Chelyabinsk</t>
  </si>
  <si>
    <t>PHELAN 22</t>
  </si>
  <si>
    <t>Chug Chug 019</t>
  </si>
  <si>
    <t xml:space="preserve">Clarendon (c) </t>
  </si>
  <si>
    <t>Creston</t>
  </si>
  <si>
    <t>JENNIS 19</t>
  </si>
  <si>
    <t>DaG 896</t>
  </si>
  <si>
    <t>Densmore (1950)</t>
  </si>
  <si>
    <t>JABEEN 98</t>
  </si>
  <si>
    <t>Dhajala</t>
  </si>
  <si>
    <t>Dho 1559</t>
  </si>
  <si>
    <t>RUZICKA 15</t>
  </si>
  <si>
    <t>Dhurmsala</t>
  </si>
  <si>
    <t>Didwana-Rajod</t>
  </si>
  <si>
    <t>PALIWAL 01</t>
  </si>
  <si>
    <t>Dimmitt</t>
  </si>
  <si>
    <t>RUZICKA 19</t>
  </si>
  <si>
    <t>Dingle Dell</t>
  </si>
  <si>
    <t>ANDERS *</t>
  </si>
  <si>
    <t>EET 96031</t>
  </si>
  <si>
    <t>TROIANO 11</t>
  </si>
  <si>
    <t>Forest City</t>
  </si>
  <si>
    <t>Forest Vale</t>
  </si>
  <si>
    <t>Forrest 010</t>
  </si>
  <si>
    <t>Garhi Yasin</t>
  </si>
  <si>
    <t>IIE</t>
  </si>
  <si>
    <t>Gladstone (stone)</t>
  </si>
  <si>
    <t>Granes</t>
  </si>
  <si>
    <t>Guareña</t>
  </si>
  <si>
    <t>Hamburg</t>
  </si>
  <si>
    <t>HECK 20</t>
  </si>
  <si>
    <t>Hardwick</t>
  </si>
  <si>
    <t>HeM 001</t>
  </si>
  <si>
    <t>JaH 513</t>
  </si>
  <si>
    <t>WEISBE 10B</t>
  </si>
  <si>
    <t>JaH 567</t>
  </si>
  <si>
    <t>JaH 819</t>
  </si>
  <si>
    <t>RUZICKA 17B</t>
  </si>
  <si>
    <t>Jilin</t>
  </si>
  <si>
    <t>Katol</t>
  </si>
  <si>
    <t>Kodaikanal</t>
  </si>
  <si>
    <t>Križevci</t>
  </si>
  <si>
    <t>Kunashak</t>
  </si>
  <si>
    <t>LAP 031047</t>
  </si>
  <si>
    <t>WITTMAN 11</t>
  </si>
  <si>
    <t>LEW 86360</t>
  </si>
  <si>
    <t>Little Harquahala Mountains</t>
  </si>
  <si>
    <t>GARVIE 12</t>
  </si>
  <si>
    <t>Lost City</t>
  </si>
  <si>
    <t>Lut 005</t>
  </si>
  <si>
    <t>Mason Gully</t>
  </si>
  <si>
    <t>DYL 16</t>
  </si>
  <si>
    <t>MET 00489</t>
  </si>
  <si>
    <t>MET 96515</t>
  </si>
  <si>
    <t>Mifflin</t>
  </si>
  <si>
    <t>MIL 05029</t>
  </si>
  <si>
    <t>WEIRICH 10</t>
  </si>
  <si>
    <t>MIL 07273</t>
  </si>
  <si>
    <t>RUZICKA 17A</t>
  </si>
  <si>
    <t>Miles</t>
  </si>
  <si>
    <t>Murrili</t>
  </si>
  <si>
    <t>ANDERS 21</t>
  </si>
  <si>
    <t>Netschaëvo</t>
  </si>
  <si>
    <t>Nikolskoe</t>
  </si>
  <si>
    <t>Novato</t>
  </si>
  <si>
    <t>JENNIS 14</t>
  </si>
  <si>
    <t>Nullarbor 012</t>
  </si>
  <si>
    <t>Nullarbor 013</t>
  </si>
  <si>
    <t>Nurina 007</t>
  </si>
  <si>
    <t>NWA 10084</t>
  </si>
  <si>
    <t>BOUVIER 17A</t>
  </si>
  <si>
    <t>NWA 10103</t>
  </si>
  <si>
    <t>NWA 10774</t>
  </si>
  <si>
    <t>NWA 10786</t>
  </si>
  <si>
    <t>NWA 11253</t>
  </si>
  <si>
    <t>GATTAC 19</t>
  </si>
  <si>
    <t>NWA 11745</t>
  </si>
  <si>
    <t>NWA 11776</t>
  </si>
  <si>
    <t>NWA 118</t>
  </si>
  <si>
    <t>NWA 11811</t>
  </si>
  <si>
    <t>NWA 12236</t>
  </si>
  <si>
    <t>NWA 12266</t>
  </si>
  <si>
    <t>NWA 12334</t>
  </si>
  <si>
    <t>GATTAC 20B</t>
  </si>
  <si>
    <t>NWA 12386</t>
  </si>
  <si>
    <t>NWA 12534</t>
  </si>
  <si>
    <t>NWA 12575</t>
  </si>
  <si>
    <t>NWA 12576</t>
  </si>
  <si>
    <t>NWA 12727</t>
  </si>
  <si>
    <t>NWA 12735</t>
  </si>
  <si>
    <t>NWA 12921</t>
  </si>
  <si>
    <t>NWA 13004</t>
  </si>
  <si>
    <t>NWA 13192</t>
  </si>
  <si>
    <t>NWA 13193</t>
  </si>
  <si>
    <t>NWA 13194</t>
  </si>
  <si>
    <t>NWA 13195</t>
  </si>
  <si>
    <t>NWA 13196</t>
  </si>
  <si>
    <t>NWA 13238</t>
  </si>
  <si>
    <t>NWA 14180</t>
  </si>
  <si>
    <t>GATTAC 22</t>
  </si>
  <si>
    <t>NWA 14986</t>
  </si>
  <si>
    <t>GATTAC 23</t>
  </si>
  <si>
    <t>NWA 1709</t>
  </si>
  <si>
    <t>WEISBE 08</t>
  </si>
  <si>
    <t>NWA 2748</t>
  </si>
  <si>
    <t>CONNOL 07A</t>
  </si>
  <si>
    <t>NWA 2898</t>
  </si>
  <si>
    <t>CONNOL 06</t>
  </si>
  <si>
    <t>NWA 2899</t>
  </si>
  <si>
    <t>NWA 2902</t>
  </si>
  <si>
    <t>NWA 4522</t>
  </si>
  <si>
    <t>NWA 4549</t>
  </si>
  <si>
    <t>NWA 4859</t>
  </si>
  <si>
    <t>NWA 5608</t>
  </si>
  <si>
    <t>NWA 6082</t>
  </si>
  <si>
    <t>NWA 6426</t>
  </si>
  <si>
    <t>NWA 6485</t>
  </si>
  <si>
    <t>RUZICKA 14</t>
  </si>
  <si>
    <t>NWA 6486</t>
  </si>
  <si>
    <t>NWA 6503</t>
  </si>
  <si>
    <t>NWA 6742</t>
  </si>
  <si>
    <t>NWA 6864</t>
  </si>
  <si>
    <t>NWA 6867</t>
  </si>
  <si>
    <t>NWA 6925</t>
  </si>
  <si>
    <t>NWA 7024</t>
  </si>
  <si>
    <t>NWA 7030</t>
  </si>
  <si>
    <t>NWA 7556</t>
  </si>
  <si>
    <t>NWA 7660</t>
  </si>
  <si>
    <t>NWA 7871</t>
  </si>
  <si>
    <t>NWA 7988</t>
  </si>
  <si>
    <t>NWA 8037</t>
  </si>
  <si>
    <t>NWA 8059</t>
  </si>
  <si>
    <t>NWA 8061</t>
  </si>
  <si>
    <t>NWA 8124</t>
  </si>
  <si>
    <t>NWA 8231</t>
  </si>
  <si>
    <t>NWA 8257</t>
  </si>
  <si>
    <t>NWA 8258</t>
  </si>
  <si>
    <t>NWA 8276</t>
  </si>
  <si>
    <t>NWA 8400</t>
  </si>
  <si>
    <t>NWA 8417</t>
  </si>
  <si>
    <t>NWA 8645</t>
  </si>
  <si>
    <t>NWA 8649</t>
  </si>
  <si>
    <t>NWA 8684</t>
  </si>
  <si>
    <t>NWA 869</t>
  </si>
  <si>
    <t>NWA 8691</t>
  </si>
  <si>
    <t>NWA 8709</t>
  </si>
  <si>
    <t>NWA 969</t>
  </si>
  <si>
    <t>NWA10954</t>
  </si>
  <si>
    <t>NWA11744</t>
  </si>
  <si>
    <t>Oberlin</t>
  </si>
  <si>
    <t>Old Homestead 002</t>
  </si>
  <si>
    <t>Ovid</t>
  </si>
  <si>
    <t>Pantar</t>
  </si>
  <si>
    <t>Parnallee</t>
  </si>
  <si>
    <t>Peace River</t>
  </si>
  <si>
    <t>Portales Valley</t>
  </si>
  <si>
    <t>Pribram</t>
  </si>
  <si>
    <t>QUE 97008</t>
  </si>
  <si>
    <t>Queen's Mercy</t>
  </si>
  <si>
    <t>Quenggouk</t>
  </si>
  <si>
    <t>Ransom</t>
  </si>
  <si>
    <t>RaS 430</t>
  </si>
  <si>
    <t>RdDL 067</t>
  </si>
  <si>
    <t>Reid 007</t>
  </si>
  <si>
    <t>Renchen</t>
  </si>
  <si>
    <t>Richardton</t>
  </si>
  <si>
    <t>Richfield</t>
  </si>
  <si>
    <t>Roosevelt County 035</t>
  </si>
  <si>
    <t>Roosevelt County 041</t>
  </si>
  <si>
    <t>Roosevelt County 044</t>
  </si>
  <si>
    <t>Roosevelt County 045</t>
  </si>
  <si>
    <t>Roosevelt County 048</t>
  </si>
  <si>
    <t>Roosevelt County 059</t>
  </si>
  <si>
    <t>Roosevelt County 063</t>
  </si>
  <si>
    <t>Rose City</t>
  </si>
  <si>
    <t>Saline</t>
  </si>
  <si>
    <t>Santa Filomena</t>
  </si>
  <si>
    <t>SaU 564</t>
  </si>
  <si>
    <t>SaU 565</t>
  </si>
  <si>
    <t>Seres</t>
  </si>
  <si>
    <t>Sleeper Camp 020</t>
  </si>
  <si>
    <t>Ste. Marguerite</t>
  </si>
  <si>
    <t>Tamdakht</t>
  </si>
  <si>
    <t>WEISBE 09A</t>
  </si>
  <si>
    <t>Tarahumara</t>
  </si>
  <si>
    <t>Techado</t>
  </si>
  <si>
    <t>Thal</t>
  </si>
  <si>
    <t>Thuathe</t>
  </si>
  <si>
    <t>Tourinnes-la-Grosse</t>
  </si>
  <si>
    <t>Tsukuba</t>
  </si>
  <si>
    <t>TYR 05181</t>
  </si>
  <si>
    <t>Umm Ruaba</t>
  </si>
  <si>
    <t>Ummtina</t>
  </si>
  <si>
    <t>Vicência</t>
  </si>
  <si>
    <t>Viñales</t>
  </si>
  <si>
    <t>Vouillé</t>
  </si>
  <si>
    <t>Watson 001</t>
  </si>
  <si>
    <t>Watson 012</t>
  </si>
  <si>
    <t>Weekeroo Station</t>
  </si>
  <si>
    <t>Data Input</t>
  </si>
  <si>
    <r>
      <rPr>
        <b/>
        <sz val="11"/>
        <color theme="1"/>
        <rFont val="Calibri"/>
        <family val="2"/>
      </rPr>
      <t>δ</t>
    </r>
    <r>
      <rPr>
        <b/>
        <vertAlign val="superscript"/>
        <sz val="11"/>
        <color theme="1"/>
        <rFont val="Arial"/>
        <family val="2"/>
      </rPr>
      <t>18</t>
    </r>
    <r>
      <rPr>
        <b/>
        <sz val="11"/>
        <color theme="1"/>
        <rFont val="Arial"/>
        <family val="2"/>
      </rPr>
      <t>O (‰)</t>
    </r>
  </si>
  <si>
    <r>
      <rPr>
        <b/>
        <sz val="11"/>
        <color theme="1"/>
        <rFont val="Calibri"/>
        <family val="2"/>
      </rPr>
      <t>δ</t>
    </r>
    <r>
      <rPr>
        <b/>
        <vertAlign val="superscript"/>
        <sz val="11"/>
        <color theme="1"/>
        <rFont val="Arial"/>
        <family val="2"/>
      </rPr>
      <t>17</t>
    </r>
    <r>
      <rPr>
        <b/>
        <sz val="11"/>
        <color theme="1"/>
        <rFont val="Arial"/>
        <family val="2"/>
      </rPr>
      <t>O (‰)</t>
    </r>
  </si>
  <si>
    <t>EET 84302,45</t>
  </si>
  <si>
    <t>FRO 93001</t>
  </si>
  <si>
    <t>LEW 86220</t>
  </si>
  <si>
    <t>Acapul/lodranite</t>
  </si>
  <si>
    <t>Acapulco (Fall)</t>
  </si>
  <si>
    <t>ALHA78230</t>
  </si>
  <si>
    <t>ALHA81187,39</t>
  </si>
  <si>
    <t>ALHA81261,30</t>
  </si>
  <si>
    <t>Dhofar 125</t>
  </si>
  <si>
    <t>Dhofar 290</t>
  </si>
  <si>
    <t>Dhofar 312</t>
  </si>
  <si>
    <t>FRO 95029</t>
  </si>
  <si>
    <t>GRA 98028,29</t>
  </si>
  <si>
    <t>Monument draw</t>
  </si>
  <si>
    <t>NWA 2775</t>
  </si>
  <si>
    <t>NWA 2866</t>
  </si>
  <si>
    <t>NWA 2871</t>
  </si>
  <si>
    <t>NWA 3008</t>
  </si>
  <si>
    <t>TIL 99002</t>
  </si>
  <si>
    <t>Y-74063</t>
  </si>
  <si>
    <t>Acapulcoites</t>
  </si>
  <si>
    <t>FRO 03001</t>
  </si>
  <si>
    <t>FRO 90011</t>
  </si>
  <si>
    <t>Gibson</t>
  </si>
  <si>
    <t>GRA 95209,243</t>
  </si>
  <si>
    <t>LEW 88280,28</t>
  </si>
  <si>
    <t>Lodran (Fall)</t>
  </si>
  <si>
    <t>MAC 88177,12</t>
  </si>
  <si>
    <t>NWA 2235</t>
  </si>
  <si>
    <t>Y-74357</t>
  </si>
  <si>
    <t>Y-75274</t>
  </si>
  <si>
    <t>Y-791491</t>
  </si>
  <si>
    <t>Lodranites</t>
  </si>
  <si>
    <t>−0.14</t>
  </si>
  <si>
    <t>−0.05</t>
  </si>
  <si>
    <t>−0.08</t>
  </si>
  <si>
    <t>−0.86</t>
  </si>
  <si>
    <t>−0.24</t>
  </si>
  <si>
    <t>−0.25</t>
  </si>
  <si>
    <t>−0.41</t>
  </si>
  <si>
    <t>−0.44</t>
  </si>
  <si>
    <t>GREEN 12</t>
  </si>
  <si>
    <t>ANDERS 25</t>
  </si>
  <si>
    <r>
      <t xml:space="preserve">Anderson S. L., Benedix G. K., Forman L. V., Daly L., Godel B., Esteban L., Meier M. M. M., Maden C., Busemann H., Yin Q.-Z., Sanborn M. E., Ziegler K., Friedrich J. M., Welten K. C., Caffee M. W., Howard K. T., McLain H., Yocum K., Glavin D. P., Dworkin J. P., Devillepoix H. A. R., Bland P. A., Towner M. C., Sansom E. K. and Bevan A. W. R. (under review) The Dingle Dell (L5) meteorite fall: In-depth characterization of a L chondrite with LL-like properties originating from the inner main belt. </t>
    </r>
    <r>
      <rPr>
        <i/>
        <sz val="11"/>
        <color theme="1"/>
        <rFont val="Arial"/>
        <family val="2"/>
      </rPr>
      <t>Meteorit. Planet. Sci.</t>
    </r>
  </si>
  <si>
    <r>
      <t xml:space="preserve">Anderson S., Benedix G.K., Forman L. V., Greenwood R. C., Franchi I. A., Friedrich J. M., Macke R., Wiggins S., Britt D., Cadogan J. M., Meier M. M. M., Maden C., Busemann H., Welten K. C., Caffee M. W., Jourdan F., Mayers C., Kennedy T., Godel B., Esteban L., Merigot K., Bevan A. W. R., Bland P. A., Paxman J., Towner M. C., Cupak M., Sansom E. K., Howie R., Devillepoix H., Jansen-Sturgeon T., Stuart D. and Strangway D. (2021) Mineralogy, petrology, geochemistry, and chronology of the Murrili (H5) meteorite fall: The third recovered fall from the Desert Fireball Network. </t>
    </r>
    <r>
      <rPr>
        <i/>
        <sz val="11"/>
        <color theme="1"/>
        <rFont val="Arial"/>
        <family val="2"/>
      </rPr>
      <t xml:space="preserve">Meteorit. Planet. Sci. </t>
    </r>
    <r>
      <rPr>
        <b/>
        <sz val="11"/>
        <color theme="1"/>
        <rFont val="Arial"/>
        <family val="2"/>
      </rPr>
      <t>56</t>
    </r>
    <r>
      <rPr>
        <sz val="11"/>
        <color theme="1"/>
        <rFont val="Arial"/>
        <family val="2"/>
      </rPr>
      <t>, 241-259.</t>
    </r>
  </si>
  <si>
    <r>
      <t xml:space="preserve">Anderson S. L., Benedix G. K., Fairweather J. H., Rogers A. F., Timms N. E., Godel B., Alosius R. M. L., Krietsch D., Busemann H., Maden C., Friedrich J. M., McMonigal L. R., Welten K. C., Caffee M. W., Macke R., Cadogan J., Ryan D. H., Jourdan F., Mayers C., Laubenstein M., Greenwood R. C., Roberts M., Devillepoix H. A. R., Sansom E. K., Towner M. C., Cupák M., Bland P. A. and Forman L. V. (2024) The Arpu Kuilpu Meteorite: In-Depth characterization of an H5 chondrite from a Jupiter Family Comet orbit. </t>
    </r>
    <r>
      <rPr>
        <i/>
        <sz val="11"/>
        <color theme="1"/>
        <rFont val="Arial"/>
        <family val="2"/>
      </rPr>
      <t xml:space="preserve">Meteorit. Planet. Sci. </t>
    </r>
  </si>
  <si>
    <r>
      <t xml:space="preserve">Bland P. A., Lee M. R., Sexton A. S., Franchi I. A., Fallick A. E. T., Miller M. F., Cadogan J. M., Berry F. J. and Pillinger C. T. (2000) Aqueous alteration without a pronounced oxygen-isotopic shift: Implications for the asteroidal processing of chondritic materials. </t>
    </r>
    <r>
      <rPr>
        <i/>
        <sz val="11"/>
        <color theme="1"/>
        <rFont val="Arial"/>
        <family val="2"/>
      </rPr>
      <t>Meteorit. Planet. Sci.</t>
    </r>
    <r>
      <rPr>
        <sz val="11"/>
        <color theme="1"/>
        <rFont val="Arial"/>
        <family val="2"/>
      </rPr>
      <t xml:space="preserve"> </t>
    </r>
    <r>
      <rPr>
        <b/>
        <sz val="11"/>
        <color theme="1"/>
        <rFont val="Arial"/>
        <family val="2"/>
      </rPr>
      <t>35</t>
    </r>
    <r>
      <rPr>
        <sz val="11"/>
        <color theme="1"/>
        <rFont val="Arial"/>
        <family val="2"/>
      </rPr>
      <t>, 1387–1395.</t>
    </r>
  </si>
  <si>
    <r>
      <t xml:space="preserve">Bouvier A., Gattacceca J., Agee C., Grossman J. and Metzler K. (2017) The Meteoritical Bulletin, No. 104. </t>
    </r>
    <r>
      <rPr>
        <i/>
        <sz val="11"/>
        <color theme="1"/>
        <rFont val="Arial"/>
        <family val="2"/>
      </rPr>
      <t xml:space="preserve">Meteorit. Planet. Sci. </t>
    </r>
    <r>
      <rPr>
        <b/>
        <sz val="11"/>
        <color theme="1"/>
        <rFont val="Arial"/>
        <family val="2"/>
      </rPr>
      <t>52</t>
    </r>
    <r>
      <rPr>
        <sz val="11"/>
        <color theme="1"/>
        <rFont val="Arial"/>
        <family val="2"/>
      </rPr>
      <t>, 2284.</t>
    </r>
  </si>
  <si>
    <r>
      <t xml:space="preserve">Bouvier A., Gattacceca J., Grossman J. and Metzler K. (2017) The Meteoritical Bulletin, No. 105. </t>
    </r>
    <r>
      <rPr>
        <i/>
        <sz val="11"/>
        <color theme="1"/>
        <rFont val="Arial"/>
        <family val="2"/>
      </rPr>
      <t xml:space="preserve">Meteorit. Planet. Sci. </t>
    </r>
    <r>
      <rPr>
        <b/>
        <sz val="11"/>
        <color theme="1"/>
        <rFont val="Arial"/>
        <family val="2"/>
      </rPr>
      <t>52</t>
    </r>
    <r>
      <rPr>
        <sz val="11"/>
        <color theme="1"/>
        <rFont val="Arial"/>
        <family val="2"/>
      </rPr>
      <t>, 2411.</t>
    </r>
  </si>
  <si>
    <r>
      <t xml:space="preserve">Bridges J. C., Franchi I. A., Sexton A. S. and Pillinger C. T. (1999) Mineralogical controls on the oxygen isotopic compositions of UOCs. </t>
    </r>
    <r>
      <rPr>
        <i/>
        <sz val="11"/>
        <color theme="1"/>
        <rFont val="Arial"/>
        <family val="2"/>
      </rPr>
      <t xml:space="preserve">Geochim. Cosmochim. Acta </t>
    </r>
    <r>
      <rPr>
        <b/>
        <sz val="11"/>
        <color theme="1"/>
        <rFont val="Arial"/>
        <family val="2"/>
      </rPr>
      <t>63</t>
    </r>
    <r>
      <rPr>
        <sz val="11"/>
        <color theme="1"/>
        <rFont val="Arial"/>
        <family val="2"/>
      </rPr>
      <t>, 945-951.</t>
    </r>
  </si>
  <si>
    <r>
      <t xml:space="preserve">Connolly H. C., Zipfel J., Grossman J. N., Folco L., Smith C. Jones R. H., Righter K., Zolensky M., Russell S. S., Benedix G. K., Yamaguchi A. and Cohen B. A. (2006) The Meteoritical Bulletin, No. 90, 2006 September. </t>
    </r>
    <r>
      <rPr>
        <i/>
        <sz val="11"/>
        <color theme="1"/>
        <rFont val="Arial"/>
        <family val="2"/>
      </rPr>
      <t xml:space="preserve">Meteorit. Planet. Sci. </t>
    </r>
    <r>
      <rPr>
        <b/>
        <sz val="11"/>
        <color theme="1"/>
        <rFont val="Arial"/>
        <family val="2"/>
      </rPr>
      <t>41</t>
    </r>
    <r>
      <rPr>
        <sz val="11"/>
        <color theme="1"/>
        <rFont val="Arial"/>
        <family val="2"/>
      </rPr>
      <t>, 1383-1418.</t>
    </r>
  </si>
  <si>
    <r>
      <t xml:space="preserve">Connolly H. C., Zipfel J., Folco L., Smith C., Jones R. H., Benedix G., Righter K., Yamaguchi A., Chennaoui Aoudjehane H. and Grossman J. N. (2007) The Meteoritical Bulletin, No. 91, 2007 March. </t>
    </r>
    <r>
      <rPr>
        <i/>
        <sz val="11"/>
        <color theme="1"/>
        <rFont val="Arial"/>
        <family val="2"/>
      </rPr>
      <t xml:space="preserve">Meteorit. Planet. Sci. </t>
    </r>
    <r>
      <rPr>
        <b/>
        <sz val="11"/>
        <color theme="1"/>
        <rFont val="Arial"/>
        <family val="2"/>
      </rPr>
      <t>42</t>
    </r>
    <r>
      <rPr>
        <sz val="11"/>
        <color theme="1"/>
        <rFont val="Arial"/>
        <family val="2"/>
      </rPr>
      <t>, 413-466.</t>
    </r>
  </si>
  <si>
    <t>Connolly H. C., Smith C., Benedix G., Folco L., Righter K., Zipfel J., Yamaguchi A. and Chennaoui Aoudjehane H. (2007) The Meteoritical Bulletin, No. 93, 2008. Meteorit. Planet. Sci. 43, 571-632.</t>
  </si>
  <si>
    <r>
      <t xml:space="preserve">Dyl K. A., Benedix G. K., Bland P. A., Friedrich J. M., Spurny P., Towner M. C., O'Keefe M. C., Howard K., Greenwood R., Macke R. J., Britt D. T., Halfpenny A., Thostenson J. O., Rudolph R. A., Rivers M. L. and Bevan A. W. R. (2016) Characterization of Mason Gully (H5): The second recovered fall from the Desert Fireball Network. </t>
    </r>
    <r>
      <rPr>
        <i/>
        <sz val="11"/>
        <color theme="1"/>
        <rFont val="Arial"/>
        <family val="2"/>
      </rPr>
      <t xml:space="preserve">Meteorit. Planet. Sci. </t>
    </r>
    <r>
      <rPr>
        <b/>
        <sz val="11"/>
        <color theme="1"/>
        <rFont val="Arial"/>
        <family val="2"/>
      </rPr>
      <t>16</t>
    </r>
    <r>
      <rPr>
        <sz val="11"/>
        <color theme="1"/>
        <rFont val="Arial"/>
        <family val="2"/>
      </rPr>
      <t>, 596-613.</t>
    </r>
  </si>
  <si>
    <r>
      <t xml:space="preserve">Florin G., Luais B., Rushmer T. and Alard O. (2020) Influence of redox processes on the germanium isotopic composition of ordinary chondrites. </t>
    </r>
    <r>
      <rPr>
        <i/>
        <sz val="11"/>
        <color theme="1"/>
        <rFont val="Arial"/>
        <family val="2"/>
      </rPr>
      <t>Geochim. Cosmochim. Acta</t>
    </r>
    <r>
      <rPr>
        <sz val="11"/>
        <color theme="1"/>
        <rFont val="Arial"/>
        <family val="2"/>
      </rPr>
      <t xml:space="preserve"> </t>
    </r>
    <r>
      <rPr>
        <b/>
        <sz val="11"/>
        <color theme="1"/>
        <rFont val="Arial"/>
        <family val="2"/>
      </rPr>
      <t>269</t>
    </r>
    <r>
      <rPr>
        <sz val="11"/>
        <color theme="1"/>
        <rFont val="Arial"/>
        <family val="2"/>
      </rPr>
      <t>, 270–291.</t>
    </r>
  </si>
  <si>
    <r>
      <t xml:space="preserve">Folco L., Bland P. A., D’Orazio M., Franchi I. A., Kelley S. P. and Rocchi S. (2004) Extensive impact melting on the H-chondrite parent asteroid during the cataclysmic bombardment of the early solar system: Evidence from the achondritic meteorite Dar al Gani 896. </t>
    </r>
    <r>
      <rPr>
        <i/>
        <sz val="11"/>
        <color theme="1"/>
        <rFont val="Arial"/>
        <family val="2"/>
      </rPr>
      <t>Geochim. Cosmochim. Acta</t>
    </r>
    <r>
      <rPr>
        <sz val="11"/>
        <color theme="1"/>
        <rFont val="Arial"/>
        <family val="2"/>
      </rPr>
      <t xml:space="preserve"> </t>
    </r>
    <r>
      <rPr>
        <b/>
        <sz val="11"/>
        <color theme="1"/>
        <rFont val="Arial"/>
        <family val="2"/>
      </rPr>
      <t>68</t>
    </r>
    <r>
      <rPr>
        <sz val="11"/>
        <color theme="1"/>
        <rFont val="Arial"/>
        <family val="2"/>
      </rPr>
      <t>, 2379–2397.</t>
    </r>
  </si>
  <si>
    <r>
      <t xml:space="preserve">Garvie L. A. J. (2012) The Meteoritical Bulletin, No. 99, April 2012. </t>
    </r>
    <r>
      <rPr>
        <i/>
        <sz val="11"/>
        <color theme="1"/>
        <rFont val="Arial"/>
        <family val="2"/>
      </rPr>
      <t xml:space="preserve">Meteorit. Planet. Sci. </t>
    </r>
    <r>
      <rPr>
        <b/>
        <sz val="11"/>
        <color theme="1"/>
        <rFont val="Arial"/>
        <family val="2"/>
      </rPr>
      <t>47</t>
    </r>
    <r>
      <rPr>
        <sz val="11"/>
        <color theme="1"/>
        <rFont val="Arial"/>
        <family val="2"/>
      </rPr>
      <t>, E1-E52.</t>
    </r>
  </si>
  <si>
    <r>
      <t xml:space="preserve">Gattacceca J., Bouvier A., Grossman J., Metzler K. and Uehara M. (2019) The Meteoritical Bulletin, No. 106. </t>
    </r>
    <r>
      <rPr>
        <i/>
        <sz val="11"/>
        <color theme="1"/>
        <rFont val="Arial"/>
        <family val="2"/>
      </rPr>
      <t xml:space="preserve">Meteorit. Planet. Sci. </t>
    </r>
    <r>
      <rPr>
        <b/>
        <sz val="11"/>
        <color theme="1"/>
        <rFont val="Arial"/>
        <family val="2"/>
      </rPr>
      <t>54</t>
    </r>
    <r>
      <rPr>
        <sz val="11"/>
        <color theme="1"/>
        <rFont val="Arial"/>
        <family val="2"/>
      </rPr>
      <t>, 469-471.</t>
    </r>
  </si>
  <si>
    <r>
      <t xml:space="preserve">Gattacceca J., McCubbin F., Bouvier A. and Grossman J. (2020) The Meteoritical Bulletin, No. 107. </t>
    </r>
    <r>
      <rPr>
        <i/>
        <sz val="11"/>
        <color theme="1"/>
        <rFont val="Arial"/>
        <family val="2"/>
      </rPr>
      <t xml:space="preserve">Meteorit. Planet. Sci. </t>
    </r>
    <r>
      <rPr>
        <b/>
        <sz val="11"/>
        <color theme="1"/>
        <rFont val="Arial"/>
        <family val="2"/>
      </rPr>
      <t>55</t>
    </r>
    <r>
      <rPr>
        <sz val="11"/>
        <color theme="1"/>
        <rFont val="Arial"/>
        <family val="2"/>
      </rPr>
      <t>, 460-462.</t>
    </r>
  </si>
  <si>
    <r>
      <t xml:space="preserve">Gattacceca J., McCubbin F., Bouvier A. and Grossman J. (2020) The Meteoritical Bulletin, No. 108. </t>
    </r>
    <r>
      <rPr>
        <i/>
        <sz val="11"/>
        <color theme="1"/>
        <rFont val="Arial"/>
        <family val="2"/>
      </rPr>
      <t xml:space="preserve">Meteorit. Planet. Sci. </t>
    </r>
    <r>
      <rPr>
        <b/>
        <sz val="11"/>
        <color theme="1"/>
        <rFont val="Arial"/>
        <family val="2"/>
      </rPr>
      <t>55</t>
    </r>
    <r>
      <rPr>
        <sz val="11"/>
        <color theme="1"/>
        <rFont val="Arial"/>
        <family val="2"/>
      </rPr>
      <t>, 1146-1150.</t>
    </r>
  </si>
  <si>
    <r>
      <t xml:space="preserve">Gattacceca J., McCubbin F., Grossman J., Bouvier A., Bullock E., Chennaoui Aoudjehane H., Debaille V., D'Orazio M., Komatsu M., Miao B. and Schrader D. L. (2021) The Meteoritical Bulletin, No. 109. </t>
    </r>
    <r>
      <rPr>
        <i/>
        <sz val="11"/>
        <color theme="1"/>
        <rFont val="Arial"/>
        <family val="2"/>
      </rPr>
      <t xml:space="preserve">Meteorit. Planet. Sci. </t>
    </r>
    <r>
      <rPr>
        <b/>
        <sz val="11"/>
        <color theme="1"/>
        <rFont val="Arial"/>
        <family val="2"/>
      </rPr>
      <t>56</t>
    </r>
    <r>
      <rPr>
        <sz val="11"/>
        <color theme="1"/>
        <rFont val="Arial"/>
        <family val="2"/>
      </rPr>
      <t>, 1626-1630.</t>
    </r>
  </si>
  <si>
    <r>
      <t xml:space="preserve">Gattacceca J., McCubbin F. M., Grossman J., Bouvier A., Chabot N. L., D'Orazio M., Goodrich C., Greshake A., Gross J., Komatsu M., Miao B. and Schrader D. (2022) The Meteoritical Bulletin, No. 110. </t>
    </r>
    <r>
      <rPr>
        <i/>
        <sz val="11"/>
        <color theme="1"/>
        <rFont val="Arial"/>
        <family val="2"/>
      </rPr>
      <t xml:space="preserve">Meteorit. Planet. Sci. </t>
    </r>
    <r>
      <rPr>
        <b/>
        <sz val="11"/>
        <color theme="1"/>
        <rFont val="Arial"/>
        <family val="2"/>
      </rPr>
      <t>57</t>
    </r>
    <r>
      <rPr>
        <sz val="11"/>
        <color theme="1"/>
        <rFont val="Arial"/>
        <family val="2"/>
      </rPr>
      <t>, 2102-2105.</t>
    </r>
  </si>
  <si>
    <r>
      <t xml:space="preserve">Gattacceca J., McCubbin F. M., Grossman J. N., Schrader D. L., Chabot N. L., D'Orazio M., Goodrich C., Greshake A., Gross J., Joy K. H., Komatsu M. and Miao B. (2023) The Meteoritcal Bulletin, No. 111. </t>
    </r>
    <r>
      <rPr>
        <i/>
        <sz val="11"/>
        <color theme="1"/>
        <rFont val="Arial"/>
        <family val="2"/>
      </rPr>
      <t xml:space="preserve">Meteorit. Planet. Sci. </t>
    </r>
    <r>
      <rPr>
        <b/>
        <sz val="11"/>
        <color theme="1"/>
        <rFont val="Arial"/>
        <family val="2"/>
      </rPr>
      <t>58</t>
    </r>
    <r>
      <rPr>
        <sz val="11"/>
        <color theme="1"/>
        <rFont val="Arial"/>
        <family val="2"/>
      </rPr>
      <t>, 901-904.</t>
    </r>
  </si>
  <si>
    <r>
      <t xml:space="preserve">Heck P. R., Greer J., Boesenberg J. S., Bouvier A., Caffee M. W., Cassata W. S., Corrigan C., Davis A. M., Davis D. W., Fries M., Hankey M., Jenniskens P., Schmitt-Kopplin P., Sheu S., Trappitsch R., Velbel M., Weller B., Welten K., Yin Q. Z., Sanborn M. E., Ziegler K., Rowland D., Verosub K. L., Zhou Q., Liu Y., Tang G., Li Q., Li X. and Zajacz Z. (2020) The fall, recovery, classification, and initial characterization of the Hamburg, Michigan H4 chondrite. </t>
    </r>
    <r>
      <rPr>
        <i/>
        <sz val="11"/>
        <color theme="1"/>
        <rFont val="Arial"/>
        <family val="2"/>
      </rPr>
      <t>Meteorit. Planet. Sci.</t>
    </r>
    <r>
      <rPr>
        <sz val="11"/>
        <color theme="1"/>
        <rFont val="Arial"/>
        <family val="2"/>
      </rPr>
      <t xml:space="preserve"> </t>
    </r>
    <r>
      <rPr>
        <b/>
        <sz val="11"/>
        <color theme="1"/>
        <rFont val="Arial"/>
        <family val="2"/>
      </rPr>
      <t>55</t>
    </r>
    <r>
      <rPr>
        <sz val="11"/>
        <color theme="1"/>
        <rFont val="Arial"/>
        <family val="2"/>
      </rPr>
      <t>, 2341–2359.</t>
    </r>
  </si>
  <si>
    <r>
      <t xml:space="preserve">Hezel D. C., Poole G. M., Hoyes J., Coles B. J., Unsworth C., Albrecht N., Smith C., Rehkämper M., Pack A., Genge M. and Russell S. S. (2015) Fe and O isotope composition of meteorite fusion crusts: Possible natural analogues to chondrule formation? </t>
    </r>
    <r>
      <rPr>
        <i/>
        <sz val="11"/>
        <color theme="1"/>
        <rFont val="Arial"/>
        <family val="2"/>
      </rPr>
      <t>Meteorit. Planet. Sci.</t>
    </r>
    <r>
      <rPr>
        <sz val="11"/>
        <color theme="1"/>
        <rFont val="Arial"/>
        <family val="2"/>
      </rPr>
      <t xml:space="preserve"> </t>
    </r>
    <r>
      <rPr>
        <b/>
        <sz val="11"/>
        <color theme="1"/>
        <rFont val="Arial"/>
        <family val="2"/>
      </rPr>
      <t>50</t>
    </r>
    <r>
      <rPr>
        <sz val="11"/>
        <color theme="1"/>
        <rFont val="Arial"/>
        <family val="2"/>
      </rPr>
      <t>, 229–242.</t>
    </r>
  </si>
  <si>
    <r>
      <t xml:space="preserve">Jabeen I., Kusakabe M., Nagao K., Nakamura T. (1998) Oxygen isotope study of Tsukuba chondrite, some HED meteorites and Allende chondrules. </t>
    </r>
    <r>
      <rPr>
        <i/>
        <sz val="11"/>
        <color theme="1"/>
        <rFont val="Arial"/>
        <family val="2"/>
      </rPr>
      <t xml:space="preserve">Antarct. Meteorite Res. </t>
    </r>
    <r>
      <rPr>
        <b/>
        <sz val="11"/>
        <color theme="1"/>
        <rFont val="Arial"/>
        <family val="2"/>
      </rPr>
      <t>11</t>
    </r>
    <r>
      <rPr>
        <sz val="11"/>
        <color theme="1"/>
        <rFont val="Arial"/>
        <family val="2"/>
      </rPr>
      <t>, 122-135.</t>
    </r>
  </si>
  <si>
    <r>
      <t xml:space="preserve">Jenniskens P., Rubin A. E., Yin Q.-Z., Sears D. W. G., Sandford S. A., Zolensky M. E., Krot A. N., Blair L., Kane D., Utas J., Verish R., Friedrich J. M., Wimpenny J., Eppich G. R., Ziegler K., Verosub K. L., Rowland D. J., Albers J., Gural P. S., Grigsby B., Fries M. D., Matson R., Johnston M., Silber E., Brown P., Yamakawa A., Sanborn M. E., Laubenstein M., Welten K. C., Nishizumi K., Schmitt-Kopplin P., Hertkorn N., Glavin D. P., Callahan M. P., Dworkin J. P., Wu Q., Zare R. N., Grady M., Verchovsky S., Emel'yanenko V., Naroenkov S., Clark D. L., Girten B. and Worden P. S. (2014) Fall, recovery and characterization  of the Novato L6 chondrite breccia. </t>
    </r>
    <r>
      <rPr>
        <i/>
        <sz val="11"/>
        <color theme="1"/>
        <rFont val="Arial"/>
        <family val="2"/>
      </rPr>
      <t xml:space="preserve">Meteorit. Planet. Sci. </t>
    </r>
    <r>
      <rPr>
        <b/>
        <sz val="11"/>
        <color theme="1"/>
        <rFont val="Arial"/>
        <family val="2"/>
      </rPr>
      <t>49</t>
    </r>
    <r>
      <rPr>
        <sz val="11"/>
        <color theme="1"/>
        <rFont val="Arial"/>
        <family val="2"/>
      </rPr>
      <t>, 1388-1425.</t>
    </r>
  </si>
  <si>
    <r>
      <t xml:space="preserve">Jenniskens P., Utas J., Yin Q.-Z., Matson R. D., Fries M., Howell J. A., Free D., Albers J., Devillepoix H., Bland P., Miller A., Verish R., Garvie L. A. J., Zolensky M. E., Ziegler K., Sanborn M. E., Verosub K. L., Rowland D. J., Ostrowski D. R., Bryson K., Laubenstein M., Zhou Q., Li Q.-L., Li X.-H., Liu Y, Tang G.-Q., Welten K., Caffee M. W., Meier M. M. M., Plant A. A., Maden C., Busemann H. and Granvik M. (2019) The Creston, California, meteorite fall and the origin of L chondrites. </t>
    </r>
    <r>
      <rPr>
        <i/>
        <sz val="11"/>
        <color theme="1"/>
        <rFont val="Arial"/>
        <family val="2"/>
      </rPr>
      <t xml:space="preserve">Meteorit. Planet. Sci. </t>
    </r>
    <r>
      <rPr>
        <b/>
        <sz val="11"/>
        <color theme="1"/>
        <rFont val="Arial"/>
        <family val="2"/>
      </rPr>
      <t>54</t>
    </r>
    <r>
      <rPr>
        <sz val="11"/>
        <color theme="1"/>
        <rFont val="Arial"/>
        <family val="2"/>
      </rPr>
      <t>, 699-720.</t>
    </r>
  </si>
  <si>
    <r>
      <t xml:space="preserve">McDermott K. H., Greenwood R. C., Scott E. R. D., Franchi I. A. and Anand M. (2016) Oxygen isotope and petrological study of silicate inclusions in IIE iron meteorites and their relationship with H chondrites. </t>
    </r>
    <r>
      <rPr>
        <i/>
        <sz val="11"/>
        <color theme="1"/>
        <rFont val="Arial"/>
        <family val="2"/>
      </rPr>
      <t>Geochim. Cosmochim. Acta</t>
    </r>
    <r>
      <rPr>
        <sz val="11"/>
        <color theme="1"/>
        <rFont val="Arial"/>
        <family val="2"/>
      </rPr>
      <t xml:space="preserve"> </t>
    </r>
    <r>
      <rPr>
        <b/>
        <sz val="11"/>
        <color theme="1"/>
        <rFont val="Arial"/>
        <family val="2"/>
      </rPr>
      <t>173</t>
    </r>
    <r>
      <rPr>
        <sz val="11"/>
        <color theme="1"/>
        <rFont val="Arial"/>
        <family val="2"/>
      </rPr>
      <t>, 97–113.</t>
    </r>
  </si>
  <si>
    <r>
      <t xml:space="preserve">Paliwal B. S., Majahan R.R., Murty V. S., Shukla A. D., Shukla P. N., Bhandari N., Natarajan R., Hutchison R., Russell S. and Franchi I. A. (2001) Chemical and isotopic characteristics of the Didwana-Rajod (H5) chondrite. </t>
    </r>
    <r>
      <rPr>
        <i/>
        <sz val="11"/>
        <color theme="1"/>
        <rFont val="Arial"/>
        <family val="2"/>
      </rPr>
      <t xml:space="preserve">Meteorit. Planet. Sci. </t>
    </r>
    <r>
      <rPr>
        <b/>
        <sz val="11"/>
        <color theme="1"/>
        <rFont val="Arial"/>
        <family val="2"/>
      </rPr>
      <t>36</t>
    </r>
    <r>
      <rPr>
        <sz val="11"/>
        <color theme="1"/>
        <rFont val="Arial"/>
        <family val="2"/>
      </rPr>
      <t>, 1249-1256.</t>
    </r>
  </si>
  <si>
    <r>
      <t xml:space="preserve">Phelan N., Day J. M. D., Dhaliwal J. K., Liu Y., Corder C. A., Strom C., Pringle E. Assayag N., Cartigny P., Marti K. and Moynier F. (2022) A </t>
    </r>
    <r>
      <rPr>
        <vertAlign val="superscript"/>
        <sz val="11"/>
        <color theme="1"/>
        <rFont val="Arial"/>
        <family val="2"/>
      </rPr>
      <t>187</t>
    </r>
    <r>
      <rPr>
        <sz val="11"/>
        <color theme="1"/>
        <rFont val="Arial"/>
        <family val="2"/>
      </rPr>
      <t>Re-</t>
    </r>
    <r>
      <rPr>
        <vertAlign val="superscript"/>
        <sz val="11"/>
        <color theme="1"/>
        <rFont val="Arial"/>
        <family val="2"/>
      </rPr>
      <t>187</t>
    </r>
    <r>
      <rPr>
        <sz val="11"/>
        <color theme="1"/>
        <rFont val="Arial"/>
        <family val="2"/>
      </rPr>
      <t xml:space="preserve">Os, </t>
    </r>
    <r>
      <rPr>
        <vertAlign val="superscript"/>
        <sz val="11"/>
        <color theme="1"/>
        <rFont val="Arial"/>
        <family val="2"/>
      </rPr>
      <t>87</t>
    </r>
    <r>
      <rPr>
        <sz val="11"/>
        <color theme="1"/>
        <rFont val="Arial"/>
        <family val="2"/>
      </rPr>
      <t>Rb-</t>
    </r>
    <r>
      <rPr>
        <vertAlign val="superscript"/>
        <sz val="11"/>
        <color theme="1"/>
        <rFont val="Arial"/>
        <family val="2"/>
      </rPr>
      <t>87</t>
    </r>
    <r>
      <rPr>
        <sz val="11"/>
        <color theme="1"/>
        <rFont val="Arial"/>
        <family val="2"/>
      </rPr>
      <t xml:space="preserve">Sr, highly siderophile and incompatible trace element study of some carbonaceous, ordinary and enstatite chondrite meteorites. </t>
    </r>
    <r>
      <rPr>
        <i/>
        <sz val="11"/>
        <color theme="1"/>
        <rFont val="Arial"/>
        <family val="2"/>
      </rPr>
      <t xml:space="preserve">Geochim. Cosmochim. Acta </t>
    </r>
    <r>
      <rPr>
        <b/>
        <sz val="11"/>
        <color theme="1"/>
        <rFont val="Arial"/>
        <family val="2"/>
      </rPr>
      <t>318</t>
    </r>
    <r>
      <rPr>
        <sz val="11"/>
        <color theme="1"/>
        <rFont val="Arial"/>
        <family val="2"/>
      </rPr>
      <t>, 19-54.</t>
    </r>
  </si>
  <si>
    <r>
      <t xml:space="preserve">Russell S. S., Folco L., Grady M. M., Zolensky M. E., Jones R., Righter K., Zipfel J. Grossman J. N. (2004) The Meteoritical Bulletin, No. 88, 2004 July. </t>
    </r>
    <r>
      <rPr>
        <i/>
        <sz val="11"/>
        <color theme="1"/>
        <rFont val="Arial"/>
        <family val="2"/>
      </rPr>
      <t xml:space="preserve">Meteorit. Planet. Sci. </t>
    </r>
    <r>
      <rPr>
        <b/>
        <sz val="11"/>
        <color theme="1"/>
        <rFont val="Arial"/>
        <family val="2"/>
      </rPr>
      <t>39</t>
    </r>
    <r>
      <rPr>
        <sz val="11"/>
        <color theme="1"/>
        <rFont val="Arial"/>
        <family val="2"/>
      </rPr>
      <t>, A215-A272.</t>
    </r>
  </si>
  <si>
    <r>
      <t xml:space="preserve">Russell S. S., McCoy T. J., Jarosewich E. and Ash R. D. (1998) The Burnwell, Kentucky, low iron oxide chondrite fall: Description, classification and origin. </t>
    </r>
    <r>
      <rPr>
        <i/>
        <sz val="11"/>
        <color theme="1"/>
        <rFont val="Arial"/>
        <family val="2"/>
      </rPr>
      <t xml:space="preserve">Meteorit. Planet. Sci. </t>
    </r>
    <r>
      <rPr>
        <b/>
        <sz val="11"/>
        <color theme="1"/>
        <rFont val="Arial"/>
        <family val="2"/>
      </rPr>
      <t>33</t>
    </r>
    <r>
      <rPr>
        <sz val="11"/>
        <color theme="1"/>
        <rFont val="Arial"/>
        <family val="2"/>
      </rPr>
      <t>, 853-856.</t>
    </r>
  </si>
  <si>
    <r>
      <t xml:space="preserve">Ruzicka A., Grossman J. N. and Garvie L. (2014) The Meteoritical Bulletin, No. 100, 2014 June. </t>
    </r>
    <r>
      <rPr>
        <i/>
        <sz val="11"/>
        <color theme="1"/>
        <rFont val="Arial"/>
        <family val="2"/>
      </rPr>
      <t xml:space="preserve">Meteorit. Planet. Sci. </t>
    </r>
    <r>
      <rPr>
        <b/>
        <sz val="11"/>
        <color theme="1"/>
        <rFont val="Arial"/>
        <family val="2"/>
      </rPr>
      <t>49</t>
    </r>
    <r>
      <rPr>
        <sz val="11"/>
        <color theme="1"/>
        <rFont val="Arial"/>
        <family val="2"/>
      </rPr>
      <t>, E1-E101.</t>
    </r>
  </si>
  <si>
    <r>
      <t xml:space="preserve">Ruzicka A., Grossman J., Bouvier A., Herd C. D. K. and Agee C. B. (2015) The Meteoritical Bulletin, No. 102. </t>
    </r>
    <r>
      <rPr>
        <i/>
        <sz val="11"/>
        <color theme="1"/>
        <rFont val="Arial"/>
        <family val="2"/>
      </rPr>
      <t xml:space="preserve">Meteorit. Planet. Sci. </t>
    </r>
    <r>
      <rPr>
        <b/>
        <sz val="11"/>
        <color theme="1"/>
        <rFont val="Arial"/>
        <family val="2"/>
      </rPr>
      <t>50</t>
    </r>
    <r>
      <rPr>
        <sz val="11"/>
        <color theme="1"/>
        <rFont val="Arial"/>
        <family val="2"/>
      </rPr>
      <t>, 1497-1662.</t>
    </r>
  </si>
  <si>
    <r>
      <t xml:space="preserve">Ruzicka A. M., Hutson M., Friedrich J. M., Rivers M. L., Weisberg M. K., Ebel D. S., Ziegler K., Rumble III D. and Dolan A. A. (2017) Petrogenesis of Miller Range 07273, a new type of anomalous melt breccia: Implications for impact effects on the H chondrite asteroid. </t>
    </r>
    <r>
      <rPr>
        <i/>
        <sz val="11"/>
        <color theme="1"/>
        <rFont val="Arial"/>
        <family val="2"/>
      </rPr>
      <t>Meteorit. Planet. Sci.</t>
    </r>
    <r>
      <rPr>
        <sz val="11"/>
        <color theme="1"/>
        <rFont val="Arial"/>
        <family val="2"/>
      </rPr>
      <t xml:space="preserve"> </t>
    </r>
    <r>
      <rPr>
        <b/>
        <sz val="11"/>
        <color theme="1"/>
        <rFont val="Arial"/>
        <family val="2"/>
      </rPr>
      <t>52</t>
    </r>
    <r>
      <rPr>
        <sz val="11"/>
        <color theme="1"/>
        <rFont val="Arial"/>
        <family val="2"/>
      </rPr>
      <t>, 1963-1990.</t>
    </r>
  </si>
  <si>
    <r>
      <t xml:space="preserve">Ruzicka A., Grossman J., Bouvier A. and Agee C. B. (2017) The Meteoritical Bulletin, No. 103. </t>
    </r>
    <r>
      <rPr>
        <i/>
        <sz val="11"/>
        <color theme="1"/>
        <rFont val="Arial"/>
        <family val="2"/>
      </rPr>
      <t xml:space="preserve">Meteorit. Planet. Sci. </t>
    </r>
    <r>
      <rPr>
        <b/>
        <sz val="11"/>
        <color theme="1"/>
        <rFont val="Arial"/>
        <family val="2"/>
      </rPr>
      <t>52</t>
    </r>
    <r>
      <rPr>
        <sz val="11"/>
        <color theme="1"/>
        <rFont val="Arial"/>
        <family val="2"/>
      </rPr>
      <t>, 1014.</t>
    </r>
  </si>
  <si>
    <r>
      <t xml:space="preserve">Ruzicka A. M., Greenwood R. C., Armstrong K., Schepker K. L. and Franchi I. A. (2019) Petrology and oxygen isotopic composition of large igneous inclusions in ordinary chondrites: Early solar system igneous processes and oxygen reservoirs. </t>
    </r>
    <r>
      <rPr>
        <i/>
        <sz val="11"/>
        <color theme="1"/>
        <rFont val="Arial"/>
        <family val="2"/>
      </rPr>
      <t xml:space="preserve">Geochim. Cosmochim. Acta. </t>
    </r>
    <r>
      <rPr>
        <b/>
        <sz val="11"/>
        <color theme="1"/>
        <rFont val="Arial"/>
        <family val="2"/>
      </rPr>
      <t>266</t>
    </r>
    <r>
      <rPr>
        <sz val="11"/>
        <color theme="1"/>
        <rFont val="Arial"/>
        <family val="2"/>
      </rPr>
      <t>, 497-528.</t>
    </r>
  </si>
  <si>
    <r>
      <t xml:space="preserve">Stelzner T., Heide K., Bischoff A., Weber D., Scherer P., Schultz L., Happel M., Schron W., Neupert U., Michel R., Clayton R., Mayeda T., Bonani G., Haidas I., Ivy-Ochs S. and Suter M. (1999) An interdisciplinary study of weathering effects in ordinary chondrites from the Acfer region, Algeria. </t>
    </r>
    <r>
      <rPr>
        <i/>
        <sz val="11"/>
        <color theme="1"/>
        <rFont val="Arial"/>
        <family val="2"/>
      </rPr>
      <t>Meteorit. Planet. Sci.</t>
    </r>
    <r>
      <rPr>
        <sz val="11"/>
        <color theme="1"/>
        <rFont val="Arial"/>
        <family val="2"/>
      </rPr>
      <t xml:space="preserve"> </t>
    </r>
    <r>
      <rPr>
        <b/>
        <sz val="11"/>
        <color theme="1"/>
        <rFont val="Arial"/>
        <family val="2"/>
      </rPr>
      <t>34</t>
    </r>
    <r>
      <rPr>
        <sz val="11"/>
        <color theme="1"/>
        <rFont val="Arial"/>
        <family val="2"/>
      </rPr>
      <t>, 787–794.</t>
    </r>
  </si>
  <si>
    <r>
      <t xml:space="preserve">Troiano J., Rumble III D., Rivers M. L. and Friedrich J. M. (2011) Compositions of three low-FeO ordinary chondrites: Indications of a common origin with the H chondrites. </t>
    </r>
    <r>
      <rPr>
        <i/>
        <sz val="11"/>
        <color theme="1"/>
        <rFont val="Arial"/>
        <family val="2"/>
      </rPr>
      <t xml:space="preserve">Geochim. Cosmochim. Acta </t>
    </r>
    <r>
      <rPr>
        <b/>
        <sz val="11"/>
        <color theme="1"/>
        <rFont val="Arial"/>
        <family val="2"/>
      </rPr>
      <t>75</t>
    </r>
    <r>
      <rPr>
        <sz val="11"/>
        <color theme="1"/>
        <rFont val="Arial"/>
        <family val="2"/>
      </rPr>
      <t>, 6511-6519.</t>
    </r>
  </si>
  <si>
    <r>
      <t xml:space="preserve">Weirich J. R., Wittmann A., Isachsen C. E., Rumble D., Swindle T. D. and Kring D. A. (2010) The Ar-Ar age and petrology of Miller Range 05029: Evidence for a large impact in the very early solar system. </t>
    </r>
    <r>
      <rPr>
        <i/>
        <sz val="11"/>
        <color theme="1"/>
        <rFont val="Arial"/>
        <family val="2"/>
      </rPr>
      <t xml:space="preserve">Meteorit. Planet. Sci. </t>
    </r>
    <r>
      <rPr>
        <b/>
        <sz val="11"/>
        <color theme="1"/>
        <rFont val="Arial"/>
        <family val="2"/>
      </rPr>
      <t>45</t>
    </r>
    <r>
      <rPr>
        <sz val="11"/>
        <color theme="1"/>
        <rFont val="Arial"/>
        <family val="2"/>
      </rPr>
      <t>, 1868-1888.</t>
    </r>
  </si>
  <si>
    <r>
      <t xml:space="preserve">Weisberg M. K., Smith C., Benedix G., Folco L., Righter K., Zipfel J., Yamaguchi A. and Chennaoui Aoudjehane H. (2008) The Meteoritical Bulletin, No. 94, September 2008. </t>
    </r>
    <r>
      <rPr>
        <i/>
        <sz val="11"/>
        <color theme="1"/>
        <rFont val="Arial"/>
        <family val="2"/>
      </rPr>
      <t xml:space="preserve">Meteorit. Planet. Sci. </t>
    </r>
    <r>
      <rPr>
        <b/>
        <sz val="11"/>
        <color theme="1"/>
        <rFont val="Arial"/>
        <family val="2"/>
      </rPr>
      <t>43</t>
    </r>
    <r>
      <rPr>
        <sz val="11"/>
        <color theme="1"/>
        <rFont val="Arial"/>
        <family val="2"/>
      </rPr>
      <t>, 1551-1588.</t>
    </r>
  </si>
  <si>
    <r>
      <t xml:space="preserve">Weisberg M. K., Smith C., Benedix G., Folco L., Righter K., Zipfel J., Yamaguchi A. and Chennaoui Aoudjehane H. (2009) The Meteoritical Bulletin, No. 95. </t>
    </r>
    <r>
      <rPr>
        <i/>
        <sz val="11"/>
        <color theme="1"/>
        <rFont val="Arial"/>
        <family val="2"/>
      </rPr>
      <t xml:space="preserve">Meteorit. Planet. Sci. </t>
    </r>
    <r>
      <rPr>
        <b/>
        <sz val="11"/>
        <color theme="1"/>
        <rFont val="Arial"/>
        <family val="2"/>
      </rPr>
      <t>44</t>
    </r>
    <r>
      <rPr>
        <sz val="11"/>
        <color theme="1"/>
        <rFont val="Arial"/>
        <family val="2"/>
      </rPr>
      <t>, 1-33.</t>
    </r>
  </si>
  <si>
    <r>
      <t xml:space="preserve">Weisberg M. K., Smith C., Benedix G., Herd C. D. K., Righter K., Haack H., Yamaguchi A., Chennaoui Aoudjehane H. and Grossman J. N. (2010) The Meteoritical Bulletin, No. 97. </t>
    </r>
    <r>
      <rPr>
        <i/>
        <sz val="11"/>
        <color theme="1"/>
        <rFont val="Arial"/>
        <family val="2"/>
      </rPr>
      <t xml:space="preserve">Meteorit. Planet. Sci. </t>
    </r>
    <r>
      <rPr>
        <b/>
        <sz val="11"/>
        <color theme="1"/>
        <rFont val="Arial"/>
        <family val="2"/>
      </rPr>
      <t>45</t>
    </r>
    <r>
      <rPr>
        <sz val="11"/>
        <color theme="1"/>
        <rFont val="Arial"/>
        <family val="2"/>
      </rPr>
      <t>, 449-493.</t>
    </r>
  </si>
  <si>
    <r>
      <t xml:space="preserve">Weisberg M. K., Smith C., Herd C., Haack H., Yamaguchi A., Chennaoui Aoudjehane H., Welzenbach L and Grossman J. N. (2010) The Meteoritical Bulletin, No. 98, September 2010. </t>
    </r>
    <r>
      <rPr>
        <i/>
        <sz val="11"/>
        <color theme="1"/>
        <rFont val="Arial"/>
        <family val="2"/>
      </rPr>
      <t xml:space="preserve">Meteorit. Planet. Sci. </t>
    </r>
    <r>
      <rPr>
        <b/>
        <sz val="11"/>
        <color theme="1"/>
        <rFont val="Arial"/>
        <family val="2"/>
      </rPr>
      <t>45</t>
    </r>
    <r>
      <rPr>
        <sz val="11"/>
        <color theme="1"/>
        <rFont val="Arial"/>
        <family val="2"/>
      </rPr>
      <t>, 1530-1551.</t>
    </r>
  </si>
  <si>
    <r>
      <t xml:space="preserve">Wittman A., Friedrich J. M., Troiano J., Macke R. J., Britt D. T., Swindle T. D., Weirich J. R., Rumble D., Lasue J. and Kring D. (2011) H/L chondrite LaPaz Icefield 031047 - A feather of Icarus? </t>
    </r>
    <r>
      <rPr>
        <i/>
        <sz val="11"/>
        <color theme="1"/>
        <rFont val="Arial"/>
        <family val="2"/>
      </rPr>
      <t xml:space="preserve">Geochim. Cosmochim. Acta </t>
    </r>
    <r>
      <rPr>
        <b/>
        <sz val="11"/>
        <color theme="1"/>
        <rFont val="Arial"/>
        <family val="2"/>
      </rPr>
      <t>75</t>
    </r>
    <r>
      <rPr>
        <sz val="11"/>
        <color theme="1"/>
        <rFont val="Arial"/>
        <family val="2"/>
      </rPr>
      <t>, 6140-6159.</t>
    </r>
  </si>
  <si>
    <t>Greenwood R. C., Franchi I. A., Gibson J. M. and Benedix G. K. 2012. Oxygen isotope variation in primitive achondrites: The influence of primordial, asteroidal and terrestrial processes. Geochimica et Cosmochimica Acta 94: 146-163.</t>
  </si>
  <si>
    <t>Acfer 370</t>
  </si>
  <si>
    <t>METBULL</t>
  </si>
  <si>
    <t>Chondrite-ung</t>
  </si>
  <si>
    <t>Chug Chug 086</t>
  </si>
  <si>
    <t>El Médano 301</t>
  </si>
  <si>
    <t>NWA 7135</t>
  </si>
  <si>
    <t>Saumalkol</t>
  </si>
  <si>
    <t>Sierra Gorda 009</t>
  </si>
  <si>
    <t>GRO 95551</t>
  </si>
  <si>
    <t>NWA 5492</t>
  </si>
  <si>
    <t>Cumberland Falls</t>
  </si>
  <si>
    <t>Aubrite</t>
  </si>
  <si>
    <t>CLAYTON 78b</t>
  </si>
  <si>
    <r>
      <rPr>
        <sz val="11"/>
        <color theme="1"/>
        <rFont val="Calibri"/>
        <family val="2"/>
        <scheme val="minor"/>
      </rPr>
      <t xml:space="preserve">Kirby R.S., King P.L. and Tomkins A.G. 2025. A statistical investigation into relationships between the IIE irons and the ordinary, F and "HH" chondrites. </t>
    </r>
    <r>
      <rPr>
        <i/>
        <sz val="11"/>
        <color theme="1"/>
        <rFont val="Calibri"/>
        <family val="2"/>
        <scheme val="minor"/>
      </rPr>
      <t>Meteoritics and Planetary Science</t>
    </r>
  </si>
  <si>
    <t>Data on ordinary chondrite compositions is collated in Kirby et al. 2025 (Meteoritics and Planetary Science), with references therein. Please cite this paper when using this spreadsheet.</t>
  </si>
  <si>
    <t>Example</t>
  </si>
  <si>
    <t>DO NOT EDIT THIS SHEET</t>
  </si>
  <si>
    <t>Meteorite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</si>
</sst>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1"/>
      <name val="Arial"/>
      <family val="2"/>
    </font>
    <font>
      <b/>
      <vertAlign val="superscript"/>
      <sz val="11"/>
      <color theme="1"/>
      <name val="Arial"/>
      <family val="2"/>
    </font>
    <font>
      <sz val="11"/>
      <color theme="1"/>
      <name val="Arial"/>
      <family val="2"/>
    </font>
    <font>
      <sz val="11"/>
      <color rgb="FF000000"/>
      <name val="Arial"/>
      <family val="2"/>
    </font>
    <font>
      <sz val="11"/>
      <name val="Arial"/>
      <family val="2"/>
    </font>
    <font>
      <b/>
      <sz val="11"/>
      <color theme="1"/>
      <name val="Calibri"/>
      <family val="2"/>
    </font>
    <font>
      <i/>
      <sz val="11"/>
      <color theme="1"/>
      <name val="Arial"/>
      <family val="2"/>
    </font>
    <font>
      <vertAlign val="superscript"/>
      <sz val="11"/>
      <color theme="1"/>
      <name val="Arial"/>
      <family val="2"/>
    </font>
    <font>
      <i/>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applyFill="1"/>
    <xf numFmtId="0" fontId="1" fillId="0" borderId="0" xfId="0" applyFont="1"/>
    <xf numFmtId="0" fontId="4" fillId="0" borderId="0" xfId="0" applyFont="1" applyFill="1"/>
    <xf numFmtId="0" fontId="5" fillId="0" borderId="0" xfId="0" applyFont="1" applyFill="1"/>
    <xf numFmtId="0" fontId="6" fillId="0" borderId="0" xfId="0" applyFont="1" applyFill="1"/>
    <xf numFmtId="0" fontId="4" fillId="0" borderId="0" xfId="0" applyFont="1" applyFill="1" applyBorder="1"/>
    <xf numFmtId="2" fontId="0" fillId="0" borderId="0" xfId="0" applyNumberFormat="1"/>
    <xf numFmtId="0" fontId="4" fillId="0" borderId="0" xfId="0" applyFont="1" applyAlignment="1">
      <alignment horizontal="left"/>
    </xf>
    <xf numFmtId="0" fontId="4" fillId="0" borderId="0" xfId="0" applyFont="1" applyAlignment="1">
      <alignment horizontal="left" vertical="center"/>
    </xf>
    <xf numFmtId="0" fontId="2" fillId="0" borderId="1" xfId="0" applyFont="1" applyFill="1" applyBorder="1"/>
    <xf numFmtId="0" fontId="0" fillId="2" borderId="1" xfId="0" applyFill="1" applyBorder="1"/>
    <xf numFmtId="0" fontId="1" fillId="0" borderId="0" xfId="0" applyFont="1"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H chondrites</c:v>
          </c:tx>
          <c:spPr>
            <a:ln w="25400" cap="rnd">
              <a:noFill/>
              <a:round/>
            </a:ln>
            <a:effectLst/>
          </c:spPr>
          <c:marker>
            <c:symbol val="circle"/>
            <c:size val="10"/>
            <c:spPr>
              <a:solidFill>
                <a:schemeClr val="accent4">
                  <a:lumMod val="75000"/>
                  <a:alpha val="30000"/>
                </a:schemeClr>
              </a:solidFill>
              <a:ln w="9525">
                <a:solidFill>
                  <a:schemeClr val="accent4">
                    <a:lumMod val="75000"/>
                  </a:schemeClr>
                </a:solidFill>
              </a:ln>
              <a:effectLst/>
            </c:spPr>
          </c:marker>
          <c:xVal>
            <c:numRef>
              <c:f>Database!$E$6:$E$76</c:f>
              <c:numCache>
                <c:formatCode>General</c:formatCode>
                <c:ptCount val="71"/>
                <c:pt idx="0">
                  <c:v>4.09</c:v>
                </c:pt>
                <c:pt idx="1">
                  <c:v>6.39</c:v>
                </c:pt>
                <c:pt idx="2">
                  <c:v>4.67</c:v>
                </c:pt>
                <c:pt idx="3">
                  <c:v>0.28999999999999998</c:v>
                </c:pt>
                <c:pt idx="4">
                  <c:v>1.66</c:v>
                </c:pt>
                <c:pt idx="5">
                  <c:v>0.63</c:v>
                </c:pt>
                <c:pt idx="6">
                  <c:v>4.03</c:v>
                </c:pt>
                <c:pt idx="7">
                  <c:v>4.43</c:v>
                </c:pt>
                <c:pt idx="8">
                  <c:v>4.53</c:v>
                </c:pt>
                <c:pt idx="9">
                  <c:v>4.1630000000000003</c:v>
                </c:pt>
                <c:pt idx="10">
                  <c:v>3.96</c:v>
                </c:pt>
                <c:pt idx="11">
                  <c:v>3.9649999999999999</c:v>
                </c:pt>
                <c:pt idx="12">
                  <c:v>5.0649999999999995</c:v>
                </c:pt>
                <c:pt idx="13">
                  <c:v>4.3099999999999996</c:v>
                </c:pt>
                <c:pt idx="14">
                  <c:v>4.12</c:v>
                </c:pt>
                <c:pt idx="15">
                  <c:v>4.2699999999999996</c:v>
                </c:pt>
                <c:pt idx="16">
                  <c:v>4.25</c:v>
                </c:pt>
                <c:pt idx="17">
                  <c:v>4.1500000000000004</c:v>
                </c:pt>
                <c:pt idx="18">
                  <c:v>4.4320000000000004</c:v>
                </c:pt>
                <c:pt idx="19">
                  <c:v>4.0750000000000002</c:v>
                </c:pt>
                <c:pt idx="20">
                  <c:v>4.5970000000000004</c:v>
                </c:pt>
                <c:pt idx="21">
                  <c:v>3.5</c:v>
                </c:pt>
                <c:pt idx="22">
                  <c:v>3.94</c:v>
                </c:pt>
                <c:pt idx="23">
                  <c:v>4.0250000000000004</c:v>
                </c:pt>
                <c:pt idx="24">
                  <c:v>4.62</c:v>
                </c:pt>
                <c:pt idx="25">
                  <c:v>3.8</c:v>
                </c:pt>
                <c:pt idx="26">
                  <c:v>4.6680000000000001</c:v>
                </c:pt>
                <c:pt idx="27">
                  <c:v>3.71</c:v>
                </c:pt>
                <c:pt idx="28">
                  <c:v>4.67</c:v>
                </c:pt>
                <c:pt idx="29">
                  <c:v>4</c:v>
                </c:pt>
                <c:pt idx="30">
                  <c:v>3.8</c:v>
                </c:pt>
                <c:pt idx="31">
                  <c:v>4.24</c:v>
                </c:pt>
                <c:pt idx="32">
                  <c:v>4.0359999999999996</c:v>
                </c:pt>
                <c:pt idx="33">
                  <c:v>5.55</c:v>
                </c:pt>
                <c:pt idx="34">
                  <c:v>5.77</c:v>
                </c:pt>
                <c:pt idx="35">
                  <c:v>3.55</c:v>
                </c:pt>
                <c:pt idx="36">
                  <c:v>3.9849999999999999</c:v>
                </c:pt>
                <c:pt idx="37">
                  <c:v>4.6609999999999996</c:v>
                </c:pt>
                <c:pt idx="38">
                  <c:v>3.97</c:v>
                </c:pt>
                <c:pt idx="39">
                  <c:v>4.42</c:v>
                </c:pt>
                <c:pt idx="40">
                  <c:v>3.92</c:v>
                </c:pt>
                <c:pt idx="41">
                  <c:v>3.92</c:v>
                </c:pt>
                <c:pt idx="42">
                  <c:v>5.56</c:v>
                </c:pt>
                <c:pt idx="43">
                  <c:v>4.4969999999999999</c:v>
                </c:pt>
                <c:pt idx="44">
                  <c:v>2.84</c:v>
                </c:pt>
                <c:pt idx="45">
                  <c:v>4.4000000000000004</c:v>
                </c:pt>
                <c:pt idx="46">
                  <c:v>4.8979999999999997</c:v>
                </c:pt>
                <c:pt idx="47">
                  <c:v>4.2430000000000003</c:v>
                </c:pt>
                <c:pt idx="48">
                  <c:v>4.0510000000000002</c:v>
                </c:pt>
                <c:pt idx="49">
                  <c:v>5.782</c:v>
                </c:pt>
                <c:pt idx="50">
                  <c:v>4.734</c:v>
                </c:pt>
                <c:pt idx="51">
                  <c:v>4.6399999999999997</c:v>
                </c:pt>
                <c:pt idx="52">
                  <c:v>5.99</c:v>
                </c:pt>
                <c:pt idx="53">
                  <c:v>3.9750000000000001</c:v>
                </c:pt>
                <c:pt idx="54">
                  <c:v>4.09</c:v>
                </c:pt>
                <c:pt idx="55">
                  <c:v>4.18</c:v>
                </c:pt>
                <c:pt idx="56">
                  <c:v>4.1100000000000003</c:v>
                </c:pt>
                <c:pt idx="57">
                  <c:v>3.72</c:v>
                </c:pt>
                <c:pt idx="58">
                  <c:v>5.44</c:v>
                </c:pt>
                <c:pt idx="59">
                  <c:v>5.1230000000000002</c:v>
                </c:pt>
                <c:pt idx="60">
                  <c:v>4.6349999999999998</c:v>
                </c:pt>
                <c:pt idx="61">
                  <c:v>3.7800000000000002</c:v>
                </c:pt>
                <c:pt idx="62">
                  <c:v>5.71</c:v>
                </c:pt>
                <c:pt idx="63">
                  <c:v>4.4790000000000001</c:v>
                </c:pt>
                <c:pt idx="64">
                  <c:v>4.3249999999999993</c:v>
                </c:pt>
                <c:pt idx="65">
                  <c:v>3.59</c:v>
                </c:pt>
                <c:pt idx="66">
                  <c:v>5.01</c:v>
                </c:pt>
                <c:pt idx="67">
                  <c:v>4.2</c:v>
                </c:pt>
                <c:pt idx="68">
                  <c:v>4.9000000000000004</c:v>
                </c:pt>
                <c:pt idx="69">
                  <c:v>4.72</c:v>
                </c:pt>
                <c:pt idx="70">
                  <c:v>5.5</c:v>
                </c:pt>
              </c:numCache>
            </c:numRef>
          </c:xVal>
          <c:yVal>
            <c:numRef>
              <c:f>Database!$D$6:$D$76</c:f>
              <c:numCache>
                <c:formatCode>General</c:formatCode>
                <c:ptCount val="71"/>
                <c:pt idx="0">
                  <c:v>0.33</c:v>
                </c:pt>
                <c:pt idx="1">
                  <c:v>0.54</c:v>
                </c:pt>
                <c:pt idx="2">
                  <c:v>0.52</c:v>
                </c:pt>
                <c:pt idx="3">
                  <c:v>0.5</c:v>
                </c:pt>
                <c:pt idx="4">
                  <c:v>0.6</c:v>
                </c:pt>
                <c:pt idx="5">
                  <c:v>0.55000000000000004</c:v>
                </c:pt>
                <c:pt idx="6">
                  <c:v>0.67</c:v>
                </c:pt>
                <c:pt idx="7">
                  <c:v>0.73</c:v>
                </c:pt>
                <c:pt idx="8">
                  <c:v>0.73</c:v>
                </c:pt>
                <c:pt idx="9">
                  <c:v>0.74</c:v>
                </c:pt>
                <c:pt idx="10">
                  <c:v>0.72499999999999998</c:v>
                </c:pt>
                <c:pt idx="11">
                  <c:v>0.73</c:v>
                </c:pt>
                <c:pt idx="12">
                  <c:v>0.61</c:v>
                </c:pt>
                <c:pt idx="13">
                  <c:v>0.6</c:v>
                </c:pt>
                <c:pt idx="14">
                  <c:v>0.81</c:v>
                </c:pt>
                <c:pt idx="15">
                  <c:v>0.62</c:v>
                </c:pt>
                <c:pt idx="16">
                  <c:v>0.54</c:v>
                </c:pt>
                <c:pt idx="17">
                  <c:v>0.77</c:v>
                </c:pt>
                <c:pt idx="18">
                  <c:v>0.67500000000000004</c:v>
                </c:pt>
                <c:pt idx="19">
                  <c:v>0.78500000000000003</c:v>
                </c:pt>
                <c:pt idx="20">
                  <c:v>0.70099999999999996</c:v>
                </c:pt>
                <c:pt idx="21">
                  <c:v>0.73</c:v>
                </c:pt>
                <c:pt idx="22">
                  <c:v>0.89</c:v>
                </c:pt>
                <c:pt idx="23">
                  <c:v>0.59000000000000008</c:v>
                </c:pt>
                <c:pt idx="24">
                  <c:v>0.56399999999999995</c:v>
                </c:pt>
                <c:pt idx="25">
                  <c:v>0.62</c:v>
                </c:pt>
                <c:pt idx="26">
                  <c:v>0.61399999999999999</c:v>
                </c:pt>
                <c:pt idx="27">
                  <c:v>0.86</c:v>
                </c:pt>
                <c:pt idx="28">
                  <c:v>0.75</c:v>
                </c:pt>
                <c:pt idx="29">
                  <c:v>0.7</c:v>
                </c:pt>
                <c:pt idx="30">
                  <c:v>0.6</c:v>
                </c:pt>
                <c:pt idx="31">
                  <c:v>0.76</c:v>
                </c:pt>
                <c:pt idx="32">
                  <c:v>0.58499999999999996</c:v>
                </c:pt>
                <c:pt idx="33">
                  <c:v>0.70599999999999996</c:v>
                </c:pt>
                <c:pt idx="34">
                  <c:v>0.65300000000000002</c:v>
                </c:pt>
                <c:pt idx="35">
                  <c:v>0.77</c:v>
                </c:pt>
                <c:pt idx="36">
                  <c:v>0.68300000000000005</c:v>
                </c:pt>
                <c:pt idx="37">
                  <c:v>0.69799999999999995</c:v>
                </c:pt>
                <c:pt idx="38">
                  <c:v>0.74</c:v>
                </c:pt>
                <c:pt idx="39">
                  <c:v>0.74</c:v>
                </c:pt>
                <c:pt idx="40">
                  <c:v>1.0900000000000001</c:v>
                </c:pt>
                <c:pt idx="41">
                  <c:v>0.73</c:v>
                </c:pt>
                <c:pt idx="42">
                  <c:v>0.56000000000000005</c:v>
                </c:pt>
                <c:pt idx="43">
                  <c:v>0.56200000000000006</c:v>
                </c:pt>
                <c:pt idx="44">
                  <c:v>0.52700000000000002</c:v>
                </c:pt>
                <c:pt idx="45">
                  <c:v>0.61699999999999999</c:v>
                </c:pt>
                <c:pt idx="46">
                  <c:v>0.54100000000000004</c:v>
                </c:pt>
                <c:pt idx="47">
                  <c:v>0.6</c:v>
                </c:pt>
                <c:pt idx="48">
                  <c:v>0.71499999999999997</c:v>
                </c:pt>
                <c:pt idx="49">
                  <c:v>0.27</c:v>
                </c:pt>
                <c:pt idx="50">
                  <c:v>0.75700000000000001</c:v>
                </c:pt>
                <c:pt idx="51">
                  <c:v>0.47899999999999998</c:v>
                </c:pt>
                <c:pt idx="52">
                  <c:v>0.52</c:v>
                </c:pt>
                <c:pt idx="53">
                  <c:v>0.745</c:v>
                </c:pt>
                <c:pt idx="54">
                  <c:v>0.72</c:v>
                </c:pt>
                <c:pt idx="55">
                  <c:v>0.75</c:v>
                </c:pt>
                <c:pt idx="56">
                  <c:v>0.72</c:v>
                </c:pt>
                <c:pt idx="57">
                  <c:v>0.78500000000000003</c:v>
                </c:pt>
                <c:pt idx="58">
                  <c:v>0.57999999999999996</c:v>
                </c:pt>
                <c:pt idx="59">
                  <c:v>0.46500000000000002</c:v>
                </c:pt>
                <c:pt idx="60">
                  <c:v>0.63</c:v>
                </c:pt>
                <c:pt idx="61">
                  <c:v>0.65500000000000003</c:v>
                </c:pt>
                <c:pt idx="62">
                  <c:v>0.44</c:v>
                </c:pt>
                <c:pt idx="63">
                  <c:v>0.70199999999999996</c:v>
                </c:pt>
                <c:pt idx="64">
                  <c:v>0.76</c:v>
                </c:pt>
                <c:pt idx="65">
                  <c:v>0.68200000000000005</c:v>
                </c:pt>
                <c:pt idx="66">
                  <c:v>0.65</c:v>
                </c:pt>
                <c:pt idx="67">
                  <c:v>0.46</c:v>
                </c:pt>
                <c:pt idx="68">
                  <c:v>0.59</c:v>
                </c:pt>
                <c:pt idx="69">
                  <c:v>0.56999999999999995</c:v>
                </c:pt>
                <c:pt idx="70">
                  <c:v>0.57999999999999996</c:v>
                </c:pt>
              </c:numCache>
            </c:numRef>
          </c:yVal>
          <c:smooth val="0"/>
          <c:extLst>
            <c:ext xmlns:c16="http://schemas.microsoft.com/office/drawing/2014/chart" uri="{C3380CC4-5D6E-409C-BE32-E72D297353CC}">
              <c16:uniqueId val="{00000000-6355-448F-A4B3-CF391F5BFACF}"/>
            </c:ext>
          </c:extLst>
        </c:ser>
        <c:ser>
          <c:idx val="1"/>
          <c:order val="1"/>
          <c:tx>
            <c:v>L chondrites</c:v>
          </c:tx>
          <c:spPr>
            <a:ln w="25400" cap="rnd">
              <a:noFill/>
              <a:round/>
            </a:ln>
            <a:effectLst/>
          </c:spPr>
          <c:marker>
            <c:symbol val="triangle"/>
            <c:size val="10"/>
            <c:spPr>
              <a:solidFill>
                <a:schemeClr val="accent5">
                  <a:alpha val="30000"/>
                </a:schemeClr>
              </a:solidFill>
              <a:ln w="9525">
                <a:solidFill>
                  <a:schemeClr val="accent5"/>
                </a:solidFill>
              </a:ln>
              <a:effectLst/>
            </c:spPr>
          </c:marker>
          <c:xVal>
            <c:numRef>
              <c:f>Database!$M$6:$M$95</c:f>
              <c:numCache>
                <c:formatCode>General</c:formatCode>
                <c:ptCount val="90"/>
                <c:pt idx="0">
                  <c:v>5.0759999999999996</c:v>
                </c:pt>
                <c:pt idx="1">
                  <c:v>5.53</c:v>
                </c:pt>
                <c:pt idx="2">
                  <c:v>4.6900000000000004</c:v>
                </c:pt>
                <c:pt idx="3">
                  <c:v>4.6900000000000004</c:v>
                </c:pt>
                <c:pt idx="4">
                  <c:v>4.33</c:v>
                </c:pt>
                <c:pt idx="5">
                  <c:v>-0.62</c:v>
                </c:pt>
                <c:pt idx="6">
                  <c:v>2.9</c:v>
                </c:pt>
                <c:pt idx="7">
                  <c:v>4.8499999999999996</c:v>
                </c:pt>
                <c:pt idx="8">
                  <c:v>4.53</c:v>
                </c:pt>
                <c:pt idx="9">
                  <c:v>4.3499999999999996</c:v>
                </c:pt>
                <c:pt idx="10">
                  <c:v>3.91</c:v>
                </c:pt>
                <c:pt idx="11">
                  <c:v>3.46</c:v>
                </c:pt>
                <c:pt idx="12">
                  <c:v>4.3499999999999996</c:v>
                </c:pt>
                <c:pt idx="13">
                  <c:v>4.58</c:v>
                </c:pt>
                <c:pt idx="14">
                  <c:v>3.91</c:v>
                </c:pt>
                <c:pt idx="15">
                  <c:v>4.46</c:v>
                </c:pt>
                <c:pt idx="16">
                  <c:v>3.96</c:v>
                </c:pt>
                <c:pt idx="17">
                  <c:v>4.1100000000000003</c:v>
                </c:pt>
                <c:pt idx="18">
                  <c:v>4.7300000000000004</c:v>
                </c:pt>
                <c:pt idx="19">
                  <c:v>4.0199999999999996</c:v>
                </c:pt>
                <c:pt idx="20">
                  <c:v>4.42</c:v>
                </c:pt>
                <c:pt idx="21">
                  <c:v>4.08</c:v>
                </c:pt>
                <c:pt idx="22">
                  <c:v>4.8099999999999996</c:v>
                </c:pt>
                <c:pt idx="23">
                  <c:v>5.19</c:v>
                </c:pt>
                <c:pt idx="24">
                  <c:v>5.3450000000000006</c:v>
                </c:pt>
                <c:pt idx="25">
                  <c:v>5.1509999999999998</c:v>
                </c:pt>
                <c:pt idx="26">
                  <c:v>4.74</c:v>
                </c:pt>
                <c:pt idx="27">
                  <c:v>4.8769999999999998</c:v>
                </c:pt>
                <c:pt idx="28">
                  <c:v>4.87</c:v>
                </c:pt>
                <c:pt idx="29">
                  <c:v>5.1020000000000003</c:v>
                </c:pt>
                <c:pt idx="30">
                  <c:v>5.78</c:v>
                </c:pt>
                <c:pt idx="31">
                  <c:v>4.01</c:v>
                </c:pt>
                <c:pt idx="32">
                  <c:v>6.02</c:v>
                </c:pt>
                <c:pt idx="33">
                  <c:v>4.9139999999999997</c:v>
                </c:pt>
                <c:pt idx="34">
                  <c:v>4.08</c:v>
                </c:pt>
                <c:pt idx="35">
                  <c:v>4.04</c:v>
                </c:pt>
                <c:pt idx="36">
                  <c:v>4.4800000000000004</c:v>
                </c:pt>
                <c:pt idx="37">
                  <c:v>5.08</c:v>
                </c:pt>
                <c:pt idx="38">
                  <c:v>2.871</c:v>
                </c:pt>
                <c:pt idx="39">
                  <c:v>4.84</c:v>
                </c:pt>
                <c:pt idx="40">
                  <c:v>4.4000000000000004</c:v>
                </c:pt>
                <c:pt idx="41">
                  <c:v>5.41</c:v>
                </c:pt>
                <c:pt idx="42">
                  <c:v>4.83</c:v>
                </c:pt>
                <c:pt idx="43">
                  <c:v>5.05</c:v>
                </c:pt>
                <c:pt idx="44">
                  <c:v>5.3</c:v>
                </c:pt>
                <c:pt idx="45">
                  <c:v>4.4260000000000002</c:v>
                </c:pt>
                <c:pt idx="46">
                  <c:v>5.39</c:v>
                </c:pt>
                <c:pt idx="47">
                  <c:v>5.4829999999999997</c:v>
                </c:pt>
                <c:pt idx="48">
                  <c:v>4.931</c:v>
                </c:pt>
                <c:pt idx="49">
                  <c:v>4.8239999999999998</c:v>
                </c:pt>
                <c:pt idx="50">
                  <c:v>4.8079999999999998</c:v>
                </c:pt>
                <c:pt idx="51">
                  <c:v>5.32</c:v>
                </c:pt>
                <c:pt idx="52">
                  <c:v>5.2290000000000001</c:v>
                </c:pt>
                <c:pt idx="53">
                  <c:v>4.7830000000000004</c:v>
                </c:pt>
                <c:pt idx="54">
                  <c:v>4.9800000000000004</c:v>
                </c:pt>
                <c:pt idx="55">
                  <c:v>4.8460000000000001</c:v>
                </c:pt>
                <c:pt idx="56">
                  <c:v>5.1989999999999998</c:v>
                </c:pt>
                <c:pt idx="57">
                  <c:v>4.0949999999999998</c:v>
                </c:pt>
                <c:pt idx="58">
                  <c:v>4.5910000000000002</c:v>
                </c:pt>
                <c:pt idx="59">
                  <c:v>5.5659999999999998</c:v>
                </c:pt>
                <c:pt idx="60">
                  <c:v>5.3579999999999997</c:v>
                </c:pt>
                <c:pt idx="61">
                  <c:v>5.73</c:v>
                </c:pt>
                <c:pt idx="62">
                  <c:v>4.6399999999999997</c:v>
                </c:pt>
                <c:pt idx="63">
                  <c:v>5.3819999999999997</c:v>
                </c:pt>
                <c:pt idx="64">
                  <c:v>4.7850000000000001</c:v>
                </c:pt>
                <c:pt idx="65">
                  <c:v>4.9969999999999999</c:v>
                </c:pt>
                <c:pt idx="66">
                  <c:v>5.1529999999999996</c:v>
                </c:pt>
                <c:pt idx="67">
                  <c:v>4.7859999999999996</c:v>
                </c:pt>
                <c:pt idx="68">
                  <c:v>0.50329999999999997</c:v>
                </c:pt>
                <c:pt idx="69">
                  <c:v>4.0519999999999996</c:v>
                </c:pt>
                <c:pt idx="70">
                  <c:v>5.1390000000000002</c:v>
                </c:pt>
                <c:pt idx="71">
                  <c:v>4.97</c:v>
                </c:pt>
                <c:pt idx="72">
                  <c:v>4.2300000000000004</c:v>
                </c:pt>
                <c:pt idx="73">
                  <c:v>4.2530000000000001</c:v>
                </c:pt>
                <c:pt idx="74">
                  <c:v>5.48</c:v>
                </c:pt>
                <c:pt idx="75">
                  <c:v>4.92</c:v>
                </c:pt>
                <c:pt idx="76">
                  <c:v>4.74</c:v>
                </c:pt>
                <c:pt idx="77">
                  <c:v>4.3600000000000003</c:v>
                </c:pt>
                <c:pt idx="78">
                  <c:v>5.67</c:v>
                </c:pt>
                <c:pt idx="79">
                  <c:v>4.26</c:v>
                </c:pt>
                <c:pt idx="80">
                  <c:v>5.85</c:v>
                </c:pt>
                <c:pt idx="81">
                  <c:v>3.66</c:v>
                </c:pt>
                <c:pt idx="82">
                  <c:v>5.38</c:v>
                </c:pt>
                <c:pt idx="83">
                  <c:v>5.26</c:v>
                </c:pt>
                <c:pt idx="84">
                  <c:v>4.827</c:v>
                </c:pt>
                <c:pt idx="85">
                  <c:v>4.66</c:v>
                </c:pt>
                <c:pt idx="86">
                  <c:v>4.71</c:v>
                </c:pt>
                <c:pt idx="87">
                  <c:v>8.58</c:v>
                </c:pt>
                <c:pt idx="88">
                  <c:v>4.54</c:v>
                </c:pt>
                <c:pt idx="89">
                  <c:v>4.67</c:v>
                </c:pt>
              </c:numCache>
            </c:numRef>
          </c:xVal>
          <c:yVal>
            <c:numRef>
              <c:f>Database!$L$6:$L$95</c:f>
              <c:numCache>
                <c:formatCode>General</c:formatCode>
                <c:ptCount val="90"/>
                <c:pt idx="0">
                  <c:v>0.998</c:v>
                </c:pt>
                <c:pt idx="1">
                  <c:v>1.08</c:v>
                </c:pt>
                <c:pt idx="2">
                  <c:v>1.05</c:v>
                </c:pt>
                <c:pt idx="3">
                  <c:v>1.056</c:v>
                </c:pt>
                <c:pt idx="4">
                  <c:v>1.07</c:v>
                </c:pt>
                <c:pt idx="5">
                  <c:v>0.66</c:v>
                </c:pt>
                <c:pt idx="6">
                  <c:v>1.07</c:v>
                </c:pt>
                <c:pt idx="7">
                  <c:v>1.05</c:v>
                </c:pt>
                <c:pt idx="8">
                  <c:v>1.06</c:v>
                </c:pt>
                <c:pt idx="9">
                  <c:v>1.04</c:v>
                </c:pt>
                <c:pt idx="10">
                  <c:v>1.08</c:v>
                </c:pt>
                <c:pt idx="11">
                  <c:v>1.04</c:v>
                </c:pt>
                <c:pt idx="12">
                  <c:v>1.06</c:v>
                </c:pt>
                <c:pt idx="13">
                  <c:v>1</c:v>
                </c:pt>
                <c:pt idx="14">
                  <c:v>1.0900000000000001</c:v>
                </c:pt>
                <c:pt idx="15">
                  <c:v>1.1299999999999999</c:v>
                </c:pt>
                <c:pt idx="16">
                  <c:v>1.0900000000000001</c:v>
                </c:pt>
                <c:pt idx="17">
                  <c:v>1.02</c:v>
                </c:pt>
                <c:pt idx="18">
                  <c:v>1.04</c:v>
                </c:pt>
                <c:pt idx="19">
                  <c:v>1.1000000000000001</c:v>
                </c:pt>
                <c:pt idx="20">
                  <c:v>1.04</c:v>
                </c:pt>
                <c:pt idx="21">
                  <c:v>1.06</c:v>
                </c:pt>
                <c:pt idx="22">
                  <c:v>1.25</c:v>
                </c:pt>
                <c:pt idx="23">
                  <c:v>1.07</c:v>
                </c:pt>
                <c:pt idx="24">
                  <c:v>0.97</c:v>
                </c:pt>
                <c:pt idx="25">
                  <c:v>0.94099999999999995</c:v>
                </c:pt>
                <c:pt idx="26">
                  <c:v>0.79</c:v>
                </c:pt>
                <c:pt idx="27">
                  <c:v>1.087</c:v>
                </c:pt>
                <c:pt idx="28">
                  <c:v>1.0720000000000001</c:v>
                </c:pt>
                <c:pt idx="29">
                  <c:v>1.115</c:v>
                </c:pt>
                <c:pt idx="30">
                  <c:v>1.1100000000000001</c:v>
                </c:pt>
                <c:pt idx="31">
                  <c:v>1.0409999999999999</c:v>
                </c:pt>
                <c:pt idx="32">
                  <c:v>0.95</c:v>
                </c:pt>
                <c:pt idx="33">
                  <c:v>0.97799999999999998</c:v>
                </c:pt>
                <c:pt idx="34">
                  <c:v>1.19</c:v>
                </c:pt>
                <c:pt idx="35">
                  <c:v>0.94</c:v>
                </c:pt>
                <c:pt idx="36">
                  <c:v>1.1299999999999999</c:v>
                </c:pt>
                <c:pt idx="37">
                  <c:v>1.1080000000000001</c:v>
                </c:pt>
                <c:pt idx="38">
                  <c:v>0.68</c:v>
                </c:pt>
                <c:pt idx="39">
                  <c:v>1.1299999999999999</c:v>
                </c:pt>
                <c:pt idx="40">
                  <c:v>1.1200000000000001</c:v>
                </c:pt>
                <c:pt idx="41">
                  <c:v>0.88</c:v>
                </c:pt>
                <c:pt idx="42">
                  <c:v>1.149</c:v>
                </c:pt>
                <c:pt idx="43">
                  <c:v>1.18</c:v>
                </c:pt>
                <c:pt idx="44">
                  <c:v>0.95</c:v>
                </c:pt>
                <c:pt idx="45">
                  <c:v>1.0960000000000001</c:v>
                </c:pt>
                <c:pt idx="46">
                  <c:v>1.03</c:v>
                </c:pt>
                <c:pt idx="47">
                  <c:v>1.1100000000000001</c:v>
                </c:pt>
                <c:pt idx="48">
                  <c:v>1.105</c:v>
                </c:pt>
                <c:pt idx="49">
                  <c:v>0.73399999999999999</c:v>
                </c:pt>
                <c:pt idx="50">
                  <c:v>1.004</c:v>
                </c:pt>
                <c:pt idx="51">
                  <c:v>0.74</c:v>
                </c:pt>
                <c:pt idx="52">
                  <c:v>1.123</c:v>
                </c:pt>
                <c:pt idx="53">
                  <c:v>1.117</c:v>
                </c:pt>
                <c:pt idx="54">
                  <c:v>1.0389999999999999</c:v>
                </c:pt>
                <c:pt idx="55">
                  <c:v>1.054</c:v>
                </c:pt>
                <c:pt idx="56">
                  <c:v>1.0840000000000001</c:v>
                </c:pt>
                <c:pt idx="57">
                  <c:v>1.1060000000000001</c:v>
                </c:pt>
                <c:pt idx="58">
                  <c:v>1.103</c:v>
                </c:pt>
                <c:pt idx="59">
                  <c:v>1.1040000000000001</c:v>
                </c:pt>
                <c:pt idx="60">
                  <c:v>1.038</c:v>
                </c:pt>
                <c:pt idx="61">
                  <c:v>0.92800000000000005</c:v>
                </c:pt>
                <c:pt idx="62">
                  <c:v>0.82</c:v>
                </c:pt>
                <c:pt idx="63">
                  <c:v>0.81799999999999995</c:v>
                </c:pt>
                <c:pt idx="64">
                  <c:v>0.52700000000000002</c:v>
                </c:pt>
                <c:pt idx="65">
                  <c:v>1.0609999999999999</c:v>
                </c:pt>
                <c:pt idx="66">
                  <c:v>1.161</c:v>
                </c:pt>
                <c:pt idx="67">
                  <c:v>1.2284999999999999</c:v>
                </c:pt>
                <c:pt idx="68">
                  <c:v>0.86499999999999999</c:v>
                </c:pt>
                <c:pt idx="69">
                  <c:v>0.97199999999999998</c:v>
                </c:pt>
                <c:pt idx="70">
                  <c:v>1.105</c:v>
                </c:pt>
                <c:pt idx="71">
                  <c:v>1.05</c:v>
                </c:pt>
                <c:pt idx="72">
                  <c:v>1.36</c:v>
                </c:pt>
                <c:pt idx="73">
                  <c:v>0.75800000000000001</c:v>
                </c:pt>
                <c:pt idx="74">
                  <c:v>0.88</c:v>
                </c:pt>
                <c:pt idx="75">
                  <c:v>1.04</c:v>
                </c:pt>
                <c:pt idx="76">
                  <c:v>1.1200000000000001</c:v>
                </c:pt>
                <c:pt idx="77">
                  <c:v>0.87</c:v>
                </c:pt>
                <c:pt idx="78">
                  <c:v>0.82</c:v>
                </c:pt>
                <c:pt idx="79">
                  <c:v>0.31</c:v>
                </c:pt>
                <c:pt idx="80">
                  <c:v>0.92</c:v>
                </c:pt>
                <c:pt idx="81">
                  <c:v>0.77</c:v>
                </c:pt>
                <c:pt idx="82">
                  <c:v>0.91</c:v>
                </c:pt>
                <c:pt idx="83">
                  <c:v>0.74</c:v>
                </c:pt>
                <c:pt idx="84">
                  <c:v>1.081</c:v>
                </c:pt>
                <c:pt idx="85">
                  <c:v>1.0780000000000001</c:v>
                </c:pt>
                <c:pt idx="86">
                  <c:v>1.2</c:v>
                </c:pt>
                <c:pt idx="87">
                  <c:v>0.91</c:v>
                </c:pt>
                <c:pt idx="88">
                  <c:v>1.0900000000000001</c:v>
                </c:pt>
                <c:pt idx="89">
                  <c:v>1.0309999999999999</c:v>
                </c:pt>
              </c:numCache>
            </c:numRef>
          </c:yVal>
          <c:smooth val="0"/>
          <c:extLst>
            <c:ext xmlns:c16="http://schemas.microsoft.com/office/drawing/2014/chart" uri="{C3380CC4-5D6E-409C-BE32-E72D297353CC}">
              <c16:uniqueId val="{00000001-6355-448F-A4B3-CF391F5BFACF}"/>
            </c:ext>
          </c:extLst>
        </c:ser>
        <c:ser>
          <c:idx val="2"/>
          <c:order val="2"/>
          <c:tx>
            <c:v>LL chondrites</c:v>
          </c:tx>
          <c:spPr>
            <a:ln w="25400" cap="rnd">
              <a:noFill/>
              <a:round/>
            </a:ln>
            <a:effectLst/>
          </c:spPr>
          <c:marker>
            <c:symbol val="square"/>
            <c:size val="10"/>
            <c:spPr>
              <a:solidFill>
                <a:schemeClr val="accent1">
                  <a:lumMod val="75000"/>
                  <a:alpha val="30000"/>
                </a:schemeClr>
              </a:solidFill>
              <a:ln w="9525">
                <a:solidFill>
                  <a:schemeClr val="accent1">
                    <a:lumMod val="75000"/>
                  </a:schemeClr>
                </a:solidFill>
              </a:ln>
              <a:effectLst/>
            </c:spPr>
          </c:marker>
          <c:xVal>
            <c:numRef>
              <c:f>Database!$U$6:$U$54</c:f>
              <c:numCache>
                <c:formatCode>General</c:formatCode>
                <c:ptCount val="49"/>
                <c:pt idx="0">
                  <c:v>5.56</c:v>
                </c:pt>
                <c:pt idx="1">
                  <c:v>5.3</c:v>
                </c:pt>
                <c:pt idx="2">
                  <c:v>5.04</c:v>
                </c:pt>
                <c:pt idx="3">
                  <c:v>3.87</c:v>
                </c:pt>
                <c:pt idx="4">
                  <c:v>5.46</c:v>
                </c:pt>
                <c:pt idx="5">
                  <c:v>5.5659999999999998</c:v>
                </c:pt>
                <c:pt idx="6">
                  <c:v>5.73</c:v>
                </c:pt>
                <c:pt idx="7">
                  <c:v>7.5209999999999999</c:v>
                </c:pt>
                <c:pt idx="8">
                  <c:v>5.1870000000000003</c:v>
                </c:pt>
                <c:pt idx="9">
                  <c:v>5.28</c:v>
                </c:pt>
                <c:pt idx="10">
                  <c:v>6.0439999999999996</c:v>
                </c:pt>
                <c:pt idx="11">
                  <c:v>4.6100000000000003</c:v>
                </c:pt>
                <c:pt idx="12">
                  <c:v>5.85</c:v>
                </c:pt>
                <c:pt idx="13">
                  <c:v>5.14</c:v>
                </c:pt>
                <c:pt idx="14">
                  <c:v>5.3650000000000002</c:v>
                </c:pt>
                <c:pt idx="15">
                  <c:v>5.4790000000000001</c:v>
                </c:pt>
                <c:pt idx="16">
                  <c:v>6.0389999999999997</c:v>
                </c:pt>
                <c:pt idx="17">
                  <c:v>5.79</c:v>
                </c:pt>
                <c:pt idx="18">
                  <c:v>5.14</c:v>
                </c:pt>
                <c:pt idx="19">
                  <c:v>5.5949999999999998</c:v>
                </c:pt>
                <c:pt idx="20">
                  <c:v>6.335</c:v>
                </c:pt>
                <c:pt idx="21">
                  <c:v>5.2240000000000002</c:v>
                </c:pt>
                <c:pt idx="22">
                  <c:v>5.6609999999999996</c:v>
                </c:pt>
                <c:pt idx="23">
                  <c:v>7.2089999999999996</c:v>
                </c:pt>
                <c:pt idx="24">
                  <c:v>5.55</c:v>
                </c:pt>
                <c:pt idx="25">
                  <c:v>5.86</c:v>
                </c:pt>
                <c:pt idx="26">
                  <c:v>5.47</c:v>
                </c:pt>
                <c:pt idx="27">
                  <c:v>5.95</c:v>
                </c:pt>
                <c:pt idx="28">
                  <c:v>4.75</c:v>
                </c:pt>
                <c:pt idx="29">
                  <c:v>5.15</c:v>
                </c:pt>
                <c:pt idx="30">
                  <c:v>5.2990000000000004</c:v>
                </c:pt>
                <c:pt idx="31">
                  <c:v>6.36</c:v>
                </c:pt>
                <c:pt idx="32">
                  <c:v>5.867</c:v>
                </c:pt>
                <c:pt idx="33">
                  <c:v>5.6559999999999997</c:v>
                </c:pt>
                <c:pt idx="34">
                  <c:v>6.1470000000000002</c:v>
                </c:pt>
                <c:pt idx="35">
                  <c:v>4.9640000000000004</c:v>
                </c:pt>
                <c:pt idx="36">
                  <c:v>5.0350000000000001</c:v>
                </c:pt>
                <c:pt idx="37">
                  <c:v>4.4029999999999996</c:v>
                </c:pt>
                <c:pt idx="38">
                  <c:v>5.1550000000000002</c:v>
                </c:pt>
                <c:pt idx="39">
                  <c:v>4.9489999999999998</c:v>
                </c:pt>
                <c:pt idx="40">
                  <c:v>4.7549999999999999</c:v>
                </c:pt>
                <c:pt idx="41">
                  <c:v>5.665</c:v>
                </c:pt>
                <c:pt idx="42">
                  <c:v>5.3</c:v>
                </c:pt>
                <c:pt idx="43">
                  <c:v>5.7200000000000006</c:v>
                </c:pt>
                <c:pt idx="44">
                  <c:v>4.2</c:v>
                </c:pt>
                <c:pt idx="45">
                  <c:v>4.7690000000000001</c:v>
                </c:pt>
                <c:pt idx="46">
                  <c:v>4.9459999999999997</c:v>
                </c:pt>
                <c:pt idx="47">
                  <c:v>5.29</c:v>
                </c:pt>
                <c:pt idx="48">
                  <c:v>5.359</c:v>
                </c:pt>
              </c:numCache>
            </c:numRef>
          </c:xVal>
          <c:yVal>
            <c:numRef>
              <c:f>Database!$T$6:$T$54</c:f>
              <c:numCache>
                <c:formatCode>General</c:formatCode>
                <c:ptCount val="49"/>
                <c:pt idx="0">
                  <c:v>1.2</c:v>
                </c:pt>
                <c:pt idx="1">
                  <c:v>1.2</c:v>
                </c:pt>
                <c:pt idx="2">
                  <c:v>1.23</c:v>
                </c:pt>
                <c:pt idx="3">
                  <c:v>1.29</c:v>
                </c:pt>
                <c:pt idx="4">
                  <c:v>1.22</c:v>
                </c:pt>
                <c:pt idx="5">
                  <c:v>1.3049999999999999</c:v>
                </c:pt>
                <c:pt idx="6">
                  <c:v>1.07</c:v>
                </c:pt>
                <c:pt idx="7">
                  <c:v>0.879</c:v>
                </c:pt>
                <c:pt idx="8">
                  <c:v>1.1970000000000001</c:v>
                </c:pt>
                <c:pt idx="9">
                  <c:v>0.91</c:v>
                </c:pt>
                <c:pt idx="10">
                  <c:v>1.244</c:v>
                </c:pt>
                <c:pt idx="11">
                  <c:v>1.0549999999999999</c:v>
                </c:pt>
                <c:pt idx="12">
                  <c:v>1.31</c:v>
                </c:pt>
                <c:pt idx="13">
                  <c:v>1.31</c:v>
                </c:pt>
                <c:pt idx="14">
                  <c:v>1.1910000000000001</c:v>
                </c:pt>
                <c:pt idx="15">
                  <c:v>1.18</c:v>
                </c:pt>
                <c:pt idx="16">
                  <c:v>1.135</c:v>
                </c:pt>
                <c:pt idx="17">
                  <c:v>0.97299999999999998</c:v>
                </c:pt>
                <c:pt idx="18">
                  <c:v>1.31</c:v>
                </c:pt>
                <c:pt idx="19">
                  <c:v>1.3080000000000001</c:v>
                </c:pt>
                <c:pt idx="20">
                  <c:v>1.2869999999999999</c:v>
                </c:pt>
                <c:pt idx="21">
                  <c:v>1.2050000000000001</c:v>
                </c:pt>
                <c:pt idx="22">
                  <c:v>0.99099999999999999</c:v>
                </c:pt>
                <c:pt idx="23">
                  <c:v>1.143</c:v>
                </c:pt>
                <c:pt idx="24">
                  <c:v>0.92</c:v>
                </c:pt>
                <c:pt idx="25">
                  <c:v>0.86739999999999995</c:v>
                </c:pt>
                <c:pt idx="26">
                  <c:v>1.268</c:v>
                </c:pt>
                <c:pt idx="27">
                  <c:v>0.7</c:v>
                </c:pt>
                <c:pt idx="28">
                  <c:v>1.2110000000000001</c:v>
                </c:pt>
                <c:pt idx="29">
                  <c:v>1.19</c:v>
                </c:pt>
                <c:pt idx="30">
                  <c:v>1.1919999999999999</c:v>
                </c:pt>
                <c:pt idx="31">
                  <c:v>0.9</c:v>
                </c:pt>
                <c:pt idx="32">
                  <c:v>0.746</c:v>
                </c:pt>
                <c:pt idx="33">
                  <c:v>0.56000000000000005</c:v>
                </c:pt>
                <c:pt idx="34">
                  <c:v>1.147</c:v>
                </c:pt>
                <c:pt idx="35">
                  <c:v>1.2929999999999999</c:v>
                </c:pt>
                <c:pt idx="36">
                  <c:v>1.161</c:v>
                </c:pt>
                <c:pt idx="37">
                  <c:v>0.22</c:v>
                </c:pt>
                <c:pt idx="38">
                  <c:v>0.13300000000000001</c:v>
                </c:pt>
                <c:pt idx="39">
                  <c:v>1.18</c:v>
                </c:pt>
                <c:pt idx="40">
                  <c:v>0.56799999999999995</c:v>
                </c:pt>
                <c:pt idx="41">
                  <c:v>0.98699999999999999</c:v>
                </c:pt>
                <c:pt idx="42">
                  <c:v>1.22</c:v>
                </c:pt>
                <c:pt idx="43">
                  <c:v>1.242</c:v>
                </c:pt>
                <c:pt idx="44">
                  <c:v>0.21</c:v>
                </c:pt>
                <c:pt idx="45">
                  <c:v>0.92400000000000004</c:v>
                </c:pt>
                <c:pt idx="46">
                  <c:v>1.109</c:v>
                </c:pt>
                <c:pt idx="47">
                  <c:v>0.88</c:v>
                </c:pt>
                <c:pt idx="48">
                  <c:v>0.98099999999999998</c:v>
                </c:pt>
              </c:numCache>
            </c:numRef>
          </c:yVal>
          <c:smooth val="0"/>
          <c:extLst>
            <c:ext xmlns:c16="http://schemas.microsoft.com/office/drawing/2014/chart" uri="{C3380CC4-5D6E-409C-BE32-E72D297353CC}">
              <c16:uniqueId val="{00000002-6355-448F-A4B3-CF391F5BFACF}"/>
            </c:ext>
          </c:extLst>
        </c:ser>
        <c:ser>
          <c:idx val="4"/>
          <c:order val="3"/>
          <c:tx>
            <c:v>F chondrites</c:v>
          </c:tx>
          <c:spPr>
            <a:ln w="25400" cap="rnd">
              <a:noFill/>
              <a:round/>
            </a:ln>
            <a:effectLst/>
          </c:spPr>
          <c:marker>
            <c:symbol val="triangle"/>
            <c:size val="10"/>
            <c:spPr>
              <a:solidFill>
                <a:schemeClr val="accent4">
                  <a:lumMod val="50000"/>
                  <a:alpha val="30000"/>
                </a:schemeClr>
              </a:solidFill>
              <a:ln w="9525">
                <a:solidFill>
                  <a:schemeClr val="accent4">
                    <a:lumMod val="50000"/>
                  </a:schemeClr>
                </a:solidFill>
              </a:ln>
              <a:effectLst/>
            </c:spPr>
          </c:marker>
          <c:xVal>
            <c:numRef>
              <c:f>Database!$AS$6:$AS$14</c:f>
              <c:numCache>
                <c:formatCode>General</c:formatCode>
                <c:ptCount val="9"/>
                <c:pt idx="0">
                  <c:v>4.1719999999999997</c:v>
                </c:pt>
                <c:pt idx="1">
                  <c:v>4.3879999999999999</c:v>
                </c:pt>
                <c:pt idx="2">
                  <c:v>5.38</c:v>
                </c:pt>
                <c:pt idx="3">
                  <c:v>5.4764999999999997</c:v>
                </c:pt>
                <c:pt idx="4">
                  <c:v>4.17</c:v>
                </c:pt>
                <c:pt idx="5">
                  <c:v>6.2159999999999993</c:v>
                </c:pt>
                <c:pt idx="6">
                  <c:v>5.08</c:v>
                </c:pt>
                <c:pt idx="7">
                  <c:v>4.79</c:v>
                </c:pt>
                <c:pt idx="8">
                  <c:v>5.8</c:v>
                </c:pt>
              </c:numCache>
            </c:numRef>
          </c:xVal>
          <c:yVal>
            <c:numRef>
              <c:f>Database!$AR$6:$AR$14</c:f>
              <c:numCache>
                <c:formatCode>General</c:formatCode>
                <c:ptCount val="9"/>
                <c:pt idx="0">
                  <c:v>0.504</c:v>
                </c:pt>
                <c:pt idx="1">
                  <c:v>0.67134050000000001</c:v>
                </c:pt>
                <c:pt idx="2">
                  <c:v>0.78</c:v>
                </c:pt>
                <c:pt idx="3">
                  <c:v>0.48274999999999996</c:v>
                </c:pt>
                <c:pt idx="4">
                  <c:v>0.56000000000000005</c:v>
                </c:pt>
                <c:pt idx="5">
                  <c:v>0.51700000000000002</c:v>
                </c:pt>
                <c:pt idx="6">
                  <c:v>0.48839999999999995</c:v>
                </c:pt>
                <c:pt idx="7">
                  <c:v>0.43</c:v>
                </c:pt>
                <c:pt idx="8">
                  <c:v>0.48399999999999999</c:v>
                </c:pt>
              </c:numCache>
            </c:numRef>
          </c:yVal>
          <c:smooth val="0"/>
          <c:extLst>
            <c:ext xmlns:c16="http://schemas.microsoft.com/office/drawing/2014/chart" uri="{C3380CC4-5D6E-409C-BE32-E72D297353CC}">
              <c16:uniqueId val="{00000001-8D7A-483A-95A5-E1A30A2ABB09}"/>
            </c:ext>
          </c:extLst>
        </c:ser>
        <c:ser>
          <c:idx val="3"/>
          <c:order val="4"/>
          <c:tx>
            <c:strRef>
              <c:f>Input!$A$6</c:f>
              <c:strCache>
                <c:ptCount val="1"/>
                <c:pt idx="0">
                  <c:v>Example</c:v>
                </c:pt>
              </c:strCache>
            </c:strRef>
          </c:tx>
          <c:spPr>
            <a:ln w="25400" cap="rnd">
              <a:noFill/>
              <a:round/>
            </a:ln>
            <a:effectLst/>
          </c:spPr>
          <c:marker>
            <c:symbol val="diamond"/>
            <c:size val="19"/>
            <c:spPr>
              <a:solidFill>
                <a:schemeClr val="bg1">
                  <a:lumMod val="95000"/>
                </a:schemeClr>
              </a:solidFill>
              <a:ln w="28575">
                <a:solidFill>
                  <a:schemeClr val="tx1"/>
                </a:solidFill>
              </a:ln>
              <a:effectLst/>
            </c:spPr>
          </c:marker>
          <c:xVal>
            <c:numRef>
              <c:f>Input!$C$6</c:f>
              <c:numCache>
                <c:formatCode>General</c:formatCode>
                <c:ptCount val="1"/>
                <c:pt idx="0">
                  <c:v>4.8940000000000001</c:v>
                </c:pt>
              </c:numCache>
            </c:numRef>
          </c:xVal>
          <c:yVal>
            <c:numRef>
              <c:f>Input!$B$6</c:f>
              <c:numCache>
                <c:formatCode>General</c:formatCode>
                <c:ptCount val="1"/>
                <c:pt idx="0">
                  <c:v>1.0991200000000001</c:v>
                </c:pt>
              </c:numCache>
            </c:numRef>
          </c:yVal>
          <c:smooth val="0"/>
          <c:extLst>
            <c:ext xmlns:c16="http://schemas.microsoft.com/office/drawing/2014/chart" uri="{C3380CC4-5D6E-409C-BE32-E72D297353CC}">
              <c16:uniqueId val="{00000003-6355-448F-A4B3-CF391F5BFACF}"/>
            </c:ext>
          </c:extLst>
        </c:ser>
        <c:dLbls>
          <c:showLegendKey val="0"/>
          <c:showVal val="0"/>
          <c:showCatName val="0"/>
          <c:showSerName val="0"/>
          <c:showPercent val="0"/>
          <c:showBubbleSize val="0"/>
        </c:dLbls>
        <c:axId val="760591984"/>
        <c:axId val="760587720"/>
      </c:scatterChart>
      <c:valAx>
        <c:axId val="760591984"/>
        <c:scaling>
          <c:orientation val="minMax"/>
          <c:max val="10"/>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r>
                  <a:rPr lang="el-GR" sz="2400">
                    <a:solidFill>
                      <a:sysClr val="windowText" lastClr="000000"/>
                    </a:solidFill>
                  </a:rPr>
                  <a:t>δ</a:t>
                </a:r>
                <a:r>
                  <a:rPr lang="en-AU" sz="2400" baseline="30000">
                    <a:solidFill>
                      <a:sysClr val="windowText" lastClr="000000"/>
                    </a:solidFill>
                  </a:rPr>
                  <a:t>18</a:t>
                </a:r>
                <a:r>
                  <a:rPr lang="en-AU" sz="2400">
                    <a:solidFill>
                      <a:sysClr val="windowText" lastClr="000000"/>
                    </a:solidFill>
                  </a:rPr>
                  <a:t>O</a:t>
                </a:r>
                <a:r>
                  <a:rPr lang="en-AU" sz="2400">
                    <a:solidFill>
                      <a:sysClr val="windowText" lastClr="000000"/>
                    </a:solidFill>
                    <a:latin typeface="Times New Roman" panose="02020603050405020304" pitchFamily="18" charset="0"/>
                    <a:cs typeface="Times New Roman" panose="02020603050405020304" pitchFamily="18" charset="0"/>
                  </a:rPr>
                  <a:t>‰</a:t>
                </a:r>
                <a:endParaRPr lang="en-AU" sz="2400">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760587720"/>
        <c:crosses val="autoZero"/>
        <c:crossBetween val="midCat"/>
      </c:valAx>
      <c:valAx>
        <c:axId val="7605877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r>
                  <a:rPr lang="el-GR" sz="2400">
                    <a:solidFill>
                      <a:sysClr val="windowText" lastClr="000000"/>
                    </a:solidFill>
                  </a:rPr>
                  <a:t>Δ</a:t>
                </a:r>
                <a:r>
                  <a:rPr lang="el-GR" sz="2400" baseline="30000">
                    <a:solidFill>
                      <a:sysClr val="windowText" lastClr="000000"/>
                    </a:solidFill>
                  </a:rPr>
                  <a:t>17</a:t>
                </a:r>
                <a:r>
                  <a:rPr lang="en-US" sz="2400">
                    <a:solidFill>
                      <a:sysClr val="windowText" lastClr="000000"/>
                    </a:solidFill>
                  </a:rPr>
                  <a:t>O‰</a:t>
                </a:r>
              </a:p>
            </c:rich>
          </c:tx>
          <c:overlay val="0"/>
          <c:spPr>
            <a:noFill/>
            <a:ln>
              <a:noFill/>
            </a:ln>
            <a:effectLst/>
          </c:spPr>
          <c:txPr>
            <a:bodyPr rot="-540000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760591984"/>
        <c:crossesAt val="-2"/>
        <c:crossBetween val="midCat"/>
      </c:valAx>
      <c:spPr>
        <a:noFill/>
        <a:ln>
          <a:noFill/>
        </a:ln>
        <a:effectLst/>
      </c:spPr>
    </c:plotArea>
    <c:legend>
      <c:legendPos val="tr"/>
      <c:layout>
        <c:manualLayout>
          <c:xMode val="edge"/>
          <c:yMode val="edge"/>
          <c:x val="0.1343332459382427"/>
          <c:y val="4.7159699892818867E-2"/>
          <c:w val="0.12393366123610911"/>
          <c:h val="0.21113994376787013"/>
        </c:manualLayout>
      </c:layout>
      <c:overlay val="1"/>
      <c:spPr>
        <a:solidFill>
          <a:schemeClr val="bg1"/>
        </a:solidFill>
        <a:ln>
          <a:solidFill>
            <a:schemeClr val="tx1"/>
          </a:solidFill>
        </a:ln>
        <a:effectLst/>
      </c:spPr>
      <c:txPr>
        <a:bodyPr rot="0" spcFirstLastPara="1" vertOverflow="ellipsis" vert="horz" wrap="square" anchor="t" anchorCtr="0"/>
        <a:lstStyle/>
        <a:p>
          <a:pPr>
            <a:defRPr sz="2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H chondrites</c:v>
          </c:tx>
          <c:spPr>
            <a:ln w="25400" cap="rnd">
              <a:noFill/>
              <a:round/>
            </a:ln>
            <a:effectLst/>
          </c:spPr>
          <c:marker>
            <c:symbol val="circle"/>
            <c:size val="10"/>
            <c:spPr>
              <a:solidFill>
                <a:schemeClr val="accent4">
                  <a:lumMod val="75000"/>
                  <a:alpha val="30000"/>
                </a:schemeClr>
              </a:solidFill>
              <a:ln w="9525">
                <a:solidFill>
                  <a:schemeClr val="accent4">
                    <a:lumMod val="75000"/>
                  </a:schemeClr>
                </a:solidFill>
              </a:ln>
              <a:effectLst/>
            </c:spPr>
          </c:marker>
          <c:xVal>
            <c:numRef>
              <c:f>Database!$E$6:$E$76</c:f>
              <c:numCache>
                <c:formatCode>General</c:formatCode>
                <c:ptCount val="71"/>
                <c:pt idx="0">
                  <c:v>4.09</c:v>
                </c:pt>
                <c:pt idx="1">
                  <c:v>6.39</c:v>
                </c:pt>
                <c:pt idx="2">
                  <c:v>4.67</c:v>
                </c:pt>
                <c:pt idx="3">
                  <c:v>0.28999999999999998</c:v>
                </c:pt>
                <c:pt idx="4">
                  <c:v>1.66</c:v>
                </c:pt>
                <c:pt idx="5">
                  <c:v>0.63</c:v>
                </c:pt>
                <c:pt idx="6">
                  <c:v>4.03</c:v>
                </c:pt>
                <c:pt idx="7">
                  <c:v>4.43</c:v>
                </c:pt>
                <c:pt idx="8">
                  <c:v>4.53</c:v>
                </c:pt>
                <c:pt idx="9">
                  <c:v>4.1630000000000003</c:v>
                </c:pt>
                <c:pt idx="10">
                  <c:v>3.96</c:v>
                </c:pt>
                <c:pt idx="11">
                  <c:v>3.9649999999999999</c:v>
                </c:pt>
                <c:pt idx="12">
                  <c:v>5.0649999999999995</c:v>
                </c:pt>
                <c:pt idx="13">
                  <c:v>4.3099999999999996</c:v>
                </c:pt>
                <c:pt idx="14">
                  <c:v>4.12</c:v>
                </c:pt>
                <c:pt idx="15">
                  <c:v>4.2699999999999996</c:v>
                </c:pt>
                <c:pt idx="16">
                  <c:v>4.25</c:v>
                </c:pt>
                <c:pt idx="17">
                  <c:v>4.1500000000000004</c:v>
                </c:pt>
                <c:pt idx="18">
                  <c:v>4.4320000000000004</c:v>
                </c:pt>
                <c:pt idx="19">
                  <c:v>4.0750000000000002</c:v>
                </c:pt>
                <c:pt idx="20">
                  <c:v>4.5970000000000004</c:v>
                </c:pt>
                <c:pt idx="21">
                  <c:v>3.5</c:v>
                </c:pt>
                <c:pt idx="22">
                  <c:v>3.94</c:v>
                </c:pt>
                <c:pt idx="23">
                  <c:v>4.0250000000000004</c:v>
                </c:pt>
                <c:pt idx="24">
                  <c:v>4.62</c:v>
                </c:pt>
                <c:pt idx="25">
                  <c:v>3.8</c:v>
                </c:pt>
                <c:pt idx="26">
                  <c:v>4.6680000000000001</c:v>
                </c:pt>
                <c:pt idx="27">
                  <c:v>3.71</c:v>
                </c:pt>
                <c:pt idx="28">
                  <c:v>4.67</c:v>
                </c:pt>
                <c:pt idx="29">
                  <c:v>4</c:v>
                </c:pt>
                <c:pt idx="30">
                  <c:v>3.8</c:v>
                </c:pt>
                <c:pt idx="31">
                  <c:v>4.24</c:v>
                </c:pt>
                <c:pt idx="32">
                  <c:v>4.0359999999999996</c:v>
                </c:pt>
                <c:pt idx="33">
                  <c:v>5.55</c:v>
                </c:pt>
                <c:pt idx="34">
                  <c:v>5.77</c:v>
                </c:pt>
                <c:pt idx="35">
                  <c:v>3.55</c:v>
                </c:pt>
                <c:pt idx="36">
                  <c:v>3.9849999999999999</c:v>
                </c:pt>
                <c:pt idx="37">
                  <c:v>4.6609999999999996</c:v>
                </c:pt>
                <c:pt idx="38">
                  <c:v>3.97</c:v>
                </c:pt>
                <c:pt idx="39">
                  <c:v>4.42</c:v>
                </c:pt>
                <c:pt idx="40">
                  <c:v>3.92</c:v>
                </c:pt>
                <c:pt idx="41">
                  <c:v>3.92</c:v>
                </c:pt>
                <c:pt idx="42">
                  <c:v>5.56</c:v>
                </c:pt>
                <c:pt idx="43">
                  <c:v>4.4969999999999999</c:v>
                </c:pt>
                <c:pt idx="44">
                  <c:v>2.84</c:v>
                </c:pt>
                <c:pt idx="45">
                  <c:v>4.4000000000000004</c:v>
                </c:pt>
                <c:pt idx="46">
                  <c:v>4.8979999999999997</c:v>
                </c:pt>
                <c:pt idx="47">
                  <c:v>4.2430000000000003</c:v>
                </c:pt>
                <c:pt idx="48">
                  <c:v>4.0510000000000002</c:v>
                </c:pt>
                <c:pt idx="49">
                  <c:v>5.782</c:v>
                </c:pt>
                <c:pt idx="50">
                  <c:v>4.734</c:v>
                </c:pt>
                <c:pt idx="51">
                  <c:v>4.6399999999999997</c:v>
                </c:pt>
                <c:pt idx="52">
                  <c:v>5.99</c:v>
                </c:pt>
                <c:pt idx="53">
                  <c:v>3.9750000000000001</c:v>
                </c:pt>
                <c:pt idx="54">
                  <c:v>4.09</c:v>
                </c:pt>
                <c:pt idx="55">
                  <c:v>4.18</c:v>
                </c:pt>
                <c:pt idx="56">
                  <c:v>4.1100000000000003</c:v>
                </c:pt>
                <c:pt idx="57">
                  <c:v>3.72</c:v>
                </c:pt>
                <c:pt idx="58">
                  <c:v>5.44</c:v>
                </c:pt>
                <c:pt idx="59">
                  <c:v>5.1230000000000002</c:v>
                </c:pt>
                <c:pt idx="60">
                  <c:v>4.6349999999999998</c:v>
                </c:pt>
                <c:pt idx="61">
                  <c:v>3.7800000000000002</c:v>
                </c:pt>
                <c:pt idx="62">
                  <c:v>5.71</c:v>
                </c:pt>
                <c:pt idx="63">
                  <c:v>4.4790000000000001</c:v>
                </c:pt>
                <c:pt idx="64">
                  <c:v>4.3249999999999993</c:v>
                </c:pt>
                <c:pt idx="65">
                  <c:v>3.59</c:v>
                </c:pt>
                <c:pt idx="66">
                  <c:v>5.01</c:v>
                </c:pt>
                <c:pt idx="67">
                  <c:v>4.2</c:v>
                </c:pt>
                <c:pt idx="68">
                  <c:v>4.9000000000000004</c:v>
                </c:pt>
                <c:pt idx="69">
                  <c:v>4.72</c:v>
                </c:pt>
                <c:pt idx="70">
                  <c:v>5.5</c:v>
                </c:pt>
              </c:numCache>
            </c:numRef>
          </c:xVal>
          <c:yVal>
            <c:numRef>
              <c:f>Database!$D$6:$D$76</c:f>
              <c:numCache>
                <c:formatCode>General</c:formatCode>
                <c:ptCount val="71"/>
                <c:pt idx="0">
                  <c:v>0.33</c:v>
                </c:pt>
                <c:pt idx="1">
                  <c:v>0.54</c:v>
                </c:pt>
                <c:pt idx="2">
                  <c:v>0.52</c:v>
                </c:pt>
                <c:pt idx="3">
                  <c:v>0.5</c:v>
                </c:pt>
                <c:pt idx="4">
                  <c:v>0.6</c:v>
                </c:pt>
                <c:pt idx="5">
                  <c:v>0.55000000000000004</c:v>
                </c:pt>
                <c:pt idx="6">
                  <c:v>0.67</c:v>
                </c:pt>
                <c:pt idx="7">
                  <c:v>0.73</c:v>
                </c:pt>
                <c:pt idx="8">
                  <c:v>0.73</c:v>
                </c:pt>
                <c:pt idx="9">
                  <c:v>0.74</c:v>
                </c:pt>
                <c:pt idx="10">
                  <c:v>0.72499999999999998</c:v>
                </c:pt>
                <c:pt idx="11">
                  <c:v>0.73</c:v>
                </c:pt>
                <c:pt idx="12">
                  <c:v>0.61</c:v>
                </c:pt>
                <c:pt idx="13">
                  <c:v>0.6</c:v>
                </c:pt>
                <c:pt idx="14">
                  <c:v>0.81</c:v>
                </c:pt>
                <c:pt idx="15">
                  <c:v>0.62</c:v>
                </c:pt>
                <c:pt idx="16">
                  <c:v>0.54</c:v>
                </c:pt>
                <c:pt idx="17">
                  <c:v>0.77</c:v>
                </c:pt>
                <c:pt idx="18">
                  <c:v>0.67500000000000004</c:v>
                </c:pt>
                <c:pt idx="19">
                  <c:v>0.78500000000000003</c:v>
                </c:pt>
                <c:pt idx="20">
                  <c:v>0.70099999999999996</c:v>
                </c:pt>
                <c:pt idx="21">
                  <c:v>0.73</c:v>
                </c:pt>
                <c:pt idx="22">
                  <c:v>0.89</c:v>
                </c:pt>
                <c:pt idx="23">
                  <c:v>0.59000000000000008</c:v>
                </c:pt>
                <c:pt idx="24">
                  <c:v>0.56399999999999995</c:v>
                </c:pt>
                <c:pt idx="25">
                  <c:v>0.62</c:v>
                </c:pt>
                <c:pt idx="26">
                  <c:v>0.61399999999999999</c:v>
                </c:pt>
                <c:pt idx="27">
                  <c:v>0.86</c:v>
                </c:pt>
                <c:pt idx="28">
                  <c:v>0.75</c:v>
                </c:pt>
                <c:pt idx="29">
                  <c:v>0.7</c:v>
                </c:pt>
                <c:pt idx="30">
                  <c:v>0.6</c:v>
                </c:pt>
                <c:pt idx="31">
                  <c:v>0.76</c:v>
                </c:pt>
                <c:pt idx="32">
                  <c:v>0.58499999999999996</c:v>
                </c:pt>
                <c:pt idx="33">
                  <c:v>0.70599999999999996</c:v>
                </c:pt>
                <c:pt idx="34">
                  <c:v>0.65300000000000002</c:v>
                </c:pt>
                <c:pt idx="35">
                  <c:v>0.77</c:v>
                </c:pt>
                <c:pt idx="36">
                  <c:v>0.68300000000000005</c:v>
                </c:pt>
                <c:pt idx="37">
                  <c:v>0.69799999999999995</c:v>
                </c:pt>
                <c:pt idx="38">
                  <c:v>0.74</c:v>
                </c:pt>
                <c:pt idx="39">
                  <c:v>0.74</c:v>
                </c:pt>
                <c:pt idx="40">
                  <c:v>1.0900000000000001</c:v>
                </c:pt>
                <c:pt idx="41">
                  <c:v>0.73</c:v>
                </c:pt>
                <c:pt idx="42">
                  <c:v>0.56000000000000005</c:v>
                </c:pt>
                <c:pt idx="43">
                  <c:v>0.56200000000000006</c:v>
                </c:pt>
                <c:pt idx="44">
                  <c:v>0.52700000000000002</c:v>
                </c:pt>
                <c:pt idx="45">
                  <c:v>0.61699999999999999</c:v>
                </c:pt>
                <c:pt idx="46">
                  <c:v>0.54100000000000004</c:v>
                </c:pt>
                <c:pt idx="47">
                  <c:v>0.6</c:v>
                </c:pt>
                <c:pt idx="48">
                  <c:v>0.71499999999999997</c:v>
                </c:pt>
                <c:pt idx="49">
                  <c:v>0.27</c:v>
                </c:pt>
                <c:pt idx="50">
                  <c:v>0.75700000000000001</c:v>
                </c:pt>
                <c:pt idx="51">
                  <c:v>0.47899999999999998</c:v>
                </c:pt>
                <c:pt idx="52">
                  <c:v>0.52</c:v>
                </c:pt>
                <c:pt idx="53">
                  <c:v>0.745</c:v>
                </c:pt>
                <c:pt idx="54">
                  <c:v>0.72</c:v>
                </c:pt>
                <c:pt idx="55">
                  <c:v>0.75</c:v>
                </c:pt>
                <c:pt idx="56">
                  <c:v>0.72</c:v>
                </c:pt>
                <c:pt idx="57">
                  <c:v>0.78500000000000003</c:v>
                </c:pt>
                <c:pt idx="58">
                  <c:v>0.57999999999999996</c:v>
                </c:pt>
                <c:pt idx="59">
                  <c:v>0.46500000000000002</c:v>
                </c:pt>
                <c:pt idx="60">
                  <c:v>0.63</c:v>
                </c:pt>
                <c:pt idx="61">
                  <c:v>0.65500000000000003</c:v>
                </c:pt>
                <c:pt idx="62">
                  <c:v>0.44</c:v>
                </c:pt>
                <c:pt idx="63">
                  <c:v>0.70199999999999996</c:v>
                </c:pt>
                <c:pt idx="64">
                  <c:v>0.76</c:v>
                </c:pt>
                <c:pt idx="65">
                  <c:v>0.68200000000000005</c:v>
                </c:pt>
                <c:pt idx="66">
                  <c:v>0.65</c:v>
                </c:pt>
                <c:pt idx="67">
                  <c:v>0.46</c:v>
                </c:pt>
                <c:pt idx="68">
                  <c:v>0.59</c:v>
                </c:pt>
                <c:pt idx="69">
                  <c:v>0.56999999999999995</c:v>
                </c:pt>
                <c:pt idx="70">
                  <c:v>0.57999999999999996</c:v>
                </c:pt>
              </c:numCache>
            </c:numRef>
          </c:yVal>
          <c:smooth val="0"/>
          <c:extLst>
            <c:ext xmlns:c16="http://schemas.microsoft.com/office/drawing/2014/chart" uri="{C3380CC4-5D6E-409C-BE32-E72D297353CC}">
              <c16:uniqueId val="{00000000-926D-49EF-83DD-A64F41671D17}"/>
            </c:ext>
          </c:extLst>
        </c:ser>
        <c:ser>
          <c:idx val="1"/>
          <c:order val="1"/>
          <c:tx>
            <c:v>L chondrites</c:v>
          </c:tx>
          <c:spPr>
            <a:ln w="25400" cap="rnd">
              <a:noFill/>
              <a:round/>
            </a:ln>
            <a:effectLst/>
          </c:spPr>
          <c:marker>
            <c:symbol val="triangle"/>
            <c:size val="10"/>
            <c:spPr>
              <a:solidFill>
                <a:schemeClr val="accent5">
                  <a:alpha val="30000"/>
                </a:schemeClr>
              </a:solidFill>
              <a:ln w="9525">
                <a:solidFill>
                  <a:schemeClr val="accent5"/>
                </a:solidFill>
              </a:ln>
              <a:effectLst/>
            </c:spPr>
          </c:marker>
          <c:xVal>
            <c:numRef>
              <c:f>Database!$M$6:$M$95</c:f>
              <c:numCache>
                <c:formatCode>General</c:formatCode>
                <c:ptCount val="90"/>
                <c:pt idx="0">
                  <c:v>5.0759999999999996</c:v>
                </c:pt>
                <c:pt idx="1">
                  <c:v>5.53</c:v>
                </c:pt>
                <c:pt idx="2">
                  <c:v>4.6900000000000004</c:v>
                </c:pt>
                <c:pt idx="3">
                  <c:v>4.6900000000000004</c:v>
                </c:pt>
                <c:pt idx="4">
                  <c:v>4.33</c:v>
                </c:pt>
                <c:pt idx="5">
                  <c:v>-0.62</c:v>
                </c:pt>
                <c:pt idx="6">
                  <c:v>2.9</c:v>
                </c:pt>
                <c:pt idx="7">
                  <c:v>4.8499999999999996</c:v>
                </c:pt>
                <c:pt idx="8">
                  <c:v>4.53</c:v>
                </c:pt>
                <c:pt idx="9">
                  <c:v>4.3499999999999996</c:v>
                </c:pt>
                <c:pt idx="10">
                  <c:v>3.91</c:v>
                </c:pt>
                <c:pt idx="11">
                  <c:v>3.46</c:v>
                </c:pt>
                <c:pt idx="12">
                  <c:v>4.3499999999999996</c:v>
                </c:pt>
                <c:pt idx="13">
                  <c:v>4.58</c:v>
                </c:pt>
                <c:pt idx="14">
                  <c:v>3.91</c:v>
                </c:pt>
                <c:pt idx="15">
                  <c:v>4.46</c:v>
                </c:pt>
                <c:pt idx="16">
                  <c:v>3.96</c:v>
                </c:pt>
                <c:pt idx="17">
                  <c:v>4.1100000000000003</c:v>
                </c:pt>
                <c:pt idx="18">
                  <c:v>4.7300000000000004</c:v>
                </c:pt>
                <c:pt idx="19">
                  <c:v>4.0199999999999996</c:v>
                </c:pt>
                <c:pt idx="20">
                  <c:v>4.42</c:v>
                </c:pt>
                <c:pt idx="21">
                  <c:v>4.08</c:v>
                </c:pt>
                <c:pt idx="22">
                  <c:v>4.8099999999999996</c:v>
                </c:pt>
                <c:pt idx="23">
                  <c:v>5.19</c:v>
                </c:pt>
                <c:pt idx="24">
                  <c:v>5.3450000000000006</c:v>
                </c:pt>
                <c:pt idx="25">
                  <c:v>5.1509999999999998</c:v>
                </c:pt>
                <c:pt idx="26">
                  <c:v>4.74</c:v>
                </c:pt>
                <c:pt idx="27">
                  <c:v>4.8769999999999998</c:v>
                </c:pt>
                <c:pt idx="28">
                  <c:v>4.87</c:v>
                </c:pt>
                <c:pt idx="29">
                  <c:v>5.1020000000000003</c:v>
                </c:pt>
                <c:pt idx="30">
                  <c:v>5.78</c:v>
                </c:pt>
                <c:pt idx="31">
                  <c:v>4.01</c:v>
                </c:pt>
                <c:pt idx="32">
                  <c:v>6.02</c:v>
                </c:pt>
                <c:pt idx="33">
                  <c:v>4.9139999999999997</c:v>
                </c:pt>
                <c:pt idx="34">
                  <c:v>4.08</c:v>
                </c:pt>
                <c:pt idx="35">
                  <c:v>4.04</c:v>
                </c:pt>
                <c:pt idx="36">
                  <c:v>4.4800000000000004</c:v>
                </c:pt>
                <c:pt idx="37">
                  <c:v>5.08</c:v>
                </c:pt>
                <c:pt idx="38">
                  <c:v>2.871</c:v>
                </c:pt>
                <c:pt idx="39">
                  <c:v>4.84</c:v>
                </c:pt>
                <c:pt idx="40">
                  <c:v>4.4000000000000004</c:v>
                </c:pt>
                <c:pt idx="41">
                  <c:v>5.41</c:v>
                </c:pt>
                <c:pt idx="42">
                  <c:v>4.83</c:v>
                </c:pt>
                <c:pt idx="43">
                  <c:v>5.05</c:v>
                </c:pt>
                <c:pt idx="44">
                  <c:v>5.3</c:v>
                </c:pt>
                <c:pt idx="45">
                  <c:v>4.4260000000000002</c:v>
                </c:pt>
                <c:pt idx="46">
                  <c:v>5.39</c:v>
                </c:pt>
                <c:pt idx="47">
                  <c:v>5.4829999999999997</c:v>
                </c:pt>
                <c:pt idx="48">
                  <c:v>4.931</c:v>
                </c:pt>
                <c:pt idx="49">
                  <c:v>4.8239999999999998</c:v>
                </c:pt>
                <c:pt idx="50">
                  <c:v>4.8079999999999998</c:v>
                </c:pt>
                <c:pt idx="51">
                  <c:v>5.32</c:v>
                </c:pt>
                <c:pt idx="52">
                  <c:v>5.2290000000000001</c:v>
                </c:pt>
                <c:pt idx="53">
                  <c:v>4.7830000000000004</c:v>
                </c:pt>
                <c:pt idx="54">
                  <c:v>4.9800000000000004</c:v>
                </c:pt>
                <c:pt idx="55">
                  <c:v>4.8460000000000001</c:v>
                </c:pt>
                <c:pt idx="56">
                  <c:v>5.1989999999999998</c:v>
                </c:pt>
                <c:pt idx="57">
                  <c:v>4.0949999999999998</c:v>
                </c:pt>
                <c:pt idx="58">
                  <c:v>4.5910000000000002</c:v>
                </c:pt>
                <c:pt idx="59">
                  <c:v>5.5659999999999998</c:v>
                </c:pt>
                <c:pt idx="60">
                  <c:v>5.3579999999999997</c:v>
                </c:pt>
                <c:pt idx="61">
                  <c:v>5.73</c:v>
                </c:pt>
                <c:pt idx="62">
                  <c:v>4.6399999999999997</c:v>
                </c:pt>
                <c:pt idx="63">
                  <c:v>5.3819999999999997</c:v>
                </c:pt>
                <c:pt idx="64">
                  <c:v>4.7850000000000001</c:v>
                </c:pt>
                <c:pt idx="65">
                  <c:v>4.9969999999999999</c:v>
                </c:pt>
                <c:pt idx="66">
                  <c:v>5.1529999999999996</c:v>
                </c:pt>
                <c:pt idx="67">
                  <c:v>4.7859999999999996</c:v>
                </c:pt>
                <c:pt idx="68">
                  <c:v>0.50329999999999997</c:v>
                </c:pt>
                <c:pt idx="69">
                  <c:v>4.0519999999999996</c:v>
                </c:pt>
                <c:pt idx="70">
                  <c:v>5.1390000000000002</c:v>
                </c:pt>
                <c:pt idx="71">
                  <c:v>4.97</c:v>
                </c:pt>
                <c:pt idx="72">
                  <c:v>4.2300000000000004</c:v>
                </c:pt>
                <c:pt idx="73">
                  <c:v>4.2530000000000001</c:v>
                </c:pt>
                <c:pt idx="74">
                  <c:v>5.48</c:v>
                </c:pt>
                <c:pt idx="75">
                  <c:v>4.92</c:v>
                </c:pt>
                <c:pt idx="76">
                  <c:v>4.74</c:v>
                </c:pt>
                <c:pt idx="77">
                  <c:v>4.3600000000000003</c:v>
                </c:pt>
                <c:pt idx="78">
                  <c:v>5.67</c:v>
                </c:pt>
                <c:pt idx="79">
                  <c:v>4.26</c:v>
                </c:pt>
                <c:pt idx="80">
                  <c:v>5.85</c:v>
                </c:pt>
                <c:pt idx="81">
                  <c:v>3.66</c:v>
                </c:pt>
                <c:pt idx="82">
                  <c:v>5.38</c:v>
                </c:pt>
                <c:pt idx="83">
                  <c:v>5.26</c:v>
                </c:pt>
                <c:pt idx="84">
                  <c:v>4.827</c:v>
                </c:pt>
                <c:pt idx="85">
                  <c:v>4.66</c:v>
                </c:pt>
                <c:pt idx="86">
                  <c:v>4.71</c:v>
                </c:pt>
                <c:pt idx="87">
                  <c:v>8.58</c:v>
                </c:pt>
                <c:pt idx="88">
                  <c:v>4.54</c:v>
                </c:pt>
                <c:pt idx="89">
                  <c:v>4.67</c:v>
                </c:pt>
              </c:numCache>
            </c:numRef>
          </c:xVal>
          <c:yVal>
            <c:numRef>
              <c:f>Database!$L$6:$L$95</c:f>
              <c:numCache>
                <c:formatCode>General</c:formatCode>
                <c:ptCount val="90"/>
                <c:pt idx="0">
                  <c:v>0.998</c:v>
                </c:pt>
                <c:pt idx="1">
                  <c:v>1.08</c:v>
                </c:pt>
                <c:pt idx="2">
                  <c:v>1.05</c:v>
                </c:pt>
                <c:pt idx="3">
                  <c:v>1.056</c:v>
                </c:pt>
                <c:pt idx="4">
                  <c:v>1.07</c:v>
                </c:pt>
                <c:pt idx="5">
                  <c:v>0.66</c:v>
                </c:pt>
                <c:pt idx="6">
                  <c:v>1.07</c:v>
                </c:pt>
                <c:pt idx="7">
                  <c:v>1.05</c:v>
                </c:pt>
                <c:pt idx="8">
                  <c:v>1.06</c:v>
                </c:pt>
                <c:pt idx="9">
                  <c:v>1.04</c:v>
                </c:pt>
                <c:pt idx="10">
                  <c:v>1.08</c:v>
                </c:pt>
                <c:pt idx="11">
                  <c:v>1.04</c:v>
                </c:pt>
                <c:pt idx="12">
                  <c:v>1.06</c:v>
                </c:pt>
                <c:pt idx="13">
                  <c:v>1</c:v>
                </c:pt>
                <c:pt idx="14">
                  <c:v>1.0900000000000001</c:v>
                </c:pt>
                <c:pt idx="15">
                  <c:v>1.1299999999999999</c:v>
                </c:pt>
                <c:pt idx="16">
                  <c:v>1.0900000000000001</c:v>
                </c:pt>
                <c:pt idx="17">
                  <c:v>1.02</c:v>
                </c:pt>
                <c:pt idx="18">
                  <c:v>1.04</c:v>
                </c:pt>
                <c:pt idx="19">
                  <c:v>1.1000000000000001</c:v>
                </c:pt>
                <c:pt idx="20">
                  <c:v>1.04</c:v>
                </c:pt>
                <c:pt idx="21">
                  <c:v>1.06</c:v>
                </c:pt>
                <c:pt idx="22">
                  <c:v>1.25</c:v>
                </c:pt>
                <c:pt idx="23">
                  <c:v>1.07</c:v>
                </c:pt>
                <c:pt idx="24">
                  <c:v>0.97</c:v>
                </c:pt>
                <c:pt idx="25">
                  <c:v>0.94099999999999995</c:v>
                </c:pt>
                <c:pt idx="26">
                  <c:v>0.79</c:v>
                </c:pt>
                <c:pt idx="27">
                  <c:v>1.087</c:v>
                </c:pt>
                <c:pt idx="28">
                  <c:v>1.0720000000000001</c:v>
                </c:pt>
                <c:pt idx="29">
                  <c:v>1.115</c:v>
                </c:pt>
                <c:pt idx="30">
                  <c:v>1.1100000000000001</c:v>
                </c:pt>
                <c:pt idx="31">
                  <c:v>1.0409999999999999</c:v>
                </c:pt>
                <c:pt idx="32">
                  <c:v>0.95</c:v>
                </c:pt>
                <c:pt idx="33">
                  <c:v>0.97799999999999998</c:v>
                </c:pt>
                <c:pt idx="34">
                  <c:v>1.19</c:v>
                </c:pt>
                <c:pt idx="35">
                  <c:v>0.94</c:v>
                </c:pt>
                <c:pt idx="36">
                  <c:v>1.1299999999999999</c:v>
                </c:pt>
                <c:pt idx="37">
                  <c:v>1.1080000000000001</c:v>
                </c:pt>
                <c:pt idx="38">
                  <c:v>0.68</c:v>
                </c:pt>
                <c:pt idx="39">
                  <c:v>1.1299999999999999</c:v>
                </c:pt>
                <c:pt idx="40">
                  <c:v>1.1200000000000001</c:v>
                </c:pt>
                <c:pt idx="41">
                  <c:v>0.88</c:v>
                </c:pt>
                <c:pt idx="42">
                  <c:v>1.149</c:v>
                </c:pt>
                <c:pt idx="43">
                  <c:v>1.18</c:v>
                </c:pt>
                <c:pt idx="44">
                  <c:v>0.95</c:v>
                </c:pt>
                <c:pt idx="45">
                  <c:v>1.0960000000000001</c:v>
                </c:pt>
                <c:pt idx="46">
                  <c:v>1.03</c:v>
                </c:pt>
                <c:pt idx="47">
                  <c:v>1.1100000000000001</c:v>
                </c:pt>
                <c:pt idx="48">
                  <c:v>1.105</c:v>
                </c:pt>
                <c:pt idx="49">
                  <c:v>0.73399999999999999</c:v>
                </c:pt>
                <c:pt idx="50">
                  <c:v>1.004</c:v>
                </c:pt>
                <c:pt idx="51">
                  <c:v>0.74</c:v>
                </c:pt>
                <c:pt idx="52">
                  <c:v>1.123</c:v>
                </c:pt>
                <c:pt idx="53">
                  <c:v>1.117</c:v>
                </c:pt>
                <c:pt idx="54">
                  <c:v>1.0389999999999999</c:v>
                </c:pt>
                <c:pt idx="55">
                  <c:v>1.054</c:v>
                </c:pt>
                <c:pt idx="56">
                  <c:v>1.0840000000000001</c:v>
                </c:pt>
                <c:pt idx="57">
                  <c:v>1.1060000000000001</c:v>
                </c:pt>
                <c:pt idx="58">
                  <c:v>1.103</c:v>
                </c:pt>
                <c:pt idx="59">
                  <c:v>1.1040000000000001</c:v>
                </c:pt>
                <c:pt idx="60">
                  <c:v>1.038</c:v>
                </c:pt>
                <c:pt idx="61">
                  <c:v>0.92800000000000005</c:v>
                </c:pt>
                <c:pt idx="62">
                  <c:v>0.82</c:v>
                </c:pt>
                <c:pt idx="63">
                  <c:v>0.81799999999999995</c:v>
                </c:pt>
                <c:pt idx="64">
                  <c:v>0.52700000000000002</c:v>
                </c:pt>
                <c:pt idx="65">
                  <c:v>1.0609999999999999</c:v>
                </c:pt>
                <c:pt idx="66">
                  <c:v>1.161</c:v>
                </c:pt>
                <c:pt idx="67">
                  <c:v>1.2284999999999999</c:v>
                </c:pt>
                <c:pt idx="68">
                  <c:v>0.86499999999999999</c:v>
                </c:pt>
                <c:pt idx="69">
                  <c:v>0.97199999999999998</c:v>
                </c:pt>
                <c:pt idx="70">
                  <c:v>1.105</c:v>
                </c:pt>
                <c:pt idx="71">
                  <c:v>1.05</c:v>
                </c:pt>
                <c:pt idx="72">
                  <c:v>1.36</c:v>
                </c:pt>
                <c:pt idx="73">
                  <c:v>0.75800000000000001</c:v>
                </c:pt>
                <c:pt idx="74">
                  <c:v>0.88</c:v>
                </c:pt>
                <c:pt idx="75">
                  <c:v>1.04</c:v>
                </c:pt>
                <c:pt idx="76">
                  <c:v>1.1200000000000001</c:v>
                </c:pt>
                <c:pt idx="77">
                  <c:v>0.87</c:v>
                </c:pt>
                <c:pt idx="78">
                  <c:v>0.82</c:v>
                </c:pt>
                <c:pt idx="79">
                  <c:v>0.31</c:v>
                </c:pt>
                <c:pt idx="80">
                  <c:v>0.92</c:v>
                </c:pt>
                <c:pt idx="81">
                  <c:v>0.77</c:v>
                </c:pt>
                <c:pt idx="82">
                  <c:v>0.91</c:v>
                </c:pt>
                <c:pt idx="83">
                  <c:v>0.74</c:v>
                </c:pt>
                <c:pt idx="84">
                  <c:v>1.081</c:v>
                </c:pt>
                <c:pt idx="85">
                  <c:v>1.0780000000000001</c:v>
                </c:pt>
                <c:pt idx="86">
                  <c:v>1.2</c:v>
                </c:pt>
                <c:pt idx="87">
                  <c:v>0.91</c:v>
                </c:pt>
                <c:pt idx="88">
                  <c:v>1.0900000000000001</c:v>
                </c:pt>
                <c:pt idx="89">
                  <c:v>1.0309999999999999</c:v>
                </c:pt>
              </c:numCache>
            </c:numRef>
          </c:yVal>
          <c:smooth val="0"/>
          <c:extLst>
            <c:ext xmlns:c16="http://schemas.microsoft.com/office/drawing/2014/chart" uri="{C3380CC4-5D6E-409C-BE32-E72D297353CC}">
              <c16:uniqueId val="{00000001-926D-49EF-83DD-A64F41671D17}"/>
            </c:ext>
          </c:extLst>
        </c:ser>
        <c:ser>
          <c:idx val="2"/>
          <c:order val="2"/>
          <c:tx>
            <c:v>LL chondrites</c:v>
          </c:tx>
          <c:spPr>
            <a:ln w="25400" cap="rnd">
              <a:noFill/>
              <a:round/>
            </a:ln>
            <a:effectLst/>
          </c:spPr>
          <c:marker>
            <c:symbol val="square"/>
            <c:size val="10"/>
            <c:spPr>
              <a:solidFill>
                <a:schemeClr val="accent1">
                  <a:lumMod val="75000"/>
                  <a:alpha val="30000"/>
                </a:schemeClr>
              </a:solidFill>
              <a:ln w="9525">
                <a:solidFill>
                  <a:schemeClr val="accent1">
                    <a:lumMod val="75000"/>
                  </a:schemeClr>
                </a:solidFill>
              </a:ln>
              <a:effectLst/>
            </c:spPr>
          </c:marker>
          <c:xVal>
            <c:numRef>
              <c:f>Database!$U$6:$U$54</c:f>
              <c:numCache>
                <c:formatCode>General</c:formatCode>
                <c:ptCount val="49"/>
                <c:pt idx="0">
                  <c:v>5.56</c:v>
                </c:pt>
                <c:pt idx="1">
                  <c:v>5.3</c:v>
                </c:pt>
                <c:pt idx="2">
                  <c:v>5.04</c:v>
                </c:pt>
                <c:pt idx="3">
                  <c:v>3.87</c:v>
                </c:pt>
                <c:pt idx="4">
                  <c:v>5.46</c:v>
                </c:pt>
                <c:pt idx="5">
                  <c:v>5.5659999999999998</c:v>
                </c:pt>
                <c:pt idx="6">
                  <c:v>5.73</c:v>
                </c:pt>
                <c:pt idx="7">
                  <c:v>7.5209999999999999</c:v>
                </c:pt>
                <c:pt idx="8">
                  <c:v>5.1870000000000003</c:v>
                </c:pt>
                <c:pt idx="9">
                  <c:v>5.28</c:v>
                </c:pt>
                <c:pt idx="10">
                  <c:v>6.0439999999999996</c:v>
                </c:pt>
                <c:pt idx="11">
                  <c:v>4.6100000000000003</c:v>
                </c:pt>
                <c:pt idx="12">
                  <c:v>5.85</c:v>
                </c:pt>
                <c:pt idx="13">
                  <c:v>5.14</c:v>
                </c:pt>
                <c:pt idx="14">
                  <c:v>5.3650000000000002</c:v>
                </c:pt>
                <c:pt idx="15">
                  <c:v>5.4790000000000001</c:v>
                </c:pt>
                <c:pt idx="16">
                  <c:v>6.0389999999999997</c:v>
                </c:pt>
                <c:pt idx="17">
                  <c:v>5.79</c:v>
                </c:pt>
                <c:pt idx="18">
                  <c:v>5.14</c:v>
                </c:pt>
                <c:pt idx="19">
                  <c:v>5.5949999999999998</c:v>
                </c:pt>
                <c:pt idx="20">
                  <c:v>6.335</c:v>
                </c:pt>
                <c:pt idx="21">
                  <c:v>5.2240000000000002</c:v>
                </c:pt>
                <c:pt idx="22">
                  <c:v>5.6609999999999996</c:v>
                </c:pt>
                <c:pt idx="23">
                  <c:v>7.2089999999999996</c:v>
                </c:pt>
                <c:pt idx="24">
                  <c:v>5.55</c:v>
                </c:pt>
                <c:pt idx="25">
                  <c:v>5.86</c:v>
                </c:pt>
                <c:pt idx="26">
                  <c:v>5.47</c:v>
                </c:pt>
                <c:pt idx="27">
                  <c:v>5.95</c:v>
                </c:pt>
                <c:pt idx="28">
                  <c:v>4.75</c:v>
                </c:pt>
                <c:pt idx="29">
                  <c:v>5.15</c:v>
                </c:pt>
                <c:pt idx="30">
                  <c:v>5.2990000000000004</c:v>
                </c:pt>
                <c:pt idx="31">
                  <c:v>6.36</c:v>
                </c:pt>
                <c:pt idx="32">
                  <c:v>5.867</c:v>
                </c:pt>
                <c:pt idx="33">
                  <c:v>5.6559999999999997</c:v>
                </c:pt>
                <c:pt idx="34">
                  <c:v>6.1470000000000002</c:v>
                </c:pt>
                <c:pt idx="35">
                  <c:v>4.9640000000000004</c:v>
                </c:pt>
                <c:pt idx="36">
                  <c:v>5.0350000000000001</c:v>
                </c:pt>
                <c:pt idx="37">
                  <c:v>4.4029999999999996</c:v>
                </c:pt>
                <c:pt idx="38">
                  <c:v>5.1550000000000002</c:v>
                </c:pt>
                <c:pt idx="39">
                  <c:v>4.9489999999999998</c:v>
                </c:pt>
                <c:pt idx="40">
                  <c:v>4.7549999999999999</c:v>
                </c:pt>
                <c:pt idx="41">
                  <c:v>5.665</c:v>
                </c:pt>
                <c:pt idx="42">
                  <c:v>5.3</c:v>
                </c:pt>
                <c:pt idx="43">
                  <c:v>5.7200000000000006</c:v>
                </c:pt>
                <c:pt idx="44">
                  <c:v>4.2</c:v>
                </c:pt>
                <c:pt idx="45">
                  <c:v>4.7690000000000001</c:v>
                </c:pt>
                <c:pt idx="46">
                  <c:v>4.9459999999999997</c:v>
                </c:pt>
                <c:pt idx="47">
                  <c:v>5.29</c:v>
                </c:pt>
                <c:pt idx="48">
                  <c:v>5.359</c:v>
                </c:pt>
              </c:numCache>
            </c:numRef>
          </c:xVal>
          <c:yVal>
            <c:numRef>
              <c:f>Database!$T$6:$T$54</c:f>
              <c:numCache>
                <c:formatCode>General</c:formatCode>
                <c:ptCount val="49"/>
                <c:pt idx="0">
                  <c:v>1.2</c:v>
                </c:pt>
                <c:pt idx="1">
                  <c:v>1.2</c:v>
                </c:pt>
                <c:pt idx="2">
                  <c:v>1.23</c:v>
                </c:pt>
                <c:pt idx="3">
                  <c:v>1.29</c:v>
                </c:pt>
                <c:pt idx="4">
                  <c:v>1.22</c:v>
                </c:pt>
                <c:pt idx="5">
                  <c:v>1.3049999999999999</c:v>
                </c:pt>
                <c:pt idx="6">
                  <c:v>1.07</c:v>
                </c:pt>
                <c:pt idx="7">
                  <c:v>0.879</c:v>
                </c:pt>
                <c:pt idx="8">
                  <c:v>1.1970000000000001</c:v>
                </c:pt>
                <c:pt idx="9">
                  <c:v>0.91</c:v>
                </c:pt>
                <c:pt idx="10">
                  <c:v>1.244</c:v>
                </c:pt>
                <c:pt idx="11">
                  <c:v>1.0549999999999999</c:v>
                </c:pt>
                <c:pt idx="12">
                  <c:v>1.31</c:v>
                </c:pt>
                <c:pt idx="13">
                  <c:v>1.31</c:v>
                </c:pt>
                <c:pt idx="14">
                  <c:v>1.1910000000000001</c:v>
                </c:pt>
                <c:pt idx="15">
                  <c:v>1.18</c:v>
                </c:pt>
                <c:pt idx="16">
                  <c:v>1.135</c:v>
                </c:pt>
                <c:pt idx="17">
                  <c:v>0.97299999999999998</c:v>
                </c:pt>
                <c:pt idx="18">
                  <c:v>1.31</c:v>
                </c:pt>
                <c:pt idx="19">
                  <c:v>1.3080000000000001</c:v>
                </c:pt>
                <c:pt idx="20">
                  <c:v>1.2869999999999999</c:v>
                </c:pt>
                <c:pt idx="21">
                  <c:v>1.2050000000000001</c:v>
                </c:pt>
                <c:pt idx="22">
                  <c:v>0.99099999999999999</c:v>
                </c:pt>
                <c:pt idx="23">
                  <c:v>1.143</c:v>
                </c:pt>
                <c:pt idx="24">
                  <c:v>0.92</c:v>
                </c:pt>
                <c:pt idx="25">
                  <c:v>0.86739999999999995</c:v>
                </c:pt>
                <c:pt idx="26">
                  <c:v>1.268</c:v>
                </c:pt>
                <c:pt idx="27">
                  <c:v>0.7</c:v>
                </c:pt>
                <c:pt idx="28">
                  <c:v>1.2110000000000001</c:v>
                </c:pt>
                <c:pt idx="29">
                  <c:v>1.19</c:v>
                </c:pt>
                <c:pt idx="30">
                  <c:v>1.1919999999999999</c:v>
                </c:pt>
                <c:pt idx="31">
                  <c:v>0.9</c:v>
                </c:pt>
                <c:pt idx="32">
                  <c:v>0.746</c:v>
                </c:pt>
                <c:pt idx="33">
                  <c:v>0.56000000000000005</c:v>
                </c:pt>
                <c:pt idx="34">
                  <c:v>1.147</c:v>
                </c:pt>
                <c:pt idx="35">
                  <c:v>1.2929999999999999</c:v>
                </c:pt>
                <c:pt idx="36">
                  <c:v>1.161</c:v>
                </c:pt>
                <c:pt idx="37">
                  <c:v>0.22</c:v>
                </c:pt>
                <c:pt idx="38">
                  <c:v>0.13300000000000001</c:v>
                </c:pt>
                <c:pt idx="39">
                  <c:v>1.18</c:v>
                </c:pt>
                <c:pt idx="40">
                  <c:v>0.56799999999999995</c:v>
                </c:pt>
                <c:pt idx="41">
                  <c:v>0.98699999999999999</c:v>
                </c:pt>
                <c:pt idx="42">
                  <c:v>1.22</c:v>
                </c:pt>
                <c:pt idx="43">
                  <c:v>1.242</c:v>
                </c:pt>
                <c:pt idx="44">
                  <c:v>0.21</c:v>
                </c:pt>
                <c:pt idx="45">
                  <c:v>0.92400000000000004</c:v>
                </c:pt>
                <c:pt idx="46">
                  <c:v>1.109</c:v>
                </c:pt>
                <c:pt idx="47">
                  <c:v>0.88</c:v>
                </c:pt>
                <c:pt idx="48">
                  <c:v>0.98099999999999998</c:v>
                </c:pt>
              </c:numCache>
            </c:numRef>
          </c:yVal>
          <c:smooth val="0"/>
          <c:extLst>
            <c:ext xmlns:c16="http://schemas.microsoft.com/office/drawing/2014/chart" uri="{C3380CC4-5D6E-409C-BE32-E72D297353CC}">
              <c16:uniqueId val="{00000002-926D-49EF-83DD-A64F41671D17}"/>
            </c:ext>
          </c:extLst>
        </c:ser>
        <c:ser>
          <c:idx val="4"/>
          <c:order val="3"/>
          <c:tx>
            <c:v>Acapulcoites/Lodranites</c:v>
          </c:tx>
          <c:spPr>
            <a:ln w="25400" cap="rnd">
              <a:noFill/>
              <a:round/>
            </a:ln>
            <a:effectLst/>
          </c:spPr>
          <c:marker>
            <c:symbol val="square"/>
            <c:size val="11"/>
            <c:spPr>
              <a:noFill/>
              <a:ln w="9525">
                <a:solidFill>
                  <a:schemeClr val="bg1">
                    <a:lumMod val="65000"/>
                  </a:schemeClr>
                </a:solidFill>
              </a:ln>
              <a:effectLst/>
            </c:spPr>
          </c:marker>
          <c:xVal>
            <c:numRef>
              <c:f>Database!$AK$6:$AK$56</c:f>
              <c:numCache>
                <c:formatCode>0.00</c:formatCode>
                <c:ptCount val="51"/>
                <c:pt idx="0" formatCode="General">
                  <c:v>2.73</c:v>
                </c:pt>
                <c:pt idx="1">
                  <c:v>2.9</c:v>
                </c:pt>
                <c:pt idx="2">
                  <c:v>2.81</c:v>
                </c:pt>
                <c:pt idx="3">
                  <c:v>3.41</c:v>
                </c:pt>
                <c:pt idx="4">
                  <c:v>3.51</c:v>
                </c:pt>
                <c:pt idx="5">
                  <c:v>3.72</c:v>
                </c:pt>
                <c:pt idx="6">
                  <c:v>3.68</c:v>
                </c:pt>
                <c:pt idx="7">
                  <c:v>1.94</c:v>
                </c:pt>
                <c:pt idx="8">
                  <c:v>2.72</c:v>
                </c:pt>
                <c:pt idx="9">
                  <c:v>3.55</c:v>
                </c:pt>
                <c:pt idx="10">
                  <c:v>3.71</c:v>
                </c:pt>
                <c:pt idx="11">
                  <c:v>3.97</c:v>
                </c:pt>
                <c:pt idx="12">
                  <c:v>3.59</c:v>
                </c:pt>
                <c:pt idx="13">
                  <c:v>3.61</c:v>
                </c:pt>
                <c:pt idx="14">
                  <c:v>3.52</c:v>
                </c:pt>
                <c:pt idx="15">
                  <c:v>5.13</c:v>
                </c:pt>
                <c:pt idx="16">
                  <c:v>3.72</c:v>
                </c:pt>
                <c:pt idx="17">
                  <c:v>2</c:v>
                </c:pt>
                <c:pt idx="18">
                  <c:v>1.81</c:v>
                </c:pt>
                <c:pt idx="19">
                  <c:v>3.78</c:v>
                </c:pt>
                <c:pt idx="20">
                  <c:v>3.76</c:v>
                </c:pt>
                <c:pt idx="21">
                  <c:v>3.01</c:v>
                </c:pt>
                <c:pt idx="22">
                  <c:v>3.42</c:v>
                </c:pt>
                <c:pt idx="23">
                  <c:v>7.73</c:v>
                </c:pt>
                <c:pt idx="24">
                  <c:v>4.97</c:v>
                </c:pt>
                <c:pt idx="25">
                  <c:v>4.3</c:v>
                </c:pt>
                <c:pt idx="26">
                  <c:v>3.28</c:v>
                </c:pt>
                <c:pt idx="27">
                  <c:v>3.33</c:v>
                </c:pt>
                <c:pt idx="28">
                  <c:v>3.1</c:v>
                </c:pt>
                <c:pt idx="29">
                  <c:v>3.82</c:v>
                </c:pt>
                <c:pt idx="30">
                  <c:v>2.88</c:v>
                </c:pt>
                <c:pt idx="31">
                  <c:v>3.77</c:v>
                </c:pt>
                <c:pt idx="32">
                  <c:v>3.01</c:v>
                </c:pt>
                <c:pt idx="33">
                  <c:v>2.98</c:v>
                </c:pt>
                <c:pt idx="34">
                  <c:v>2.97</c:v>
                </c:pt>
                <c:pt idx="35">
                  <c:v>3.97</c:v>
                </c:pt>
                <c:pt idx="36">
                  <c:v>1.03</c:v>
                </c:pt>
                <c:pt idx="37">
                  <c:v>2.33</c:v>
                </c:pt>
                <c:pt idx="38">
                  <c:v>3.36</c:v>
                </c:pt>
                <c:pt idx="39">
                  <c:v>3.33</c:v>
                </c:pt>
                <c:pt idx="40">
                  <c:v>3.56</c:v>
                </c:pt>
                <c:pt idx="41">
                  <c:v>2.64</c:v>
                </c:pt>
                <c:pt idx="42">
                  <c:v>3.28</c:v>
                </c:pt>
                <c:pt idx="43">
                  <c:v>4.55</c:v>
                </c:pt>
                <c:pt idx="44">
                  <c:v>3.79</c:v>
                </c:pt>
                <c:pt idx="45">
                  <c:v>1.93</c:v>
                </c:pt>
                <c:pt idx="46">
                  <c:v>3.35</c:v>
                </c:pt>
                <c:pt idx="47">
                  <c:v>2.14</c:v>
                </c:pt>
                <c:pt idx="48">
                  <c:v>2.79</c:v>
                </c:pt>
                <c:pt idx="49">
                  <c:v>0.93</c:v>
                </c:pt>
                <c:pt idx="50">
                  <c:v>3.26</c:v>
                </c:pt>
              </c:numCache>
            </c:numRef>
          </c:xVal>
          <c:yVal>
            <c:numRef>
              <c:f>Database!$AJ$6:$AJ$56</c:f>
              <c:numCache>
                <c:formatCode>0.00</c:formatCode>
                <c:ptCount val="51"/>
                <c:pt idx="0" formatCode="General">
                  <c:v>-1.22</c:v>
                </c:pt>
                <c:pt idx="1">
                  <c:v>-1.19</c:v>
                </c:pt>
                <c:pt idx="2">
                  <c:v>-1.04</c:v>
                </c:pt>
                <c:pt idx="3">
                  <c:v>-1.1299999999999999</c:v>
                </c:pt>
                <c:pt idx="4">
                  <c:v>-0.93</c:v>
                </c:pt>
                <c:pt idx="5">
                  <c:v>-1.0900000000000001</c:v>
                </c:pt>
                <c:pt idx="6">
                  <c:v>-1.07</c:v>
                </c:pt>
                <c:pt idx="7">
                  <c:v>-1.1599999999999999</c:v>
                </c:pt>
                <c:pt idx="8">
                  <c:v>-1.19</c:v>
                </c:pt>
                <c:pt idx="9">
                  <c:v>-1.08</c:v>
                </c:pt>
                <c:pt idx="10">
                  <c:v>-1.1000000000000001</c:v>
                </c:pt>
                <c:pt idx="11">
                  <c:v>-1.1599999999999999</c:v>
                </c:pt>
                <c:pt idx="12">
                  <c:v>-1.39</c:v>
                </c:pt>
                <c:pt idx="13">
                  <c:v>-0.94</c:v>
                </c:pt>
                <c:pt idx="14">
                  <c:v>-1.1200000000000001</c:v>
                </c:pt>
                <c:pt idx="15">
                  <c:v>-1.1200000000000001</c:v>
                </c:pt>
                <c:pt idx="16">
                  <c:v>-1.37</c:v>
                </c:pt>
                <c:pt idx="17">
                  <c:v>-1.1000000000000001</c:v>
                </c:pt>
                <c:pt idx="18">
                  <c:v>-1.03</c:v>
                </c:pt>
                <c:pt idx="19">
                  <c:v>-0.94</c:v>
                </c:pt>
                <c:pt idx="20">
                  <c:v>-1.08</c:v>
                </c:pt>
                <c:pt idx="21">
                  <c:v>-0.69</c:v>
                </c:pt>
                <c:pt idx="22">
                  <c:v>-0.85</c:v>
                </c:pt>
                <c:pt idx="23">
                  <c:v>-0.81</c:v>
                </c:pt>
                <c:pt idx="24">
                  <c:v>-1.18</c:v>
                </c:pt>
                <c:pt idx="25">
                  <c:v>-1.02</c:v>
                </c:pt>
                <c:pt idx="26">
                  <c:v>-1.23</c:v>
                </c:pt>
                <c:pt idx="27">
                  <c:v>-0.93</c:v>
                </c:pt>
                <c:pt idx="28">
                  <c:v>-0.99</c:v>
                </c:pt>
                <c:pt idx="29">
                  <c:v>-1.1100000000000001</c:v>
                </c:pt>
                <c:pt idx="30">
                  <c:v>-0.81</c:v>
                </c:pt>
                <c:pt idx="31">
                  <c:v>-0.84</c:v>
                </c:pt>
                <c:pt idx="32">
                  <c:v>-1.03</c:v>
                </c:pt>
                <c:pt idx="33">
                  <c:v>-1.07</c:v>
                </c:pt>
                <c:pt idx="34">
                  <c:v>-1.04</c:v>
                </c:pt>
                <c:pt idx="35">
                  <c:v>-1.17</c:v>
                </c:pt>
                <c:pt idx="36">
                  <c:v>-1.39</c:v>
                </c:pt>
                <c:pt idx="37">
                  <c:v>-1.46</c:v>
                </c:pt>
                <c:pt idx="38">
                  <c:v>-0.93</c:v>
                </c:pt>
                <c:pt idx="39">
                  <c:v>-0.96</c:v>
                </c:pt>
                <c:pt idx="40">
                  <c:v>-0.95</c:v>
                </c:pt>
                <c:pt idx="41">
                  <c:v>-1.0900000000000001</c:v>
                </c:pt>
                <c:pt idx="42">
                  <c:v>-1.1100000000000001</c:v>
                </c:pt>
                <c:pt idx="43">
                  <c:v>-0.87</c:v>
                </c:pt>
                <c:pt idx="44">
                  <c:v>-1.08</c:v>
                </c:pt>
                <c:pt idx="45">
                  <c:v>-1.26</c:v>
                </c:pt>
                <c:pt idx="46">
                  <c:v>-1.31</c:v>
                </c:pt>
                <c:pt idx="47">
                  <c:v>-1.53</c:v>
                </c:pt>
                <c:pt idx="48">
                  <c:v>-1.43</c:v>
                </c:pt>
                <c:pt idx="49">
                  <c:v>-0.92</c:v>
                </c:pt>
                <c:pt idx="50">
                  <c:v>-0.94</c:v>
                </c:pt>
              </c:numCache>
            </c:numRef>
          </c:yVal>
          <c:smooth val="0"/>
          <c:extLst>
            <c:ext xmlns:c16="http://schemas.microsoft.com/office/drawing/2014/chart" uri="{C3380CC4-5D6E-409C-BE32-E72D297353CC}">
              <c16:uniqueId val="{00000005-926D-49EF-83DD-A64F41671D17}"/>
            </c:ext>
          </c:extLst>
        </c:ser>
        <c:ser>
          <c:idx val="3"/>
          <c:order val="4"/>
          <c:tx>
            <c:strRef>
              <c:f>Input!$A$6</c:f>
              <c:strCache>
                <c:ptCount val="1"/>
                <c:pt idx="0">
                  <c:v>Example</c:v>
                </c:pt>
              </c:strCache>
            </c:strRef>
          </c:tx>
          <c:spPr>
            <a:ln w="25400" cap="rnd">
              <a:noFill/>
              <a:round/>
            </a:ln>
            <a:effectLst/>
          </c:spPr>
          <c:marker>
            <c:symbol val="diamond"/>
            <c:size val="19"/>
            <c:spPr>
              <a:solidFill>
                <a:schemeClr val="bg1">
                  <a:lumMod val="95000"/>
                </a:schemeClr>
              </a:solidFill>
              <a:ln w="28575">
                <a:solidFill>
                  <a:schemeClr val="tx1"/>
                </a:solidFill>
              </a:ln>
              <a:effectLst/>
            </c:spPr>
          </c:marker>
          <c:xVal>
            <c:numRef>
              <c:f>Input!$C$6</c:f>
              <c:numCache>
                <c:formatCode>General</c:formatCode>
                <c:ptCount val="1"/>
                <c:pt idx="0">
                  <c:v>4.8940000000000001</c:v>
                </c:pt>
              </c:numCache>
            </c:numRef>
          </c:xVal>
          <c:yVal>
            <c:numRef>
              <c:f>Input!$B$6</c:f>
              <c:numCache>
                <c:formatCode>General</c:formatCode>
                <c:ptCount val="1"/>
                <c:pt idx="0">
                  <c:v>1.0991200000000001</c:v>
                </c:pt>
              </c:numCache>
            </c:numRef>
          </c:yVal>
          <c:smooth val="0"/>
          <c:extLst>
            <c:ext xmlns:c16="http://schemas.microsoft.com/office/drawing/2014/chart" uri="{C3380CC4-5D6E-409C-BE32-E72D297353CC}">
              <c16:uniqueId val="{00000003-926D-49EF-83DD-A64F41671D17}"/>
            </c:ext>
          </c:extLst>
        </c:ser>
        <c:dLbls>
          <c:showLegendKey val="0"/>
          <c:showVal val="0"/>
          <c:showCatName val="0"/>
          <c:showSerName val="0"/>
          <c:showPercent val="0"/>
          <c:showBubbleSize val="0"/>
        </c:dLbls>
        <c:axId val="760591984"/>
        <c:axId val="760587720"/>
      </c:scatterChart>
      <c:valAx>
        <c:axId val="760591984"/>
        <c:scaling>
          <c:orientation val="minMax"/>
          <c:max val="10"/>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r>
                  <a:rPr lang="el-GR" sz="2400">
                    <a:solidFill>
                      <a:sysClr val="windowText" lastClr="000000"/>
                    </a:solidFill>
                  </a:rPr>
                  <a:t>δ</a:t>
                </a:r>
                <a:r>
                  <a:rPr lang="en-AU" sz="2400" baseline="30000">
                    <a:solidFill>
                      <a:sysClr val="windowText" lastClr="000000"/>
                    </a:solidFill>
                  </a:rPr>
                  <a:t>18</a:t>
                </a:r>
                <a:r>
                  <a:rPr lang="en-AU" sz="2400">
                    <a:solidFill>
                      <a:sysClr val="windowText" lastClr="000000"/>
                    </a:solidFill>
                  </a:rPr>
                  <a:t>O</a:t>
                </a:r>
                <a:r>
                  <a:rPr lang="en-AU" sz="2400">
                    <a:solidFill>
                      <a:sysClr val="windowText" lastClr="000000"/>
                    </a:solidFill>
                    <a:latin typeface="Times New Roman" panose="02020603050405020304" pitchFamily="18" charset="0"/>
                    <a:cs typeface="Times New Roman" panose="02020603050405020304" pitchFamily="18" charset="0"/>
                  </a:rPr>
                  <a:t>‰</a:t>
                </a:r>
                <a:endParaRPr lang="en-AU" sz="2400">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760587720"/>
        <c:crossesAt val="-2"/>
        <c:crossBetween val="midCat"/>
      </c:valAx>
      <c:valAx>
        <c:axId val="760587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r>
                  <a:rPr lang="el-GR" sz="2400">
                    <a:solidFill>
                      <a:sysClr val="windowText" lastClr="000000"/>
                    </a:solidFill>
                  </a:rPr>
                  <a:t>Δ</a:t>
                </a:r>
                <a:r>
                  <a:rPr lang="el-GR" sz="2400" baseline="30000">
                    <a:solidFill>
                      <a:sysClr val="windowText" lastClr="000000"/>
                    </a:solidFill>
                  </a:rPr>
                  <a:t>17</a:t>
                </a:r>
                <a:r>
                  <a:rPr lang="en-US" sz="2400">
                    <a:solidFill>
                      <a:sysClr val="windowText" lastClr="000000"/>
                    </a:solidFill>
                  </a:rPr>
                  <a:t>O‰</a:t>
                </a:r>
              </a:p>
            </c:rich>
          </c:tx>
          <c:overlay val="0"/>
          <c:spPr>
            <a:noFill/>
            <a:ln>
              <a:noFill/>
            </a:ln>
            <a:effectLst/>
          </c:spPr>
          <c:txPr>
            <a:bodyPr rot="-540000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760591984"/>
        <c:crossesAt val="-2"/>
        <c:crossBetween val="midCat"/>
      </c:valAx>
      <c:spPr>
        <a:noFill/>
        <a:ln>
          <a:noFill/>
        </a:ln>
        <a:effectLst/>
      </c:spPr>
    </c:plotArea>
    <c:legend>
      <c:legendPos val="r"/>
      <c:overlay val="0"/>
      <c:spPr>
        <a:solidFill>
          <a:schemeClr val="bg1"/>
        </a:solidFill>
        <a:ln>
          <a:solidFill>
            <a:schemeClr val="tx1"/>
          </a:solidFill>
        </a:ln>
        <a:effectLst/>
      </c:spPr>
      <c:txPr>
        <a:bodyPr rot="0" spcFirstLastPara="1" vertOverflow="ellipsis" vert="horz" wrap="square" anchor="t" anchorCtr="0"/>
        <a:lstStyle/>
        <a:p>
          <a:pPr>
            <a:defRPr sz="2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846A5FC-94C9-4D6C-89B8-B38E3B17724F}">
  <sheetPr/>
  <sheetViews>
    <sheetView zoomScale="7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FFBC92-FB0A-4506-ADF8-23C19BCB526F}">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3924046" cy="9073816"/>
    <xdr:graphicFrame macro="">
      <xdr:nvGraphicFramePr>
        <xdr:cNvPr id="2" name="Chart 1">
          <a:extLst>
            <a:ext uri="{FF2B5EF4-FFF2-40B4-BE49-F238E27FC236}">
              <a16:creationId xmlns:a16="http://schemas.microsoft.com/office/drawing/2014/main" id="{76BAFC5B-239A-4A9B-8D3C-DA43C58821E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3924046" cy="9073816"/>
    <xdr:graphicFrame macro="">
      <xdr:nvGraphicFramePr>
        <xdr:cNvPr id="2" name="Chart 1">
          <a:extLst>
            <a:ext uri="{FF2B5EF4-FFF2-40B4-BE49-F238E27FC236}">
              <a16:creationId xmlns:a16="http://schemas.microsoft.com/office/drawing/2014/main" id="{9AB36E25-23EF-4F83-82CB-69443B8A09C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CAD3-8DE2-474D-899A-664715BA407C}">
  <dimension ref="A1:D6"/>
  <sheetViews>
    <sheetView tabSelected="1" workbookViewId="0">
      <selection activeCell="J12" sqref="J12"/>
    </sheetView>
  </sheetViews>
  <sheetFormatPr defaultRowHeight="14.5" x14ac:dyDescent="0.35"/>
  <cols>
    <col min="1" max="1" width="25.81640625" customWidth="1"/>
    <col min="2" max="2" width="14.54296875" bestFit="1" customWidth="1"/>
    <col min="3" max="3" width="14" customWidth="1"/>
    <col min="4" max="4" width="14.54296875" customWidth="1"/>
    <col min="5" max="5" width="10.1796875" bestFit="1" customWidth="1"/>
  </cols>
  <sheetData>
    <row r="1" spans="1:4" x14ac:dyDescent="0.35">
      <c r="A1" s="2" t="s">
        <v>378</v>
      </c>
    </row>
    <row r="2" spans="1:4" x14ac:dyDescent="0.35">
      <c r="A2" t="s">
        <v>377</v>
      </c>
    </row>
    <row r="4" spans="1:4" x14ac:dyDescent="0.35">
      <c r="A4" s="2" t="s">
        <v>274</v>
      </c>
    </row>
    <row r="5" spans="1:4" ht="16.5" x14ac:dyDescent="0.35">
      <c r="A5" s="10" t="s">
        <v>381</v>
      </c>
      <c r="B5" s="10" t="s">
        <v>3</v>
      </c>
      <c r="C5" s="10" t="s">
        <v>275</v>
      </c>
      <c r="D5" s="10" t="s">
        <v>276</v>
      </c>
    </row>
    <row r="6" spans="1:4" x14ac:dyDescent="0.35">
      <c r="A6" s="11" t="s">
        <v>379</v>
      </c>
      <c r="B6" s="11">
        <v>1.0991200000000001</v>
      </c>
      <c r="C6" s="11">
        <v>4.8940000000000001</v>
      </c>
      <c r="D6" s="11">
        <v>3.6440000000000001</v>
      </c>
    </row>
  </sheetData>
  <conditionalFormatting sqref="A5">
    <cfRule type="duplicateValues" dxfId="7"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9FDE-2344-49D8-9A56-0266F24650A6}">
  <dimension ref="A1:AU95"/>
  <sheetViews>
    <sheetView topLeftCell="AA1" zoomScaleNormal="100" workbookViewId="0">
      <selection activeCell="AA1" sqref="AA1:AA3"/>
    </sheetView>
  </sheetViews>
  <sheetFormatPr defaultRowHeight="14.5" x14ac:dyDescent="0.35"/>
  <cols>
    <col min="10" max="10" width="10.81640625" bestFit="1" customWidth="1"/>
    <col min="11" max="11" width="10.54296875" bestFit="1" customWidth="1"/>
    <col min="33" max="33" width="15.81640625" bestFit="1" customWidth="1"/>
    <col min="34" max="34" width="11.7265625" bestFit="1" customWidth="1"/>
    <col min="35" max="35" width="16.1796875" bestFit="1" customWidth="1"/>
    <col min="41" max="41" width="16.453125" bestFit="1" customWidth="1"/>
  </cols>
  <sheetData>
    <row r="1" spans="1:47" x14ac:dyDescent="0.35">
      <c r="A1" s="12" t="s">
        <v>380</v>
      </c>
      <c r="AA1" s="12" t="s">
        <v>380</v>
      </c>
    </row>
    <row r="2" spans="1:47" x14ac:dyDescent="0.35">
      <c r="A2" s="2" t="s">
        <v>378</v>
      </c>
      <c r="AA2" s="2" t="s">
        <v>378</v>
      </c>
    </row>
    <row r="3" spans="1:47" x14ac:dyDescent="0.35">
      <c r="A3" t="s">
        <v>377</v>
      </c>
      <c r="AA3" t="s">
        <v>377</v>
      </c>
    </row>
    <row r="5" spans="1:47" ht="16.5" x14ac:dyDescent="0.35">
      <c r="A5" s="1" t="s">
        <v>0</v>
      </c>
      <c r="B5" s="1" t="s">
        <v>1</v>
      </c>
      <c r="C5" s="1" t="s">
        <v>2</v>
      </c>
      <c r="D5" s="1" t="s">
        <v>3</v>
      </c>
      <c r="E5" s="1" t="s">
        <v>4</v>
      </c>
      <c r="F5" s="1" t="s">
        <v>5</v>
      </c>
      <c r="G5" s="2" t="s">
        <v>6</v>
      </c>
      <c r="I5" s="1" t="s">
        <v>0</v>
      </c>
      <c r="J5" s="1" t="s">
        <v>1</v>
      </c>
      <c r="K5" s="1" t="s">
        <v>2</v>
      </c>
      <c r="L5" s="1" t="s">
        <v>3</v>
      </c>
      <c r="M5" s="1" t="s">
        <v>4</v>
      </c>
      <c r="N5" s="1" t="s">
        <v>5</v>
      </c>
      <c r="O5" s="2" t="s">
        <v>6</v>
      </c>
      <c r="Q5" s="1" t="s">
        <v>0</v>
      </c>
      <c r="R5" s="1" t="s">
        <v>1</v>
      </c>
      <c r="S5" s="1" t="s">
        <v>2</v>
      </c>
      <c r="T5" s="1" t="s">
        <v>3</v>
      </c>
      <c r="U5" s="1" t="s">
        <v>4</v>
      </c>
      <c r="V5" s="1" t="s">
        <v>5</v>
      </c>
      <c r="W5" s="2" t="s">
        <v>6</v>
      </c>
      <c r="Y5" s="1" t="s">
        <v>0</v>
      </c>
      <c r="Z5" s="1" t="s">
        <v>1</v>
      </c>
      <c r="AA5" s="1" t="s">
        <v>2</v>
      </c>
      <c r="AB5" s="1" t="s">
        <v>3</v>
      </c>
      <c r="AC5" s="1" t="s">
        <v>4</v>
      </c>
      <c r="AD5" s="1" t="s">
        <v>5</v>
      </c>
      <c r="AE5" s="2" t="s">
        <v>6</v>
      </c>
      <c r="AG5" s="1" t="s">
        <v>0</v>
      </c>
      <c r="AH5" s="1" t="s">
        <v>1</v>
      </c>
      <c r="AI5" s="1" t="s">
        <v>2</v>
      </c>
      <c r="AJ5" s="1" t="s">
        <v>3</v>
      </c>
      <c r="AK5" s="1" t="s">
        <v>4</v>
      </c>
      <c r="AL5" s="1" t="s">
        <v>5</v>
      </c>
      <c r="AM5" s="2" t="s">
        <v>6</v>
      </c>
      <c r="AO5" s="1" t="s">
        <v>0</v>
      </c>
      <c r="AP5" s="1" t="s">
        <v>1</v>
      </c>
      <c r="AQ5" s="1" t="s">
        <v>2</v>
      </c>
      <c r="AR5" s="1" t="s">
        <v>3</v>
      </c>
      <c r="AS5" s="1" t="s">
        <v>4</v>
      </c>
      <c r="AT5" s="1" t="s">
        <v>5</v>
      </c>
      <c r="AU5" s="2" t="s">
        <v>6</v>
      </c>
    </row>
    <row r="6" spans="1:47" x14ac:dyDescent="0.35">
      <c r="A6" s="3" t="s">
        <v>12</v>
      </c>
      <c r="B6" s="3" t="s">
        <v>13</v>
      </c>
      <c r="C6" s="3" t="s">
        <v>14</v>
      </c>
      <c r="D6" s="3">
        <v>0.33</v>
      </c>
      <c r="E6" s="3">
        <v>4.09</v>
      </c>
      <c r="F6" s="3">
        <v>2.46</v>
      </c>
      <c r="G6">
        <f t="shared" ref="G6:G37" si="0">F6-(0.52*E6)</f>
        <v>0.33320000000000016</v>
      </c>
      <c r="I6" s="3" t="s">
        <v>7</v>
      </c>
      <c r="J6" s="3" t="s">
        <v>8</v>
      </c>
      <c r="K6" s="3" t="s">
        <v>9</v>
      </c>
      <c r="L6" s="3">
        <v>0.998</v>
      </c>
      <c r="M6" s="3">
        <v>5.0759999999999996</v>
      </c>
      <c r="N6" s="3">
        <v>3.6779999999999999</v>
      </c>
      <c r="O6">
        <f t="shared" ref="O6:O37" si="1">N6-(0.52*M6)</f>
        <v>1.0384799999999998</v>
      </c>
      <c r="Q6" s="3" t="s">
        <v>52</v>
      </c>
      <c r="R6" s="3" t="s">
        <v>11</v>
      </c>
      <c r="S6" s="3" t="s">
        <v>46</v>
      </c>
      <c r="T6" s="3">
        <v>1.2</v>
      </c>
      <c r="U6" s="3">
        <v>5.56</v>
      </c>
      <c r="V6" s="3">
        <v>4.04</v>
      </c>
      <c r="W6">
        <f t="shared" ref="W6:W36" si="2">V6-(0.52*U6)</f>
        <v>1.1488</v>
      </c>
      <c r="Y6" s="6" t="s">
        <v>99</v>
      </c>
      <c r="Z6" s="5" t="s">
        <v>43</v>
      </c>
      <c r="AA6" s="3" t="s">
        <v>100</v>
      </c>
      <c r="AB6" s="3">
        <v>0.57999999999999996</v>
      </c>
      <c r="AC6" s="3">
        <v>4.4800000000000004</v>
      </c>
      <c r="AD6" s="3">
        <v>2.91</v>
      </c>
      <c r="AE6">
        <f t="shared" ref="AE6:AE15" si="3">AD6-(0.52*AC6)</f>
        <v>0.58040000000000003</v>
      </c>
      <c r="AG6" t="s">
        <v>277</v>
      </c>
      <c r="AH6" t="s">
        <v>318</v>
      </c>
      <c r="AI6" t="s">
        <v>280</v>
      </c>
      <c r="AJ6">
        <v>-1.22</v>
      </c>
      <c r="AK6">
        <v>2.73</v>
      </c>
      <c r="AL6">
        <v>0.21</v>
      </c>
      <c r="AO6" t="s">
        <v>364</v>
      </c>
      <c r="AP6" t="s">
        <v>365</v>
      </c>
      <c r="AQ6" t="s">
        <v>366</v>
      </c>
      <c r="AR6">
        <v>0.504</v>
      </c>
      <c r="AS6">
        <v>4.1719999999999997</v>
      </c>
      <c r="AT6">
        <v>2.673</v>
      </c>
    </row>
    <row r="7" spans="1:47" x14ac:dyDescent="0.35">
      <c r="A7" s="3" t="s">
        <v>15</v>
      </c>
      <c r="B7" s="3" t="s">
        <v>13</v>
      </c>
      <c r="C7" s="3" t="s">
        <v>14</v>
      </c>
      <c r="D7" s="3">
        <v>0.54</v>
      </c>
      <c r="E7" s="3">
        <v>6.39</v>
      </c>
      <c r="F7" s="3">
        <v>3.86</v>
      </c>
      <c r="G7">
        <f t="shared" si="0"/>
        <v>0.5371999999999999</v>
      </c>
      <c r="I7" s="3" t="s">
        <v>10</v>
      </c>
      <c r="J7" s="3" t="s">
        <v>11</v>
      </c>
      <c r="K7" s="3" t="s">
        <v>9</v>
      </c>
      <c r="L7" s="3">
        <v>1.08</v>
      </c>
      <c r="M7" s="3">
        <v>5.53</v>
      </c>
      <c r="N7" s="3">
        <v>3.99</v>
      </c>
      <c r="O7">
        <f t="shared" si="1"/>
        <v>1.1143999999999998</v>
      </c>
      <c r="Q7" s="3" t="s">
        <v>54</v>
      </c>
      <c r="R7" s="3" t="s">
        <v>55</v>
      </c>
      <c r="S7" s="3" t="s">
        <v>46</v>
      </c>
      <c r="T7" s="3">
        <v>1.2</v>
      </c>
      <c r="U7" s="3">
        <v>5.3</v>
      </c>
      <c r="V7" s="3">
        <v>4</v>
      </c>
      <c r="W7">
        <f t="shared" si="2"/>
        <v>1.2440000000000002</v>
      </c>
      <c r="Y7" s="6" t="s">
        <v>115</v>
      </c>
      <c r="Z7" s="5" t="s">
        <v>43</v>
      </c>
      <c r="AA7" s="3" t="s">
        <v>100</v>
      </c>
      <c r="AB7" s="3">
        <v>0.77</v>
      </c>
      <c r="AC7" s="3">
        <v>5.62</v>
      </c>
      <c r="AD7" s="3">
        <v>3.69</v>
      </c>
      <c r="AE7">
        <f t="shared" si="3"/>
        <v>0.76759999999999984</v>
      </c>
      <c r="AG7" t="s">
        <v>277</v>
      </c>
      <c r="AH7" t="s">
        <v>318</v>
      </c>
      <c r="AI7" t="s">
        <v>280</v>
      </c>
      <c r="AJ7" s="7">
        <v>-1.19</v>
      </c>
      <c r="AK7" s="7">
        <v>2.9</v>
      </c>
      <c r="AL7" s="7">
        <v>0.33</v>
      </c>
      <c r="AO7" t="s">
        <v>367</v>
      </c>
      <c r="AP7" t="s">
        <v>365</v>
      </c>
      <c r="AQ7" t="s">
        <v>366</v>
      </c>
      <c r="AR7">
        <v>0.67134050000000001</v>
      </c>
      <c r="AS7">
        <v>4.3879999999999999</v>
      </c>
      <c r="AT7">
        <v>2.9359999999999999</v>
      </c>
    </row>
    <row r="8" spans="1:47" x14ac:dyDescent="0.35">
      <c r="A8" s="3" t="s">
        <v>18</v>
      </c>
      <c r="B8" s="3" t="s">
        <v>13</v>
      </c>
      <c r="C8" s="3" t="s">
        <v>14</v>
      </c>
      <c r="D8" s="3">
        <v>0.52</v>
      </c>
      <c r="E8" s="3">
        <v>4.67</v>
      </c>
      <c r="F8" s="3">
        <v>2.95</v>
      </c>
      <c r="G8">
        <f t="shared" si="0"/>
        <v>0.52160000000000029</v>
      </c>
      <c r="I8" s="3" t="s">
        <v>16</v>
      </c>
      <c r="J8" s="3" t="s">
        <v>17</v>
      </c>
      <c r="K8" s="3" t="s">
        <v>9</v>
      </c>
      <c r="L8" s="3">
        <v>1.05</v>
      </c>
      <c r="M8" s="3">
        <v>4.6900000000000004</v>
      </c>
      <c r="N8" s="3">
        <v>3.44</v>
      </c>
      <c r="O8">
        <f t="shared" si="1"/>
        <v>1.0011999999999999</v>
      </c>
      <c r="Q8" s="3" t="s">
        <v>64</v>
      </c>
      <c r="R8" s="3" t="s">
        <v>62</v>
      </c>
      <c r="S8" s="3" t="s">
        <v>46</v>
      </c>
      <c r="T8" s="3">
        <v>1.23</v>
      </c>
      <c r="U8" s="3">
        <v>5.04</v>
      </c>
      <c r="V8" s="3">
        <v>3.85</v>
      </c>
      <c r="W8">
        <f t="shared" si="2"/>
        <v>1.2292000000000001</v>
      </c>
      <c r="Y8" s="6" t="s">
        <v>134</v>
      </c>
      <c r="Z8" s="5" t="s">
        <v>43</v>
      </c>
      <c r="AA8" s="3" t="s">
        <v>100</v>
      </c>
      <c r="AB8" s="3">
        <v>0.65</v>
      </c>
      <c r="AC8" s="3">
        <v>6.25</v>
      </c>
      <c r="AD8" s="3">
        <v>3.9</v>
      </c>
      <c r="AE8">
        <f t="shared" si="3"/>
        <v>0.64999999999999991</v>
      </c>
      <c r="AG8" t="s">
        <v>278</v>
      </c>
      <c r="AH8" t="s">
        <v>318</v>
      </c>
      <c r="AI8" t="s">
        <v>280</v>
      </c>
      <c r="AJ8" s="7">
        <v>-1.04</v>
      </c>
      <c r="AK8" s="7">
        <v>2.81</v>
      </c>
      <c r="AL8" s="7">
        <v>0.44</v>
      </c>
      <c r="AO8" t="s">
        <v>368</v>
      </c>
      <c r="AP8" t="s">
        <v>365</v>
      </c>
      <c r="AQ8" t="s">
        <v>366</v>
      </c>
      <c r="AR8">
        <v>0.78</v>
      </c>
      <c r="AS8">
        <v>5.38</v>
      </c>
      <c r="AT8">
        <v>3.58</v>
      </c>
    </row>
    <row r="9" spans="1:47" x14ac:dyDescent="0.35">
      <c r="A9" s="3" t="s">
        <v>21</v>
      </c>
      <c r="B9" s="3" t="s">
        <v>17</v>
      </c>
      <c r="C9" s="3" t="s">
        <v>14</v>
      </c>
      <c r="D9" s="3">
        <v>0.5</v>
      </c>
      <c r="E9" s="3">
        <v>0.28999999999999998</v>
      </c>
      <c r="F9" s="3">
        <v>0.65</v>
      </c>
      <c r="G9">
        <f t="shared" si="0"/>
        <v>0.49920000000000003</v>
      </c>
      <c r="I9" s="4" t="s">
        <v>19</v>
      </c>
      <c r="J9" s="5" t="s">
        <v>20</v>
      </c>
      <c r="K9" s="3" t="s">
        <v>9</v>
      </c>
      <c r="L9" s="3">
        <v>1.056</v>
      </c>
      <c r="M9" s="3">
        <v>4.6900000000000004</v>
      </c>
      <c r="N9" s="3">
        <v>3.54</v>
      </c>
      <c r="O9">
        <f t="shared" si="1"/>
        <v>1.1012</v>
      </c>
      <c r="Q9" s="3" t="s">
        <v>75</v>
      </c>
      <c r="R9" s="3" t="s">
        <v>76</v>
      </c>
      <c r="S9" s="3" t="s">
        <v>46</v>
      </c>
      <c r="T9" s="3">
        <v>1.29</v>
      </c>
      <c r="U9" s="3">
        <v>3.87</v>
      </c>
      <c r="V9" s="3">
        <v>3.34</v>
      </c>
      <c r="W9">
        <f t="shared" si="2"/>
        <v>1.3275999999999999</v>
      </c>
      <c r="Y9" s="6" t="s">
        <v>137</v>
      </c>
      <c r="Z9" s="5" t="s">
        <v>43</v>
      </c>
      <c r="AA9" s="3" t="s">
        <v>100</v>
      </c>
      <c r="AB9" s="3">
        <v>0.59</v>
      </c>
      <c r="AC9" s="3">
        <v>3.06</v>
      </c>
      <c r="AD9" s="3">
        <v>2.1800000000000002</v>
      </c>
      <c r="AE9">
        <f t="shared" si="3"/>
        <v>0.58879999999999999</v>
      </c>
      <c r="AG9" t="s">
        <v>279</v>
      </c>
      <c r="AH9" t="s">
        <v>318</v>
      </c>
      <c r="AI9" t="s">
        <v>280</v>
      </c>
      <c r="AJ9" s="7">
        <v>-1.1299999999999999</v>
      </c>
      <c r="AK9" s="7">
        <v>3.41</v>
      </c>
      <c r="AL9" s="7">
        <v>0.65</v>
      </c>
      <c r="AO9" t="s">
        <v>369</v>
      </c>
      <c r="AP9" t="s">
        <v>365</v>
      </c>
      <c r="AQ9" t="s">
        <v>366</v>
      </c>
      <c r="AR9">
        <v>0.48274999999999996</v>
      </c>
      <c r="AS9">
        <v>5.4764999999999997</v>
      </c>
      <c r="AT9">
        <v>3.37425</v>
      </c>
    </row>
    <row r="10" spans="1:47" x14ac:dyDescent="0.35">
      <c r="A10" s="3" t="s">
        <v>38</v>
      </c>
      <c r="B10" s="3" t="s">
        <v>17</v>
      </c>
      <c r="C10" s="3" t="s">
        <v>14</v>
      </c>
      <c r="D10" s="3">
        <v>0.6</v>
      </c>
      <c r="E10" s="3">
        <v>1.66</v>
      </c>
      <c r="F10" s="3">
        <v>1.46</v>
      </c>
      <c r="G10">
        <f t="shared" si="0"/>
        <v>0.5968</v>
      </c>
      <c r="I10" s="3" t="s">
        <v>22</v>
      </c>
      <c r="J10" s="3" t="s">
        <v>17</v>
      </c>
      <c r="K10" s="3" t="s">
        <v>9</v>
      </c>
      <c r="L10" s="3">
        <v>1.07</v>
      </c>
      <c r="M10" s="3">
        <v>4.33</v>
      </c>
      <c r="N10" s="3">
        <v>3.32</v>
      </c>
      <c r="O10">
        <f t="shared" si="1"/>
        <v>1.0683999999999996</v>
      </c>
      <c r="Q10" s="3" t="s">
        <v>87</v>
      </c>
      <c r="R10" s="3" t="s">
        <v>11</v>
      </c>
      <c r="S10" s="3" t="s">
        <v>46</v>
      </c>
      <c r="T10" s="3">
        <v>1.22</v>
      </c>
      <c r="U10" s="3">
        <v>5.46</v>
      </c>
      <c r="V10" s="3">
        <v>4.08</v>
      </c>
      <c r="W10">
        <f t="shared" si="2"/>
        <v>1.2408000000000001</v>
      </c>
      <c r="Y10" s="3" t="s">
        <v>188</v>
      </c>
      <c r="Z10" s="3" t="s">
        <v>43</v>
      </c>
      <c r="AA10" s="3" t="s">
        <v>100</v>
      </c>
      <c r="AB10" s="3">
        <v>0.74399999999999999</v>
      </c>
      <c r="AC10" s="3">
        <v>4.0030000000000001</v>
      </c>
      <c r="AD10" s="3">
        <v>2.8339999999999996</v>
      </c>
      <c r="AE10">
        <f t="shared" si="3"/>
        <v>0.75243999999999955</v>
      </c>
      <c r="AG10" t="s">
        <v>281</v>
      </c>
      <c r="AH10" t="s">
        <v>318</v>
      </c>
      <c r="AI10" t="s">
        <v>297</v>
      </c>
      <c r="AJ10" s="7">
        <v>-0.93</v>
      </c>
      <c r="AK10" s="7">
        <v>3.51</v>
      </c>
      <c r="AL10" s="7">
        <v>0.91</v>
      </c>
      <c r="AO10" t="s">
        <v>370</v>
      </c>
      <c r="AP10" t="s">
        <v>365</v>
      </c>
      <c r="AQ10" t="s">
        <v>366</v>
      </c>
      <c r="AR10">
        <v>0.56000000000000005</v>
      </c>
      <c r="AS10">
        <v>4.17</v>
      </c>
      <c r="AT10">
        <v>2.72</v>
      </c>
    </row>
    <row r="11" spans="1:47" x14ac:dyDescent="0.35">
      <c r="A11" s="3" t="s">
        <v>41</v>
      </c>
      <c r="B11" s="3" t="s">
        <v>17</v>
      </c>
      <c r="C11" s="3" t="s">
        <v>14</v>
      </c>
      <c r="D11" s="3">
        <v>0.55000000000000004</v>
      </c>
      <c r="E11" s="3">
        <v>0.63</v>
      </c>
      <c r="F11" s="3">
        <v>0.87</v>
      </c>
      <c r="G11">
        <f t="shared" si="0"/>
        <v>0.54239999999999999</v>
      </c>
      <c r="I11" s="3" t="s">
        <v>23</v>
      </c>
      <c r="J11" s="3" t="s">
        <v>17</v>
      </c>
      <c r="K11" s="3" t="s">
        <v>9</v>
      </c>
      <c r="L11" s="3">
        <v>0.66</v>
      </c>
      <c r="M11" s="3">
        <v>-0.62</v>
      </c>
      <c r="N11" s="3">
        <v>0.34</v>
      </c>
      <c r="O11">
        <f t="shared" si="1"/>
        <v>0.6624000000000001</v>
      </c>
      <c r="Q11" s="3" t="s">
        <v>107</v>
      </c>
      <c r="R11" s="5" t="s">
        <v>74</v>
      </c>
      <c r="S11" s="3" t="s">
        <v>46</v>
      </c>
      <c r="T11" s="3">
        <v>1.3049999999999999</v>
      </c>
      <c r="U11" s="3">
        <v>5.5659999999999998</v>
      </c>
      <c r="V11" s="3">
        <v>4.2430000000000003</v>
      </c>
      <c r="W11">
        <f t="shared" si="2"/>
        <v>1.3486800000000003</v>
      </c>
      <c r="Y11" s="6" t="s">
        <v>259</v>
      </c>
      <c r="Z11" s="5" t="s">
        <v>43</v>
      </c>
      <c r="AA11" s="3" t="s">
        <v>100</v>
      </c>
      <c r="AB11" s="3">
        <v>0.79</v>
      </c>
      <c r="AC11" s="3">
        <v>4.1500000000000004</v>
      </c>
      <c r="AD11" s="3">
        <v>2.95</v>
      </c>
      <c r="AE11">
        <f t="shared" si="3"/>
        <v>0.79199999999999982</v>
      </c>
      <c r="AG11" t="s">
        <v>282</v>
      </c>
      <c r="AH11" t="s">
        <v>318</v>
      </c>
      <c r="AI11" t="s">
        <v>297</v>
      </c>
      <c r="AJ11" s="7">
        <v>-1.0900000000000001</v>
      </c>
      <c r="AK11" s="7">
        <v>3.72</v>
      </c>
      <c r="AL11" s="7">
        <v>0.86</v>
      </c>
      <c r="AO11" t="s">
        <v>371</v>
      </c>
      <c r="AP11" t="s">
        <v>365</v>
      </c>
      <c r="AQ11" t="s">
        <v>366</v>
      </c>
      <c r="AR11">
        <v>0.51700000000000002</v>
      </c>
      <c r="AS11">
        <v>6.2159999999999993</v>
      </c>
      <c r="AT11">
        <v>3.7629999999999999</v>
      </c>
    </row>
    <row r="12" spans="1:47" x14ac:dyDescent="0.35">
      <c r="A12" s="3" t="s">
        <v>42</v>
      </c>
      <c r="B12" s="3" t="s">
        <v>43</v>
      </c>
      <c r="C12" s="3" t="s">
        <v>14</v>
      </c>
      <c r="D12" s="3">
        <v>0.67</v>
      </c>
      <c r="E12" s="3">
        <v>4.03</v>
      </c>
      <c r="F12" s="3">
        <v>2.88</v>
      </c>
      <c r="G12">
        <f t="shared" si="0"/>
        <v>0.78439999999999976</v>
      </c>
      <c r="I12" s="3" t="s">
        <v>24</v>
      </c>
      <c r="J12" s="3" t="s">
        <v>17</v>
      </c>
      <c r="K12" s="3" t="s">
        <v>9</v>
      </c>
      <c r="L12" s="3">
        <v>1.07</v>
      </c>
      <c r="M12" s="3">
        <v>2.9</v>
      </c>
      <c r="N12" s="3">
        <v>2.58</v>
      </c>
      <c r="O12">
        <f t="shared" si="1"/>
        <v>1.0720000000000001</v>
      </c>
      <c r="Q12" s="3" t="s">
        <v>108</v>
      </c>
      <c r="R12" s="5" t="s">
        <v>109</v>
      </c>
      <c r="S12" s="3" t="s">
        <v>46</v>
      </c>
      <c r="T12" s="3">
        <v>1.07</v>
      </c>
      <c r="U12" s="3">
        <v>5.73</v>
      </c>
      <c r="V12" s="3">
        <v>4.07</v>
      </c>
      <c r="W12">
        <f t="shared" si="2"/>
        <v>1.0903999999999998</v>
      </c>
      <c r="Y12" s="6" t="s">
        <v>260</v>
      </c>
      <c r="Z12" s="5" t="s">
        <v>43</v>
      </c>
      <c r="AA12" s="3" t="s">
        <v>100</v>
      </c>
      <c r="AB12" s="3">
        <v>0.59</v>
      </c>
      <c r="AC12" s="3">
        <v>4.74</v>
      </c>
      <c r="AD12" s="3">
        <v>3.05</v>
      </c>
      <c r="AE12">
        <f t="shared" si="3"/>
        <v>0.5851999999999995</v>
      </c>
      <c r="AG12" t="s">
        <v>282</v>
      </c>
      <c r="AH12" t="s">
        <v>318</v>
      </c>
      <c r="AI12" t="s">
        <v>297</v>
      </c>
      <c r="AJ12" s="7">
        <v>-1.07</v>
      </c>
      <c r="AK12" s="7">
        <v>3.68</v>
      </c>
      <c r="AL12" s="7">
        <v>0.86</v>
      </c>
      <c r="AO12" t="s">
        <v>372</v>
      </c>
      <c r="AP12" t="s">
        <v>365</v>
      </c>
      <c r="AQ12" t="s">
        <v>366</v>
      </c>
      <c r="AR12">
        <v>0.48839999999999995</v>
      </c>
      <c r="AS12">
        <v>5.08</v>
      </c>
      <c r="AT12">
        <v>3.13</v>
      </c>
    </row>
    <row r="13" spans="1:47" x14ac:dyDescent="0.35">
      <c r="A13" s="3" t="s">
        <v>44</v>
      </c>
      <c r="B13" s="3" t="s">
        <v>43</v>
      </c>
      <c r="C13" s="3" t="s">
        <v>14</v>
      </c>
      <c r="D13" s="3">
        <v>0.73</v>
      </c>
      <c r="E13" s="3">
        <v>4.43</v>
      </c>
      <c r="F13" s="3">
        <v>3.04</v>
      </c>
      <c r="G13">
        <f t="shared" si="0"/>
        <v>0.73640000000000017</v>
      </c>
      <c r="I13" s="3" t="s">
        <v>25</v>
      </c>
      <c r="J13" s="3" t="s">
        <v>17</v>
      </c>
      <c r="K13" s="3" t="s">
        <v>9</v>
      </c>
      <c r="L13" s="3">
        <v>1.05</v>
      </c>
      <c r="M13" s="3">
        <v>4.8499999999999996</v>
      </c>
      <c r="N13" s="3">
        <v>3.58</v>
      </c>
      <c r="O13">
        <f t="shared" si="1"/>
        <v>1.0580000000000003</v>
      </c>
      <c r="Q13" s="3" t="s">
        <v>124</v>
      </c>
      <c r="R13" s="3" t="s">
        <v>91</v>
      </c>
      <c r="S13" s="3" t="s">
        <v>46</v>
      </c>
      <c r="T13" s="3">
        <v>0.879</v>
      </c>
      <c r="U13" s="3">
        <v>7.5209999999999999</v>
      </c>
      <c r="V13" s="3">
        <v>4.8220000000000001</v>
      </c>
      <c r="W13">
        <f t="shared" si="2"/>
        <v>0.91108000000000011</v>
      </c>
      <c r="Y13" s="3" t="s">
        <v>265</v>
      </c>
      <c r="Z13" s="3" t="s">
        <v>43</v>
      </c>
      <c r="AA13" s="3" t="s">
        <v>100</v>
      </c>
      <c r="AB13" s="3">
        <v>0.62</v>
      </c>
      <c r="AC13" s="3">
        <v>3.52</v>
      </c>
      <c r="AD13" s="3">
        <v>2.4500000000000002</v>
      </c>
      <c r="AE13">
        <f t="shared" si="3"/>
        <v>0.61960000000000015</v>
      </c>
      <c r="AG13" t="s">
        <v>283</v>
      </c>
      <c r="AH13" t="s">
        <v>318</v>
      </c>
      <c r="AI13" t="s">
        <v>297</v>
      </c>
      <c r="AJ13" s="7">
        <v>-1.1599999999999999</v>
      </c>
      <c r="AK13" s="7">
        <v>1.94</v>
      </c>
      <c r="AL13" s="7" t="s">
        <v>310</v>
      </c>
      <c r="AO13" t="s">
        <v>373</v>
      </c>
      <c r="AP13" t="s">
        <v>365</v>
      </c>
      <c r="AQ13" t="s">
        <v>366</v>
      </c>
      <c r="AR13">
        <v>0.43</v>
      </c>
      <c r="AS13">
        <v>4.79</v>
      </c>
      <c r="AT13">
        <v>2.93</v>
      </c>
    </row>
    <row r="14" spans="1:47" x14ac:dyDescent="0.35">
      <c r="A14" s="3" t="s">
        <v>45</v>
      </c>
      <c r="B14" s="3" t="s">
        <v>43</v>
      </c>
      <c r="C14" s="3" t="s">
        <v>14</v>
      </c>
      <c r="D14" s="3">
        <v>0.73</v>
      </c>
      <c r="E14" s="3">
        <v>4.53</v>
      </c>
      <c r="F14" s="3">
        <v>3.08</v>
      </c>
      <c r="G14">
        <f t="shared" si="0"/>
        <v>0.72439999999999971</v>
      </c>
      <c r="I14" s="3" t="s">
        <v>26</v>
      </c>
      <c r="J14" s="3" t="s">
        <v>17</v>
      </c>
      <c r="K14" s="3" t="s">
        <v>9</v>
      </c>
      <c r="L14" s="3">
        <v>1.06</v>
      </c>
      <c r="M14" s="3">
        <v>4.53</v>
      </c>
      <c r="N14" s="3">
        <v>3.42</v>
      </c>
      <c r="O14">
        <f t="shared" si="1"/>
        <v>1.0643999999999996</v>
      </c>
      <c r="Q14" s="3" t="s">
        <v>146</v>
      </c>
      <c r="R14" s="3" t="s">
        <v>145</v>
      </c>
      <c r="S14" s="3" t="s">
        <v>46</v>
      </c>
      <c r="T14" s="3">
        <v>1.1970000000000001</v>
      </c>
      <c r="U14" s="3">
        <v>5.1870000000000003</v>
      </c>
      <c r="V14" s="3">
        <v>3.9350000000000001</v>
      </c>
      <c r="W14">
        <f t="shared" si="2"/>
        <v>1.2377599999999997</v>
      </c>
      <c r="Y14" s="6" t="s">
        <v>271</v>
      </c>
      <c r="Z14" s="5" t="s">
        <v>43</v>
      </c>
      <c r="AA14" s="3" t="s">
        <v>100</v>
      </c>
      <c r="AB14" s="3">
        <v>0.73</v>
      </c>
      <c r="AC14" s="3">
        <v>4.53</v>
      </c>
      <c r="AD14" s="3">
        <v>3.09</v>
      </c>
      <c r="AE14">
        <f t="shared" si="3"/>
        <v>0.7343999999999995</v>
      </c>
      <c r="AG14" t="s">
        <v>283</v>
      </c>
      <c r="AH14" t="s">
        <v>318</v>
      </c>
      <c r="AI14" t="s">
        <v>297</v>
      </c>
      <c r="AJ14" s="7">
        <v>-1.19</v>
      </c>
      <c r="AK14" s="7">
        <v>2.72</v>
      </c>
      <c r="AL14" s="7">
        <v>0.24</v>
      </c>
      <c r="AO14" t="s">
        <v>374</v>
      </c>
      <c r="AP14" t="s">
        <v>376</v>
      </c>
      <c r="AQ14" t="s">
        <v>375</v>
      </c>
      <c r="AR14">
        <v>0.48399999999999999</v>
      </c>
      <c r="AS14">
        <v>5.8</v>
      </c>
      <c r="AT14">
        <v>3.5</v>
      </c>
    </row>
    <row r="15" spans="1:47" x14ac:dyDescent="0.35">
      <c r="A15" s="3" t="s">
        <v>47</v>
      </c>
      <c r="B15" s="5" t="s">
        <v>48</v>
      </c>
      <c r="C15" s="3" t="s">
        <v>14</v>
      </c>
      <c r="D15" s="3">
        <v>0.74</v>
      </c>
      <c r="E15" s="3">
        <v>4.1630000000000003</v>
      </c>
      <c r="F15" s="3">
        <v>2.9039999999999999</v>
      </c>
      <c r="G15">
        <f t="shared" si="0"/>
        <v>0.73923999999999968</v>
      </c>
      <c r="I15" s="3" t="s">
        <v>27</v>
      </c>
      <c r="J15" s="3" t="s">
        <v>17</v>
      </c>
      <c r="K15" s="3" t="s">
        <v>9</v>
      </c>
      <c r="L15" s="3">
        <v>1.04</v>
      </c>
      <c r="M15" s="3">
        <v>4.3499999999999996</v>
      </c>
      <c r="N15" s="3">
        <v>3.3</v>
      </c>
      <c r="O15">
        <f t="shared" si="1"/>
        <v>1.0379999999999998</v>
      </c>
      <c r="Q15" s="3" t="s">
        <v>148</v>
      </c>
      <c r="R15" s="3" t="s">
        <v>72</v>
      </c>
      <c r="S15" s="3" t="s">
        <v>46</v>
      </c>
      <c r="T15" s="3">
        <v>0.91</v>
      </c>
      <c r="U15" s="3">
        <v>5.28</v>
      </c>
      <c r="V15" s="3">
        <v>3.66</v>
      </c>
      <c r="W15">
        <f t="shared" si="2"/>
        <v>0.9144000000000001</v>
      </c>
      <c r="Y15" s="6" t="s">
        <v>273</v>
      </c>
      <c r="Z15" s="5" t="s">
        <v>43</v>
      </c>
      <c r="AA15" s="3" t="s">
        <v>100</v>
      </c>
      <c r="AB15" s="3">
        <v>0.66</v>
      </c>
      <c r="AC15" s="3">
        <v>4.18</v>
      </c>
      <c r="AD15" s="3">
        <v>2.83</v>
      </c>
      <c r="AE15">
        <f t="shared" si="3"/>
        <v>0.65640000000000009</v>
      </c>
      <c r="AG15" t="s">
        <v>284</v>
      </c>
      <c r="AH15" t="s">
        <v>318</v>
      </c>
      <c r="AI15" t="s">
        <v>297</v>
      </c>
      <c r="AJ15" s="7">
        <v>-1.08</v>
      </c>
      <c r="AK15" s="7">
        <v>3.55</v>
      </c>
      <c r="AL15" s="7">
        <v>0.78</v>
      </c>
    </row>
    <row r="16" spans="1:47" x14ac:dyDescent="0.35">
      <c r="A16" s="3" t="s">
        <v>50</v>
      </c>
      <c r="B16" s="3" t="s">
        <v>51</v>
      </c>
      <c r="C16" s="3" t="s">
        <v>14</v>
      </c>
      <c r="D16" s="3">
        <v>0.72499999999999998</v>
      </c>
      <c r="E16" s="3">
        <v>3.96</v>
      </c>
      <c r="F16" s="3">
        <v>2.7800000000000002</v>
      </c>
      <c r="G16">
        <f t="shared" si="0"/>
        <v>0.72080000000000011</v>
      </c>
      <c r="I16" s="3" t="s">
        <v>28</v>
      </c>
      <c r="J16" s="3" t="s">
        <v>17</v>
      </c>
      <c r="K16" s="3" t="s">
        <v>9</v>
      </c>
      <c r="L16" s="3">
        <v>1.08</v>
      </c>
      <c r="M16" s="3">
        <v>3.91</v>
      </c>
      <c r="N16" s="3">
        <v>3.11</v>
      </c>
      <c r="O16">
        <f t="shared" si="1"/>
        <v>1.0767999999999995</v>
      </c>
      <c r="Q16" s="3" t="s">
        <v>152</v>
      </c>
      <c r="R16" s="3" t="s">
        <v>8</v>
      </c>
      <c r="S16" s="3" t="s">
        <v>46</v>
      </c>
      <c r="T16" s="3">
        <v>1.244</v>
      </c>
      <c r="U16" s="3">
        <v>6.0439999999999996</v>
      </c>
      <c r="V16" s="3">
        <v>4.4349999999999996</v>
      </c>
      <c r="W16">
        <f t="shared" si="2"/>
        <v>1.2921199999999997</v>
      </c>
      <c r="AG16" t="s">
        <v>284</v>
      </c>
      <c r="AH16" t="s">
        <v>318</v>
      </c>
      <c r="AI16" t="s">
        <v>297</v>
      </c>
      <c r="AJ16" s="7">
        <v>-1.1000000000000001</v>
      </c>
      <c r="AK16" s="7">
        <v>3.71</v>
      </c>
      <c r="AL16" s="7">
        <v>0.85</v>
      </c>
    </row>
    <row r="17" spans="1:38" x14ac:dyDescent="0.35">
      <c r="A17" s="3" t="s">
        <v>53</v>
      </c>
      <c r="B17" s="3" t="s">
        <v>51</v>
      </c>
      <c r="C17" s="3" t="s">
        <v>14</v>
      </c>
      <c r="D17" s="3">
        <v>0.73</v>
      </c>
      <c r="E17" s="3">
        <v>3.9649999999999999</v>
      </c>
      <c r="F17" s="3">
        <v>2.79</v>
      </c>
      <c r="G17">
        <f t="shared" si="0"/>
        <v>0.72820000000000018</v>
      </c>
      <c r="I17" s="3" t="s">
        <v>29</v>
      </c>
      <c r="J17" s="3" t="s">
        <v>17</v>
      </c>
      <c r="K17" s="3" t="s">
        <v>9</v>
      </c>
      <c r="L17" s="3">
        <v>1.04</v>
      </c>
      <c r="M17" s="3">
        <v>3.46</v>
      </c>
      <c r="N17" s="3">
        <v>2.84</v>
      </c>
      <c r="O17">
        <f t="shared" si="1"/>
        <v>1.0407999999999997</v>
      </c>
      <c r="Q17" s="4" t="s">
        <v>153</v>
      </c>
      <c r="R17" s="5" t="s">
        <v>20</v>
      </c>
      <c r="S17" s="3" t="s">
        <v>46</v>
      </c>
      <c r="T17" s="3">
        <v>1.0549999999999999</v>
      </c>
      <c r="U17" s="3">
        <v>4.6100000000000003</v>
      </c>
      <c r="V17" s="3">
        <v>3.5</v>
      </c>
      <c r="W17">
        <f t="shared" si="2"/>
        <v>1.1027999999999998</v>
      </c>
      <c r="AG17" t="s">
        <v>285</v>
      </c>
      <c r="AH17" t="s">
        <v>318</v>
      </c>
      <c r="AI17" t="s">
        <v>297</v>
      </c>
      <c r="AJ17" s="7">
        <v>-1.1599999999999999</v>
      </c>
      <c r="AK17" s="7">
        <v>3.97</v>
      </c>
      <c r="AL17" s="7">
        <v>0.92</v>
      </c>
    </row>
    <row r="18" spans="1:38" x14ac:dyDescent="0.35">
      <c r="A18" s="3" t="s">
        <v>59</v>
      </c>
      <c r="B18" s="3" t="s">
        <v>60</v>
      </c>
      <c r="C18" s="3" t="s">
        <v>14</v>
      </c>
      <c r="D18" s="3">
        <v>0.61</v>
      </c>
      <c r="E18" s="3">
        <v>5.0649999999999995</v>
      </c>
      <c r="F18" s="3">
        <v>3.2549999999999999</v>
      </c>
      <c r="G18">
        <f t="shared" si="0"/>
        <v>0.62119999999999997</v>
      </c>
      <c r="I18" s="3" t="s">
        <v>30</v>
      </c>
      <c r="J18" s="3" t="s">
        <v>17</v>
      </c>
      <c r="K18" s="3" t="s">
        <v>9</v>
      </c>
      <c r="L18" s="3">
        <v>1.06</v>
      </c>
      <c r="M18" s="3">
        <v>4.3499999999999996</v>
      </c>
      <c r="N18" s="3">
        <v>3.32</v>
      </c>
      <c r="O18">
        <f t="shared" si="1"/>
        <v>1.0579999999999998</v>
      </c>
      <c r="Q18" s="3" t="s">
        <v>154</v>
      </c>
      <c r="R18" s="3" t="s">
        <v>8</v>
      </c>
      <c r="S18" s="3" t="s">
        <v>46</v>
      </c>
      <c r="T18" s="3">
        <v>1.31</v>
      </c>
      <c r="U18" s="3">
        <v>5.85</v>
      </c>
      <c r="V18" s="3">
        <v>4.38</v>
      </c>
      <c r="W18">
        <f t="shared" si="2"/>
        <v>1.3380000000000001</v>
      </c>
      <c r="AG18" t="s">
        <v>285</v>
      </c>
      <c r="AH18" t="s">
        <v>318</v>
      </c>
      <c r="AI18" t="s">
        <v>297</v>
      </c>
      <c r="AJ18" s="7">
        <v>-1.39</v>
      </c>
      <c r="AK18" s="7">
        <v>3.59</v>
      </c>
      <c r="AL18" s="7">
        <v>0.49</v>
      </c>
    </row>
    <row r="19" spans="1:38" x14ac:dyDescent="0.35">
      <c r="A19" s="3" t="s">
        <v>61</v>
      </c>
      <c r="B19" s="3" t="s">
        <v>62</v>
      </c>
      <c r="C19" s="3" t="s">
        <v>14</v>
      </c>
      <c r="D19" s="3">
        <v>0.6</v>
      </c>
      <c r="E19" s="3">
        <v>4.3099999999999996</v>
      </c>
      <c r="F19" s="3">
        <v>2.85</v>
      </c>
      <c r="G19">
        <f t="shared" si="0"/>
        <v>0.60880000000000001</v>
      </c>
      <c r="I19" s="3" t="s">
        <v>31</v>
      </c>
      <c r="J19" s="3" t="s">
        <v>17</v>
      </c>
      <c r="K19" s="3" t="s">
        <v>9</v>
      </c>
      <c r="L19" s="3">
        <v>1</v>
      </c>
      <c r="M19" s="3">
        <v>4.58</v>
      </c>
      <c r="N19" s="3">
        <v>3.38</v>
      </c>
      <c r="O19">
        <f t="shared" si="1"/>
        <v>0.99839999999999973</v>
      </c>
      <c r="Q19" s="3" t="s">
        <v>157</v>
      </c>
      <c r="R19" s="3" t="s">
        <v>158</v>
      </c>
      <c r="S19" s="3" t="s">
        <v>46</v>
      </c>
      <c r="T19" s="3">
        <v>1.31</v>
      </c>
      <c r="U19" s="3">
        <v>5.14</v>
      </c>
      <c r="V19" s="3">
        <v>4.01</v>
      </c>
      <c r="W19">
        <f t="shared" si="2"/>
        <v>1.3371999999999997</v>
      </c>
      <c r="AG19" t="s">
        <v>286</v>
      </c>
      <c r="AH19" t="s">
        <v>318</v>
      </c>
      <c r="AI19" t="s">
        <v>297</v>
      </c>
      <c r="AJ19" s="7">
        <v>-0.94</v>
      </c>
      <c r="AK19" s="7">
        <v>3.61</v>
      </c>
      <c r="AL19" s="7">
        <v>0.95</v>
      </c>
    </row>
    <row r="20" spans="1:38" x14ac:dyDescent="0.35">
      <c r="A20" s="3" t="s">
        <v>63</v>
      </c>
      <c r="B20" s="3" t="s">
        <v>62</v>
      </c>
      <c r="C20" s="3" t="s">
        <v>14</v>
      </c>
      <c r="D20" s="3">
        <v>0.81</v>
      </c>
      <c r="E20" s="3">
        <v>4.12</v>
      </c>
      <c r="F20" s="3">
        <v>2.95</v>
      </c>
      <c r="G20">
        <f t="shared" si="0"/>
        <v>0.80759999999999987</v>
      </c>
      <c r="I20" s="3" t="s">
        <v>32</v>
      </c>
      <c r="J20" s="3" t="s">
        <v>17</v>
      </c>
      <c r="K20" s="3" t="s">
        <v>9</v>
      </c>
      <c r="L20" s="3">
        <v>1.0900000000000001</v>
      </c>
      <c r="M20" s="3">
        <v>3.91</v>
      </c>
      <c r="N20" s="3">
        <v>3.12</v>
      </c>
      <c r="O20">
        <f t="shared" si="1"/>
        <v>1.0867999999999998</v>
      </c>
      <c r="Q20" s="3" t="s">
        <v>160</v>
      </c>
      <c r="R20" s="3" t="s">
        <v>158</v>
      </c>
      <c r="S20" s="3" t="s">
        <v>46</v>
      </c>
      <c r="T20" s="3">
        <v>1.1910000000000001</v>
      </c>
      <c r="U20" s="3">
        <v>5.3650000000000002</v>
      </c>
      <c r="V20" s="3">
        <v>4.024</v>
      </c>
      <c r="W20">
        <f t="shared" si="2"/>
        <v>1.2342</v>
      </c>
      <c r="AG20" t="s">
        <v>286</v>
      </c>
      <c r="AH20" t="s">
        <v>318</v>
      </c>
      <c r="AI20" t="s">
        <v>297</v>
      </c>
      <c r="AJ20" s="7">
        <v>-1.1200000000000001</v>
      </c>
      <c r="AK20" s="7">
        <v>3.52</v>
      </c>
      <c r="AL20" s="7">
        <v>0.73</v>
      </c>
    </row>
    <row r="21" spans="1:38" x14ac:dyDescent="0.35">
      <c r="A21" s="3" t="s">
        <v>65</v>
      </c>
      <c r="B21" s="3" t="s">
        <v>62</v>
      </c>
      <c r="C21" s="3" t="s">
        <v>14</v>
      </c>
      <c r="D21" s="3">
        <v>0.62</v>
      </c>
      <c r="E21" s="3">
        <v>4.2699999999999996</v>
      </c>
      <c r="F21" s="3">
        <v>2.84</v>
      </c>
      <c r="G21">
        <f t="shared" si="0"/>
        <v>0.61960000000000015</v>
      </c>
      <c r="I21" s="3" t="s">
        <v>33</v>
      </c>
      <c r="J21" s="3" t="s">
        <v>17</v>
      </c>
      <c r="K21" s="3" t="s">
        <v>9</v>
      </c>
      <c r="L21" s="3">
        <v>1.1299999999999999</v>
      </c>
      <c r="M21" s="3">
        <v>4.46</v>
      </c>
      <c r="N21" s="3">
        <v>3.45</v>
      </c>
      <c r="O21">
        <f t="shared" si="1"/>
        <v>1.1308000000000002</v>
      </c>
      <c r="Q21" s="3" t="s">
        <v>161</v>
      </c>
      <c r="R21" s="3" t="s">
        <v>158</v>
      </c>
      <c r="S21" s="3" t="s">
        <v>46</v>
      </c>
      <c r="T21" s="3">
        <v>1.18</v>
      </c>
      <c r="U21" s="3">
        <v>5.4790000000000001</v>
      </c>
      <c r="V21" s="3">
        <v>4.0289999999999999</v>
      </c>
      <c r="W21">
        <f t="shared" si="2"/>
        <v>1.1799199999999996</v>
      </c>
      <c r="AG21" t="s">
        <v>287</v>
      </c>
      <c r="AH21" t="s">
        <v>318</v>
      </c>
      <c r="AI21" t="s">
        <v>297</v>
      </c>
      <c r="AJ21" s="7">
        <v>-1.1200000000000001</v>
      </c>
      <c r="AK21" s="7">
        <v>5.13</v>
      </c>
      <c r="AL21" s="7">
        <v>1.57</v>
      </c>
    </row>
    <row r="22" spans="1:38" x14ac:dyDescent="0.35">
      <c r="A22" s="3" t="s">
        <v>66</v>
      </c>
      <c r="B22" s="3" t="s">
        <v>62</v>
      </c>
      <c r="C22" s="3" t="s">
        <v>14</v>
      </c>
      <c r="D22" s="3">
        <v>0.54</v>
      </c>
      <c r="E22" s="3">
        <v>4.25</v>
      </c>
      <c r="F22" s="3">
        <v>2.75</v>
      </c>
      <c r="G22">
        <f t="shared" si="0"/>
        <v>0.54</v>
      </c>
      <c r="I22" s="3" t="s">
        <v>34</v>
      </c>
      <c r="J22" s="3" t="s">
        <v>17</v>
      </c>
      <c r="K22" s="3" t="s">
        <v>9</v>
      </c>
      <c r="L22" s="3">
        <v>1.0900000000000001</v>
      </c>
      <c r="M22" s="3">
        <v>3.96</v>
      </c>
      <c r="N22" s="3">
        <v>3.15</v>
      </c>
      <c r="O22">
        <f t="shared" si="1"/>
        <v>1.0907999999999998</v>
      </c>
      <c r="Q22" s="3" t="s">
        <v>162</v>
      </c>
      <c r="R22" s="3" t="s">
        <v>158</v>
      </c>
      <c r="S22" s="3" t="s">
        <v>46</v>
      </c>
      <c r="T22" s="3">
        <v>1.135</v>
      </c>
      <c r="U22" s="3">
        <v>6.0389999999999997</v>
      </c>
      <c r="V22" s="3">
        <v>4.2750000000000004</v>
      </c>
      <c r="W22">
        <f t="shared" si="2"/>
        <v>1.1347200000000006</v>
      </c>
      <c r="AG22" t="s">
        <v>287</v>
      </c>
      <c r="AH22" t="s">
        <v>318</v>
      </c>
      <c r="AI22" t="s">
        <v>297</v>
      </c>
      <c r="AJ22" s="7">
        <v>-1.37</v>
      </c>
      <c r="AK22" s="7">
        <v>3.72</v>
      </c>
      <c r="AL22" s="7">
        <v>0.57999999999999996</v>
      </c>
    </row>
    <row r="23" spans="1:38" x14ac:dyDescent="0.35">
      <c r="A23" s="3" t="s">
        <v>67</v>
      </c>
      <c r="B23" s="3" t="s">
        <v>43</v>
      </c>
      <c r="C23" s="3" t="s">
        <v>14</v>
      </c>
      <c r="D23" s="3">
        <v>0.77</v>
      </c>
      <c r="E23" s="3">
        <v>4.1500000000000004</v>
      </c>
      <c r="F23" s="3">
        <v>2.93</v>
      </c>
      <c r="G23">
        <f t="shared" si="0"/>
        <v>0.7719999999999998</v>
      </c>
      <c r="I23" s="3" t="s">
        <v>35</v>
      </c>
      <c r="J23" s="3" t="s">
        <v>17</v>
      </c>
      <c r="K23" s="3" t="s">
        <v>9</v>
      </c>
      <c r="L23" s="3">
        <v>1.02</v>
      </c>
      <c r="M23" s="3">
        <v>4.1100000000000003</v>
      </c>
      <c r="N23" s="3">
        <v>3.15</v>
      </c>
      <c r="O23">
        <f t="shared" si="1"/>
        <v>1.0127999999999995</v>
      </c>
      <c r="Q23" s="3" t="s">
        <v>163</v>
      </c>
      <c r="R23" s="5" t="s">
        <v>74</v>
      </c>
      <c r="S23" s="3" t="s">
        <v>46</v>
      </c>
      <c r="T23" s="3">
        <v>0.97299999999999998</v>
      </c>
      <c r="U23" s="3">
        <v>5.79</v>
      </c>
      <c r="V23" s="3">
        <v>3.99</v>
      </c>
      <c r="W23">
        <f t="shared" si="2"/>
        <v>0.97920000000000007</v>
      </c>
      <c r="AG23" t="s">
        <v>288</v>
      </c>
      <c r="AH23" t="s">
        <v>318</v>
      </c>
      <c r="AI23" t="s">
        <v>297</v>
      </c>
      <c r="AJ23" s="7">
        <v>-1.1000000000000001</v>
      </c>
      <c r="AK23" s="7">
        <v>2</v>
      </c>
      <c r="AL23" s="7" t="s">
        <v>311</v>
      </c>
    </row>
    <row r="24" spans="1:38" x14ac:dyDescent="0.35">
      <c r="A24" s="3" t="s">
        <v>68</v>
      </c>
      <c r="B24" s="3" t="s">
        <v>69</v>
      </c>
      <c r="C24" s="3" t="s">
        <v>14</v>
      </c>
      <c r="D24" s="3">
        <v>0.67500000000000004</v>
      </c>
      <c r="E24" s="3">
        <v>4.4320000000000004</v>
      </c>
      <c r="F24" s="3">
        <v>2.98</v>
      </c>
      <c r="G24">
        <f t="shared" si="0"/>
        <v>0.67535999999999952</v>
      </c>
      <c r="I24" s="3" t="s">
        <v>36</v>
      </c>
      <c r="J24" s="3" t="s">
        <v>17</v>
      </c>
      <c r="K24" s="3" t="s">
        <v>9</v>
      </c>
      <c r="L24" s="3">
        <v>1.04</v>
      </c>
      <c r="M24" s="3">
        <v>4.7300000000000004</v>
      </c>
      <c r="N24" s="3">
        <v>3.49</v>
      </c>
      <c r="O24">
        <f t="shared" si="1"/>
        <v>1.0303999999999998</v>
      </c>
      <c r="Q24" s="3" t="s">
        <v>164</v>
      </c>
      <c r="R24" s="5" t="s">
        <v>74</v>
      </c>
      <c r="S24" s="3" t="s">
        <v>46</v>
      </c>
      <c r="T24" s="3">
        <v>1.31</v>
      </c>
      <c r="U24" s="3">
        <v>5.14</v>
      </c>
      <c r="V24" s="3">
        <v>4.01</v>
      </c>
      <c r="W24">
        <f t="shared" si="2"/>
        <v>1.3371999999999997</v>
      </c>
      <c r="AG24" t="s">
        <v>289</v>
      </c>
      <c r="AH24" t="s">
        <v>318</v>
      </c>
      <c r="AI24" t="s">
        <v>297</v>
      </c>
      <c r="AJ24" s="7">
        <v>-1.03</v>
      </c>
      <c r="AK24" s="7">
        <v>1.81</v>
      </c>
      <c r="AL24" s="7" t="s">
        <v>312</v>
      </c>
    </row>
    <row r="25" spans="1:38" x14ac:dyDescent="0.35">
      <c r="A25" s="3" t="s">
        <v>70</v>
      </c>
      <c r="B25" s="3" t="s">
        <v>51</v>
      </c>
      <c r="C25" s="3" t="s">
        <v>14</v>
      </c>
      <c r="D25" s="3">
        <v>0.78500000000000003</v>
      </c>
      <c r="E25" s="3">
        <v>4.0750000000000002</v>
      </c>
      <c r="F25" s="3">
        <v>2.9050000000000002</v>
      </c>
      <c r="G25">
        <f t="shared" si="0"/>
        <v>0.78600000000000003</v>
      </c>
      <c r="I25" s="3" t="s">
        <v>37</v>
      </c>
      <c r="J25" s="3" t="s">
        <v>17</v>
      </c>
      <c r="K25" s="3" t="s">
        <v>9</v>
      </c>
      <c r="L25" s="3">
        <v>1.1000000000000001</v>
      </c>
      <c r="M25" s="3">
        <v>4.0199999999999996</v>
      </c>
      <c r="N25" s="3">
        <v>3.19</v>
      </c>
      <c r="O25">
        <f t="shared" si="1"/>
        <v>1.0996000000000001</v>
      </c>
      <c r="Q25" s="3" t="s">
        <v>165</v>
      </c>
      <c r="R25" s="3" t="s">
        <v>158</v>
      </c>
      <c r="S25" s="3" t="s">
        <v>46</v>
      </c>
      <c r="T25" s="3">
        <v>1.3080000000000001</v>
      </c>
      <c r="U25" s="3">
        <v>5.5949999999999998</v>
      </c>
      <c r="V25" s="3">
        <v>4.2619999999999996</v>
      </c>
      <c r="W25">
        <f t="shared" si="2"/>
        <v>1.3525999999999998</v>
      </c>
      <c r="AG25" t="s">
        <v>290</v>
      </c>
      <c r="AH25" t="s">
        <v>318</v>
      </c>
      <c r="AI25" t="s">
        <v>297</v>
      </c>
      <c r="AJ25" s="7">
        <v>-0.94</v>
      </c>
      <c r="AK25" s="7">
        <v>3.78</v>
      </c>
      <c r="AL25" s="7">
        <v>1.04</v>
      </c>
    </row>
    <row r="26" spans="1:38" x14ac:dyDescent="0.35">
      <c r="A26" s="3" t="s">
        <v>77</v>
      </c>
      <c r="B26" s="5" t="s">
        <v>74</v>
      </c>
      <c r="C26" s="3" t="s">
        <v>14</v>
      </c>
      <c r="D26" s="3">
        <v>0.70099999999999996</v>
      </c>
      <c r="E26" s="3">
        <v>4.5970000000000004</v>
      </c>
      <c r="F26" s="3">
        <v>3.0920000000000001</v>
      </c>
      <c r="G26">
        <f t="shared" si="0"/>
        <v>0.70155999999999974</v>
      </c>
      <c r="I26" s="3" t="s">
        <v>39</v>
      </c>
      <c r="J26" s="3" t="s">
        <v>17</v>
      </c>
      <c r="K26" s="3" t="s">
        <v>9</v>
      </c>
      <c r="L26" s="3">
        <v>1.04</v>
      </c>
      <c r="M26" s="3">
        <v>4.42</v>
      </c>
      <c r="N26" s="3">
        <v>3.34</v>
      </c>
      <c r="O26">
        <f t="shared" si="1"/>
        <v>1.0415999999999999</v>
      </c>
      <c r="Q26" s="3" t="s">
        <v>172</v>
      </c>
      <c r="R26" s="5" t="s">
        <v>74</v>
      </c>
      <c r="S26" s="3" t="s">
        <v>46</v>
      </c>
      <c r="T26" s="3">
        <v>1.2869999999999999</v>
      </c>
      <c r="U26" s="3">
        <v>6.335</v>
      </c>
      <c r="V26" s="3">
        <v>4.6319999999999997</v>
      </c>
      <c r="W26">
        <f t="shared" si="2"/>
        <v>1.3377999999999997</v>
      </c>
      <c r="AG26" t="s">
        <v>290</v>
      </c>
      <c r="AH26" t="s">
        <v>318</v>
      </c>
      <c r="AI26" t="s">
        <v>297</v>
      </c>
      <c r="AJ26" s="7">
        <v>-1.08</v>
      </c>
      <c r="AK26" s="7">
        <v>3.76</v>
      </c>
      <c r="AL26" s="7">
        <v>0.89</v>
      </c>
    </row>
    <row r="27" spans="1:38" x14ac:dyDescent="0.35">
      <c r="A27" s="3" t="s">
        <v>81</v>
      </c>
      <c r="B27" s="3" t="s">
        <v>51</v>
      </c>
      <c r="C27" s="3" t="s">
        <v>14</v>
      </c>
      <c r="D27" s="3">
        <v>0.73</v>
      </c>
      <c r="E27" s="3">
        <v>3.5</v>
      </c>
      <c r="F27" s="3">
        <v>2.5499999999999998</v>
      </c>
      <c r="G27">
        <f t="shared" si="0"/>
        <v>0.72999999999999976</v>
      </c>
      <c r="I27" s="3" t="s">
        <v>40</v>
      </c>
      <c r="J27" s="3" t="s">
        <v>17</v>
      </c>
      <c r="K27" s="3" t="s">
        <v>9</v>
      </c>
      <c r="L27" s="3">
        <v>1.06</v>
      </c>
      <c r="M27" s="3">
        <v>4.08</v>
      </c>
      <c r="N27" s="3">
        <v>3.18</v>
      </c>
      <c r="O27">
        <f t="shared" si="1"/>
        <v>1.0584000000000002</v>
      </c>
      <c r="Q27" s="3" t="s">
        <v>173</v>
      </c>
      <c r="R27" s="3" t="s">
        <v>174</v>
      </c>
      <c r="S27" s="3" t="s">
        <v>46</v>
      </c>
      <c r="T27" s="3">
        <v>1.2050000000000001</v>
      </c>
      <c r="U27" s="3">
        <v>5.2240000000000002</v>
      </c>
      <c r="V27" s="3">
        <v>3.9630000000000001</v>
      </c>
      <c r="W27">
        <f t="shared" si="2"/>
        <v>1.2465199999999999</v>
      </c>
      <c r="AG27" t="s">
        <v>291</v>
      </c>
      <c r="AH27" t="s">
        <v>318</v>
      </c>
      <c r="AI27" t="s">
        <v>297</v>
      </c>
      <c r="AJ27" s="7">
        <v>-0.69</v>
      </c>
      <c r="AK27" s="7">
        <v>3.01</v>
      </c>
      <c r="AL27" s="7">
        <v>0.89</v>
      </c>
    </row>
    <row r="28" spans="1:38" x14ac:dyDescent="0.35">
      <c r="A28" s="3" t="s">
        <v>82</v>
      </c>
      <c r="B28" s="3" t="s">
        <v>83</v>
      </c>
      <c r="C28" s="3" t="s">
        <v>14</v>
      </c>
      <c r="D28" s="3">
        <v>0.89</v>
      </c>
      <c r="E28" s="3">
        <v>3.94</v>
      </c>
      <c r="F28" s="3">
        <v>2.88</v>
      </c>
      <c r="G28">
        <f t="shared" si="0"/>
        <v>0.83119999999999994</v>
      </c>
      <c r="I28" s="3" t="s">
        <v>49</v>
      </c>
      <c r="J28" s="3" t="s">
        <v>11</v>
      </c>
      <c r="K28" s="3" t="s">
        <v>9</v>
      </c>
      <c r="L28" s="3">
        <v>1.25</v>
      </c>
      <c r="M28" s="3">
        <v>4.8099999999999996</v>
      </c>
      <c r="N28" s="3">
        <v>3.78</v>
      </c>
      <c r="O28">
        <f t="shared" si="1"/>
        <v>1.2787999999999999</v>
      </c>
      <c r="Q28" s="3" t="s">
        <v>175</v>
      </c>
      <c r="R28" s="3" t="s">
        <v>176</v>
      </c>
      <c r="S28" s="3" t="s">
        <v>46</v>
      </c>
      <c r="T28" s="3">
        <v>0.99099999999999999</v>
      </c>
      <c r="U28" s="3">
        <v>5.6609999999999996</v>
      </c>
      <c r="V28" s="3">
        <v>3.98</v>
      </c>
      <c r="W28">
        <f t="shared" si="2"/>
        <v>1.0362800000000001</v>
      </c>
      <c r="AG28" t="s">
        <v>291</v>
      </c>
      <c r="AH28" t="s">
        <v>318</v>
      </c>
      <c r="AI28" t="s">
        <v>297</v>
      </c>
      <c r="AJ28" s="7">
        <v>-0.85</v>
      </c>
      <c r="AK28" s="7">
        <v>3.42</v>
      </c>
      <c r="AL28" s="7">
        <v>0.94</v>
      </c>
    </row>
    <row r="29" spans="1:38" x14ac:dyDescent="0.35">
      <c r="A29" s="3" t="s">
        <v>84</v>
      </c>
      <c r="B29" s="3" t="s">
        <v>43</v>
      </c>
      <c r="C29" s="3" t="s">
        <v>14</v>
      </c>
      <c r="D29" s="3">
        <v>0.59000000000000008</v>
      </c>
      <c r="E29" s="3">
        <v>4.0250000000000004</v>
      </c>
      <c r="F29" s="3">
        <v>2.6849999999999996</v>
      </c>
      <c r="G29">
        <f t="shared" si="0"/>
        <v>0.59199999999999919</v>
      </c>
      <c r="I29" s="3" t="s">
        <v>56</v>
      </c>
      <c r="J29" s="3" t="s">
        <v>17</v>
      </c>
      <c r="K29" s="3" t="s">
        <v>9</v>
      </c>
      <c r="L29" s="3">
        <v>1.07</v>
      </c>
      <c r="M29" s="3">
        <v>5.19</v>
      </c>
      <c r="N29" s="3">
        <v>3.77</v>
      </c>
      <c r="O29">
        <f t="shared" si="1"/>
        <v>1.0711999999999997</v>
      </c>
      <c r="Q29" s="3" t="s">
        <v>179</v>
      </c>
      <c r="R29" s="3" t="s">
        <v>180</v>
      </c>
      <c r="S29" s="3" t="s">
        <v>46</v>
      </c>
      <c r="T29" s="3">
        <v>1.143</v>
      </c>
      <c r="U29" s="3">
        <v>7.2089999999999996</v>
      </c>
      <c r="V29" s="3">
        <v>4.8920000000000003</v>
      </c>
      <c r="W29">
        <f t="shared" si="2"/>
        <v>1.1433200000000006</v>
      </c>
      <c r="AG29" t="s">
        <v>292</v>
      </c>
      <c r="AH29" t="s">
        <v>318</v>
      </c>
      <c r="AI29" t="s">
        <v>297</v>
      </c>
      <c r="AJ29" s="7">
        <v>-0.81</v>
      </c>
      <c r="AK29" s="7">
        <v>7.73</v>
      </c>
      <c r="AL29" s="7">
        <v>3.23</v>
      </c>
    </row>
    <row r="30" spans="1:38" x14ac:dyDescent="0.35">
      <c r="A30" s="3" t="s">
        <v>85</v>
      </c>
      <c r="B30" s="3" t="s">
        <v>86</v>
      </c>
      <c r="C30" s="3" t="s">
        <v>14</v>
      </c>
      <c r="D30" s="3">
        <v>0.56399999999999995</v>
      </c>
      <c r="E30" s="3">
        <v>4.62</v>
      </c>
      <c r="F30" s="3">
        <v>2.9980000000000002</v>
      </c>
      <c r="G30">
        <f t="shared" si="0"/>
        <v>0.59560000000000013</v>
      </c>
      <c r="I30" s="3" t="s">
        <v>57</v>
      </c>
      <c r="J30" s="5" t="s">
        <v>58</v>
      </c>
      <c r="K30" s="3" t="s">
        <v>9</v>
      </c>
      <c r="L30" s="3">
        <v>0.97</v>
      </c>
      <c r="M30" s="3">
        <v>5.3450000000000006</v>
      </c>
      <c r="N30" s="3">
        <v>3.7450000000000001</v>
      </c>
      <c r="O30">
        <f t="shared" si="1"/>
        <v>0.96559999999999979</v>
      </c>
      <c r="Q30" s="3" t="s">
        <v>185</v>
      </c>
      <c r="R30" s="3" t="s">
        <v>86</v>
      </c>
      <c r="S30" s="3" t="s">
        <v>46</v>
      </c>
      <c r="T30" s="3">
        <v>0.92</v>
      </c>
      <c r="U30" s="3">
        <v>5.55</v>
      </c>
      <c r="V30" s="3">
        <v>3.84</v>
      </c>
      <c r="W30">
        <f t="shared" si="2"/>
        <v>0.95399999999999974</v>
      </c>
      <c r="AG30" t="s">
        <v>292</v>
      </c>
      <c r="AH30" t="s">
        <v>318</v>
      </c>
      <c r="AI30" t="s">
        <v>297</v>
      </c>
      <c r="AJ30" s="7">
        <v>-1.18</v>
      </c>
      <c r="AK30" s="7">
        <v>4.97</v>
      </c>
      <c r="AL30" s="7">
        <v>1.42</v>
      </c>
    </row>
    <row r="31" spans="1:38" x14ac:dyDescent="0.35">
      <c r="A31" s="3" t="s">
        <v>88</v>
      </c>
      <c r="B31" s="3" t="s">
        <v>89</v>
      </c>
      <c r="C31" s="3" t="s">
        <v>14</v>
      </c>
      <c r="D31" s="3">
        <v>0.62</v>
      </c>
      <c r="E31" s="3">
        <v>3.8</v>
      </c>
      <c r="F31" s="3">
        <v>2.59</v>
      </c>
      <c r="G31">
        <f t="shared" si="0"/>
        <v>0.61399999999999988</v>
      </c>
      <c r="I31" s="3" t="s">
        <v>71</v>
      </c>
      <c r="J31" s="3" t="s">
        <v>72</v>
      </c>
      <c r="K31" s="3" t="s">
        <v>9</v>
      </c>
      <c r="L31" s="3">
        <v>0.94099999999999995</v>
      </c>
      <c r="M31" s="3">
        <v>5.1509999999999998</v>
      </c>
      <c r="N31" s="3">
        <v>3.6549999999999998</v>
      </c>
      <c r="O31">
        <f t="shared" si="1"/>
        <v>0.97648000000000001</v>
      </c>
      <c r="Q31" s="3" t="s">
        <v>186</v>
      </c>
      <c r="R31" s="3" t="s">
        <v>69</v>
      </c>
      <c r="S31" s="3" t="s">
        <v>46</v>
      </c>
      <c r="T31" s="3">
        <v>0.86739999999999995</v>
      </c>
      <c r="U31" s="3">
        <v>5.86</v>
      </c>
      <c r="V31" s="3">
        <v>3.95</v>
      </c>
      <c r="W31">
        <f t="shared" si="2"/>
        <v>0.90280000000000005</v>
      </c>
      <c r="AG31" t="s">
        <v>293</v>
      </c>
      <c r="AH31" t="s">
        <v>318</v>
      </c>
      <c r="AI31" t="s">
        <v>297</v>
      </c>
      <c r="AJ31" s="7">
        <v>-1.02</v>
      </c>
      <c r="AK31" s="7">
        <v>4.3</v>
      </c>
      <c r="AL31" s="7">
        <v>1.23</v>
      </c>
    </row>
    <row r="32" spans="1:38" x14ac:dyDescent="0.35">
      <c r="A32" s="3" t="s">
        <v>90</v>
      </c>
      <c r="B32" s="3" t="s">
        <v>91</v>
      </c>
      <c r="C32" s="3" t="s">
        <v>14</v>
      </c>
      <c r="D32" s="3">
        <v>0.61399999999999999</v>
      </c>
      <c r="E32" s="3">
        <v>4.6680000000000001</v>
      </c>
      <c r="F32" s="3">
        <v>3.0619999999999998</v>
      </c>
      <c r="G32">
        <f t="shared" si="0"/>
        <v>0.63463999999999965</v>
      </c>
      <c r="I32" s="3" t="s">
        <v>73</v>
      </c>
      <c r="J32" s="5" t="s">
        <v>74</v>
      </c>
      <c r="K32" s="3" t="s">
        <v>9</v>
      </c>
      <c r="L32" s="3">
        <v>0.79</v>
      </c>
      <c r="M32" s="3">
        <v>4.74</v>
      </c>
      <c r="N32" s="3">
        <v>3.25</v>
      </c>
      <c r="O32">
        <f t="shared" si="1"/>
        <v>0.78519999999999968</v>
      </c>
      <c r="Q32" s="3" t="s">
        <v>187</v>
      </c>
      <c r="R32" s="3" t="s">
        <v>91</v>
      </c>
      <c r="S32" s="3" t="s">
        <v>46</v>
      </c>
      <c r="T32" s="3">
        <v>1.268</v>
      </c>
      <c r="U32" s="3">
        <v>5.47</v>
      </c>
      <c r="V32" s="3">
        <v>4.1390000000000002</v>
      </c>
      <c r="W32">
        <f t="shared" si="2"/>
        <v>1.2946000000000004</v>
      </c>
      <c r="AG32" t="s">
        <v>293</v>
      </c>
      <c r="AH32" t="s">
        <v>318</v>
      </c>
      <c r="AI32" t="s">
        <v>297</v>
      </c>
      <c r="AJ32" s="7">
        <v>-1.23</v>
      </c>
      <c r="AK32" s="7">
        <v>3.28</v>
      </c>
      <c r="AL32" s="7">
        <v>0.49</v>
      </c>
    </row>
    <row r="33" spans="1:38" x14ac:dyDescent="0.35">
      <c r="A33" s="3" t="s">
        <v>94</v>
      </c>
      <c r="B33" s="3" t="s">
        <v>95</v>
      </c>
      <c r="C33" s="3" t="s">
        <v>14</v>
      </c>
      <c r="D33" s="3">
        <v>0.86</v>
      </c>
      <c r="E33" s="3">
        <v>3.71</v>
      </c>
      <c r="F33" s="3">
        <v>2.81</v>
      </c>
      <c r="G33">
        <f t="shared" si="0"/>
        <v>0.88080000000000003</v>
      </c>
      <c r="I33" s="3" t="s">
        <v>78</v>
      </c>
      <c r="J33" s="3" t="s">
        <v>72</v>
      </c>
      <c r="K33" s="3" t="s">
        <v>9</v>
      </c>
      <c r="L33" s="3">
        <v>1.087</v>
      </c>
      <c r="M33" s="3">
        <v>4.8769999999999998</v>
      </c>
      <c r="N33" s="3">
        <v>3.6619999999999999</v>
      </c>
      <c r="O33">
        <f t="shared" si="1"/>
        <v>1.1259600000000001</v>
      </c>
      <c r="Q33" s="3" t="s">
        <v>189</v>
      </c>
      <c r="R33" s="3" t="s">
        <v>86</v>
      </c>
      <c r="S33" s="3" t="s">
        <v>46</v>
      </c>
      <c r="T33" s="3">
        <v>0.7</v>
      </c>
      <c r="U33" s="3">
        <v>5.95</v>
      </c>
      <c r="V33" s="3">
        <v>3.83</v>
      </c>
      <c r="W33">
        <f t="shared" si="2"/>
        <v>0.73599999999999977</v>
      </c>
      <c r="AG33" t="s">
        <v>294</v>
      </c>
      <c r="AH33" t="s">
        <v>318</v>
      </c>
      <c r="AI33" t="s">
        <v>297</v>
      </c>
      <c r="AJ33" s="7">
        <v>-0.93</v>
      </c>
      <c r="AK33" s="7">
        <v>3.33</v>
      </c>
      <c r="AL33" s="7">
        <v>0.81</v>
      </c>
    </row>
    <row r="34" spans="1:38" x14ac:dyDescent="0.35">
      <c r="A34" s="3" t="s">
        <v>96</v>
      </c>
      <c r="B34" s="3" t="s">
        <v>43</v>
      </c>
      <c r="C34" s="3" t="s">
        <v>14</v>
      </c>
      <c r="D34" s="3">
        <v>0.75</v>
      </c>
      <c r="E34" s="3">
        <v>4.67</v>
      </c>
      <c r="F34" s="3">
        <v>3.18</v>
      </c>
      <c r="G34">
        <f t="shared" si="0"/>
        <v>0.75160000000000027</v>
      </c>
      <c r="I34" s="3" t="s">
        <v>79</v>
      </c>
      <c r="J34" s="5" t="s">
        <v>80</v>
      </c>
      <c r="K34" s="3" t="s">
        <v>9</v>
      </c>
      <c r="L34" s="3">
        <v>1.0720000000000001</v>
      </c>
      <c r="M34" s="3">
        <v>4.87</v>
      </c>
      <c r="N34" s="3">
        <v>3.65</v>
      </c>
      <c r="O34">
        <f t="shared" si="1"/>
        <v>1.1175999999999999</v>
      </c>
      <c r="Q34" s="3" t="s">
        <v>190</v>
      </c>
      <c r="R34" s="3" t="s">
        <v>86</v>
      </c>
      <c r="S34" s="3" t="s">
        <v>46</v>
      </c>
      <c r="T34" s="3">
        <v>1.2110000000000001</v>
      </c>
      <c r="U34" s="3">
        <v>4.75</v>
      </c>
      <c r="V34" s="3">
        <v>3.71</v>
      </c>
      <c r="W34">
        <f t="shared" si="2"/>
        <v>1.2399999999999998</v>
      </c>
      <c r="AG34" t="s">
        <v>294</v>
      </c>
      <c r="AH34" t="s">
        <v>318</v>
      </c>
      <c r="AI34" t="s">
        <v>297</v>
      </c>
      <c r="AJ34" s="7">
        <v>-0.99</v>
      </c>
      <c r="AK34" s="7">
        <v>3.1</v>
      </c>
      <c r="AL34" s="7">
        <v>0.64</v>
      </c>
    </row>
    <row r="35" spans="1:38" x14ac:dyDescent="0.35">
      <c r="A35" s="3" t="s">
        <v>97</v>
      </c>
      <c r="B35" s="3" t="s">
        <v>43</v>
      </c>
      <c r="C35" s="3" t="s">
        <v>14</v>
      </c>
      <c r="D35" s="3">
        <v>0.7</v>
      </c>
      <c r="E35" s="3">
        <v>4</v>
      </c>
      <c r="F35" s="3">
        <v>2.78</v>
      </c>
      <c r="G35">
        <f t="shared" si="0"/>
        <v>0.69999999999999973</v>
      </c>
      <c r="I35" s="3" t="s">
        <v>92</v>
      </c>
      <c r="J35" s="3" t="s">
        <v>93</v>
      </c>
      <c r="K35" s="3" t="s">
        <v>9</v>
      </c>
      <c r="L35" s="3">
        <v>1.115</v>
      </c>
      <c r="M35" s="3">
        <v>5.1020000000000003</v>
      </c>
      <c r="N35" s="3">
        <v>3.8090000000000002</v>
      </c>
      <c r="O35">
        <f t="shared" si="1"/>
        <v>1.1559599999999999</v>
      </c>
      <c r="Q35" s="3" t="s">
        <v>191</v>
      </c>
      <c r="R35" s="3" t="s">
        <v>192</v>
      </c>
      <c r="S35" s="3" t="s">
        <v>46</v>
      </c>
      <c r="T35" s="3">
        <v>1.19</v>
      </c>
      <c r="U35" s="3">
        <v>5.15</v>
      </c>
      <c r="V35" s="3">
        <v>3.87</v>
      </c>
      <c r="W35">
        <f t="shared" si="2"/>
        <v>1.1919999999999997</v>
      </c>
      <c r="AG35" t="s">
        <v>295</v>
      </c>
      <c r="AH35" t="s">
        <v>318</v>
      </c>
      <c r="AI35" t="s">
        <v>297</v>
      </c>
      <c r="AJ35" s="7">
        <v>-1.1100000000000001</v>
      </c>
      <c r="AK35" s="7">
        <v>3.82</v>
      </c>
      <c r="AL35" s="7">
        <v>0.89</v>
      </c>
    </row>
    <row r="36" spans="1:38" x14ac:dyDescent="0.35">
      <c r="A36" s="3" t="s">
        <v>101</v>
      </c>
      <c r="B36" s="3" t="s">
        <v>83</v>
      </c>
      <c r="C36" s="3" t="s">
        <v>14</v>
      </c>
      <c r="D36" s="3">
        <v>0.6</v>
      </c>
      <c r="E36" s="3">
        <v>3.8</v>
      </c>
      <c r="F36" s="3">
        <v>2.52</v>
      </c>
      <c r="G36">
        <f t="shared" si="0"/>
        <v>0.54400000000000004</v>
      </c>
      <c r="I36" s="3" t="s">
        <v>98</v>
      </c>
      <c r="J36" s="3" t="s">
        <v>17</v>
      </c>
      <c r="K36" s="3" t="s">
        <v>9</v>
      </c>
      <c r="L36" s="3">
        <v>1.1100000000000001</v>
      </c>
      <c r="M36" s="3">
        <v>5.78</v>
      </c>
      <c r="N36" s="3">
        <v>4.12</v>
      </c>
      <c r="O36">
        <f t="shared" si="1"/>
        <v>1.1143999999999998</v>
      </c>
      <c r="Q36" s="3" t="s">
        <v>194</v>
      </c>
      <c r="R36" s="3" t="s">
        <v>192</v>
      </c>
      <c r="S36" s="3" t="s">
        <v>46</v>
      </c>
      <c r="T36" s="3">
        <v>1.1919999999999999</v>
      </c>
      <c r="U36" s="3">
        <v>5.2990000000000004</v>
      </c>
      <c r="V36" s="3">
        <v>3.9849999999999999</v>
      </c>
      <c r="W36">
        <f t="shared" si="2"/>
        <v>1.2295199999999995</v>
      </c>
      <c r="AG36" t="s">
        <v>296</v>
      </c>
      <c r="AH36" t="s">
        <v>318</v>
      </c>
      <c r="AI36" t="s">
        <v>297</v>
      </c>
      <c r="AJ36" s="7">
        <v>-0.81</v>
      </c>
      <c r="AK36" s="7">
        <v>2.88</v>
      </c>
      <c r="AL36" s="7">
        <v>0.69</v>
      </c>
    </row>
    <row r="37" spans="1:38" x14ac:dyDescent="0.35">
      <c r="A37" s="3" t="s">
        <v>103</v>
      </c>
      <c r="B37" s="3" t="s">
        <v>43</v>
      </c>
      <c r="C37" s="3" t="s">
        <v>14</v>
      </c>
      <c r="D37" s="3">
        <v>0.76</v>
      </c>
      <c r="E37" s="3">
        <v>4.24</v>
      </c>
      <c r="F37" s="3">
        <v>2.97</v>
      </c>
      <c r="G37">
        <f t="shared" si="0"/>
        <v>0.7652000000000001</v>
      </c>
      <c r="I37" s="4" t="s">
        <v>102</v>
      </c>
      <c r="J37" s="5" t="s">
        <v>20</v>
      </c>
      <c r="K37" s="3" t="s">
        <v>9</v>
      </c>
      <c r="L37" s="3">
        <v>1.0409999999999999</v>
      </c>
      <c r="M37" s="3">
        <v>4.01</v>
      </c>
      <c r="N37" s="3">
        <v>3.52</v>
      </c>
      <c r="O37">
        <f t="shared" si="1"/>
        <v>1.4348000000000001</v>
      </c>
      <c r="Q37" s="3" t="s">
        <v>195</v>
      </c>
      <c r="R37" s="3" t="s">
        <v>112</v>
      </c>
      <c r="S37" s="3" t="s">
        <v>46</v>
      </c>
      <c r="T37" s="3">
        <v>0.9</v>
      </c>
      <c r="U37" s="3">
        <v>6.36</v>
      </c>
      <c r="V37" s="3">
        <v>4.24</v>
      </c>
      <c r="W37">
        <f t="shared" ref="W37:W54" si="4">V37-(0.52*U37)</f>
        <v>0.93279999999999985</v>
      </c>
      <c r="AG37" t="s">
        <v>296</v>
      </c>
      <c r="AH37" t="s">
        <v>318</v>
      </c>
      <c r="AI37" t="s">
        <v>297</v>
      </c>
      <c r="AJ37" s="7">
        <v>-0.84</v>
      </c>
      <c r="AK37" s="7">
        <v>3.77</v>
      </c>
      <c r="AL37" s="7">
        <v>1.1299999999999999</v>
      </c>
    </row>
    <row r="38" spans="1:38" x14ac:dyDescent="0.35">
      <c r="A38" s="3" t="s">
        <v>104</v>
      </c>
      <c r="B38" s="3" t="s">
        <v>105</v>
      </c>
      <c r="C38" s="3" t="s">
        <v>14</v>
      </c>
      <c r="D38" s="3">
        <v>0.58499999999999996</v>
      </c>
      <c r="E38" s="3">
        <v>4.0359999999999996</v>
      </c>
      <c r="F38" s="3">
        <v>2.7149999999999999</v>
      </c>
      <c r="G38">
        <f t="shared" ref="G38:G69" si="5">F38-(0.52*E38)</f>
        <v>0.61628000000000016</v>
      </c>
      <c r="I38" s="3" t="s">
        <v>106</v>
      </c>
      <c r="J38" s="3" t="s">
        <v>11</v>
      </c>
      <c r="K38" s="3" t="s">
        <v>9</v>
      </c>
      <c r="L38" s="3">
        <v>0.95</v>
      </c>
      <c r="M38" s="3">
        <v>6.02</v>
      </c>
      <c r="N38" s="3">
        <v>4.1100000000000003</v>
      </c>
      <c r="O38">
        <f t="shared" ref="O38:O69" si="6">N38-(0.52*M38)</f>
        <v>0.97960000000000047</v>
      </c>
      <c r="Q38" s="3" t="s">
        <v>196</v>
      </c>
      <c r="R38" s="3" t="s">
        <v>86</v>
      </c>
      <c r="S38" s="3" t="s">
        <v>46</v>
      </c>
      <c r="T38" s="3">
        <v>0.746</v>
      </c>
      <c r="U38" s="3">
        <v>5.867</v>
      </c>
      <c r="V38" s="3">
        <v>3.8220000000000001</v>
      </c>
      <c r="W38">
        <f t="shared" si="4"/>
        <v>0.77116000000000007</v>
      </c>
      <c r="AG38" t="s">
        <v>298</v>
      </c>
      <c r="AH38" t="s">
        <v>318</v>
      </c>
      <c r="AI38" t="s">
        <v>309</v>
      </c>
      <c r="AJ38" s="7">
        <v>-1.03</v>
      </c>
      <c r="AK38" s="7">
        <v>3.01</v>
      </c>
      <c r="AL38" s="7">
        <v>0.54</v>
      </c>
    </row>
    <row r="39" spans="1:38" x14ac:dyDescent="0.35">
      <c r="A39" s="3" t="s">
        <v>110</v>
      </c>
      <c r="B39" s="3" t="s">
        <v>86</v>
      </c>
      <c r="C39" s="3" t="s">
        <v>14</v>
      </c>
      <c r="D39" s="3">
        <v>0.70599999999999996</v>
      </c>
      <c r="E39" s="3">
        <v>5.55</v>
      </c>
      <c r="F39" s="3">
        <v>3.63</v>
      </c>
      <c r="G39">
        <f t="shared" si="5"/>
        <v>0.74399999999999977</v>
      </c>
      <c r="I39" s="3" t="s">
        <v>114</v>
      </c>
      <c r="J39" s="3" t="s">
        <v>86</v>
      </c>
      <c r="K39" s="3" t="s">
        <v>9</v>
      </c>
      <c r="L39" s="3">
        <v>0.97799999999999998</v>
      </c>
      <c r="M39" s="3">
        <v>4.9139999999999997</v>
      </c>
      <c r="N39" s="3">
        <v>3.573</v>
      </c>
      <c r="O39">
        <f t="shared" si="6"/>
        <v>1.0177200000000002</v>
      </c>
      <c r="Q39" s="3" t="s">
        <v>197</v>
      </c>
      <c r="R39" s="3" t="s">
        <v>86</v>
      </c>
      <c r="S39" s="3" t="s">
        <v>46</v>
      </c>
      <c r="T39" s="3">
        <v>0.56000000000000005</v>
      </c>
      <c r="U39" s="3">
        <v>5.6559999999999997</v>
      </c>
      <c r="V39" s="3">
        <v>3.5390000000000001</v>
      </c>
      <c r="W39">
        <f t="shared" si="4"/>
        <v>0.59788000000000041</v>
      </c>
      <c r="AG39" t="s">
        <v>298</v>
      </c>
      <c r="AH39" t="s">
        <v>318</v>
      </c>
      <c r="AI39" t="s">
        <v>309</v>
      </c>
      <c r="AJ39" s="7">
        <v>-1.07</v>
      </c>
      <c r="AK39" s="7">
        <v>2.98</v>
      </c>
      <c r="AL39" s="7">
        <v>0.49</v>
      </c>
    </row>
    <row r="40" spans="1:38" x14ac:dyDescent="0.35">
      <c r="A40" s="3" t="s">
        <v>111</v>
      </c>
      <c r="B40" s="3" t="s">
        <v>112</v>
      </c>
      <c r="C40" s="3" t="s">
        <v>14</v>
      </c>
      <c r="D40" s="3">
        <v>0.65300000000000002</v>
      </c>
      <c r="E40" s="3">
        <v>5.77</v>
      </c>
      <c r="F40" s="3">
        <v>3.65</v>
      </c>
      <c r="G40">
        <f t="shared" si="5"/>
        <v>0.64959999999999996</v>
      </c>
      <c r="I40" s="3" t="s">
        <v>117</v>
      </c>
      <c r="J40" s="3" t="s">
        <v>76</v>
      </c>
      <c r="K40" s="3" t="s">
        <v>9</v>
      </c>
      <c r="L40" s="3">
        <v>1.19</v>
      </c>
      <c r="M40" s="3">
        <v>4.08</v>
      </c>
      <c r="N40" s="3">
        <v>3.32</v>
      </c>
      <c r="O40">
        <f t="shared" si="6"/>
        <v>1.1983999999999999</v>
      </c>
      <c r="Q40" s="3" t="s">
        <v>200</v>
      </c>
      <c r="R40" s="3" t="s">
        <v>112</v>
      </c>
      <c r="S40" s="3" t="s">
        <v>46</v>
      </c>
      <c r="T40" s="3">
        <v>1.147</v>
      </c>
      <c r="U40" s="3">
        <v>6.1470000000000002</v>
      </c>
      <c r="V40" s="3">
        <v>4.3860000000000001</v>
      </c>
      <c r="W40">
        <f t="shared" si="4"/>
        <v>1.1895599999999997</v>
      </c>
      <c r="AG40" t="s">
        <v>299</v>
      </c>
      <c r="AH40" t="s">
        <v>318</v>
      </c>
      <c r="AI40" t="s">
        <v>309</v>
      </c>
      <c r="AJ40" s="7">
        <v>-1.04</v>
      </c>
      <c r="AK40" s="7">
        <v>2.97</v>
      </c>
      <c r="AL40" s="7">
        <v>0.52</v>
      </c>
    </row>
    <row r="41" spans="1:38" x14ac:dyDescent="0.35">
      <c r="A41" s="3" t="s">
        <v>113</v>
      </c>
      <c r="B41" s="3" t="s">
        <v>51</v>
      </c>
      <c r="C41" s="3" t="s">
        <v>14</v>
      </c>
      <c r="D41" s="3">
        <v>0.77</v>
      </c>
      <c r="E41" s="3">
        <v>3.55</v>
      </c>
      <c r="F41" s="3">
        <v>2.6150000000000002</v>
      </c>
      <c r="G41">
        <f t="shared" si="5"/>
        <v>0.76900000000000035</v>
      </c>
      <c r="I41" s="3" t="s">
        <v>118</v>
      </c>
      <c r="J41" s="3" t="s">
        <v>119</v>
      </c>
      <c r="K41" s="3" t="s">
        <v>9</v>
      </c>
      <c r="L41" s="3">
        <v>0.94</v>
      </c>
      <c r="M41" s="3">
        <v>4.04</v>
      </c>
      <c r="N41" s="3">
        <v>3.06</v>
      </c>
      <c r="O41">
        <f t="shared" si="6"/>
        <v>0.95920000000000005</v>
      </c>
      <c r="Q41" s="3" t="s">
        <v>202</v>
      </c>
      <c r="R41" s="3" t="s">
        <v>112</v>
      </c>
      <c r="S41" s="3" t="s">
        <v>46</v>
      </c>
      <c r="T41" s="3">
        <v>1.2929999999999999</v>
      </c>
      <c r="U41" s="3">
        <v>4.9640000000000004</v>
      </c>
      <c r="V41" s="3">
        <v>3.8740000000000001</v>
      </c>
      <c r="W41">
        <f t="shared" si="4"/>
        <v>1.2927199999999996</v>
      </c>
      <c r="AG41" t="s">
        <v>300</v>
      </c>
      <c r="AH41" t="s">
        <v>318</v>
      </c>
      <c r="AI41" t="s">
        <v>309</v>
      </c>
      <c r="AJ41" s="7">
        <v>-1.17</v>
      </c>
      <c r="AK41" s="7">
        <v>3.97</v>
      </c>
      <c r="AL41" s="7">
        <v>0.91</v>
      </c>
    </row>
    <row r="42" spans="1:38" x14ac:dyDescent="0.35">
      <c r="A42" s="3" t="s">
        <v>116</v>
      </c>
      <c r="B42" s="3" t="s">
        <v>112</v>
      </c>
      <c r="C42" s="3" t="s">
        <v>14</v>
      </c>
      <c r="D42" s="3">
        <v>0.68300000000000005</v>
      </c>
      <c r="E42" s="3">
        <v>3.9849999999999999</v>
      </c>
      <c r="F42" s="3">
        <v>2.7549999999999999</v>
      </c>
      <c r="G42">
        <f t="shared" si="5"/>
        <v>0.68279999999999985</v>
      </c>
      <c r="I42" s="3" t="s">
        <v>120</v>
      </c>
      <c r="J42" s="3" t="s">
        <v>17</v>
      </c>
      <c r="K42" s="3" t="s">
        <v>9</v>
      </c>
      <c r="L42" s="3">
        <v>1.1299999999999999</v>
      </c>
      <c r="M42" s="3">
        <v>4.4800000000000004</v>
      </c>
      <c r="N42" s="3">
        <v>3.46</v>
      </c>
      <c r="O42">
        <f t="shared" si="6"/>
        <v>1.1303999999999998</v>
      </c>
      <c r="Q42" s="3" t="s">
        <v>204</v>
      </c>
      <c r="R42" s="3" t="s">
        <v>112</v>
      </c>
      <c r="S42" s="3" t="s">
        <v>46</v>
      </c>
      <c r="T42" s="3">
        <v>1.161</v>
      </c>
      <c r="U42" s="3">
        <v>5.0350000000000001</v>
      </c>
      <c r="V42" s="3">
        <v>3.819</v>
      </c>
      <c r="W42">
        <f t="shared" si="4"/>
        <v>1.2007999999999996</v>
      </c>
      <c r="AG42" t="s">
        <v>301</v>
      </c>
      <c r="AH42" t="s">
        <v>318</v>
      </c>
      <c r="AI42" t="s">
        <v>309</v>
      </c>
      <c r="AJ42" s="7">
        <v>-1.39</v>
      </c>
      <c r="AK42" s="7">
        <v>1.03</v>
      </c>
      <c r="AL42" s="7" t="s">
        <v>313</v>
      </c>
    </row>
    <row r="43" spans="1:38" x14ac:dyDescent="0.35">
      <c r="A43" s="3" t="s">
        <v>121</v>
      </c>
      <c r="B43" s="3" t="s">
        <v>122</v>
      </c>
      <c r="C43" s="3" t="s">
        <v>14</v>
      </c>
      <c r="D43" s="3">
        <v>0.69799999999999995</v>
      </c>
      <c r="E43" s="3">
        <v>4.6609999999999996</v>
      </c>
      <c r="F43" s="3">
        <v>3.153</v>
      </c>
      <c r="G43">
        <f t="shared" si="5"/>
        <v>0.72928000000000015</v>
      </c>
      <c r="I43" s="3" t="s">
        <v>127</v>
      </c>
      <c r="J43" s="3" t="s">
        <v>91</v>
      </c>
      <c r="K43" s="3" t="s">
        <v>9</v>
      </c>
      <c r="L43" s="3">
        <v>1.1080000000000001</v>
      </c>
      <c r="M43" s="3">
        <v>5.08</v>
      </c>
      <c r="N43" s="3">
        <v>3.774</v>
      </c>
      <c r="O43">
        <f t="shared" si="6"/>
        <v>1.1324000000000001</v>
      </c>
      <c r="Q43" s="3" t="s">
        <v>206</v>
      </c>
      <c r="R43" s="3" t="s">
        <v>145</v>
      </c>
      <c r="S43" s="3" t="s">
        <v>46</v>
      </c>
      <c r="T43" s="3">
        <v>0.22</v>
      </c>
      <c r="U43" s="3">
        <v>4.4029999999999996</v>
      </c>
      <c r="V43" s="3">
        <v>2.5449999999999999</v>
      </c>
      <c r="W43">
        <f t="shared" si="4"/>
        <v>0.25544000000000011</v>
      </c>
      <c r="AG43" t="s">
        <v>301</v>
      </c>
      <c r="AH43" t="s">
        <v>318</v>
      </c>
      <c r="AI43" t="s">
        <v>309</v>
      </c>
      <c r="AJ43" s="7">
        <v>-1.46</v>
      </c>
      <c r="AK43" s="7">
        <v>2.33</v>
      </c>
      <c r="AL43" s="7" t="s">
        <v>314</v>
      </c>
    </row>
    <row r="44" spans="1:38" x14ac:dyDescent="0.35">
      <c r="A44" s="6" t="s">
        <v>123</v>
      </c>
      <c r="B44" s="3" t="s">
        <v>43</v>
      </c>
      <c r="C44" s="3" t="s">
        <v>14</v>
      </c>
      <c r="D44" s="3">
        <v>0.74</v>
      </c>
      <c r="E44" s="3">
        <v>3.97</v>
      </c>
      <c r="F44" s="3">
        <v>2.81</v>
      </c>
      <c r="G44">
        <f t="shared" si="5"/>
        <v>0.74560000000000004</v>
      </c>
      <c r="I44" s="3" t="s">
        <v>128</v>
      </c>
      <c r="J44" s="3" t="s">
        <v>91</v>
      </c>
      <c r="K44" s="3" t="s">
        <v>9</v>
      </c>
      <c r="L44" s="3">
        <v>0.68</v>
      </c>
      <c r="M44" s="3">
        <v>2.871</v>
      </c>
      <c r="N44" s="3">
        <v>2.1859999999999999</v>
      </c>
      <c r="O44">
        <f t="shared" si="6"/>
        <v>0.69307999999999992</v>
      </c>
      <c r="Q44" s="3" t="s">
        <v>208</v>
      </c>
      <c r="R44" s="3" t="s">
        <v>145</v>
      </c>
      <c r="S44" s="3" t="s">
        <v>46</v>
      </c>
      <c r="T44" s="3">
        <v>0.13300000000000001</v>
      </c>
      <c r="U44" s="3">
        <v>5.1550000000000002</v>
      </c>
      <c r="V44" s="3">
        <v>3.1339999999999999</v>
      </c>
      <c r="W44">
        <f t="shared" si="4"/>
        <v>0.4533999999999998</v>
      </c>
      <c r="AG44" t="s">
        <v>302</v>
      </c>
      <c r="AH44" t="s">
        <v>318</v>
      </c>
      <c r="AI44" t="s">
        <v>309</v>
      </c>
      <c r="AJ44" s="7">
        <v>-0.93</v>
      </c>
      <c r="AK44" s="7">
        <v>3.36</v>
      </c>
      <c r="AL44" s="7">
        <v>0.83</v>
      </c>
    </row>
    <row r="45" spans="1:38" x14ac:dyDescent="0.35">
      <c r="A45" s="3" t="s">
        <v>125</v>
      </c>
      <c r="B45" s="5" t="s">
        <v>126</v>
      </c>
      <c r="C45" s="3" t="s">
        <v>14</v>
      </c>
      <c r="D45" s="3">
        <v>0.74</v>
      </c>
      <c r="E45" s="3">
        <v>4.42</v>
      </c>
      <c r="F45" s="3">
        <v>3.04</v>
      </c>
      <c r="G45">
        <f t="shared" si="5"/>
        <v>0.74160000000000004</v>
      </c>
      <c r="I45" s="3" t="s">
        <v>129</v>
      </c>
      <c r="J45" s="3" t="s">
        <v>122</v>
      </c>
      <c r="K45" s="3" t="s">
        <v>9</v>
      </c>
      <c r="L45" s="3">
        <v>1.1299999999999999</v>
      </c>
      <c r="M45" s="3">
        <v>4.84</v>
      </c>
      <c r="N45" s="3">
        <v>3.65</v>
      </c>
      <c r="O45">
        <f t="shared" si="6"/>
        <v>1.1332</v>
      </c>
      <c r="Q45" s="3" t="s">
        <v>214</v>
      </c>
      <c r="R45" s="3" t="s">
        <v>112</v>
      </c>
      <c r="S45" s="3" t="s">
        <v>46</v>
      </c>
      <c r="T45" s="3">
        <v>1.18</v>
      </c>
      <c r="U45" s="3">
        <v>4.9489999999999998</v>
      </c>
      <c r="V45" s="3">
        <v>3.7930000000000001</v>
      </c>
      <c r="W45">
        <f t="shared" si="4"/>
        <v>1.2195200000000002</v>
      </c>
      <c r="AG45" t="s">
        <v>302</v>
      </c>
      <c r="AH45" t="s">
        <v>318</v>
      </c>
      <c r="AI45" t="s">
        <v>309</v>
      </c>
      <c r="AJ45" s="7">
        <v>-0.96</v>
      </c>
      <c r="AK45" s="7">
        <v>3.33</v>
      </c>
      <c r="AL45" s="7">
        <v>0.78</v>
      </c>
    </row>
    <row r="46" spans="1:38" x14ac:dyDescent="0.35">
      <c r="A46" s="3" t="s">
        <v>132</v>
      </c>
      <c r="B46" s="3" t="s">
        <v>133</v>
      </c>
      <c r="C46" s="3" t="s">
        <v>14</v>
      </c>
      <c r="D46" s="3">
        <v>1.0900000000000001</v>
      </c>
      <c r="E46" s="3">
        <v>3.92</v>
      </c>
      <c r="F46" s="3">
        <v>3.16</v>
      </c>
      <c r="G46">
        <f t="shared" si="5"/>
        <v>1.1215999999999999</v>
      </c>
      <c r="I46" s="3" t="s">
        <v>130</v>
      </c>
      <c r="J46" s="3" t="s">
        <v>131</v>
      </c>
      <c r="K46" s="3" t="s">
        <v>9</v>
      </c>
      <c r="L46" s="3">
        <v>1.1200000000000001</v>
      </c>
      <c r="M46" s="3">
        <v>4.4000000000000004</v>
      </c>
      <c r="N46" s="3">
        <v>3.43</v>
      </c>
      <c r="O46">
        <f t="shared" si="6"/>
        <v>1.1419999999999999</v>
      </c>
      <c r="Q46" s="3" t="s">
        <v>216</v>
      </c>
      <c r="R46" s="3" t="s">
        <v>112</v>
      </c>
      <c r="S46" s="3" t="s">
        <v>46</v>
      </c>
      <c r="T46" s="3">
        <v>0.56799999999999995</v>
      </c>
      <c r="U46" s="3">
        <v>4.7549999999999999</v>
      </c>
      <c r="V46" s="3">
        <v>3.137</v>
      </c>
      <c r="W46">
        <f t="shared" si="4"/>
        <v>0.6644000000000001</v>
      </c>
      <c r="AG46" t="s">
        <v>303</v>
      </c>
      <c r="AH46" t="s">
        <v>318</v>
      </c>
      <c r="AI46" t="s">
        <v>309</v>
      </c>
      <c r="AJ46" s="7">
        <v>-0.95</v>
      </c>
      <c r="AK46" s="7">
        <v>3.56</v>
      </c>
      <c r="AL46" s="7">
        <v>0.92</v>
      </c>
    </row>
    <row r="47" spans="1:38" x14ac:dyDescent="0.35">
      <c r="A47" s="3" t="s">
        <v>135</v>
      </c>
      <c r="B47" s="3" t="s">
        <v>136</v>
      </c>
      <c r="C47" s="3" t="s">
        <v>14</v>
      </c>
      <c r="D47" s="3">
        <v>0.73</v>
      </c>
      <c r="E47" s="3">
        <v>3.92</v>
      </c>
      <c r="F47" s="3">
        <v>2.79</v>
      </c>
      <c r="G47">
        <f t="shared" si="5"/>
        <v>0.75159999999999982</v>
      </c>
      <c r="I47" s="3" t="s">
        <v>138</v>
      </c>
      <c r="J47" s="3" t="s">
        <v>11</v>
      </c>
      <c r="K47" s="3" t="s">
        <v>9</v>
      </c>
      <c r="L47" s="3">
        <v>0.88</v>
      </c>
      <c r="M47" s="3">
        <v>5.41</v>
      </c>
      <c r="N47" s="3">
        <v>3.72</v>
      </c>
      <c r="O47">
        <f t="shared" si="6"/>
        <v>0.90680000000000005</v>
      </c>
      <c r="Q47" s="3" t="s">
        <v>219</v>
      </c>
      <c r="R47" s="3" t="s">
        <v>145</v>
      </c>
      <c r="S47" s="3" t="s">
        <v>46</v>
      </c>
      <c r="T47" s="3">
        <v>0.98699999999999999</v>
      </c>
      <c r="U47" s="3">
        <v>5.665</v>
      </c>
      <c r="V47" s="3">
        <v>3.9780000000000002</v>
      </c>
      <c r="W47">
        <f t="shared" si="4"/>
        <v>1.0322</v>
      </c>
      <c r="AG47" t="s">
        <v>304</v>
      </c>
      <c r="AH47" t="s">
        <v>318</v>
      </c>
      <c r="AI47" t="s">
        <v>309</v>
      </c>
      <c r="AJ47" s="7">
        <v>-1.0900000000000001</v>
      </c>
      <c r="AK47" s="7">
        <v>2.64</v>
      </c>
      <c r="AL47" s="7">
        <v>0.28999999999999998</v>
      </c>
    </row>
    <row r="48" spans="1:38" x14ac:dyDescent="0.35">
      <c r="A48" s="3" t="s">
        <v>143</v>
      </c>
      <c r="B48" s="3" t="s">
        <v>62</v>
      </c>
      <c r="C48" s="3" t="s">
        <v>14</v>
      </c>
      <c r="D48" s="3">
        <v>0.56000000000000005</v>
      </c>
      <c r="E48" s="3">
        <v>5.56</v>
      </c>
      <c r="F48" s="3">
        <v>3.45</v>
      </c>
      <c r="G48">
        <f t="shared" si="5"/>
        <v>0.55880000000000019</v>
      </c>
      <c r="I48" s="3" t="s">
        <v>139</v>
      </c>
      <c r="J48" s="5" t="s">
        <v>140</v>
      </c>
      <c r="K48" s="3" t="s">
        <v>9</v>
      </c>
      <c r="L48" s="3">
        <v>1.149</v>
      </c>
      <c r="M48" s="3">
        <v>4.83</v>
      </c>
      <c r="N48" s="3">
        <v>3.7</v>
      </c>
      <c r="O48">
        <f t="shared" si="6"/>
        <v>1.1884000000000001</v>
      </c>
      <c r="Q48" s="3" t="s">
        <v>221</v>
      </c>
      <c r="R48" s="3" t="s">
        <v>55</v>
      </c>
      <c r="S48" s="3" t="s">
        <v>46</v>
      </c>
      <c r="T48" s="3">
        <v>1.22</v>
      </c>
      <c r="U48" s="3">
        <v>5.3</v>
      </c>
      <c r="V48" s="3">
        <v>4</v>
      </c>
      <c r="W48">
        <f t="shared" si="4"/>
        <v>1.2440000000000002</v>
      </c>
      <c r="AG48" t="s">
        <v>304</v>
      </c>
      <c r="AH48" t="s">
        <v>318</v>
      </c>
      <c r="AI48" t="s">
        <v>309</v>
      </c>
      <c r="AJ48" s="7">
        <v>-1.1100000000000001</v>
      </c>
      <c r="AK48" s="7">
        <v>3.28</v>
      </c>
      <c r="AL48" s="7">
        <v>0.6</v>
      </c>
    </row>
    <row r="49" spans="1:38" x14ac:dyDescent="0.35">
      <c r="A49" s="3" t="s">
        <v>155</v>
      </c>
      <c r="B49" s="3" t="s">
        <v>8</v>
      </c>
      <c r="C49" s="3" t="s">
        <v>14</v>
      </c>
      <c r="D49" s="3">
        <v>0.56200000000000006</v>
      </c>
      <c r="E49" s="3">
        <v>4.4969999999999999</v>
      </c>
      <c r="F49" s="3">
        <v>2.9369999999999998</v>
      </c>
      <c r="G49">
        <f t="shared" si="5"/>
        <v>0.59855999999999998</v>
      </c>
      <c r="I49" s="3" t="s">
        <v>141</v>
      </c>
      <c r="J49" s="3" t="s">
        <v>17</v>
      </c>
      <c r="K49" s="3" t="s">
        <v>9</v>
      </c>
      <c r="L49" s="3">
        <v>1.18</v>
      </c>
      <c r="M49" s="3">
        <v>5.05</v>
      </c>
      <c r="N49" s="3">
        <v>3.81</v>
      </c>
      <c r="O49">
        <f t="shared" si="6"/>
        <v>1.1840000000000002</v>
      </c>
      <c r="Q49" s="3" t="s">
        <v>224</v>
      </c>
      <c r="R49" s="3" t="s">
        <v>11</v>
      </c>
      <c r="S49" s="3" t="s">
        <v>46</v>
      </c>
      <c r="T49" s="3">
        <v>1.242</v>
      </c>
      <c r="U49" s="3">
        <v>5.7200000000000006</v>
      </c>
      <c r="V49" s="3">
        <v>4.1295000000000002</v>
      </c>
      <c r="W49">
        <f t="shared" si="4"/>
        <v>1.1550999999999996</v>
      </c>
      <c r="AG49" t="s">
        <v>305</v>
      </c>
      <c r="AH49" t="s">
        <v>318</v>
      </c>
      <c r="AI49" t="s">
        <v>309</v>
      </c>
      <c r="AJ49" s="7">
        <v>-0.87</v>
      </c>
      <c r="AK49" s="7">
        <v>4.55</v>
      </c>
      <c r="AL49" s="7">
        <v>1.52</v>
      </c>
    </row>
    <row r="50" spans="1:38" x14ac:dyDescent="0.35">
      <c r="A50" s="3" t="s">
        <v>177</v>
      </c>
      <c r="B50" s="3" t="s">
        <v>178</v>
      </c>
      <c r="C50" s="3" t="s">
        <v>14</v>
      </c>
      <c r="D50" s="3">
        <v>0.52700000000000002</v>
      </c>
      <c r="E50" s="3">
        <v>2.84</v>
      </c>
      <c r="F50" s="3">
        <v>4.4480000000000004</v>
      </c>
      <c r="G50">
        <f t="shared" si="5"/>
        <v>2.9712000000000005</v>
      </c>
      <c r="I50" s="3" t="s">
        <v>142</v>
      </c>
      <c r="J50" s="3" t="s">
        <v>17</v>
      </c>
      <c r="K50" s="3" t="s">
        <v>9</v>
      </c>
      <c r="L50" s="3">
        <v>0.95</v>
      </c>
      <c r="M50" s="3">
        <v>5.3</v>
      </c>
      <c r="N50" s="3">
        <v>3.7</v>
      </c>
      <c r="O50">
        <f t="shared" si="6"/>
        <v>0.94400000000000039</v>
      </c>
      <c r="Q50" s="3" t="s">
        <v>228</v>
      </c>
      <c r="R50" s="3" t="s">
        <v>58</v>
      </c>
      <c r="S50" s="3" t="s">
        <v>46</v>
      </c>
      <c r="T50" s="3">
        <v>0.21</v>
      </c>
      <c r="U50" s="3">
        <v>4.2</v>
      </c>
      <c r="V50" s="3">
        <v>2.4</v>
      </c>
      <c r="W50">
        <f t="shared" si="4"/>
        <v>0.21599999999999975</v>
      </c>
      <c r="AG50" t="s">
        <v>305</v>
      </c>
      <c r="AH50" t="s">
        <v>318</v>
      </c>
      <c r="AI50" t="s">
        <v>309</v>
      </c>
      <c r="AJ50" s="7">
        <v>-1.08</v>
      </c>
      <c r="AK50" s="7">
        <v>3.79</v>
      </c>
      <c r="AL50" s="7">
        <v>0.91</v>
      </c>
    </row>
    <row r="51" spans="1:38" x14ac:dyDescent="0.35">
      <c r="A51" s="3" t="s">
        <v>181</v>
      </c>
      <c r="B51" s="3" t="s">
        <v>182</v>
      </c>
      <c r="C51" s="3" t="s">
        <v>14</v>
      </c>
      <c r="D51" s="3">
        <v>0.61699999999999999</v>
      </c>
      <c r="E51" s="3">
        <v>4.4000000000000004</v>
      </c>
      <c r="F51" s="3">
        <v>2.9049999999999998</v>
      </c>
      <c r="G51">
        <f t="shared" si="5"/>
        <v>0.61699999999999955</v>
      </c>
      <c r="I51" s="3" t="s">
        <v>144</v>
      </c>
      <c r="J51" s="3" t="s">
        <v>145</v>
      </c>
      <c r="K51" s="3" t="s">
        <v>9</v>
      </c>
      <c r="L51" s="3">
        <v>1.0960000000000001</v>
      </c>
      <c r="M51" s="3">
        <v>4.4260000000000002</v>
      </c>
      <c r="N51" s="3">
        <v>3.4329999999999998</v>
      </c>
      <c r="O51">
        <f t="shared" si="6"/>
        <v>1.1314799999999998</v>
      </c>
      <c r="Q51" s="3" t="s">
        <v>241</v>
      </c>
      <c r="R51" s="3" t="s">
        <v>91</v>
      </c>
      <c r="S51" s="3" t="s">
        <v>46</v>
      </c>
      <c r="T51" s="3">
        <v>0.92400000000000004</v>
      </c>
      <c r="U51" s="3">
        <v>4.7690000000000001</v>
      </c>
      <c r="V51" s="3">
        <v>3.427</v>
      </c>
      <c r="W51">
        <f t="shared" si="4"/>
        <v>0.94711999999999996</v>
      </c>
      <c r="AG51" t="s">
        <v>306</v>
      </c>
      <c r="AH51" t="s">
        <v>318</v>
      </c>
      <c r="AI51" t="s">
        <v>309</v>
      </c>
      <c r="AJ51" s="7">
        <v>-1.26</v>
      </c>
      <c r="AK51" s="7">
        <v>1.93</v>
      </c>
      <c r="AL51" s="7" t="s">
        <v>315</v>
      </c>
    </row>
    <row r="52" spans="1:38" x14ac:dyDescent="0.35">
      <c r="A52" s="3" t="s">
        <v>183</v>
      </c>
      <c r="B52" s="3" t="s">
        <v>182</v>
      </c>
      <c r="C52" s="3" t="s">
        <v>14</v>
      </c>
      <c r="D52" s="3">
        <v>0.54100000000000004</v>
      </c>
      <c r="E52" s="3">
        <v>4.8979999999999997</v>
      </c>
      <c r="F52" s="3">
        <v>3.0880000000000001</v>
      </c>
      <c r="G52">
        <f t="shared" si="5"/>
        <v>0.54104000000000019</v>
      </c>
      <c r="I52" s="3" t="s">
        <v>147</v>
      </c>
      <c r="J52" s="3" t="s">
        <v>72</v>
      </c>
      <c r="K52" s="3" t="s">
        <v>9</v>
      </c>
      <c r="L52" s="3">
        <v>1.03</v>
      </c>
      <c r="M52" s="3">
        <v>5.39</v>
      </c>
      <c r="N52" s="3">
        <v>3.84</v>
      </c>
      <c r="O52">
        <f t="shared" si="6"/>
        <v>1.0371999999999999</v>
      </c>
      <c r="Q52" s="3" t="s">
        <v>253</v>
      </c>
      <c r="R52" s="3" t="s">
        <v>112</v>
      </c>
      <c r="S52" s="3" t="s">
        <v>46</v>
      </c>
      <c r="T52" s="3">
        <v>1.109</v>
      </c>
      <c r="U52" s="3">
        <v>4.9459999999999997</v>
      </c>
      <c r="V52" s="3">
        <v>3.7210000000000001</v>
      </c>
      <c r="W52">
        <f t="shared" si="4"/>
        <v>1.1490800000000001</v>
      </c>
      <c r="AG52" t="s">
        <v>306</v>
      </c>
      <c r="AH52" t="s">
        <v>318</v>
      </c>
      <c r="AI52" t="s">
        <v>309</v>
      </c>
      <c r="AJ52" s="7">
        <v>-1.31</v>
      </c>
      <c r="AK52" s="7">
        <v>3.35</v>
      </c>
      <c r="AL52" s="7">
        <v>0.45</v>
      </c>
    </row>
    <row r="53" spans="1:38" x14ac:dyDescent="0.35">
      <c r="A53" s="3" t="s">
        <v>199</v>
      </c>
      <c r="B53" s="3" t="s">
        <v>86</v>
      </c>
      <c r="C53" s="3" t="s">
        <v>14</v>
      </c>
      <c r="D53" s="3">
        <v>0.6</v>
      </c>
      <c r="E53" s="3">
        <v>4.2430000000000003</v>
      </c>
      <c r="F53" s="3">
        <v>2.835</v>
      </c>
      <c r="G53">
        <f t="shared" si="5"/>
        <v>0.62863999999999987</v>
      </c>
      <c r="I53" s="3" t="s">
        <v>149</v>
      </c>
      <c r="J53" s="3" t="s">
        <v>150</v>
      </c>
      <c r="K53" s="3" t="s">
        <v>9</v>
      </c>
      <c r="L53" s="3">
        <v>1.1100000000000001</v>
      </c>
      <c r="M53" s="3">
        <v>5.4829999999999997</v>
      </c>
      <c r="N53" s="3">
        <v>4.0960000000000001</v>
      </c>
      <c r="O53">
        <f t="shared" si="6"/>
        <v>1.2448400000000004</v>
      </c>
      <c r="Q53" s="3" t="s">
        <v>255</v>
      </c>
      <c r="R53" s="3" t="s">
        <v>62</v>
      </c>
      <c r="S53" s="3" t="s">
        <v>46</v>
      </c>
      <c r="T53" s="3">
        <v>0.88</v>
      </c>
      <c r="U53" s="3">
        <v>5.29</v>
      </c>
      <c r="V53" s="3">
        <v>3.63</v>
      </c>
      <c r="W53">
        <f t="shared" si="4"/>
        <v>0.87919999999999998</v>
      </c>
      <c r="AG53" t="s">
        <v>307</v>
      </c>
      <c r="AH53" t="s">
        <v>318</v>
      </c>
      <c r="AI53" t="s">
        <v>309</v>
      </c>
      <c r="AJ53" s="7">
        <v>-1.53</v>
      </c>
      <c r="AK53" s="7">
        <v>2.14</v>
      </c>
      <c r="AL53" s="7" t="s">
        <v>316</v>
      </c>
    </row>
    <row r="54" spans="1:38" x14ac:dyDescent="0.35">
      <c r="A54" s="3" t="s">
        <v>205</v>
      </c>
      <c r="B54" s="3" t="s">
        <v>86</v>
      </c>
      <c r="C54" s="3" t="s">
        <v>14</v>
      </c>
      <c r="D54" s="3">
        <v>0.71499999999999997</v>
      </c>
      <c r="E54" s="3">
        <v>4.0510000000000002</v>
      </c>
      <c r="F54" s="3">
        <v>2.8540000000000001</v>
      </c>
      <c r="G54">
        <f t="shared" si="5"/>
        <v>0.74747999999999992</v>
      </c>
      <c r="I54" s="3" t="s">
        <v>151</v>
      </c>
      <c r="J54" s="3" t="s">
        <v>8</v>
      </c>
      <c r="K54" s="3" t="s">
        <v>9</v>
      </c>
      <c r="L54" s="3">
        <v>1.105</v>
      </c>
      <c r="M54" s="3">
        <v>4.931</v>
      </c>
      <c r="N54" s="3">
        <v>3.6930000000000001</v>
      </c>
      <c r="O54">
        <f t="shared" si="6"/>
        <v>1.1288800000000001</v>
      </c>
      <c r="Q54" s="3" t="s">
        <v>268</v>
      </c>
      <c r="R54" s="3" t="s">
        <v>112</v>
      </c>
      <c r="S54" s="3" t="s">
        <v>46</v>
      </c>
      <c r="T54" s="3">
        <v>0.98099999999999998</v>
      </c>
      <c r="U54" s="3">
        <v>5.359</v>
      </c>
      <c r="V54" s="3">
        <v>3.7679999999999998</v>
      </c>
      <c r="W54">
        <f t="shared" si="4"/>
        <v>0.98131999999999975</v>
      </c>
      <c r="AG54" t="s">
        <v>307</v>
      </c>
      <c r="AH54" t="s">
        <v>318</v>
      </c>
      <c r="AI54" t="s">
        <v>309</v>
      </c>
      <c r="AJ54" s="7">
        <v>-1.43</v>
      </c>
      <c r="AK54" s="7">
        <v>2.79</v>
      </c>
      <c r="AL54" s="7">
        <v>0.03</v>
      </c>
    </row>
    <row r="55" spans="1:38" x14ac:dyDescent="0.35">
      <c r="A55" s="3" t="s">
        <v>207</v>
      </c>
      <c r="B55" s="3" t="s">
        <v>86</v>
      </c>
      <c r="C55" s="3" t="s">
        <v>14</v>
      </c>
      <c r="D55" s="3">
        <v>0.27</v>
      </c>
      <c r="E55" s="3">
        <v>5.782</v>
      </c>
      <c r="F55" s="3">
        <v>3.3220000000000001</v>
      </c>
      <c r="G55">
        <f t="shared" si="5"/>
        <v>0.31536000000000008</v>
      </c>
      <c r="I55" s="3" t="s">
        <v>156</v>
      </c>
      <c r="J55" s="5" t="s">
        <v>74</v>
      </c>
      <c r="K55" s="3" t="s">
        <v>9</v>
      </c>
      <c r="L55" s="3">
        <v>0.73399999999999999</v>
      </c>
      <c r="M55" s="3">
        <v>4.8239999999999998</v>
      </c>
      <c r="N55" s="3">
        <v>3.282</v>
      </c>
      <c r="O55">
        <f t="shared" si="6"/>
        <v>0.77351999999999999</v>
      </c>
      <c r="AG55" t="s">
        <v>308</v>
      </c>
      <c r="AH55" t="s">
        <v>318</v>
      </c>
      <c r="AI55" t="s">
        <v>309</v>
      </c>
      <c r="AJ55" s="7">
        <v>-0.92</v>
      </c>
      <c r="AK55" s="7">
        <v>0.93</v>
      </c>
      <c r="AL55" s="7" t="s">
        <v>317</v>
      </c>
    </row>
    <row r="56" spans="1:38" x14ac:dyDescent="0.35">
      <c r="A56" s="3" t="s">
        <v>209</v>
      </c>
      <c r="B56" s="3" t="s">
        <v>91</v>
      </c>
      <c r="C56" s="3" t="s">
        <v>14</v>
      </c>
      <c r="D56" s="3">
        <v>0.75700000000000001</v>
      </c>
      <c r="E56" s="3">
        <v>4.734</v>
      </c>
      <c r="F56" s="3">
        <v>3.24</v>
      </c>
      <c r="G56">
        <f t="shared" si="5"/>
        <v>0.77832000000000034</v>
      </c>
      <c r="I56" s="3" t="s">
        <v>159</v>
      </c>
      <c r="J56" s="5" t="s">
        <v>74</v>
      </c>
      <c r="K56" s="3" t="s">
        <v>9</v>
      </c>
      <c r="L56" s="3">
        <v>1.004</v>
      </c>
      <c r="M56" s="3">
        <v>4.8079999999999998</v>
      </c>
      <c r="N56" s="3">
        <v>3.5539999999999998</v>
      </c>
      <c r="O56">
        <f t="shared" si="6"/>
        <v>1.0538399999999997</v>
      </c>
      <c r="AG56" t="s">
        <v>308</v>
      </c>
      <c r="AH56" t="s">
        <v>318</v>
      </c>
      <c r="AI56" t="s">
        <v>309</v>
      </c>
      <c r="AJ56" s="7">
        <v>-0.94</v>
      </c>
      <c r="AK56" s="7">
        <v>3.26</v>
      </c>
      <c r="AL56" s="7">
        <v>0.76</v>
      </c>
    </row>
    <row r="57" spans="1:38" x14ac:dyDescent="0.35">
      <c r="A57" s="3" t="s">
        <v>213</v>
      </c>
      <c r="B57" s="3" t="s">
        <v>112</v>
      </c>
      <c r="C57" s="3" t="s">
        <v>14</v>
      </c>
      <c r="D57" s="3">
        <v>0.47899999999999998</v>
      </c>
      <c r="E57" s="3">
        <v>4.6399999999999997</v>
      </c>
      <c r="F57" s="3">
        <v>2.9289999999999998</v>
      </c>
      <c r="G57">
        <f t="shared" si="5"/>
        <v>0.51619999999999999</v>
      </c>
      <c r="I57" s="3" t="s">
        <v>166</v>
      </c>
      <c r="J57" s="3" t="s">
        <v>158</v>
      </c>
      <c r="K57" s="3" t="s">
        <v>9</v>
      </c>
      <c r="L57" s="3">
        <v>0.74</v>
      </c>
      <c r="M57" s="3">
        <v>5.32</v>
      </c>
      <c r="N57" s="3">
        <v>3.51</v>
      </c>
      <c r="O57">
        <f t="shared" si="6"/>
        <v>0.74359999999999937</v>
      </c>
    </row>
    <row r="58" spans="1:38" x14ac:dyDescent="0.35">
      <c r="A58" s="3" t="s">
        <v>226</v>
      </c>
      <c r="B58" s="3" t="s">
        <v>11</v>
      </c>
      <c r="C58" s="3" t="s">
        <v>14</v>
      </c>
      <c r="D58" s="3">
        <v>0.52</v>
      </c>
      <c r="E58" s="3">
        <v>5.99</v>
      </c>
      <c r="F58" s="3">
        <v>3.66</v>
      </c>
      <c r="G58">
        <f t="shared" si="5"/>
        <v>0.54519999999999991</v>
      </c>
      <c r="I58" s="3" t="s">
        <v>167</v>
      </c>
      <c r="J58" s="5" t="s">
        <v>74</v>
      </c>
      <c r="K58" s="3" t="s">
        <v>9</v>
      </c>
      <c r="L58" s="3">
        <v>1.123</v>
      </c>
      <c r="M58" s="3">
        <v>5.2290000000000001</v>
      </c>
      <c r="N58" s="3">
        <v>3.883</v>
      </c>
      <c r="O58">
        <f t="shared" si="6"/>
        <v>1.1639200000000001</v>
      </c>
    </row>
    <row r="59" spans="1:38" x14ac:dyDescent="0.35">
      <c r="A59" s="3" t="s">
        <v>227</v>
      </c>
      <c r="B59" s="3" t="s">
        <v>51</v>
      </c>
      <c r="C59" s="3" t="s">
        <v>14</v>
      </c>
      <c r="D59" s="3">
        <v>0.745</v>
      </c>
      <c r="E59" s="3">
        <v>3.9750000000000001</v>
      </c>
      <c r="F59" s="3">
        <v>2.8099999999999996</v>
      </c>
      <c r="G59">
        <f t="shared" si="5"/>
        <v>0.74299999999999944</v>
      </c>
      <c r="I59" s="3" t="s">
        <v>168</v>
      </c>
      <c r="J59" s="5" t="s">
        <v>74</v>
      </c>
      <c r="K59" s="3" t="s">
        <v>9</v>
      </c>
      <c r="L59" s="3">
        <v>1.117</v>
      </c>
      <c r="M59" s="3">
        <v>4.7830000000000004</v>
      </c>
      <c r="N59" s="3">
        <v>3.6419999999999999</v>
      </c>
      <c r="O59">
        <f t="shared" si="6"/>
        <v>1.1548399999999996</v>
      </c>
    </row>
    <row r="60" spans="1:38" x14ac:dyDescent="0.35">
      <c r="A60" s="3" t="s">
        <v>230</v>
      </c>
      <c r="B60" s="3" t="s">
        <v>43</v>
      </c>
      <c r="C60" s="3" t="s">
        <v>14</v>
      </c>
      <c r="D60" s="3">
        <v>0.72</v>
      </c>
      <c r="E60" s="3">
        <v>4.09</v>
      </c>
      <c r="F60" s="3">
        <v>2.85</v>
      </c>
      <c r="G60">
        <f t="shared" si="5"/>
        <v>0.72320000000000029</v>
      </c>
      <c r="I60" s="3" t="s">
        <v>169</v>
      </c>
      <c r="J60" s="5" t="s">
        <v>74</v>
      </c>
      <c r="K60" s="3" t="s">
        <v>9</v>
      </c>
      <c r="L60" s="3">
        <v>1.0389999999999999</v>
      </c>
      <c r="M60" s="3">
        <v>4.9800000000000004</v>
      </c>
      <c r="N60" s="3">
        <v>3.6680000000000001</v>
      </c>
      <c r="O60">
        <f t="shared" si="6"/>
        <v>1.0783999999999998</v>
      </c>
    </row>
    <row r="61" spans="1:38" x14ac:dyDescent="0.35">
      <c r="A61" s="3" t="s">
        <v>231</v>
      </c>
      <c r="B61" s="3" t="s">
        <v>43</v>
      </c>
      <c r="C61" s="3" t="s">
        <v>14</v>
      </c>
      <c r="D61" s="3">
        <v>0.75</v>
      </c>
      <c r="E61" s="3">
        <v>4.18</v>
      </c>
      <c r="F61" s="3">
        <v>2.92</v>
      </c>
      <c r="G61">
        <f t="shared" si="5"/>
        <v>0.74639999999999995</v>
      </c>
      <c r="I61" s="3" t="s">
        <v>170</v>
      </c>
      <c r="J61" s="5" t="s">
        <v>74</v>
      </c>
      <c r="K61" s="3" t="s">
        <v>9</v>
      </c>
      <c r="L61" s="3">
        <v>1.054</v>
      </c>
      <c r="M61" s="3">
        <v>4.8460000000000001</v>
      </c>
      <c r="N61" s="3">
        <v>3.6120000000000001</v>
      </c>
      <c r="O61">
        <f t="shared" si="6"/>
        <v>1.0920800000000002</v>
      </c>
    </row>
    <row r="62" spans="1:38" x14ac:dyDescent="0.35">
      <c r="A62" s="5" t="s">
        <v>233</v>
      </c>
      <c r="B62" s="3" t="s">
        <v>43</v>
      </c>
      <c r="C62" s="3" t="s">
        <v>14</v>
      </c>
      <c r="D62" s="3">
        <v>0.72</v>
      </c>
      <c r="E62" s="3">
        <v>4.1100000000000003</v>
      </c>
      <c r="F62" s="3">
        <v>2.86</v>
      </c>
      <c r="G62">
        <f t="shared" si="5"/>
        <v>0.72279999999999944</v>
      </c>
      <c r="I62" s="3" t="s">
        <v>171</v>
      </c>
      <c r="J62" s="5" t="s">
        <v>74</v>
      </c>
      <c r="K62" s="3" t="s">
        <v>9</v>
      </c>
      <c r="L62" s="3">
        <v>1.0840000000000001</v>
      </c>
      <c r="M62" s="3">
        <v>5.1989999999999998</v>
      </c>
      <c r="N62" s="3">
        <v>3.8279999999999998</v>
      </c>
      <c r="O62">
        <f t="shared" si="6"/>
        <v>1.12452</v>
      </c>
    </row>
    <row r="63" spans="1:38" x14ac:dyDescent="0.35">
      <c r="A63" s="5" t="s">
        <v>234</v>
      </c>
      <c r="B63" s="3" t="s">
        <v>51</v>
      </c>
      <c r="C63" s="3" t="s">
        <v>14</v>
      </c>
      <c r="D63" s="3">
        <v>0.78500000000000003</v>
      </c>
      <c r="E63" s="3">
        <v>3.72</v>
      </c>
      <c r="F63" s="3">
        <v>2.7199999999999998</v>
      </c>
      <c r="G63">
        <f t="shared" si="5"/>
        <v>0.78559999999999963</v>
      </c>
      <c r="I63" s="3" t="s">
        <v>184</v>
      </c>
      <c r="J63" s="3" t="s">
        <v>182</v>
      </c>
      <c r="K63" s="3" t="s">
        <v>9</v>
      </c>
      <c r="L63" s="3">
        <v>1.1060000000000001</v>
      </c>
      <c r="M63" s="3">
        <v>4.0949999999999998</v>
      </c>
      <c r="N63" s="3">
        <v>3.24</v>
      </c>
      <c r="O63">
        <f t="shared" si="6"/>
        <v>1.1106000000000003</v>
      </c>
    </row>
    <row r="64" spans="1:38" x14ac:dyDescent="0.35">
      <c r="A64" s="5" t="s">
        <v>235</v>
      </c>
      <c r="B64" s="3" t="s">
        <v>11</v>
      </c>
      <c r="C64" s="3" t="s">
        <v>14</v>
      </c>
      <c r="D64" s="3">
        <v>0.57999999999999996</v>
      </c>
      <c r="E64" s="3">
        <v>5.44</v>
      </c>
      <c r="F64" s="3">
        <v>3.44</v>
      </c>
      <c r="G64">
        <f t="shared" si="5"/>
        <v>0.61119999999999974</v>
      </c>
      <c r="I64" s="3" t="s">
        <v>193</v>
      </c>
      <c r="J64" s="3" t="s">
        <v>192</v>
      </c>
      <c r="K64" s="3" t="s">
        <v>9</v>
      </c>
      <c r="L64" s="3">
        <v>1.103</v>
      </c>
      <c r="M64" s="3">
        <v>4.5910000000000002</v>
      </c>
      <c r="N64" s="3">
        <v>3.4889999999999999</v>
      </c>
      <c r="O64">
        <f t="shared" si="6"/>
        <v>1.1016799999999995</v>
      </c>
      <c r="U64">
        <f>71+90+49</f>
        <v>210</v>
      </c>
    </row>
    <row r="65" spans="1:15" x14ac:dyDescent="0.35">
      <c r="A65" s="3" t="s">
        <v>236</v>
      </c>
      <c r="B65" s="3" t="s">
        <v>145</v>
      </c>
      <c r="C65" s="3" t="s">
        <v>14</v>
      </c>
      <c r="D65" s="3">
        <v>0.46500000000000002</v>
      </c>
      <c r="E65" s="3">
        <v>5.1230000000000002</v>
      </c>
      <c r="F65" s="3">
        <v>3.17</v>
      </c>
      <c r="G65">
        <f t="shared" si="5"/>
        <v>0.5060399999999996</v>
      </c>
      <c r="I65" s="3" t="s">
        <v>198</v>
      </c>
      <c r="J65" s="3" t="s">
        <v>86</v>
      </c>
      <c r="K65" s="3" t="s">
        <v>9</v>
      </c>
      <c r="L65" s="3">
        <v>1.1040000000000001</v>
      </c>
      <c r="M65" s="3">
        <v>5.5659999999999998</v>
      </c>
      <c r="N65" s="3">
        <v>4.0369999999999999</v>
      </c>
      <c r="O65">
        <f t="shared" si="6"/>
        <v>1.1426799999999999</v>
      </c>
    </row>
    <row r="66" spans="1:15" x14ac:dyDescent="0.35">
      <c r="A66" s="5" t="s">
        <v>240</v>
      </c>
      <c r="B66" s="3" t="s">
        <v>11</v>
      </c>
      <c r="C66" s="3" t="s">
        <v>14</v>
      </c>
      <c r="D66" s="3">
        <v>0.63</v>
      </c>
      <c r="E66" s="3">
        <v>4.6349999999999998</v>
      </c>
      <c r="F66" s="3">
        <v>3.0549999999999997</v>
      </c>
      <c r="G66">
        <f t="shared" si="5"/>
        <v>0.6447999999999996</v>
      </c>
      <c r="I66" s="3" t="s">
        <v>201</v>
      </c>
      <c r="J66" s="3" t="s">
        <v>145</v>
      </c>
      <c r="K66" s="3" t="s">
        <v>9</v>
      </c>
      <c r="L66" s="3">
        <v>1.038</v>
      </c>
      <c r="M66" s="3">
        <v>5.3579999999999997</v>
      </c>
      <c r="N66" s="3">
        <v>3.867</v>
      </c>
      <c r="O66">
        <f t="shared" si="6"/>
        <v>1.0808400000000002</v>
      </c>
    </row>
    <row r="67" spans="1:15" x14ac:dyDescent="0.35">
      <c r="A67" s="3" t="s">
        <v>249</v>
      </c>
      <c r="B67" s="3" t="s">
        <v>51</v>
      </c>
      <c r="C67" s="3" t="s">
        <v>14</v>
      </c>
      <c r="D67" s="3">
        <v>0.65500000000000003</v>
      </c>
      <c r="E67" s="3">
        <v>3.7800000000000002</v>
      </c>
      <c r="F67" s="3">
        <v>2.62</v>
      </c>
      <c r="G67">
        <f t="shared" si="5"/>
        <v>0.65439999999999987</v>
      </c>
      <c r="I67" s="3" t="s">
        <v>203</v>
      </c>
      <c r="J67" s="3" t="s">
        <v>91</v>
      </c>
      <c r="K67" s="3" t="s">
        <v>9</v>
      </c>
      <c r="L67" s="3">
        <v>0.92800000000000005</v>
      </c>
      <c r="M67" s="3">
        <v>5.73</v>
      </c>
      <c r="N67" s="3">
        <v>3.9340000000000002</v>
      </c>
      <c r="O67">
        <f t="shared" si="6"/>
        <v>0.95439999999999969</v>
      </c>
    </row>
    <row r="68" spans="1:15" x14ac:dyDescent="0.35">
      <c r="A68" s="5" t="s">
        <v>250</v>
      </c>
      <c r="B68" s="3" t="s">
        <v>11</v>
      </c>
      <c r="C68" s="3" t="s">
        <v>14</v>
      </c>
      <c r="D68" s="3">
        <v>0.44</v>
      </c>
      <c r="E68" s="3">
        <v>5.71</v>
      </c>
      <c r="F68" s="3">
        <v>3.43</v>
      </c>
      <c r="G68">
        <f t="shared" si="5"/>
        <v>0.46079999999999988</v>
      </c>
      <c r="I68" s="3" t="s">
        <v>210</v>
      </c>
      <c r="J68" s="3" t="s">
        <v>145</v>
      </c>
      <c r="K68" s="3" t="s">
        <v>9</v>
      </c>
      <c r="L68" s="3">
        <v>0.82</v>
      </c>
      <c r="M68" s="3">
        <v>4.6399999999999997</v>
      </c>
      <c r="N68" s="3">
        <v>3.24</v>
      </c>
      <c r="O68">
        <f t="shared" si="6"/>
        <v>0.82720000000000038</v>
      </c>
    </row>
    <row r="69" spans="1:15" x14ac:dyDescent="0.35">
      <c r="A69" s="3" t="s">
        <v>251</v>
      </c>
      <c r="B69" s="5" t="s">
        <v>74</v>
      </c>
      <c r="C69" s="3" t="s">
        <v>14</v>
      </c>
      <c r="D69" s="3">
        <v>0.70199999999999996</v>
      </c>
      <c r="E69" s="3">
        <v>4.4790000000000001</v>
      </c>
      <c r="F69" s="3">
        <v>3.0779999999999998</v>
      </c>
      <c r="G69">
        <f t="shared" si="5"/>
        <v>0.74891999999999959</v>
      </c>
      <c r="I69" s="3" t="s">
        <v>211</v>
      </c>
      <c r="J69" s="3" t="s">
        <v>145</v>
      </c>
      <c r="K69" s="3" t="s">
        <v>9</v>
      </c>
      <c r="L69" s="3">
        <v>0.81799999999999995</v>
      </c>
      <c r="M69" s="3">
        <v>5.3819999999999997</v>
      </c>
      <c r="N69" s="3">
        <v>3.66</v>
      </c>
      <c r="O69">
        <f t="shared" si="6"/>
        <v>0.86136000000000035</v>
      </c>
    </row>
    <row r="70" spans="1:15" x14ac:dyDescent="0.35">
      <c r="A70" s="5" t="s">
        <v>254</v>
      </c>
      <c r="B70" s="3" t="s">
        <v>51</v>
      </c>
      <c r="C70" s="3" t="s">
        <v>14</v>
      </c>
      <c r="D70" s="3">
        <v>0.76</v>
      </c>
      <c r="E70" s="3">
        <v>4.3249999999999993</v>
      </c>
      <c r="F70" s="3">
        <v>3.0150000000000001</v>
      </c>
      <c r="G70">
        <f t="shared" ref="G70:G76" si="7">F70-(0.52*E70)</f>
        <v>0.76600000000000046</v>
      </c>
      <c r="I70" s="3" t="s">
        <v>212</v>
      </c>
      <c r="J70" s="3" t="s">
        <v>112</v>
      </c>
      <c r="K70" s="3" t="s">
        <v>9</v>
      </c>
      <c r="L70" s="3">
        <v>0.52700000000000002</v>
      </c>
      <c r="M70" s="3">
        <v>4.7850000000000001</v>
      </c>
      <c r="N70" s="3">
        <v>3.0539999999999998</v>
      </c>
      <c r="O70">
        <f t="shared" ref="O70:O95" si="8">N70-(0.52*M70)</f>
        <v>0.56579999999999986</v>
      </c>
    </row>
    <row r="71" spans="1:15" x14ac:dyDescent="0.35">
      <c r="A71" s="4" t="s">
        <v>256</v>
      </c>
      <c r="B71" s="5" t="s">
        <v>20</v>
      </c>
      <c r="C71" s="3" t="s">
        <v>14</v>
      </c>
      <c r="D71" s="3">
        <v>0.68200000000000005</v>
      </c>
      <c r="E71" s="3">
        <v>3.59</v>
      </c>
      <c r="F71" s="3">
        <v>2.54</v>
      </c>
      <c r="G71">
        <f t="shared" si="7"/>
        <v>0.67320000000000002</v>
      </c>
      <c r="I71" s="3" t="s">
        <v>215</v>
      </c>
      <c r="J71" s="3" t="s">
        <v>91</v>
      </c>
      <c r="K71" s="3" t="s">
        <v>9</v>
      </c>
      <c r="L71" s="3">
        <v>1.0609999999999999</v>
      </c>
      <c r="M71" s="3">
        <v>4.9969999999999999</v>
      </c>
      <c r="N71" s="3">
        <v>3.6829999999999998</v>
      </c>
      <c r="O71">
        <f t="shared" si="8"/>
        <v>1.0845599999999997</v>
      </c>
    </row>
    <row r="72" spans="1:15" x14ac:dyDescent="0.35">
      <c r="A72" s="3" t="s">
        <v>257</v>
      </c>
      <c r="B72" s="3" t="s">
        <v>258</v>
      </c>
      <c r="C72" s="3" t="s">
        <v>14</v>
      </c>
      <c r="D72" s="3">
        <v>0.65</v>
      </c>
      <c r="E72" s="3">
        <v>5.01</v>
      </c>
      <c r="F72" s="3">
        <v>3.26</v>
      </c>
      <c r="G72">
        <f t="shared" si="7"/>
        <v>0.65479999999999983</v>
      </c>
      <c r="I72" s="3" t="s">
        <v>217</v>
      </c>
      <c r="J72" s="3" t="s">
        <v>112</v>
      </c>
      <c r="K72" s="3" t="s">
        <v>9</v>
      </c>
      <c r="L72" s="3">
        <v>1.161</v>
      </c>
      <c r="M72" s="3">
        <v>5.1529999999999996</v>
      </c>
      <c r="N72" s="3">
        <v>3.8820000000000001</v>
      </c>
      <c r="O72">
        <f t="shared" si="8"/>
        <v>1.2024400000000002</v>
      </c>
    </row>
    <row r="73" spans="1:15" x14ac:dyDescent="0.35">
      <c r="A73" s="3" t="s">
        <v>261</v>
      </c>
      <c r="B73" s="3" t="s">
        <v>11</v>
      </c>
      <c r="C73" s="3" t="s">
        <v>14</v>
      </c>
      <c r="D73" s="3">
        <v>0.46</v>
      </c>
      <c r="E73" s="3">
        <v>4.2</v>
      </c>
      <c r="F73" s="3">
        <v>2.67</v>
      </c>
      <c r="G73">
        <f t="shared" si="7"/>
        <v>0.48599999999999977</v>
      </c>
      <c r="I73" s="3" t="s">
        <v>218</v>
      </c>
      <c r="J73" s="3" t="s">
        <v>76</v>
      </c>
      <c r="K73" s="3" t="s">
        <v>9</v>
      </c>
      <c r="L73" s="3">
        <v>1.2284999999999999</v>
      </c>
      <c r="M73" s="3">
        <v>4.7859999999999996</v>
      </c>
      <c r="N73" s="3">
        <v>3.7334999999999998</v>
      </c>
      <c r="O73">
        <f t="shared" si="8"/>
        <v>1.24478</v>
      </c>
    </row>
    <row r="74" spans="1:15" x14ac:dyDescent="0.35">
      <c r="A74" s="3" t="s">
        <v>262</v>
      </c>
      <c r="B74" s="3" t="s">
        <v>11</v>
      </c>
      <c r="C74" s="3" t="s">
        <v>14</v>
      </c>
      <c r="D74" s="3">
        <v>0.59</v>
      </c>
      <c r="E74" s="3">
        <v>4.9000000000000004</v>
      </c>
      <c r="F74" s="3">
        <v>3.21</v>
      </c>
      <c r="G74">
        <f t="shared" si="7"/>
        <v>0.66199999999999948</v>
      </c>
      <c r="I74" s="3" t="s">
        <v>220</v>
      </c>
      <c r="J74" s="3" t="s">
        <v>145</v>
      </c>
      <c r="K74" s="3" t="s">
        <v>9</v>
      </c>
      <c r="L74" s="3">
        <v>0.86499999999999999</v>
      </c>
      <c r="M74" s="3">
        <v>0.50329999999999997</v>
      </c>
      <c r="N74" s="3">
        <v>0.34820000000000001</v>
      </c>
      <c r="O74">
        <f t="shared" si="8"/>
        <v>8.6484000000000005E-2</v>
      </c>
    </row>
    <row r="75" spans="1:15" x14ac:dyDescent="0.35">
      <c r="A75" s="3" t="s">
        <v>264</v>
      </c>
      <c r="B75" s="3" t="s">
        <v>83</v>
      </c>
      <c r="C75" s="3" t="s">
        <v>14</v>
      </c>
      <c r="D75" s="3">
        <v>0.56999999999999995</v>
      </c>
      <c r="E75" s="3">
        <v>4.72</v>
      </c>
      <c r="F75" s="3">
        <v>2.95</v>
      </c>
      <c r="G75">
        <f t="shared" si="7"/>
        <v>0.49560000000000004</v>
      </c>
      <c r="I75" s="3" t="s">
        <v>222</v>
      </c>
      <c r="J75" s="3" t="s">
        <v>150</v>
      </c>
      <c r="K75" s="3" t="s">
        <v>9</v>
      </c>
      <c r="L75" s="3">
        <v>0.97199999999999998</v>
      </c>
      <c r="M75" s="3">
        <v>4.0519999999999996</v>
      </c>
      <c r="N75" s="3">
        <v>3.113</v>
      </c>
      <c r="O75">
        <f t="shared" si="8"/>
        <v>1.00596</v>
      </c>
    </row>
    <row r="76" spans="1:15" x14ac:dyDescent="0.35">
      <c r="A76" s="3" t="s">
        <v>272</v>
      </c>
      <c r="B76" s="3" t="s">
        <v>122</v>
      </c>
      <c r="C76" s="3" t="s">
        <v>14</v>
      </c>
      <c r="D76" s="3">
        <v>0.57999999999999996</v>
      </c>
      <c r="E76" s="3">
        <v>5.5</v>
      </c>
      <c r="F76" s="3">
        <v>3.44</v>
      </c>
      <c r="G76">
        <f t="shared" si="7"/>
        <v>0.57999999999999963</v>
      </c>
      <c r="I76" s="3" t="s">
        <v>223</v>
      </c>
      <c r="J76" s="3" t="s">
        <v>8</v>
      </c>
      <c r="K76" s="3" t="s">
        <v>9</v>
      </c>
      <c r="L76" s="3">
        <v>1.105</v>
      </c>
      <c r="M76" s="3">
        <v>5.1390000000000002</v>
      </c>
      <c r="N76" s="3">
        <v>3.778</v>
      </c>
      <c r="O76">
        <f t="shared" si="8"/>
        <v>1.1057199999999998</v>
      </c>
    </row>
    <row r="77" spans="1:15" x14ac:dyDescent="0.35">
      <c r="I77" s="3" t="s">
        <v>225</v>
      </c>
      <c r="J77" s="3" t="s">
        <v>17</v>
      </c>
      <c r="K77" s="3" t="s">
        <v>9</v>
      </c>
      <c r="L77" s="3">
        <v>1.05</v>
      </c>
      <c r="M77" s="3">
        <v>4.97</v>
      </c>
      <c r="N77" s="3">
        <v>3.63</v>
      </c>
      <c r="O77">
        <f t="shared" si="8"/>
        <v>1.0455999999999999</v>
      </c>
    </row>
    <row r="78" spans="1:15" x14ac:dyDescent="0.35">
      <c r="I78" s="3" t="s">
        <v>229</v>
      </c>
      <c r="J78" s="3" t="s">
        <v>76</v>
      </c>
      <c r="K78" s="3" t="s">
        <v>9</v>
      </c>
      <c r="L78" s="3">
        <v>1.36</v>
      </c>
      <c r="M78" s="3">
        <v>4.2300000000000004</v>
      </c>
      <c r="N78" s="3">
        <v>3.58</v>
      </c>
      <c r="O78">
        <f t="shared" si="8"/>
        <v>1.3803999999999998</v>
      </c>
    </row>
    <row r="79" spans="1:15" x14ac:dyDescent="0.35">
      <c r="I79" s="3" t="s">
        <v>232</v>
      </c>
      <c r="J79" s="3" t="s">
        <v>91</v>
      </c>
      <c r="K79" s="3" t="s">
        <v>9</v>
      </c>
      <c r="L79" s="3">
        <v>0.75800000000000001</v>
      </c>
      <c r="M79" s="3">
        <v>4.2530000000000001</v>
      </c>
      <c r="N79" s="3">
        <v>2.99</v>
      </c>
      <c r="O79">
        <f t="shared" si="8"/>
        <v>0.77844000000000024</v>
      </c>
    </row>
    <row r="80" spans="1:15" x14ac:dyDescent="0.35">
      <c r="I80" s="3" t="s">
        <v>237</v>
      </c>
      <c r="J80" s="3" t="s">
        <v>122</v>
      </c>
      <c r="K80" s="3" t="s">
        <v>9</v>
      </c>
      <c r="L80" s="3">
        <v>0.88</v>
      </c>
      <c r="M80" s="3">
        <v>5.48</v>
      </c>
      <c r="N80" s="3">
        <v>3.77</v>
      </c>
      <c r="O80">
        <f t="shared" si="8"/>
        <v>0.92039999999999988</v>
      </c>
    </row>
    <row r="81" spans="9:15" x14ac:dyDescent="0.35">
      <c r="I81" s="3" t="s">
        <v>238</v>
      </c>
      <c r="J81" s="3" t="s">
        <v>17</v>
      </c>
      <c r="K81" s="3" t="s">
        <v>9</v>
      </c>
      <c r="L81" s="3">
        <v>1.04</v>
      </c>
      <c r="M81" s="3">
        <v>4.92</v>
      </c>
      <c r="N81" s="3">
        <v>3.59</v>
      </c>
      <c r="O81">
        <f t="shared" si="8"/>
        <v>1.0315999999999996</v>
      </c>
    </row>
    <row r="82" spans="9:15" x14ac:dyDescent="0.35">
      <c r="I82" s="3" t="s">
        <v>239</v>
      </c>
      <c r="J82" s="3" t="s">
        <v>8</v>
      </c>
      <c r="K82" s="3" t="s">
        <v>9</v>
      </c>
      <c r="L82" s="3">
        <v>1.1200000000000001</v>
      </c>
      <c r="M82" s="3">
        <v>4.74</v>
      </c>
      <c r="N82" s="3">
        <v>3.63</v>
      </c>
      <c r="O82">
        <f t="shared" si="8"/>
        <v>1.1651999999999996</v>
      </c>
    </row>
    <row r="83" spans="9:15" x14ac:dyDescent="0.35">
      <c r="I83" s="3" t="s">
        <v>242</v>
      </c>
      <c r="J83" s="3" t="s">
        <v>17</v>
      </c>
      <c r="K83" s="3" t="s">
        <v>9</v>
      </c>
      <c r="L83" s="3">
        <v>0.87</v>
      </c>
      <c r="M83" s="3">
        <v>4.3600000000000003</v>
      </c>
      <c r="N83" s="3">
        <v>3.14</v>
      </c>
      <c r="O83">
        <f t="shared" si="8"/>
        <v>0.8727999999999998</v>
      </c>
    </row>
    <row r="84" spans="9:15" x14ac:dyDescent="0.35">
      <c r="I84" s="3" t="s">
        <v>243</v>
      </c>
      <c r="J84" s="3" t="s">
        <v>17</v>
      </c>
      <c r="K84" s="3" t="s">
        <v>9</v>
      </c>
      <c r="L84" s="3">
        <v>0.82</v>
      </c>
      <c r="M84" s="3">
        <v>5.67</v>
      </c>
      <c r="N84" s="3">
        <v>3.77</v>
      </c>
      <c r="O84">
        <f t="shared" si="8"/>
        <v>0.82160000000000011</v>
      </c>
    </row>
    <row r="85" spans="9:15" x14ac:dyDescent="0.35">
      <c r="I85" s="3" t="s">
        <v>244</v>
      </c>
      <c r="J85" s="3" t="s">
        <v>17</v>
      </c>
      <c r="K85" s="3" t="s">
        <v>9</v>
      </c>
      <c r="L85" s="3">
        <v>0.31</v>
      </c>
      <c r="M85" s="3">
        <v>4.26</v>
      </c>
      <c r="N85" s="3">
        <v>2.5299999999999998</v>
      </c>
      <c r="O85">
        <f t="shared" si="8"/>
        <v>0.31479999999999997</v>
      </c>
    </row>
    <row r="86" spans="9:15" x14ac:dyDescent="0.35">
      <c r="I86" s="3" t="s">
        <v>245</v>
      </c>
      <c r="J86" s="3" t="s">
        <v>17</v>
      </c>
      <c r="K86" s="3" t="s">
        <v>9</v>
      </c>
      <c r="L86" s="3">
        <v>0.92</v>
      </c>
      <c r="M86" s="3">
        <v>5.85</v>
      </c>
      <c r="N86" s="3">
        <v>3.96</v>
      </c>
      <c r="O86">
        <f t="shared" si="8"/>
        <v>0.91800000000000015</v>
      </c>
    </row>
    <row r="87" spans="9:15" x14ac:dyDescent="0.35">
      <c r="I87" s="3" t="s">
        <v>246</v>
      </c>
      <c r="J87" s="3" t="s">
        <v>17</v>
      </c>
      <c r="K87" s="3" t="s">
        <v>9</v>
      </c>
      <c r="L87" s="3">
        <v>0.77</v>
      </c>
      <c r="M87" s="3">
        <v>3.66</v>
      </c>
      <c r="N87" s="3">
        <v>2.68</v>
      </c>
      <c r="O87">
        <f t="shared" si="8"/>
        <v>0.77679999999999993</v>
      </c>
    </row>
    <row r="88" spans="9:15" x14ac:dyDescent="0.35">
      <c r="I88" s="3" t="s">
        <v>247</v>
      </c>
      <c r="J88" s="3" t="s">
        <v>17</v>
      </c>
      <c r="K88" s="3" t="s">
        <v>9</v>
      </c>
      <c r="L88" s="3">
        <v>0.91</v>
      </c>
      <c r="M88" s="3">
        <v>5.38</v>
      </c>
      <c r="N88" s="3">
        <v>3.71</v>
      </c>
      <c r="O88">
        <f t="shared" si="8"/>
        <v>0.91239999999999988</v>
      </c>
    </row>
    <row r="89" spans="9:15" x14ac:dyDescent="0.35">
      <c r="I89" s="3" t="s">
        <v>248</v>
      </c>
      <c r="J89" s="3" t="s">
        <v>17</v>
      </c>
      <c r="K89" s="3" t="s">
        <v>9</v>
      </c>
      <c r="L89" s="3">
        <v>0.74</v>
      </c>
      <c r="M89" s="3">
        <v>5.26</v>
      </c>
      <c r="N89" s="3">
        <v>3.48</v>
      </c>
      <c r="O89">
        <f t="shared" si="8"/>
        <v>0.74480000000000013</v>
      </c>
    </row>
    <row r="90" spans="9:15" x14ac:dyDescent="0.35">
      <c r="I90" s="3" t="s">
        <v>252</v>
      </c>
      <c r="J90" s="3" t="s">
        <v>145</v>
      </c>
      <c r="K90" s="3" t="s">
        <v>9</v>
      </c>
      <c r="L90" s="3">
        <v>1.081</v>
      </c>
      <c r="M90" s="3">
        <v>4.827</v>
      </c>
      <c r="N90" s="3">
        <v>3.63</v>
      </c>
      <c r="O90">
        <f t="shared" si="8"/>
        <v>1.1199599999999998</v>
      </c>
    </row>
    <row r="91" spans="9:15" x14ac:dyDescent="0.35">
      <c r="I91" s="4" t="s">
        <v>263</v>
      </c>
      <c r="J91" s="5" t="s">
        <v>20</v>
      </c>
      <c r="K91" s="3" t="s">
        <v>9</v>
      </c>
      <c r="L91" s="3">
        <v>1.0780000000000001</v>
      </c>
      <c r="M91" s="3">
        <v>4.66</v>
      </c>
      <c r="N91" s="3">
        <v>3.55</v>
      </c>
      <c r="O91">
        <f t="shared" si="8"/>
        <v>1.1267999999999998</v>
      </c>
    </row>
    <row r="92" spans="9:15" x14ac:dyDescent="0.35">
      <c r="I92" s="3" t="s">
        <v>266</v>
      </c>
      <c r="J92" s="3" t="s">
        <v>11</v>
      </c>
      <c r="K92" s="3" t="s">
        <v>9</v>
      </c>
      <c r="L92" s="3">
        <v>1.2</v>
      </c>
      <c r="M92" s="3">
        <v>4.71</v>
      </c>
      <c r="N92" s="3">
        <v>3.6</v>
      </c>
      <c r="O92">
        <f t="shared" si="8"/>
        <v>1.1507999999999998</v>
      </c>
    </row>
    <row r="93" spans="9:15" x14ac:dyDescent="0.35">
      <c r="I93" s="3" t="s">
        <v>267</v>
      </c>
      <c r="J93" s="3" t="s">
        <v>17</v>
      </c>
      <c r="K93" s="3" t="s">
        <v>9</v>
      </c>
      <c r="L93" s="3">
        <v>0.91</v>
      </c>
      <c r="M93" s="3">
        <v>8.58</v>
      </c>
      <c r="N93" s="3">
        <v>5.32</v>
      </c>
      <c r="O93">
        <f t="shared" si="8"/>
        <v>0.8584000000000005</v>
      </c>
    </row>
    <row r="94" spans="9:15" x14ac:dyDescent="0.35">
      <c r="I94" s="3" t="s">
        <v>269</v>
      </c>
      <c r="J94" s="3" t="s">
        <v>158</v>
      </c>
      <c r="K94" s="3" t="s">
        <v>9</v>
      </c>
      <c r="L94" s="3">
        <v>1.0900000000000001</v>
      </c>
      <c r="M94" s="3">
        <v>4.54</v>
      </c>
      <c r="N94" s="3">
        <v>3.49</v>
      </c>
      <c r="O94">
        <f t="shared" si="8"/>
        <v>1.1292</v>
      </c>
    </row>
    <row r="95" spans="9:15" x14ac:dyDescent="0.35">
      <c r="I95" s="4" t="s">
        <v>270</v>
      </c>
      <c r="J95" s="5" t="s">
        <v>20</v>
      </c>
      <c r="K95" s="3" t="s">
        <v>9</v>
      </c>
      <c r="L95" s="3">
        <v>1.0309999999999999</v>
      </c>
      <c r="M95" s="3">
        <v>4.67</v>
      </c>
      <c r="N95" s="3">
        <v>3.51</v>
      </c>
      <c r="O95">
        <f t="shared" si="8"/>
        <v>1.0815999999999999</v>
      </c>
    </row>
  </sheetData>
  <conditionalFormatting sqref="I5">
    <cfRule type="duplicateValues" dxfId="6" priority="5"/>
  </conditionalFormatting>
  <conditionalFormatting sqref="Q5">
    <cfRule type="duplicateValues" dxfId="5" priority="4"/>
  </conditionalFormatting>
  <conditionalFormatting sqref="Y5">
    <cfRule type="duplicateValues" dxfId="4" priority="3"/>
  </conditionalFormatting>
  <conditionalFormatting sqref="Q6:Q54 A5:A76 Y6:Y15 I6:I95">
    <cfRule type="duplicateValues" dxfId="3" priority="11"/>
  </conditionalFormatting>
  <conditionalFormatting sqref="AG5">
    <cfRule type="duplicateValues" dxfId="2" priority="2"/>
  </conditionalFormatting>
  <conditionalFormatting sqref="AO5">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8018-1023-40FC-8550-5A3EA4CD999D}">
  <dimension ref="A1:B48"/>
  <sheetViews>
    <sheetView workbookViewId="0">
      <selection activeCell="S4" sqref="S4"/>
    </sheetView>
  </sheetViews>
  <sheetFormatPr defaultRowHeight="14.5" x14ac:dyDescent="0.35"/>
  <cols>
    <col min="1" max="1" width="15" bestFit="1" customWidth="1"/>
  </cols>
  <sheetData>
    <row r="1" spans="1:2" x14ac:dyDescent="0.35">
      <c r="A1" s="12" t="s">
        <v>380</v>
      </c>
    </row>
    <row r="2" spans="1:2" x14ac:dyDescent="0.35">
      <c r="A2" s="2" t="s">
        <v>378</v>
      </c>
    </row>
    <row r="3" spans="1:2" x14ac:dyDescent="0.35">
      <c r="A3" t="s">
        <v>377</v>
      </c>
    </row>
    <row r="5" spans="1:2" x14ac:dyDescent="0.35">
      <c r="A5" s="3" t="s">
        <v>319</v>
      </c>
      <c r="B5" s="8" t="s">
        <v>320</v>
      </c>
    </row>
    <row r="6" spans="1:2" x14ac:dyDescent="0.35">
      <c r="A6" s="3" t="s">
        <v>136</v>
      </c>
      <c r="B6" s="8" t="s">
        <v>321</v>
      </c>
    </row>
    <row r="7" spans="1:2" x14ac:dyDescent="0.35">
      <c r="A7" s="5" t="s">
        <v>48</v>
      </c>
      <c r="B7" s="8" t="s">
        <v>322</v>
      </c>
    </row>
    <row r="8" spans="1:2" x14ac:dyDescent="0.35">
      <c r="A8" s="3" t="s">
        <v>17</v>
      </c>
      <c r="B8" s="9" t="s">
        <v>323</v>
      </c>
    </row>
    <row r="9" spans="1:2" x14ac:dyDescent="0.35">
      <c r="A9" s="3" t="s">
        <v>145</v>
      </c>
      <c r="B9" s="8" t="s">
        <v>324</v>
      </c>
    </row>
    <row r="10" spans="1:2" x14ac:dyDescent="0.35">
      <c r="A10" s="3" t="s">
        <v>72</v>
      </c>
      <c r="B10" s="8" t="s">
        <v>325</v>
      </c>
    </row>
    <row r="11" spans="1:2" x14ac:dyDescent="0.35">
      <c r="A11" s="5" t="s">
        <v>58</v>
      </c>
      <c r="B11" s="8" t="s">
        <v>326</v>
      </c>
    </row>
    <row r="12" spans="1:2" x14ac:dyDescent="0.35">
      <c r="A12" s="3" t="s">
        <v>182</v>
      </c>
      <c r="B12" s="8" t="s">
        <v>327</v>
      </c>
    </row>
    <row r="13" spans="1:2" x14ac:dyDescent="0.35">
      <c r="A13" s="3" t="s">
        <v>180</v>
      </c>
      <c r="B13" s="8" t="s">
        <v>328</v>
      </c>
    </row>
    <row r="14" spans="1:2" x14ac:dyDescent="0.35">
      <c r="A14" s="3" t="s">
        <v>69</v>
      </c>
      <c r="B14" s="8" t="s">
        <v>329</v>
      </c>
    </row>
    <row r="15" spans="1:2" x14ac:dyDescent="0.35">
      <c r="A15" s="5" t="s">
        <v>126</v>
      </c>
      <c r="B15" s="8" t="s">
        <v>330</v>
      </c>
    </row>
    <row r="16" spans="1:2" x14ac:dyDescent="0.35">
      <c r="A16" s="5" t="s">
        <v>20</v>
      </c>
      <c r="B16" s="9" t="s">
        <v>331</v>
      </c>
    </row>
    <row r="17" spans="1:2" x14ac:dyDescent="0.35">
      <c r="A17" s="3" t="s">
        <v>51</v>
      </c>
      <c r="B17" s="9" t="s">
        <v>332</v>
      </c>
    </row>
    <row r="18" spans="1:2" x14ac:dyDescent="0.35">
      <c r="A18" s="3" t="s">
        <v>122</v>
      </c>
      <c r="B18" s="8" t="s">
        <v>333</v>
      </c>
    </row>
    <row r="19" spans="1:2" x14ac:dyDescent="0.35">
      <c r="A19" s="3" t="s">
        <v>150</v>
      </c>
      <c r="B19" s="8" t="s">
        <v>334</v>
      </c>
    </row>
    <row r="20" spans="1:2" x14ac:dyDescent="0.35">
      <c r="A20" s="3" t="s">
        <v>8</v>
      </c>
      <c r="B20" s="8" t="s">
        <v>335</v>
      </c>
    </row>
    <row r="21" spans="1:2" x14ac:dyDescent="0.35">
      <c r="A21" s="3" t="s">
        <v>158</v>
      </c>
      <c r="B21" s="8" t="s">
        <v>336</v>
      </c>
    </row>
    <row r="22" spans="1:2" x14ac:dyDescent="0.35">
      <c r="A22" s="5" t="s">
        <v>74</v>
      </c>
      <c r="B22" s="8" t="s">
        <v>337</v>
      </c>
    </row>
    <row r="23" spans="1:2" x14ac:dyDescent="0.35">
      <c r="A23" s="3" t="s">
        <v>174</v>
      </c>
      <c r="B23" s="8" t="s">
        <v>338</v>
      </c>
    </row>
    <row r="24" spans="1:2" x14ac:dyDescent="0.35">
      <c r="A24" s="3" t="s">
        <v>176</v>
      </c>
      <c r="B24" s="8" t="s">
        <v>339</v>
      </c>
    </row>
    <row r="25" spans="1:2" x14ac:dyDescent="0.35">
      <c r="A25" s="3" t="s">
        <v>318</v>
      </c>
      <c r="B25" s="8" t="s">
        <v>363</v>
      </c>
    </row>
    <row r="26" spans="1:2" x14ac:dyDescent="0.35">
      <c r="A26" s="3" t="s">
        <v>105</v>
      </c>
      <c r="B26" s="9" t="s">
        <v>340</v>
      </c>
    </row>
    <row r="27" spans="1:2" x14ac:dyDescent="0.35">
      <c r="A27" s="3" t="s">
        <v>11</v>
      </c>
      <c r="B27" s="9" t="s">
        <v>341</v>
      </c>
    </row>
    <row r="28" spans="1:2" x14ac:dyDescent="0.35">
      <c r="A28" s="3" t="s">
        <v>83</v>
      </c>
      <c r="B28" s="8" t="s">
        <v>342</v>
      </c>
    </row>
    <row r="29" spans="1:2" x14ac:dyDescent="0.35">
      <c r="A29" s="5" t="s">
        <v>140</v>
      </c>
      <c r="B29" s="8" t="s">
        <v>343</v>
      </c>
    </row>
    <row r="30" spans="1:2" x14ac:dyDescent="0.35">
      <c r="A30" s="5" t="s">
        <v>80</v>
      </c>
      <c r="B30" s="8" t="s">
        <v>344</v>
      </c>
    </row>
    <row r="31" spans="1:2" x14ac:dyDescent="0.35">
      <c r="A31" s="3" t="s">
        <v>43</v>
      </c>
      <c r="B31" s="9" t="s">
        <v>345</v>
      </c>
    </row>
    <row r="32" spans="1:2" x14ac:dyDescent="0.35">
      <c r="A32" s="3" t="s">
        <v>89</v>
      </c>
      <c r="B32" s="8" t="s">
        <v>346</v>
      </c>
    </row>
    <row r="33" spans="1:2" ht="17" x14ac:dyDescent="0.35">
      <c r="A33" s="3" t="s">
        <v>76</v>
      </c>
      <c r="B33" s="8" t="s">
        <v>347</v>
      </c>
    </row>
    <row r="34" spans="1:2" x14ac:dyDescent="0.35">
      <c r="A34" s="3" t="s">
        <v>55</v>
      </c>
      <c r="B34" s="8" t="s">
        <v>348</v>
      </c>
    </row>
    <row r="35" spans="1:2" x14ac:dyDescent="0.35">
      <c r="A35" s="3" t="s">
        <v>60</v>
      </c>
      <c r="B35" s="8" t="s">
        <v>349</v>
      </c>
    </row>
    <row r="36" spans="1:2" x14ac:dyDescent="0.35">
      <c r="A36" s="3" t="s">
        <v>192</v>
      </c>
      <c r="B36" s="8" t="s">
        <v>350</v>
      </c>
    </row>
    <row r="37" spans="1:2" x14ac:dyDescent="0.35">
      <c r="A37" s="3" t="s">
        <v>86</v>
      </c>
      <c r="B37" s="8" t="s">
        <v>351</v>
      </c>
    </row>
    <row r="38" spans="1:2" x14ac:dyDescent="0.35">
      <c r="A38" s="3" t="s">
        <v>133</v>
      </c>
      <c r="B38" s="8" t="s">
        <v>352</v>
      </c>
    </row>
    <row r="39" spans="1:2" x14ac:dyDescent="0.35">
      <c r="A39" s="3" t="s">
        <v>112</v>
      </c>
      <c r="B39" s="8" t="s">
        <v>353</v>
      </c>
    </row>
    <row r="40" spans="1:2" x14ac:dyDescent="0.35">
      <c r="A40" s="3" t="s">
        <v>91</v>
      </c>
      <c r="B40" s="8" t="s">
        <v>354</v>
      </c>
    </row>
    <row r="41" spans="1:2" x14ac:dyDescent="0.35">
      <c r="A41" s="3" t="s">
        <v>13</v>
      </c>
      <c r="B41" s="9" t="s">
        <v>355</v>
      </c>
    </row>
    <row r="42" spans="1:2" x14ac:dyDescent="0.35">
      <c r="A42" s="3" t="s">
        <v>95</v>
      </c>
      <c r="B42" s="8" t="s">
        <v>356</v>
      </c>
    </row>
    <row r="43" spans="1:2" x14ac:dyDescent="0.35">
      <c r="A43" s="3" t="s">
        <v>131</v>
      </c>
      <c r="B43" s="8" t="s">
        <v>357</v>
      </c>
    </row>
    <row r="44" spans="1:2" x14ac:dyDescent="0.35">
      <c r="A44" s="3" t="s">
        <v>178</v>
      </c>
      <c r="B44" s="8" t="s">
        <v>358</v>
      </c>
    </row>
    <row r="45" spans="1:2" x14ac:dyDescent="0.35">
      <c r="A45" s="3" t="s">
        <v>258</v>
      </c>
      <c r="B45" s="8" t="s">
        <v>359</v>
      </c>
    </row>
    <row r="46" spans="1:2" x14ac:dyDescent="0.35">
      <c r="A46" s="3" t="s">
        <v>62</v>
      </c>
      <c r="B46" s="8" t="s">
        <v>360</v>
      </c>
    </row>
    <row r="47" spans="1:2" x14ac:dyDescent="0.35">
      <c r="A47" s="5" t="s">
        <v>109</v>
      </c>
      <c r="B47" s="8" t="s">
        <v>361</v>
      </c>
    </row>
    <row r="48" spans="1:2" x14ac:dyDescent="0.35">
      <c r="A48" s="3" t="s">
        <v>119</v>
      </c>
      <c r="B48" s="8" t="s">
        <v>362</v>
      </c>
    </row>
  </sheetData>
  <sortState xmlns:xlrd2="http://schemas.microsoft.com/office/spreadsheetml/2017/richdata2" ref="A5:A48">
    <sortCondition ref="A44"/>
  </sortState>
  <conditionalFormatting sqref="A4: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Input</vt:lpstr>
      <vt:lpstr>Database</vt:lpstr>
      <vt:lpstr>References</vt:lpstr>
      <vt:lpstr>Ordinary Chondrites</vt:lpstr>
      <vt:lpstr>OCs and A+Ls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Kirby</dc:creator>
  <cp:lastModifiedBy>Rachel Kirby</cp:lastModifiedBy>
  <dcterms:created xsi:type="dcterms:W3CDTF">2025-05-19T01:04:02Z</dcterms:created>
  <dcterms:modified xsi:type="dcterms:W3CDTF">2025-10-07T03:52:22Z</dcterms:modified>
</cp:coreProperties>
</file>