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filterPrivacy="1" codeName="ThisWorkbook"/>
  <xr:revisionPtr revIDLastSave="0" documentId="13_ncr:1_{915768C3-1A17-FC44-BED6-63C15DF23A32}" xr6:coauthVersionLast="45" xr6:coauthVersionMax="45" xr10:uidLastSave="{00000000-0000-0000-0000-000000000000}"/>
  <bookViews>
    <workbookView xWindow="0" yWindow="460" windowWidth="33600" windowHeight="18940" tabRatio="415" xr2:uid="{00000000-000D-0000-FFFF-FFFF00000000}"/>
  </bookViews>
  <sheets>
    <sheet name="Gantt" sheetId="11" r:id="rId1"/>
    <sheet name="Team" sheetId="13" r:id="rId2"/>
    <sheet name="About" sheetId="12" r:id="rId3"/>
  </sheets>
  <definedNames>
    <definedName name="_xlnm._FilterDatabase" localSheetId="0" hidden="1">Gantt!$M$7:$AG$7</definedName>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71" i="11" l="1"/>
  <c r="I70" i="11"/>
  <c r="I66" i="11"/>
  <c r="I69" i="11"/>
  <c r="I48" i="11"/>
  <c r="I65" i="11"/>
  <c r="I45" i="11"/>
  <c r="I47" i="11"/>
  <c r="I46" i="11"/>
  <c r="I61" i="11"/>
  <c r="I54" i="11"/>
  <c r="I55" i="11"/>
  <c r="I62" i="11"/>
  <c r="I57" i="11"/>
  <c r="I60" i="11"/>
  <c r="I59" i="11"/>
  <c r="I58" i="11"/>
  <c r="I26" i="11"/>
  <c r="I35" i="11"/>
  <c r="I24" i="11"/>
  <c r="I27" i="11"/>
  <c r="I23" i="11"/>
  <c r="I36" i="11"/>
  <c r="I9" i="11"/>
  <c r="I12" i="11"/>
  <c r="I15" i="11"/>
  <c r="I11" i="11"/>
  <c r="I10" i="11"/>
  <c r="I13" i="11"/>
  <c r="I17" i="11"/>
  <c r="I18" i="11"/>
  <c r="I43" i="11"/>
  <c r="I22" i="11"/>
  <c r="I28" i="11"/>
  <c r="I68" i="11"/>
  <c r="I67" i="11"/>
  <c r="I30" i="11"/>
  <c r="I20" i="11"/>
  <c r="I19" i="11"/>
  <c r="I21" i="11"/>
  <c r="I31" i="11"/>
  <c r="I32" i="11"/>
  <c r="I33" i="11"/>
  <c r="I34" i="11"/>
  <c r="I64" i="11"/>
  <c r="I40" i="11"/>
  <c r="I7" i="11"/>
  <c r="I53" i="11"/>
  <c r="I52" i="11"/>
  <c r="I44" i="11"/>
  <c r="I38" i="11"/>
  <c r="I4" i="11"/>
  <c r="I42" i="11"/>
  <c r="I41" i="11"/>
  <c r="I39" i="11"/>
  <c r="J5" i="11"/>
  <c r="I50" i="11"/>
  <c r="I51" i="11"/>
  <c r="J71" i="11" l="1"/>
  <c r="J70" i="11"/>
  <c r="J66" i="11"/>
  <c r="J69" i="11"/>
  <c r="J48" i="11"/>
  <c r="J65" i="11"/>
  <c r="J45" i="11"/>
  <c r="J47" i="11"/>
  <c r="J46" i="11"/>
  <c r="J61" i="11"/>
  <c r="J54" i="11"/>
  <c r="J55" i="11"/>
  <c r="J62" i="11"/>
  <c r="J57" i="11"/>
  <c r="J60" i="11"/>
  <c r="J59" i="11"/>
  <c r="J58" i="11"/>
  <c r="J26" i="11"/>
  <c r="J35" i="11"/>
  <c r="J24" i="11"/>
  <c r="J27" i="11"/>
  <c r="J23" i="11"/>
  <c r="J36" i="11"/>
  <c r="J15" i="11"/>
  <c r="J11" i="11"/>
  <c r="J12" i="11"/>
  <c r="J10" i="11"/>
  <c r="J13" i="11"/>
  <c r="J9" i="11"/>
  <c r="J17" i="11"/>
  <c r="J18" i="11"/>
  <c r="J43" i="11"/>
  <c r="J22" i="11"/>
  <c r="J28" i="11"/>
  <c r="J67" i="11"/>
  <c r="J68" i="11"/>
  <c r="J30" i="11"/>
  <c r="J19" i="11"/>
  <c r="J21" i="11"/>
  <c r="J20" i="11"/>
  <c r="J31" i="11"/>
  <c r="J34" i="11"/>
  <c r="J32" i="11"/>
  <c r="J33" i="11"/>
  <c r="J64" i="11"/>
  <c r="J42" i="11"/>
  <c r="J50" i="11"/>
  <c r="J39" i="11"/>
  <c r="K5" i="11"/>
  <c r="J41" i="11"/>
  <c r="J52" i="11"/>
  <c r="J53" i="11"/>
  <c r="J38" i="11"/>
  <c r="J44" i="11"/>
  <c r="J51" i="11"/>
  <c r="J40" i="11"/>
  <c r="J7" i="11"/>
  <c r="K71" i="11" l="1"/>
  <c r="K70" i="11"/>
  <c r="K66" i="11"/>
  <c r="K69" i="11"/>
  <c r="K48" i="11"/>
  <c r="K65" i="11"/>
  <c r="K45" i="11"/>
  <c r="K46" i="11"/>
  <c r="K47" i="11"/>
  <c r="K61" i="11"/>
  <c r="K54" i="11"/>
  <c r="K55" i="11"/>
  <c r="K60" i="11"/>
  <c r="K62" i="11"/>
  <c r="K57" i="11"/>
  <c r="K59" i="11"/>
  <c r="K58" i="11"/>
  <c r="K26" i="11"/>
  <c r="K35" i="11"/>
  <c r="K24" i="11"/>
  <c r="K27" i="11"/>
  <c r="K23" i="11"/>
  <c r="K36" i="11"/>
  <c r="K10" i="11"/>
  <c r="K9" i="11"/>
  <c r="K13" i="11"/>
  <c r="K15" i="11"/>
  <c r="K11" i="11"/>
  <c r="K12" i="11"/>
  <c r="K17" i="11"/>
  <c r="K18" i="11"/>
  <c r="K43" i="11"/>
  <c r="K22" i="11"/>
  <c r="K28" i="11"/>
  <c r="K68" i="11"/>
  <c r="K67" i="11"/>
  <c r="K30" i="11"/>
  <c r="K20" i="11"/>
  <c r="K21" i="11"/>
  <c r="K19" i="11"/>
  <c r="K34" i="11"/>
  <c r="K31" i="11"/>
  <c r="K33" i="11"/>
  <c r="K32" i="11"/>
  <c r="K64" i="11"/>
  <c r="K42" i="11"/>
  <c r="K53" i="11"/>
  <c r="K44" i="11"/>
  <c r="K50" i="11"/>
  <c r="K39" i="11"/>
  <c r="K38" i="11"/>
  <c r="K7" i="11"/>
  <c r="K40" i="11"/>
  <c r="K51" i="11"/>
  <c r="K52" i="11"/>
  <c r="K41" i="11"/>
  <c r="L5" i="11"/>
  <c r="L70" i="11" l="1"/>
  <c r="L71" i="11"/>
  <c r="L66" i="11"/>
  <c r="L69" i="11"/>
  <c r="L48" i="11"/>
  <c r="L65" i="11"/>
  <c r="L45" i="11"/>
  <c r="L46" i="11"/>
  <c r="L47" i="11"/>
  <c r="L61" i="11"/>
  <c r="L54" i="11"/>
  <c r="L55" i="11"/>
  <c r="L60" i="11"/>
  <c r="L59" i="11"/>
  <c r="L58" i="11"/>
  <c r="L62" i="11"/>
  <c r="L57" i="11"/>
  <c r="L26" i="11"/>
  <c r="L35" i="11"/>
  <c r="L24" i="11"/>
  <c r="L27" i="11"/>
  <c r="L23" i="11"/>
  <c r="L36" i="11"/>
  <c r="L10" i="11"/>
  <c r="L15" i="11"/>
  <c r="L11" i="11"/>
  <c r="L13" i="11"/>
  <c r="L9" i="11"/>
  <c r="L12" i="11"/>
  <c r="L18" i="11"/>
  <c r="L17" i="11"/>
  <c r="L43" i="11"/>
  <c r="L22" i="11"/>
  <c r="L28" i="11"/>
  <c r="L67" i="11"/>
  <c r="L68" i="11"/>
  <c r="L30" i="11"/>
  <c r="L19" i="11"/>
  <c r="L20" i="11"/>
  <c r="L21" i="11"/>
  <c r="L32" i="11"/>
  <c r="L31" i="11"/>
  <c r="L33" i="11"/>
  <c r="L34" i="11"/>
  <c r="L64" i="11"/>
  <c r="L53" i="11"/>
  <c r="L52" i="11"/>
  <c r="L44" i="11"/>
  <c r="L41" i="11"/>
  <c r="L39" i="11"/>
  <c r="L40" i="11"/>
  <c r="M5" i="11"/>
  <c r="L7" i="11"/>
  <c r="L38" i="11"/>
  <c r="L51" i="11"/>
  <c r="L50" i="11"/>
  <c r="L42" i="11"/>
  <c r="M71" i="11" l="1"/>
  <c r="M70" i="11"/>
  <c r="M66" i="11"/>
  <c r="M69" i="11"/>
  <c r="M48" i="11"/>
  <c r="M65" i="11"/>
  <c r="M45" i="11"/>
  <c r="M47" i="11"/>
  <c r="M46" i="11"/>
  <c r="M61" i="11"/>
  <c r="M54" i="11"/>
  <c r="M55" i="11"/>
  <c r="M59" i="11"/>
  <c r="M58" i="11"/>
  <c r="M62" i="11"/>
  <c r="M57" i="11"/>
  <c r="M60" i="11"/>
  <c r="M26" i="11"/>
  <c r="M35" i="11"/>
  <c r="M24" i="11"/>
  <c r="M27" i="11"/>
  <c r="M23" i="11"/>
  <c r="M36" i="11"/>
  <c r="M13" i="11"/>
  <c r="M9" i="11"/>
  <c r="M11" i="11"/>
  <c r="M10" i="11"/>
  <c r="M12" i="11"/>
  <c r="M15" i="11"/>
  <c r="M18" i="11"/>
  <c r="M17" i="11"/>
  <c r="M43" i="11"/>
  <c r="M22" i="11"/>
  <c r="M28" i="11"/>
  <c r="M68" i="11"/>
  <c r="M67" i="11"/>
  <c r="M30" i="11"/>
  <c r="M19" i="11"/>
  <c r="M21" i="11"/>
  <c r="M20" i="11"/>
  <c r="M31" i="11"/>
  <c r="M32" i="11"/>
  <c r="M34" i="11"/>
  <c r="M33" i="11"/>
  <c r="M64" i="11"/>
  <c r="M38" i="11"/>
  <c r="M51" i="11"/>
  <c r="M41" i="11"/>
  <c r="M44" i="11"/>
  <c r="M42" i="11"/>
  <c r="M7" i="11"/>
  <c r="M39" i="11"/>
  <c r="M40" i="11"/>
  <c r="M53" i="11"/>
  <c r="M52" i="11"/>
  <c r="M50" i="11"/>
  <c r="N5" i="11"/>
  <c r="N7" i="11" l="1"/>
  <c r="O5" i="11"/>
  <c r="O7" i="11" l="1"/>
  <c r="P5" i="11"/>
  <c r="P71" i="11" l="1"/>
  <c r="P70" i="11"/>
  <c r="P66" i="11"/>
  <c r="P69" i="11"/>
  <c r="P48" i="11"/>
  <c r="P65" i="11"/>
  <c r="P45" i="11"/>
  <c r="P47" i="11"/>
  <c r="P46" i="11"/>
  <c r="P61" i="11"/>
  <c r="P54" i="11"/>
  <c r="P55" i="11"/>
  <c r="P59" i="11"/>
  <c r="P62" i="11"/>
  <c r="P58" i="11"/>
  <c r="P57" i="11"/>
  <c r="P60" i="11"/>
  <c r="P26" i="11"/>
  <c r="P35" i="11"/>
  <c r="P24" i="11"/>
  <c r="P27" i="11"/>
  <c r="P23" i="11"/>
  <c r="P36" i="11"/>
  <c r="P13" i="11"/>
  <c r="P9" i="11"/>
  <c r="P12" i="11"/>
  <c r="P10" i="11"/>
  <c r="P15" i="11"/>
  <c r="P11" i="11"/>
  <c r="P17" i="11"/>
  <c r="P18" i="11"/>
  <c r="P43" i="11"/>
  <c r="P22" i="11"/>
  <c r="P28" i="11"/>
  <c r="P68" i="11"/>
  <c r="P67" i="11"/>
  <c r="P30" i="11"/>
  <c r="P21" i="11"/>
  <c r="P20" i="11"/>
  <c r="P19" i="11"/>
  <c r="P33" i="11"/>
  <c r="P34" i="11"/>
  <c r="P32" i="11"/>
  <c r="P31" i="11"/>
  <c r="P64" i="11"/>
  <c r="P40" i="11"/>
  <c r="P50" i="11"/>
  <c r="P42" i="11"/>
  <c r="P7" i="11"/>
  <c r="P53" i="11"/>
  <c r="P38" i="11"/>
  <c r="P52" i="11"/>
  <c r="P51" i="11"/>
  <c r="P4" i="11"/>
  <c r="Q5" i="11"/>
  <c r="P41" i="11"/>
  <c r="P44" i="11"/>
  <c r="P39" i="11"/>
  <c r="Q71" i="11" l="1"/>
  <c r="Q70" i="11"/>
  <c r="Q66" i="11"/>
  <c r="Q69" i="11"/>
  <c r="Q48" i="11"/>
  <c r="Q65" i="11"/>
  <c r="Q45" i="11"/>
  <c r="Q46" i="11"/>
  <c r="Q47" i="11"/>
  <c r="Q61" i="11"/>
  <c r="Q54" i="11"/>
  <c r="Q55" i="11"/>
  <c r="Q58" i="11"/>
  <c r="Q57" i="11"/>
  <c r="Q62" i="11"/>
  <c r="Q59" i="11"/>
  <c r="Q60" i="11"/>
  <c r="Q26" i="11"/>
  <c r="Q35" i="11"/>
  <c r="Q24" i="11"/>
  <c r="Q27" i="11"/>
  <c r="Q23" i="11"/>
  <c r="Q36" i="11"/>
  <c r="Q9" i="11"/>
  <c r="Q12" i="11"/>
  <c r="Q13" i="11"/>
  <c r="Q15" i="11"/>
  <c r="Q11" i="11"/>
  <c r="Q10" i="11"/>
  <c r="Q18" i="11"/>
  <c r="Q17" i="11"/>
  <c r="Q43" i="11"/>
  <c r="Q22" i="11"/>
  <c r="Q28" i="11"/>
  <c r="Q67" i="11"/>
  <c r="Q68" i="11"/>
  <c r="Q30" i="11"/>
  <c r="Q20" i="11"/>
  <c r="Q19" i="11"/>
  <c r="Q21" i="11"/>
  <c r="Q31" i="11"/>
  <c r="Q32" i="11"/>
  <c r="Q33" i="11"/>
  <c r="Q34" i="11"/>
  <c r="Q64" i="11"/>
  <c r="Q53" i="11"/>
  <c r="Q50" i="11"/>
  <c r="Q51" i="11"/>
  <c r="Q38" i="11"/>
  <c r="Q42" i="11"/>
  <c r="Q52" i="11"/>
  <c r="Q7" i="11"/>
  <c r="Q40" i="11"/>
  <c r="Q39" i="11"/>
  <c r="R5" i="11"/>
  <c r="Q41" i="11"/>
  <c r="Q44" i="11"/>
  <c r="R70" i="11" l="1"/>
  <c r="R71" i="11"/>
  <c r="R66" i="11"/>
  <c r="R69" i="11"/>
  <c r="R48" i="11"/>
  <c r="R65" i="11"/>
  <c r="R45" i="11"/>
  <c r="R47" i="11"/>
  <c r="R46" i="11"/>
  <c r="R61" i="11"/>
  <c r="R54" i="11"/>
  <c r="R55" i="11"/>
  <c r="R58" i="11"/>
  <c r="R57" i="11"/>
  <c r="R60" i="11"/>
  <c r="R59" i="11"/>
  <c r="R62" i="11"/>
  <c r="R26" i="11"/>
  <c r="R35" i="11"/>
  <c r="R24" i="11"/>
  <c r="R27" i="11"/>
  <c r="R23" i="11"/>
  <c r="R36" i="11"/>
  <c r="R12" i="11"/>
  <c r="R9" i="11"/>
  <c r="R15" i="11"/>
  <c r="R11" i="11"/>
  <c r="R13" i="11"/>
  <c r="R10" i="11"/>
  <c r="R18" i="11"/>
  <c r="R17" i="11"/>
  <c r="R43" i="11"/>
  <c r="R22" i="11"/>
  <c r="R28" i="11"/>
  <c r="R68" i="11"/>
  <c r="R67" i="11"/>
  <c r="R30" i="11"/>
  <c r="R19" i="11"/>
  <c r="R21" i="11"/>
  <c r="R20" i="11"/>
  <c r="R31" i="11"/>
  <c r="R32" i="11"/>
  <c r="R34" i="11"/>
  <c r="R33" i="11"/>
  <c r="R64" i="11"/>
  <c r="R7" i="11"/>
  <c r="R42" i="11"/>
  <c r="R53" i="11"/>
  <c r="R39" i="11"/>
  <c r="R40" i="11"/>
  <c r="R41" i="11"/>
  <c r="R52" i="11"/>
  <c r="R50" i="11"/>
  <c r="R44" i="11"/>
  <c r="S5" i="11"/>
  <c r="R38" i="11"/>
  <c r="R51" i="11"/>
  <c r="S71" i="11" l="1"/>
  <c r="S70" i="11"/>
  <c r="S66" i="11"/>
  <c r="S69" i="11"/>
  <c r="S48" i="11"/>
  <c r="S65" i="11"/>
  <c r="S45" i="11"/>
  <c r="S47" i="11"/>
  <c r="S46" i="11"/>
  <c r="S61" i="11"/>
  <c r="S54" i="11"/>
  <c r="S55" i="11"/>
  <c r="S62" i="11"/>
  <c r="S57" i="11"/>
  <c r="S58" i="11"/>
  <c r="S60" i="11"/>
  <c r="S59" i="11"/>
  <c r="S26" i="11"/>
  <c r="S35" i="11"/>
  <c r="S24" i="11"/>
  <c r="S27" i="11"/>
  <c r="S23" i="11"/>
  <c r="S36" i="11"/>
  <c r="S15" i="11"/>
  <c r="S11" i="11"/>
  <c r="S12" i="11"/>
  <c r="S10" i="11"/>
  <c r="S9" i="11"/>
  <c r="S13" i="11"/>
  <c r="S17" i="11"/>
  <c r="S18" i="11"/>
  <c r="S43" i="11"/>
  <c r="S22" i="11"/>
  <c r="S28" i="11"/>
  <c r="S68" i="11"/>
  <c r="S67" i="11"/>
  <c r="S30" i="11"/>
  <c r="S21" i="11"/>
  <c r="S19" i="11"/>
  <c r="S20" i="11"/>
  <c r="S31" i="11"/>
  <c r="S32" i="11"/>
  <c r="S33" i="11"/>
  <c r="S34" i="11"/>
  <c r="S64" i="11"/>
  <c r="S50" i="11"/>
  <c r="S40" i="11"/>
  <c r="S7" i="11"/>
  <c r="S38" i="11"/>
  <c r="S52" i="11"/>
  <c r="S42" i="11"/>
  <c r="S41" i="11"/>
  <c r="S53" i="11"/>
  <c r="S44" i="11"/>
  <c r="S51" i="11"/>
  <c r="S39" i="11"/>
  <c r="T5" i="11"/>
  <c r="T71" i="11" l="1"/>
  <c r="T70" i="11"/>
  <c r="T66" i="11"/>
  <c r="T69" i="11"/>
  <c r="T48" i="11"/>
  <c r="T65" i="11"/>
  <c r="T45" i="11"/>
  <c r="T47" i="11"/>
  <c r="T46" i="11"/>
  <c r="T61" i="11"/>
  <c r="T54" i="11"/>
  <c r="T55" i="11"/>
  <c r="T62" i="11"/>
  <c r="T57" i="11"/>
  <c r="T59" i="11"/>
  <c r="T60" i="11"/>
  <c r="T58" i="11"/>
  <c r="T26" i="11"/>
  <c r="T35" i="11"/>
  <c r="T24" i="11"/>
  <c r="T27" i="11"/>
  <c r="T23" i="11"/>
  <c r="T36" i="11"/>
  <c r="T15" i="11"/>
  <c r="T11" i="11"/>
  <c r="T12" i="11"/>
  <c r="T10" i="11"/>
  <c r="T13" i="11"/>
  <c r="T9" i="11"/>
  <c r="T17" i="11"/>
  <c r="T18" i="11"/>
  <c r="T43" i="11"/>
  <c r="T22" i="11"/>
  <c r="T28" i="11"/>
  <c r="T67" i="11"/>
  <c r="T68" i="11"/>
  <c r="T30" i="11"/>
  <c r="T19" i="11"/>
  <c r="T21" i="11"/>
  <c r="T20" i="11"/>
  <c r="T33" i="11"/>
  <c r="T31" i="11"/>
  <c r="T32" i="11"/>
  <c r="T34" i="11"/>
  <c r="T64" i="11"/>
  <c r="T41" i="11"/>
  <c r="T53" i="11"/>
  <c r="T38" i="11"/>
  <c r="U5" i="11"/>
  <c r="T40" i="11"/>
  <c r="T39" i="11"/>
  <c r="T50" i="11"/>
  <c r="T44" i="11"/>
  <c r="T51" i="11"/>
  <c r="T7" i="11"/>
  <c r="T52" i="11"/>
  <c r="T42" i="11"/>
  <c r="U7" i="11" l="1"/>
  <c r="V5" i="11"/>
  <c r="W5" i="11" l="1"/>
  <c r="V7" i="11"/>
  <c r="W70" i="11" l="1"/>
  <c r="W71" i="11"/>
  <c r="W66" i="11"/>
  <c r="W69" i="11"/>
  <c r="W48" i="11"/>
  <c r="W65" i="11"/>
  <c r="W45" i="11"/>
  <c r="W46" i="11"/>
  <c r="W47" i="11"/>
  <c r="W61" i="11"/>
  <c r="W54" i="11"/>
  <c r="W55" i="11"/>
  <c r="W60" i="11"/>
  <c r="W59" i="11"/>
  <c r="W58" i="11"/>
  <c r="W62" i="11"/>
  <c r="W57" i="11"/>
  <c r="W26" i="11"/>
  <c r="W35" i="11"/>
  <c r="W24" i="11"/>
  <c r="W27" i="11"/>
  <c r="W23" i="11"/>
  <c r="W36" i="11"/>
  <c r="W15" i="11"/>
  <c r="W10" i="11"/>
  <c r="W12" i="11"/>
  <c r="W13" i="11"/>
  <c r="W9" i="11"/>
  <c r="W11" i="11"/>
  <c r="W17" i="11"/>
  <c r="W18" i="11"/>
  <c r="W43" i="11"/>
  <c r="W22" i="11"/>
  <c r="W28" i="11"/>
  <c r="W68" i="11"/>
  <c r="W67" i="11"/>
  <c r="W30" i="11"/>
  <c r="W21" i="11"/>
  <c r="W20" i="11"/>
  <c r="W19" i="11"/>
  <c r="W34" i="11"/>
  <c r="W31" i="11"/>
  <c r="W32" i="11"/>
  <c r="W33" i="11"/>
  <c r="W51" i="11"/>
  <c r="W53" i="11"/>
  <c r="W50" i="11"/>
  <c r="W64" i="11"/>
  <c r="W41" i="11"/>
  <c r="W39" i="11"/>
  <c r="W44" i="11"/>
  <c r="W52" i="11"/>
  <c r="W4" i="11"/>
  <c r="W7" i="11"/>
  <c r="W42" i="11"/>
  <c r="W40" i="11"/>
  <c r="W38" i="11"/>
  <c r="X5" i="11"/>
  <c r="X70" i="11" l="1"/>
  <c r="X71" i="11"/>
  <c r="X66" i="11"/>
  <c r="X69" i="11"/>
  <c r="X48" i="11"/>
  <c r="X65" i="11"/>
  <c r="X45" i="11"/>
  <c r="X46" i="11"/>
  <c r="X47" i="11"/>
  <c r="X61" i="11"/>
  <c r="X54" i="11"/>
  <c r="X55" i="11"/>
  <c r="X60" i="11"/>
  <c r="X59" i="11"/>
  <c r="X58" i="11"/>
  <c r="X57" i="11"/>
  <c r="X62" i="11"/>
  <c r="X26" i="11"/>
  <c r="X35" i="11"/>
  <c r="X24" i="11"/>
  <c r="X27" i="11"/>
  <c r="X23" i="11"/>
  <c r="X36" i="11"/>
  <c r="X10" i="11"/>
  <c r="X11" i="11"/>
  <c r="X13" i="11"/>
  <c r="X9" i="11"/>
  <c r="X12" i="11"/>
  <c r="X15" i="11"/>
  <c r="X17" i="11"/>
  <c r="X18" i="11"/>
  <c r="X43" i="11"/>
  <c r="X22" i="11"/>
  <c r="X28" i="11"/>
  <c r="X68" i="11"/>
  <c r="X67" i="11"/>
  <c r="X30" i="11"/>
  <c r="X21" i="11"/>
  <c r="X20" i="11"/>
  <c r="X19" i="11"/>
  <c r="X33" i="11"/>
  <c r="X34" i="11"/>
  <c r="X31" i="11"/>
  <c r="X32" i="11"/>
  <c r="X50" i="11"/>
  <c r="X7" i="11"/>
  <c r="X40" i="11"/>
  <c r="X53" i="11"/>
  <c r="X64" i="11"/>
  <c r="X51" i="11"/>
  <c r="X42" i="11"/>
  <c r="X39" i="11"/>
  <c r="X44" i="11"/>
  <c r="Y5" i="11"/>
  <c r="X41" i="11"/>
  <c r="X52" i="11"/>
  <c r="X38" i="11"/>
  <c r="Y71" i="11" l="1"/>
  <c r="Y70" i="11"/>
  <c r="Y66" i="11"/>
  <c r="Y69" i="11"/>
  <c r="Y48" i="11"/>
  <c r="Y65" i="11"/>
  <c r="Y45" i="11"/>
  <c r="Y46" i="11"/>
  <c r="Y47" i="11"/>
  <c r="Y61" i="11"/>
  <c r="Y54" i="11"/>
  <c r="Y55" i="11"/>
  <c r="Y59" i="11"/>
  <c r="Y60" i="11"/>
  <c r="Y58" i="11"/>
  <c r="Y62" i="11"/>
  <c r="Y57" i="11"/>
  <c r="Y26" i="11"/>
  <c r="Y35" i="11"/>
  <c r="Y24" i="11"/>
  <c r="Y27" i="11"/>
  <c r="Y23" i="11"/>
  <c r="Y36" i="11"/>
  <c r="Y13" i="11"/>
  <c r="Y9" i="11"/>
  <c r="Y12" i="11"/>
  <c r="Y10" i="11"/>
  <c r="Y15" i="11"/>
  <c r="Y11" i="11"/>
  <c r="Y18" i="11"/>
  <c r="Y17" i="11"/>
  <c r="Y43" i="11"/>
  <c r="Y22" i="11"/>
  <c r="Y28" i="11"/>
  <c r="Y67" i="11"/>
  <c r="Y68" i="11"/>
  <c r="Y30" i="11"/>
  <c r="Y20" i="11"/>
  <c r="Y19" i="11"/>
  <c r="Y21" i="11"/>
  <c r="Y42" i="11"/>
  <c r="Y31" i="11"/>
  <c r="Y32" i="11"/>
  <c r="Y33" i="11"/>
  <c r="Y34" i="11"/>
  <c r="Y44" i="11"/>
  <c r="Y50" i="11"/>
  <c r="Y39" i="11"/>
  <c r="Y40" i="11"/>
  <c r="Y38" i="11"/>
  <c r="Y51" i="11"/>
  <c r="Y52" i="11"/>
  <c r="Y7" i="11"/>
  <c r="Z5" i="11"/>
  <c r="Y64" i="11"/>
  <c r="Y41" i="11"/>
  <c r="Y53" i="11"/>
  <c r="Z70" i="11" l="1"/>
  <c r="Z71" i="11"/>
  <c r="Z66" i="11"/>
  <c r="Z69" i="11"/>
  <c r="Z48" i="11"/>
  <c r="Z65" i="11"/>
  <c r="Z45" i="11"/>
  <c r="Z46" i="11"/>
  <c r="Z47" i="11"/>
  <c r="Z61" i="11"/>
  <c r="Z54" i="11"/>
  <c r="Z55" i="11"/>
  <c r="Z59" i="11"/>
  <c r="Z58" i="11"/>
  <c r="Z62" i="11"/>
  <c r="Z57" i="11"/>
  <c r="Z60" i="11"/>
  <c r="Z26" i="11"/>
  <c r="Z35" i="11"/>
  <c r="Z24" i="11"/>
  <c r="Z27" i="11"/>
  <c r="Z23" i="11"/>
  <c r="Z36" i="11"/>
  <c r="Z13" i="11"/>
  <c r="Z9" i="11"/>
  <c r="Z12" i="11"/>
  <c r="Z10" i="11"/>
  <c r="Z15" i="11"/>
  <c r="Z11" i="11"/>
  <c r="Z17" i="11"/>
  <c r="Z18" i="11"/>
  <c r="Z43" i="11"/>
  <c r="Z22" i="11"/>
  <c r="Z28" i="11"/>
  <c r="Z68" i="11"/>
  <c r="Z67" i="11"/>
  <c r="Z30" i="11"/>
  <c r="Z19" i="11"/>
  <c r="Z21" i="11"/>
  <c r="Z20" i="11"/>
  <c r="Z31" i="11"/>
  <c r="Z32" i="11"/>
  <c r="Z33" i="11"/>
  <c r="Z34" i="11"/>
  <c r="Z52" i="11"/>
  <c r="Z42" i="11"/>
  <c r="Z41" i="11"/>
  <c r="AA5" i="11"/>
  <c r="Z53" i="11"/>
  <c r="Z7" i="11"/>
  <c r="Z40" i="11"/>
  <c r="Z39" i="11"/>
  <c r="Z51" i="11"/>
  <c r="Z64" i="11"/>
  <c r="Z50" i="11"/>
  <c r="Z38" i="11"/>
  <c r="Z44" i="11"/>
  <c r="AA71" i="11" l="1"/>
  <c r="AA70" i="11"/>
  <c r="AA66" i="11"/>
  <c r="AA69" i="11"/>
  <c r="AA48" i="11"/>
  <c r="AA65" i="11"/>
  <c r="AA45" i="11"/>
  <c r="AA47" i="11"/>
  <c r="AA46" i="11"/>
  <c r="AA61" i="11"/>
  <c r="AA54" i="11"/>
  <c r="AA55" i="11"/>
  <c r="AA57" i="11"/>
  <c r="AA59" i="11"/>
  <c r="AA58" i="11"/>
  <c r="AA62" i="11"/>
  <c r="AA60" i="11"/>
  <c r="AA26" i="11"/>
  <c r="AA35" i="11"/>
  <c r="AA24" i="11"/>
  <c r="AA27" i="11"/>
  <c r="AA23" i="11"/>
  <c r="AA36" i="11"/>
  <c r="AA13" i="11"/>
  <c r="AA12" i="11"/>
  <c r="AA9" i="11"/>
  <c r="AA10" i="11"/>
  <c r="AA15" i="11"/>
  <c r="AA11" i="11"/>
  <c r="AA18" i="11"/>
  <c r="AA17" i="11"/>
  <c r="AA43" i="11"/>
  <c r="AA22" i="11"/>
  <c r="AA28" i="11"/>
  <c r="AA68" i="11"/>
  <c r="AA67" i="11"/>
  <c r="AA30" i="11"/>
  <c r="AA20" i="11"/>
  <c r="AA21" i="11"/>
  <c r="AA19" i="11"/>
  <c r="AA33" i="11"/>
  <c r="AA31" i="11"/>
  <c r="AA32" i="11"/>
  <c r="AA34" i="11"/>
  <c r="AA64" i="11"/>
  <c r="AA42" i="11"/>
  <c r="AA51" i="11"/>
  <c r="AA38" i="11"/>
  <c r="AA40" i="11"/>
  <c r="AA50" i="11"/>
  <c r="AA41" i="11"/>
  <c r="AB5" i="11"/>
  <c r="AA44" i="11"/>
  <c r="AA39" i="11"/>
  <c r="AA7" i="11"/>
  <c r="AA52" i="11"/>
  <c r="AA53" i="11"/>
  <c r="AB7" i="11" l="1"/>
  <c r="AC5" i="11"/>
  <c r="AC7" i="11" l="1"/>
  <c r="AD5" i="11"/>
  <c r="AD70" i="11" l="1"/>
  <c r="AD71" i="11"/>
  <c r="AD66" i="11"/>
  <c r="AD69" i="11"/>
  <c r="AD48" i="11"/>
  <c r="AD65" i="11"/>
  <c r="AD45" i="11"/>
  <c r="AD47" i="11"/>
  <c r="AD46" i="11"/>
  <c r="AD61" i="11"/>
  <c r="AD54" i="11"/>
  <c r="AD55" i="11"/>
  <c r="AD58" i="11"/>
  <c r="AD57" i="11"/>
  <c r="AD62" i="11"/>
  <c r="AD60" i="11"/>
  <c r="AD59" i="11"/>
  <c r="AD26" i="11"/>
  <c r="AD35" i="11"/>
  <c r="AD24" i="11"/>
  <c r="AD27" i="11"/>
  <c r="AD23" i="11"/>
  <c r="AD36" i="11"/>
  <c r="AD12" i="11"/>
  <c r="AD9" i="11"/>
  <c r="AD15" i="11"/>
  <c r="AD11" i="11"/>
  <c r="AD10" i="11"/>
  <c r="AD13" i="11"/>
  <c r="AD18" i="11"/>
  <c r="AD17" i="11"/>
  <c r="AD43" i="11"/>
  <c r="AD22" i="11"/>
  <c r="AD28" i="11"/>
  <c r="AD68" i="11"/>
  <c r="AD67" i="11"/>
  <c r="AD30" i="11"/>
  <c r="AD21" i="11"/>
  <c r="AD20" i="11"/>
  <c r="AD19" i="11"/>
  <c r="AD31" i="11"/>
  <c r="AD33" i="11"/>
  <c r="AD32" i="11"/>
  <c r="AD34" i="11"/>
  <c r="AE5" i="11"/>
  <c r="AD7" i="11"/>
  <c r="AD41" i="11"/>
  <c r="AD39" i="11"/>
  <c r="AD51" i="11"/>
  <c r="AD4" i="11"/>
  <c r="AD40" i="11"/>
  <c r="AD38" i="11"/>
  <c r="AD50" i="11"/>
  <c r="AD53" i="11"/>
  <c r="AD52" i="11"/>
  <c r="AD64" i="11"/>
  <c r="AD42" i="11"/>
  <c r="AD44" i="11"/>
  <c r="AE70" i="11" l="1"/>
  <c r="AE71" i="11"/>
  <c r="AE66" i="11"/>
  <c r="AE69" i="11"/>
  <c r="AE48" i="11"/>
  <c r="AE65" i="11"/>
  <c r="AE45" i="11"/>
  <c r="AE47" i="11"/>
  <c r="AE46" i="11"/>
  <c r="AE61" i="11"/>
  <c r="AE54" i="11"/>
  <c r="AE55" i="11"/>
  <c r="AE62" i="11"/>
  <c r="AE57" i="11"/>
  <c r="AE58" i="11"/>
  <c r="AE60" i="11"/>
  <c r="AE59" i="11"/>
  <c r="AE26" i="11"/>
  <c r="AE35" i="11"/>
  <c r="AE24" i="11"/>
  <c r="AE27" i="11"/>
  <c r="AE23" i="11"/>
  <c r="AE36" i="11"/>
  <c r="AE15" i="11"/>
  <c r="AE11" i="11"/>
  <c r="AE9" i="11"/>
  <c r="AE10" i="11"/>
  <c r="AE13" i="11"/>
  <c r="AE12" i="11"/>
  <c r="AE17" i="11"/>
  <c r="AE18" i="11"/>
  <c r="AE43" i="11"/>
  <c r="AE22" i="11"/>
  <c r="AE28" i="11"/>
  <c r="AE68" i="11"/>
  <c r="AE67" i="11"/>
  <c r="AE30" i="11"/>
  <c r="AE21" i="11"/>
  <c r="AE20" i="11"/>
  <c r="AE19" i="11"/>
  <c r="AE41" i="11"/>
  <c r="AE34" i="11"/>
  <c r="AE31" i="11"/>
  <c r="AE32" i="11"/>
  <c r="AE33" i="11"/>
  <c r="AE44" i="11"/>
  <c r="AE38" i="11"/>
  <c r="AE39" i="11"/>
  <c r="AE40" i="11"/>
  <c r="AE42" i="11"/>
  <c r="AE64" i="11"/>
  <c r="AE51" i="11"/>
  <c r="AE52" i="11"/>
  <c r="AE53" i="11"/>
  <c r="AE7" i="11"/>
  <c r="AF5" i="11"/>
  <c r="AE50" i="11"/>
  <c r="AF71" i="11" l="1"/>
  <c r="AF70" i="11"/>
  <c r="AF66" i="11"/>
  <c r="AF69" i="11"/>
  <c r="AF48" i="11"/>
  <c r="AF65" i="11"/>
  <c r="AF45" i="11"/>
  <c r="AF47" i="11"/>
  <c r="AF46" i="11"/>
  <c r="AF61" i="11"/>
  <c r="AF54" i="11"/>
  <c r="AF55" i="11"/>
  <c r="AF62" i="11"/>
  <c r="AF57" i="11"/>
  <c r="AF58" i="11"/>
  <c r="AF60" i="11"/>
  <c r="AF59" i="11"/>
  <c r="AF26" i="11"/>
  <c r="AF35" i="11"/>
  <c r="AF24" i="11"/>
  <c r="AF27" i="11"/>
  <c r="AF23" i="11"/>
  <c r="AF36" i="11"/>
  <c r="AF15" i="11"/>
  <c r="AF11" i="11"/>
  <c r="AF12" i="11"/>
  <c r="AF10" i="11"/>
  <c r="AF13" i="11"/>
  <c r="AF9" i="11"/>
  <c r="AF17" i="11"/>
  <c r="AF18" i="11"/>
  <c r="AF43" i="11"/>
  <c r="AF22" i="11"/>
  <c r="AF28" i="11"/>
  <c r="AF68" i="11"/>
  <c r="AF67" i="11"/>
  <c r="AF30" i="11"/>
  <c r="AF21" i="11"/>
  <c r="AF20" i="11"/>
  <c r="AF19" i="11"/>
  <c r="AF7" i="11"/>
  <c r="AF38" i="11"/>
  <c r="AF51" i="11"/>
  <c r="AF50" i="11"/>
  <c r="AF40" i="11"/>
  <c r="AF39" i="11"/>
  <c r="AF41" i="11"/>
  <c r="AF42" i="11"/>
  <c r="AF32" i="11"/>
  <c r="AF33" i="11"/>
  <c r="AF34" i="11"/>
  <c r="AF31" i="11"/>
  <c r="AG5" i="11"/>
  <c r="AF64" i="11"/>
  <c r="AF52" i="11"/>
  <c r="AF44" i="11"/>
  <c r="AF53" i="11"/>
  <c r="AG71" i="11" l="1"/>
  <c r="AG70" i="11"/>
  <c r="AG66" i="11"/>
  <c r="AG69" i="11"/>
  <c r="AG48" i="11"/>
  <c r="AG65" i="11"/>
  <c r="AG45" i="11"/>
  <c r="AG46" i="11"/>
  <c r="AG47" i="11"/>
  <c r="AG61" i="11"/>
  <c r="AG54" i="11"/>
  <c r="AG55" i="11"/>
  <c r="AG57" i="11"/>
  <c r="AG60" i="11"/>
  <c r="AG62" i="11"/>
  <c r="AG59" i="11"/>
  <c r="AG58" i="11"/>
  <c r="AG26" i="11"/>
  <c r="AG35" i="11"/>
  <c r="AG24" i="11"/>
  <c r="AG27" i="11"/>
  <c r="AG23" i="11"/>
  <c r="AG36" i="11"/>
  <c r="AG11" i="11"/>
  <c r="AG10" i="11"/>
  <c r="AG12" i="11"/>
  <c r="AG9" i="11"/>
  <c r="AG13" i="11"/>
  <c r="AG15" i="11"/>
  <c r="AG17" i="11"/>
  <c r="AG18" i="11"/>
  <c r="AG43" i="11"/>
  <c r="AG22" i="11"/>
  <c r="AG28" i="11"/>
  <c r="AG68" i="11"/>
  <c r="AG67" i="11"/>
  <c r="AG30" i="11"/>
  <c r="AG20" i="11"/>
  <c r="AG19" i="11"/>
  <c r="AG21" i="11"/>
  <c r="AG7" i="11"/>
  <c r="AG31" i="11"/>
  <c r="AG32" i="11"/>
  <c r="AG33" i="11"/>
  <c r="AG34" i="11"/>
  <c r="AG41" i="11"/>
  <c r="AH5" i="11"/>
  <c r="AG53" i="11"/>
  <c r="AG64" i="11"/>
  <c r="AG51" i="11"/>
  <c r="AG52" i="11"/>
  <c r="AG42" i="11"/>
  <c r="AG39" i="11"/>
  <c r="AG38" i="11"/>
  <c r="AG44" i="11"/>
  <c r="AG50" i="11"/>
  <c r="AG40" i="11"/>
  <c r="AH70" i="11" l="1"/>
  <c r="AH71" i="11"/>
  <c r="AH66" i="11"/>
  <c r="AH69" i="11"/>
  <c r="AH48" i="11"/>
  <c r="AH65" i="11"/>
  <c r="AH45" i="11"/>
  <c r="AH46" i="11"/>
  <c r="AH47" i="11"/>
  <c r="AH61" i="11"/>
  <c r="AH54" i="11"/>
  <c r="AH55" i="11"/>
  <c r="AH60" i="11"/>
  <c r="AH59" i="11"/>
  <c r="AH58" i="11"/>
  <c r="AH57" i="11"/>
  <c r="AH62" i="11"/>
  <c r="AH26" i="11"/>
  <c r="AH35" i="11"/>
  <c r="AH24" i="11"/>
  <c r="AH27" i="11"/>
  <c r="AH23" i="11"/>
  <c r="AH36" i="11"/>
  <c r="AH10" i="11"/>
  <c r="AH13" i="11"/>
  <c r="AH9" i="11"/>
  <c r="AH15" i="11"/>
  <c r="AH11" i="11"/>
  <c r="AH12" i="11"/>
  <c r="AH17" i="11"/>
  <c r="AH18" i="11"/>
  <c r="AH43" i="11"/>
  <c r="AH22" i="11"/>
  <c r="AH28" i="11"/>
  <c r="AH68" i="11"/>
  <c r="AH67" i="11"/>
  <c r="AH30" i="11"/>
  <c r="AH19" i="11"/>
  <c r="AH21" i="11"/>
  <c r="AH20" i="11"/>
  <c r="AH50" i="11"/>
  <c r="AH7" i="11"/>
  <c r="AH40" i="11"/>
  <c r="AH53" i="11"/>
  <c r="AH64" i="11"/>
  <c r="AH52" i="11"/>
  <c r="AH44" i="11"/>
  <c r="AI5" i="11"/>
  <c r="AH39" i="11"/>
  <c r="AH41" i="11"/>
  <c r="AH42" i="11"/>
  <c r="AH51" i="11"/>
  <c r="AH38" i="11"/>
  <c r="AH31" i="11"/>
  <c r="AH34" i="11"/>
  <c r="AH32" i="11"/>
  <c r="AH33" i="11"/>
  <c r="AI71" i="11" l="1"/>
  <c r="AI70" i="11"/>
  <c r="AI66" i="11"/>
  <c r="AI69" i="11"/>
  <c r="AI48" i="11"/>
  <c r="AI65" i="11"/>
  <c r="AI45" i="11"/>
  <c r="AI47" i="11"/>
  <c r="AI46" i="11"/>
  <c r="AI61" i="11"/>
  <c r="AI54" i="11"/>
  <c r="AI55" i="11"/>
  <c r="AI59" i="11"/>
  <c r="AI60" i="11"/>
  <c r="AI58" i="11"/>
  <c r="AI62" i="11"/>
  <c r="AI57" i="11"/>
  <c r="AI26" i="11"/>
  <c r="AI35" i="11"/>
  <c r="AI24" i="11"/>
  <c r="AI27" i="11"/>
  <c r="AI23" i="11"/>
  <c r="AI36" i="11"/>
  <c r="AI10" i="11"/>
  <c r="AI13" i="11"/>
  <c r="AI9" i="11"/>
  <c r="AI11" i="11"/>
  <c r="AI12" i="11"/>
  <c r="AI15" i="11"/>
  <c r="AI18" i="11"/>
  <c r="AI17" i="11"/>
  <c r="AI43" i="11"/>
  <c r="AI22" i="11"/>
  <c r="AI28" i="11"/>
  <c r="AI68" i="11"/>
  <c r="AI67" i="11"/>
  <c r="AI30" i="11"/>
  <c r="AI20" i="11"/>
  <c r="AI21" i="11"/>
  <c r="AI19" i="11"/>
  <c r="AI53" i="11"/>
  <c r="AI52" i="11"/>
  <c r="AI31" i="11"/>
  <c r="AI44" i="11"/>
  <c r="AI51" i="11"/>
  <c r="AI42" i="11"/>
  <c r="AI64" i="11"/>
  <c r="AI50" i="11"/>
  <c r="AI7" i="11"/>
  <c r="AI33" i="11"/>
  <c r="AI32" i="11"/>
  <c r="AI40" i="11"/>
  <c r="AI41" i="11"/>
  <c r="AI34" i="11"/>
  <c r="AI39" i="11"/>
  <c r="AI38" i="11"/>
  <c r="AJ5" i="11"/>
  <c r="AJ71" i="11" l="1"/>
  <c r="AJ70" i="11"/>
  <c r="AJ66" i="11"/>
  <c r="AJ69" i="11"/>
  <c r="AJ48" i="11"/>
  <c r="AJ65" i="11"/>
  <c r="AJ45" i="11"/>
  <c r="AJ47" i="11"/>
  <c r="AJ46" i="11"/>
  <c r="AJ61" i="11"/>
  <c r="AJ54" i="11"/>
  <c r="AJ55" i="11"/>
  <c r="AJ59" i="11"/>
  <c r="AJ58" i="11"/>
  <c r="AJ62" i="11"/>
  <c r="AJ57" i="11"/>
  <c r="AJ60" i="11"/>
  <c r="AJ26" i="11"/>
  <c r="AJ35" i="11"/>
  <c r="AJ24" i="11"/>
  <c r="AJ27" i="11"/>
  <c r="AJ23" i="11"/>
  <c r="AJ36" i="11"/>
  <c r="AJ13" i="11"/>
  <c r="AJ9" i="11"/>
  <c r="AJ10" i="11"/>
  <c r="AJ12" i="11"/>
  <c r="AJ15" i="11"/>
  <c r="AJ11" i="11"/>
  <c r="AJ18" i="11"/>
  <c r="AJ17" i="11"/>
  <c r="AJ43" i="11"/>
  <c r="AJ22" i="11"/>
  <c r="AJ28" i="11"/>
  <c r="AJ67" i="11"/>
  <c r="AJ68" i="11"/>
  <c r="AJ30" i="11"/>
  <c r="AJ21" i="11"/>
  <c r="AJ20" i="11"/>
  <c r="AJ19" i="11"/>
  <c r="AJ32" i="11"/>
  <c r="AJ31" i="11"/>
  <c r="AJ7" i="11"/>
  <c r="AJ34" i="11"/>
  <c r="AJ39" i="11"/>
  <c r="AJ42" i="11"/>
  <c r="AJ50" i="11"/>
  <c r="AJ38" i="11"/>
  <c r="AK5" i="11"/>
  <c r="AJ53" i="11"/>
  <c r="AJ41" i="11"/>
  <c r="AJ51" i="11"/>
  <c r="AJ64" i="11"/>
  <c r="AJ33" i="11"/>
  <c r="AJ52" i="11"/>
  <c r="AJ40" i="11"/>
  <c r="AJ44" i="11"/>
  <c r="AK70" i="11" l="1"/>
  <c r="AK71" i="11"/>
  <c r="AK66" i="11"/>
  <c r="AK69" i="11"/>
  <c r="AK48" i="11"/>
  <c r="AK65" i="11"/>
  <c r="AK45" i="11"/>
  <c r="AK47" i="11"/>
  <c r="AK46" i="11"/>
  <c r="AK61" i="11"/>
  <c r="AK54" i="11"/>
  <c r="AK55" i="11"/>
  <c r="AK58" i="11"/>
  <c r="AK59" i="11"/>
  <c r="AK62" i="11"/>
  <c r="AK57" i="11"/>
  <c r="AK60" i="11"/>
  <c r="AK26" i="11"/>
  <c r="AK35" i="11"/>
  <c r="AK24" i="11"/>
  <c r="AK27" i="11"/>
  <c r="AK23" i="11"/>
  <c r="AK36" i="11"/>
  <c r="AK12" i="11"/>
  <c r="AK13" i="11"/>
  <c r="AK15" i="11"/>
  <c r="AK11" i="11"/>
  <c r="AK9" i="11"/>
  <c r="AK10" i="11"/>
  <c r="AK18" i="11"/>
  <c r="AK17" i="11"/>
  <c r="AK43" i="11"/>
  <c r="AK22" i="11"/>
  <c r="AK68" i="11"/>
  <c r="AK67" i="11"/>
  <c r="AK28" i="11"/>
  <c r="AK30" i="11"/>
  <c r="AK21" i="11"/>
  <c r="AK20" i="11"/>
  <c r="AK19" i="11"/>
  <c r="AK51" i="11"/>
  <c r="AK31" i="11"/>
  <c r="AK64" i="11"/>
  <c r="AL5" i="11"/>
  <c r="AK34" i="11"/>
  <c r="AK44" i="11"/>
  <c r="AK38" i="11"/>
  <c r="AK50" i="11"/>
  <c r="AK40" i="11"/>
  <c r="AK53" i="11"/>
  <c r="AK7" i="11"/>
  <c r="AK39" i="11"/>
  <c r="AK52" i="11"/>
  <c r="AK33" i="11"/>
  <c r="AK4" i="11"/>
  <c r="AK42" i="11"/>
  <c r="AK32" i="11"/>
  <c r="AK41" i="11"/>
  <c r="AL71" i="11" l="1"/>
  <c r="AL70" i="11"/>
  <c r="AL66" i="11"/>
  <c r="AL69" i="11"/>
  <c r="AL48" i="11"/>
  <c r="AL65" i="11"/>
  <c r="AL45" i="11"/>
  <c r="AL47" i="11"/>
  <c r="AL46" i="11"/>
  <c r="AL61" i="11"/>
  <c r="AL54" i="11"/>
  <c r="AL55" i="11"/>
  <c r="AL58" i="11"/>
  <c r="AL62" i="11"/>
  <c r="AL60" i="11"/>
  <c r="AL57" i="11"/>
  <c r="AL59" i="11"/>
  <c r="AL26" i="11"/>
  <c r="AL35" i="11"/>
  <c r="AL24" i="11"/>
  <c r="AL27" i="11"/>
  <c r="AL23" i="11"/>
  <c r="AL36" i="11"/>
  <c r="AL12" i="11"/>
  <c r="AL13" i="11"/>
  <c r="AL15" i="11"/>
  <c r="AL11" i="11"/>
  <c r="AL10" i="11"/>
  <c r="AL9" i="11"/>
  <c r="AL18" i="11"/>
  <c r="AL17" i="11"/>
  <c r="AL43" i="11"/>
  <c r="AL22" i="11"/>
  <c r="AL28" i="11"/>
  <c r="AL68" i="11"/>
  <c r="AL67" i="11"/>
  <c r="AL21" i="11"/>
  <c r="AL20" i="11"/>
  <c r="AL19" i="11"/>
  <c r="AL39" i="11"/>
  <c r="AL30" i="11"/>
  <c r="AL52" i="11"/>
  <c r="AL53" i="11"/>
  <c r="AL42" i="11"/>
  <c r="AL44" i="11"/>
  <c r="AL41" i="11"/>
  <c r="AL34" i="11"/>
  <c r="AL32" i="11"/>
  <c r="AM5" i="11"/>
  <c r="AL51" i="11"/>
  <c r="AL38" i="11"/>
  <c r="AL40" i="11"/>
  <c r="AL50" i="11"/>
  <c r="AL64" i="11"/>
  <c r="AL31" i="11"/>
  <c r="AL7" i="11"/>
  <c r="AL33" i="11"/>
  <c r="AM71" i="11" l="1"/>
  <c r="AM70" i="11"/>
  <c r="AM66" i="11"/>
  <c r="AM69" i="11"/>
  <c r="AM48" i="11"/>
  <c r="AM65" i="11"/>
  <c r="AM45" i="11"/>
  <c r="AM47" i="11"/>
  <c r="AM46" i="11"/>
  <c r="AM61" i="11"/>
  <c r="AM54" i="11"/>
  <c r="AM55" i="11"/>
  <c r="AM58" i="11"/>
  <c r="AM62" i="11"/>
  <c r="AM57" i="11"/>
  <c r="AM60" i="11"/>
  <c r="AM59" i="11"/>
  <c r="AM26" i="11"/>
  <c r="AM35" i="11"/>
  <c r="AM24" i="11"/>
  <c r="AM27" i="11"/>
  <c r="AM23" i="11"/>
  <c r="AM36" i="11"/>
  <c r="AM15" i="11"/>
  <c r="AM11" i="11"/>
  <c r="AM9" i="11"/>
  <c r="AM10" i="11"/>
  <c r="AM12" i="11"/>
  <c r="AM13" i="11"/>
  <c r="AM17" i="11"/>
  <c r="AM18" i="11"/>
  <c r="AM43" i="11"/>
  <c r="AM22" i="11"/>
  <c r="AM68" i="11"/>
  <c r="AM67" i="11"/>
  <c r="AM28" i="11"/>
  <c r="AM33" i="11"/>
  <c r="AM31" i="11"/>
  <c r="AM50" i="11"/>
  <c r="AM7" i="11"/>
  <c r="AM39" i="11"/>
  <c r="AM21" i="11"/>
  <c r="AM20" i="11"/>
  <c r="AM19" i="11"/>
  <c r="AM32" i="11"/>
  <c r="AM38" i="11"/>
  <c r="AM51" i="11"/>
  <c r="AN5" i="11"/>
  <c r="AM64" i="11"/>
  <c r="AM42" i="11"/>
  <c r="AM30" i="11"/>
  <c r="AM34" i="11"/>
  <c r="AM52" i="11"/>
  <c r="AM44" i="11"/>
  <c r="AM41" i="11"/>
  <c r="AM40" i="11"/>
  <c r="AM53" i="11"/>
  <c r="AN71" i="11" l="1"/>
  <c r="AN70" i="11"/>
  <c r="AN66" i="11"/>
  <c r="AN69" i="11"/>
  <c r="AN48" i="11"/>
  <c r="AN65" i="11"/>
  <c r="AN45" i="11"/>
  <c r="AN47" i="11"/>
  <c r="AN46" i="11"/>
  <c r="AN61" i="11"/>
  <c r="AN54" i="11"/>
  <c r="AN55" i="11"/>
  <c r="AN62" i="11"/>
  <c r="AN57" i="11"/>
  <c r="AN60" i="11"/>
  <c r="AN59" i="11"/>
  <c r="AN58" i="11"/>
  <c r="AN26" i="11"/>
  <c r="AN35" i="11"/>
  <c r="AN24" i="11"/>
  <c r="AN27" i="11"/>
  <c r="AN23" i="11"/>
  <c r="AN36" i="11"/>
  <c r="AN15" i="11"/>
  <c r="AN11" i="11"/>
  <c r="AN10" i="11"/>
  <c r="AN12" i="11"/>
  <c r="AN13" i="11"/>
  <c r="AN9" i="11"/>
  <c r="AN17" i="11"/>
  <c r="AN18" i="11"/>
  <c r="AN43" i="11"/>
  <c r="AN22" i="11"/>
  <c r="AN68" i="11"/>
  <c r="AN67" i="11"/>
  <c r="AN28" i="11"/>
  <c r="AN42" i="11"/>
  <c r="AN41" i="11"/>
  <c r="AN7" i="11"/>
  <c r="AN52" i="11"/>
  <c r="AN32" i="11"/>
  <c r="AO5" i="11"/>
  <c r="AN50" i="11"/>
  <c r="AN53" i="11"/>
  <c r="AN44" i="11"/>
  <c r="AN31" i="11"/>
  <c r="AN40" i="11"/>
  <c r="AN34" i="11"/>
  <c r="AN38" i="11"/>
  <c r="AN64" i="11"/>
  <c r="AN33" i="11"/>
  <c r="AN51" i="11"/>
  <c r="AN39" i="11"/>
  <c r="AN30" i="11"/>
  <c r="AN21" i="11"/>
  <c r="AN20" i="11"/>
  <c r="AN19" i="11"/>
  <c r="AO70" i="11" l="1"/>
  <c r="AO71" i="11"/>
  <c r="AO66" i="11"/>
  <c r="AO69" i="11"/>
  <c r="AO48" i="11"/>
  <c r="AO65" i="11"/>
  <c r="AO45" i="11"/>
  <c r="AO46" i="11"/>
  <c r="AO47" i="11"/>
  <c r="AO61" i="11"/>
  <c r="AO54" i="11"/>
  <c r="AO55" i="11"/>
  <c r="AO60" i="11"/>
  <c r="AO62" i="11"/>
  <c r="AO59" i="11"/>
  <c r="AO57" i="11"/>
  <c r="AO58" i="11"/>
  <c r="AO26" i="11"/>
  <c r="AO35" i="11"/>
  <c r="AO24" i="11"/>
  <c r="AO27" i="11"/>
  <c r="AO23" i="11"/>
  <c r="AO36" i="11"/>
  <c r="AO10" i="11"/>
  <c r="AO11" i="11"/>
  <c r="AO13" i="11"/>
  <c r="AO9" i="11"/>
  <c r="AO15" i="11"/>
  <c r="AO12" i="11"/>
  <c r="AO17" i="11"/>
  <c r="AO18" i="11"/>
  <c r="AO43" i="11"/>
  <c r="AO22" i="11"/>
  <c r="AO68" i="11"/>
  <c r="AO67" i="11"/>
  <c r="AO30" i="11"/>
  <c r="AO28" i="11"/>
  <c r="AO38" i="11"/>
  <c r="AO52" i="11"/>
  <c r="AO40" i="11"/>
  <c r="AO7" i="11"/>
  <c r="AO32" i="11"/>
  <c r="AO31" i="11"/>
  <c r="AO44" i="11"/>
  <c r="AO21" i="11"/>
  <c r="AO39" i="11"/>
  <c r="AO51" i="11"/>
  <c r="AO42" i="11"/>
  <c r="AO50" i="11"/>
  <c r="AO19" i="11"/>
  <c r="AO64" i="11"/>
  <c r="AO20" i="11"/>
  <c r="AO34" i="11"/>
  <c r="AO53" i="11"/>
  <c r="AP5" i="11"/>
  <c r="AO41" i="11"/>
  <c r="AO33" i="11"/>
  <c r="AP70" i="11" l="1"/>
  <c r="AP71" i="11"/>
  <c r="AP66" i="11"/>
  <c r="AP69" i="11"/>
  <c r="AP48" i="11"/>
  <c r="AP65" i="11"/>
  <c r="AP45" i="11"/>
  <c r="AP46" i="11"/>
  <c r="AP47" i="11"/>
  <c r="AP61" i="11"/>
  <c r="AP54" i="11"/>
  <c r="AP55" i="11"/>
  <c r="AP60" i="11"/>
  <c r="AP57" i="11"/>
  <c r="AP58" i="11"/>
  <c r="AP59" i="11"/>
  <c r="AP62" i="11"/>
  <c r="AP26" i="11"/>
  <c r="AP35" i="11"/>
  <c r="AP24" i="11"/>
  <c r="AP27" i="11"/>
  <c r="AP23" i="11"/>
  <c r="AP36" i="11"/>
  <c r="AP10" i="11"/>
  <c r="AP15" i="11"/>
  <c r="AP13" i="11"/>
  <c r="AP9" i="11"/>
  <c r="AP11" i="11"/>
  <c r="AP12" i="11"/>
  <c r="AP18" i="11"/>
  <c r="AP17" i="11"/>
  <c r="AP43" i="11"/>
  <c r="AP22" i="11"/>
  <c r="AP51" i="11"/>
  <c r="AP68" i="11"/>
  <c r="AP67" i="11"/>
  <c r="AP31" i="11"/>
  <c r="AP41" i="11"/>
  <c r="AP38" i="11"/>
  <c r="AP30" i="11"/>
  <c r="AP28" i="11"/>
  <c r="AP64" i="11"/>
  <c r="AP50" i="11"/>
  <c r="AP40" i="11"/>
  <c r="AP53" i="11"/>
  <c r="AP52" i="11"/>
  <c r="AP34" i="11"/>
  <c r="AP39" i="11"/>
  <c r="AP20" i="11"/>
  <c r="AP21" i="11"/>
  <c r="AP7" i="11"/>
  <c r="AP19" i="11"/>
  <c r="AP42" i="11"/>
  <c r="AP44" i="11"/>
  <c r="AP33" i="11"/>
  <c r="AQ5" i="11"/>
  <c r="AP32" i="11"/>
  <c r="AQ70" i="11" l="1"/>
  <c r="AQ71" i="11"/>
  <c r="AQ66" i="11"/>
  <c r="AQ69" i="11"/>
  <c r="AQ48" i="11"/>
  <c r="AQ65" i="11"/>
  <c r="AQ45" i="11"/>
  <c r="AQ47" i="11"/>
  <c r="AQ46" i="11"/>
  <c r="AQ61" i="11"/>
  <c r="AQ54" i="11"/>
  <c r="AQ55" i="11"/>
  <c r="AQ59" i="11"/>
  <c r="AQ58" i="11"/>
  <c r="AQ60" i="11"/>
  <c r="AQ62" i="11"/>
  <c r="AQ57" i="11"/>
  <c r="AQ26" i="11"/>
  <c r="AQ35" i="11"/>
  <c r="AQ24" i="11"/>
  <c r="AQ27" i="11"/>
  <c r="AQ23" i="11"/>
  <c r="AQ36" i="11"/>
  <c r="AQ13" i="11"/>
  <c r="AQ9" i="11"/>
  <c r="AQ10" i="11"/>
  <c r="AQ12" i="11"/>
  <c r="AQ15" i="11"/>
  <c r="AQ11" i="11"/>
  <c r="AQ17" i="11"/>
  <c r="AQ18" i="11"/>
  <c r="AQ43" i="11"/>
  <c r="AQ22" i="11"/>
  <c r="AQ68" i="11"/>
  <c r="AQ67" i="11"/>
  <c r="AQ33" i="11"/>
  <c r="AQ28" i="11"/>
  <c r="AQ50" i="11"/>
  <c r="AQ42" i="11"/>
  <c r="AQ64" i="11"/>
  <c r="AQ38" i="11"/>
  <c r="AQ41" i="11"/>
  <c r="AQ19" i="11"/>
  <c r="AQ20" i="11"/>
  <c r="AQ52" i="11"/>
  <c r="AR5" i="11"/>
  <c r="AQ21" i="11"/>
  <c r="AQ51" i="11"/>
  <c r="AQ40" i="11"/>
  <c r="AQ39" i="11"/>
  <c r="AQ31" i="11"/>
  <c r="AQ44" i="11"/>
  <c r="AQ34" i="11"/>
  <c r="AQ53" i="11"/>
  <c r="AQ32" i="11"/>
  <c r="AQ30" i="11"/>
  <c r="AQ7" i="11"/>
  <c r="AR71" i="11" l="1"/>
  <c r="AR70" i="11"/>
  <c r="AR66" i="11"/>
  <c r="AR69" i="11"/>
  <c r="AR48" i="11"/>
  <c r="AR65" i="11"/>
  <c r="AR45" i="11"/>
  <c r="AR46" i="11"/>
  <c r="AR47" i="11"/>
  <c r="AR61" i="11"/>
  <c r="AR54" i="11"/>
  <c r="AR55" i="11"/>
  <c r="AR59" i="11"/>
  <c r="AR58" i="11"/>
  <c r="AR57" i="11"/>
  <c r="AR62" i="11"/>
  <c r="AR60" i="11"/>
  <c r="AR26" i="11"/>
  <c r="AR35" i="11"/>
  <c r="AR24" i="11"/>
  <c r="AR27" i="11"/>
  <c r="AR23" i="11"/>
  <c r="AR36" i="11"/>
  <c r="AR13" i="11"/>
  <c r="AR9" i="11"/>
  <c r="AR12" i="11"/>
  <c r="AR15" i="11"/>
  <c r="AR11" i="11"/>
  <c r="AR10" i="11"/>
  <c r="AR18" i="11"/>
  <c r="AR17" i="11"/>
  <c r="AR43" i="11"/>
  <c r="AR22" i="11"/>
  <c r="AR67" i="11"/>
  <c r="AR68" i="11"/>
  <c r="AR30" i="11"/>
  <c r="AR28" i="11"/>
  <c r="AR38" i="11"/>
  <c r="AR33" i="11"/>
  <c r="AR19" i="11"/>
  <c r="AR21" i="11"/>
  <c r="AR50" i="11"/>
  <c r="AR7" i="11"/>
  <c r="AR20" i="11"/>
  <c r="AR51" i="11"/>
  <c r="AS5" i="11"/>
  <c r="AR40" i="11"/>
  <c r="AR44" i="11"/>
  <c r="AR52" i="11"/>
  <c r="AR64" i="11"/>
  <c r="AR41" i="11"/>
  <c r="AR42" i="11"/>
  <c r="AR4" i="11"/>
  <c r="AR31" i="11"/>
  <c r="AR34" i="11"/>
  <c r="AR39" i="11"/>
  <c r="AR53" i="11"/>
  <c r="AR32" i="11"/>
  <c r="AS70" i="11" l="1"/>
  <c r="AS71" i="11"/>
  <c r="AS66" i="11"/>
  <c r="AS69" i="11"/>
  <c r="AS48" i="11"/>
  <c r="AS65" i="11"/>
  <c r="AS45" i="11"/>
  <c r="AS46" i="11"/>
  <c r="AS47" i="11"/>
  <c r="AS61" i="11"/>
  <c r="AS54" i="11"/>
  <c r="AS55" i="11"/>
  <c r="AS58" i="11"/>
  <c r="AS62" i="11"/>
  <c r="AS57" i="11"/>
  <c r="AS59" i="11"/>
  <c r="AS60" i="11"/>
  <c r="AS26" i="11"/>
  <c r="AS35" i="11"/>
  <c r="AS24" i="11"/>
  <c r="AS27" i="11"/>
  <c r="AS23" i="11"/>
  <c r="AS36" i="11"/>
  <c r="AS10" i="11"/>
  <c r="AS12" i="11"/>
  <c r="AS9" i="11"/>
  <c r="AS15" i="11"/>
  <c r="AS11" i="11"/>
  <c r="AS13" i="11"/>
  <c r="AS18" i="11"/>
  <c r="AS17" i="11"/>
  <c r="AS43" i="11"/>
  <c r="AS22" i="11"/>
  <c r="AS68" i="11"/>
  <c r="AS67" i="11"/>
  <c r="AS28" i="11"/>
  <c r="AS33" i="11"/>
  <c r="AS32" i="11"/>
  <c r="AS31" i="11"/>
  <c r="AS30" i="11"/>
  <c r="AT5" i="11"/>
  <c r="AS53" i="11"/>
  <c r="AS50" i="11"/>
  <c r="AS38" i="11"/>
  <c r="AS7" i="11"/>
  <c r="AS42" i="11"/>
  <c r="AS34" i="11"/>
  <c r="AS40" i="11"/>
  <c r="AS20" i="11"/>
  <c r="AS21" i="11"/>
  <c r="AS51" i="11"/>
  <c r="AS52" i="11"/>
  <c r="AS19" i="11"/>
  <c r="AS41" i="11"/>
  <c r="AS44" i="11"/>
  <c r="AS39" i="11"/>
  <c r="AS64" i="11"/>
  <c r="AT70" i="11" l="1"/>
  <c r="AT71" i="11"/>
  <c r="AT66" i="11"/>
  <c r="AT69" i="11"/>
  <c r="AT48" i="11"/>
  <c r="AT65" i="11"/>
  <c r="AT45" i="11"/>
  <c r="AT47" i="11"/>
  <c r="AT46" i="11"/>
  <c r="AT61" i="11"/>
  <c r="AT54" i="11"/>
  <c r="AT55" i="11"/>
  <c r="AT58" i="11"/>
  <c r="AT57" i="11"/>
  <c r="AT62" i="11"/>
  <c r="AT60" i="11"/>
  <c r="AT59" i="11"/>
  <c r="AT26" i="11"/>
  <c r="AT35" i="11"/>
  <c r="AT24" i="11"/>
  <c r="AT27" i="11"/>
  <c r="AT23" i="11"/>
  <c r="AT36" i="11"/>
  <c r="AT12" i="11"/>
  <c r="AT15" i="11"/>
  <c r="AT11" i="11"/>
  <c r="AT13" i="11"/>
  <c r="AT10" i="11"/>
  <c r="AT9" i="11"/>
  <c r="AT18" i="11"/>
  <c r="AT17" i="11"/>
  <c r="AT43" i="11"/>
  <c r="AT22" i="11"/>
  <c r="AT30" i="11"/>
  <c r="AT68" i="11"/>
  <c r="AT67" i="11"/>
  <c r="AT19" i="11"/>
  <c r="AT28" i="11"/>
  <c r="AT20" i="11"/>
  <c r="AT21" i="11"/>
  <c r="AT38" i="11"/>
  <c r="AU5" i="11"/>
  <c r="AT53" i="11"/>
  <c r="AT40" i="11"/>
  <c r="AT39" i="11"/>
  <c r="AT41" i="11"/>
  <c r="AT64" i="11"/>
  <c r="AT7" i="11"/>
  <c r="AT44" i="11"/>
  <c r="AT52" i="11"/>
  <c r="AT50" i="11"/>
  <c r="AT34" i="11"/>
  <c r="AT33" i="11"/>
  <c r="AT32" i="11"/>
  <c r="AT31" i="11"/>
  <c r="AT51" i="11"/>
  <c r="AT42" i="11"/>
  <c r="AU70" i="11" l="1"/>
  <c r="AU71" i="11"/>
  <c r="AU66" i="11"/>
  <c r="AU69" i="11"/>
  <c r="AU48" i="11"/>
  <c r="AU65" i="11"/>
  <c r="AU45" i="11"/>
  <c r="AU47" i="11"/>
  <c r="AU46" i="11"/>
  <c r="AU61" i="11"/>
  <c r="AU54" i="11"/>
  <c r="AU55" i="11"/>
  <c r="AU62" i="11"/>
  <c r="AU57" i="11"/>
  <c r="AU60" i="11"/>
  <c r="AU58" i="11"/>
  <c r="AU59" i="11"/>
  <c r="AU26" i="11"/>
  <c r="AU35" i="11"/>
  <c r="AU24" i="11"/>
  <c r="AU27" i="11"/>
  <c r="AU23" i="11"/>
  <c r="AU36" i="11"/>
  <c r="AU12" i="11"/>
  <c r="AU15" i="11"/>
  <c r="AU11" i="11"/>
  <c r="AU10" i="11"/>
  <c r="AU9" i="11"/>
  <c r="AU13" i="11"/>
  <c r="AU17" i="11"/>
  <c r="AU18" i="11"/>
  <c r="AU43" i="11"/>
  <c r="AU22" i="11"/>
  <c r="AU28" i="11"/>
  <c r="AU68" i="11"/>
  <c r="AU67" i="11"/>
  <c r="AU7" i="11"/>
  <c r="AU52" i="11"/>
  <c r="AU50" i="11"/>
  <c r="AU19" i="11"/>
  <c r="AU51" i="11"/>
  <c r="AU20" i="11"/>
  <c r="AV5" i="11"/>
  <c r="AU41" i="11"/>
  <c r="AU39" i="11"/>
  <c r="AU42" i="11"/>
  <c r="AU33" i="11"/>
  <c r="AU21" i="11"/>
  <c r="AU32" i="11"/>
  <c r="AU30" i="11"/>
  <c r="AU44" i="11"/>
  <c r="AU40" i="11"/>
  <c r="AU53" i="11"/>
  <c r="AU64" i="11"/>
  <c r="AU31" i="11"/>
  <c r="AU38" i="11"/>
  <c r="AU34" i="11"/>
  <c r="AV71" i="11" l="1"/>
  <c r="AV70" i="11"/>
  <c r="AV66" i="11"/>
  <c r="AV69" i="11"/>
  <c r="AV48" i="11"/>
  <c r="AV65" i="11"/>
  <c r="AV45" i="11"/>
  <c r="AV47" i="11"/>
  <c r="AV46" i="11"/>
  <c r="AV61" i="11"/>
  <c r="AV54" i="11"/>
  <c r="AV55" i="11"/>
  <c r="AV62" i="11"/>
  <c r="AV57" i="11"/>
  <c r="AV59" i="11"/>
  <c r="AV60" i="11"/>
  <c r="AV58" i="11"/>
  <c r="AV26" i="11"/>
  <c r="AV35" i="11"/>
  <c r="AV24" i="11"/>
  <c r="AV27" i="11"/>
  <c r="AV23" i="11"/>
  <c r="AV36" i="11"/>
  <c r="AV15" i="11"/>
  <c r="AV11" i="11"/>
  <c r="AV10" i="11"/>
  <c r="AV13" i="11"/>
  <c r="AV9" i="11"/>
  <c r="AV12" i="11"/>
  <c r="AV17" i="11"/>
  <c r="AV18" i="11"/>
  <c r="AV43" i="11"/>
  <c r="AV22" i="11"/>
  <c r="AV28" i="11"/>
  <c r="AV68" i="11"/>
  <c r="AV67" i="11"/>
  <c r="AV50" i="11"/>
  <c r="AV44" i="11"/>
  <c r="AV19" i="11"/>
  <c r="AV20" i="11"/>
  <c r="AV30" i="11"/>
  <c r="AV21" i="11"/>
  <c r="AV51" i="11"/>
  <c r="AV7" i="11"/>
  <c r="AV64" i="11"/>
  <c r="AV52" i="11"/>
  <c r="AV32" i="11"/>
  <c r="AV34" i="11"/>
  <c r="AV53" i="11"/>
  <c r="AV31" i="11"/>
  <c r="AV38" i="11"/>
  <c r="AV40" i="11"/>
  <c r="AV41" i="11"/>
  <c r="AV33" i="11"/>
  <c r="AV39" i="11"/>
  <c r="AV42" i="11"/>
  <c r="AW5" i="11"/>
  <c r="AW71" i="11" l="1"/>
  <c r="AW70" i="11"/>
  <c r="AW66" i="11"/>
  <c r="AW69" i="11"/>
  <c r="AW48" i="11"/>
  <c r="AW65" i="11"/>
  <c r="AW45" i="11"/>
  <c r="AW46" i="11"/>
  <c r="AW47" i="11"/>
  <c r="AW61" i="11"/>
  <c r="AW54" i="11"/>
  <c r="AW55" i="11"/>
  <c r="AW60" i="11"/>
  <c r="AW57" i="11"/>
  <c r="AW59" i="11"/>
  <c r="AW62" i="11"/>
  <c r="AW58" i="11"/>
  <c r="AW26" i="11"/>
  <c r="AW35" i="11"/>
  <c r="AW24" i="11"/>
  <c r="AW27" i="11"/>
  <c r="AW23" i="11"/>
  <c r="AW36" i="11"/>
  <c r="AW10" i="11"/>
  <c r="AW15" i="11"/>
  <c r="AW11" i="11"/>
  <c r="AW13" i="11"/>
  <c r="AW9" i="11"/>
  <c r="AW12" i="11"/>
  <c r="AW17" i="11"/>
  <c r="AW18" i="11"/>
  <c r="AW43" i="11"/>
  <c r="AW22" i="11"/>
  <c r="AW28" i="11"/>
  <c r="AW68" i="11"/>
  <c r="AW67" i="11"/>
  <c r="AW41" i="11"/>
  <c r="AW38" i="11"/>
  <c r="AW31" i="11"/>
  <c r="AW51" i="11"/>
  <c r="AW53" i="11"/>
  <c r="AW32" i="11"/>
  <c r="AW19" i="11"/>
  <c r="AW44" i="11"/>
  <c r="AW21" i="11"/>
  <c r="AX5" i="11"/>
  <c r="AW39" i="11"/>
  <c r="AW64" i="11"/>
  <c r="AW40" i="11"/>
  <c r="AW7" i="11"/>
  <c r="AW34" i="11"/>
  <c r="AW20" i="11"/>
  <c r="AW42" i="11"/>
  <c r="AW52" i="11"/>
  <c r="AW50" i="11"/>
  <c r="AW33" i="11"/>
  <c r="AW30" i="11"/>
  <c r="AX70" i="11" l="1"/>
  <c r="AX71" i="11"/>
  <c r="AX66" i="11"/>
  <c r="AX69" i="11"/>
  <c r="AX48" i="11"/>
  <c r="AX65" i="11"/>
  <c r="AX45" i="11"/>
  <c r="AX46" i="11"/>
  <c r="AX47" i="11"/>
  <c r="AX61" i="11"/>
  <c r="AX54" i="11"/>
  <c r="AX55" i="11"/>
  <c r="AX60" i="11"/>
  <c r="AX59" i="11"/>
  <c r="AX58" i="11"/>
  <c r="AX57" i="11"/>
  <c r="AX62" i="11"/>
  <c r="AX26" i="11"/>
  <c r="AX35" i="11"/>
  <c r="AX24" i="11"/>
  <c r="AX27" i="11"/>
  <c r="AX23" i="11"/>
  <c r="AX36" i="11"/>
  <c r="AX10" i="11"/>
  <c r="AX11" i="11"/>
  <c r="AX13" i="11"/>
  <c r="AX9" i="11"/>
  <c r="AX12" i="11"/>
  <c r="AX15" i="11"/>
  <c r="AX17" i="11"/>
  <c r="AX18" i="11"/>
  <c r="AX43" i="11"/>
  <c r="AX22" i="11"/>
  <c r="AX28" i="11"/>
  <c r="AX68" i="11"/>
  <c r="AX67" i="11"/>
  <c r="AX34" i="11"/>
  <c r="AX39" i="11"/>
  <c r="AX52" i="11"/>
  <c r="AX19" i="11"/>
  <c r="AX40" i="11"/>
  <c r="AX30" i="11"/>
  <c r="AX7" i="11"/>
  <c r="AX31" i="11"/>
  <c r="AX44" i="11"/>
  <c r="AX64" i="11"/>
  <c r="AX51" i="11"/>
  <c r="AX32" i="11"/>
  <c r="AX38" i="11"/>
  <c r="AX20" i="11"/>
  <c r="AX50" i="11"/>
  <c r="AY5" i="11"/>
  <c r="AX42" i="11"/>
  <c r="AX33" i="11"/>
  <c r="AX41" i="11"/>
  <c r="AX53" i="11"/>
  <c r="AX21" i="11"/>
  <c r="AY71" i="11" l="1"/>
  <c r="AY70" i="11"/>
  <c r="AY66" i="11"/>
  <c r="AY69" i="11"/>
  <c r="AY48" i="11"/>
  <c r="AY65" i="11"/>
  <c r="AY45" i="11"/>
  <c r="AY47" i="11"/>
  <c r="AY46" i="11"/>
  <c r="AY61" i="11"/>
  <c r="AY54" i="11"/>
  <c r="AY55" i="11"/>
  <c r="AY59" i="11"/>
  <c r="AY60" i="11"/>
  <c r="AY58" i="11"/>
  <c r="AY62" i="11"/>
  <c r="AY57" i="11"/>
  <c r="AY26" i="11"/>
  <c r="AY35" i="11"/>
  <c r="AY24" i="11"/>
  <c r="AY27" i="11"/>
  <c r="AY23" i="11"/>
  <c r="AY36" i="11"/>
  <c r="AY13" i="11"/>
  <c r="AY9" i="11"/>
  <c r="AY10" i="11"/>
  <c r="AY12" i="11"/>
  <c r="AY11" i="11"/>
  <c r="AY15" i="11"/>
  <c r="AY18" i="11"/>
  <c r="AY17" i="11"/>
  <c r="AY43" i="11"/>
  <c r="AY22" i="11"/>
  <c r="AY28" i="11"/>
  <c r="AY68" i="11"/>
  <c r="AY67" i="11"/>
  <c r="AY21" i="11"/>
  <c r="AY44" i="11"/>
  <c r="AY30" i="11"/>
  <c r="AY41" i="11"/>
  <c r="AY53" i="11"/>
  <c r="AY39" i="11"/>
  <c r="AY7" i="11"/>
  <c r="AY51" i="11"/>
  <c r="AY38" i="11"/>
  <c r="AY34" i="11"/>
  <c r="AY32" i="11"/>
  <c r="AY50" i="11"/>
  <c r="AY33" i="11"/>
  <c r="AZ5" i="11"/>
  <c r="AY42" i="11"/>
  <c r="AY40" i="11"/>
  <c r="AY20" i="11"/>
  <c r="AY52" i="11"/>
  <c r="AY64" i="11"/>
  <c r="AY31" i="11"/>
  <c r="AY4" i="11"/>
  <c r="AY19" i="11"/>
  <c r="AZ71" i="11" l="1"/>
  <c r="AZ70" i="11"/>
  <c r="AZ66" i="11"/>
  <c r="AZ69" i="11"/>
  <c r="AZ48" i="11"/>
  <c r="AZ65" i="11"/>
  <c r="AZ45" i="11"/>
  <c r="AZ47" i="11"/>
  <c r="AZ46" i="11"/>
  <c r="AZ61" i="11"/>
  <c r="AZ54" i="11"/>
  <c r="AZ55" i="11"/>
  <c r="AZ59" i="11"/>
  <c r="AZ62" i="11"/>
  <c r="AZ58" i="11"/>
  <c r="AZ57" i="11"/>
  <c r="AZ60" i="11"/>
  <c r="AZ26" i="11"/>
  <c r="AZ35" i="11"/>
  <c r="AZ24" i="11"/>
  <c r="AZ27" i="11"/>
  <c r="AZ23" i="11"/>
  <c r="AZ36" i="11"/>
  <c r="AZ13" i="11"/>
  <c r="AZ9" i="11"/>
  <c r="AZ10" i="11"/>
  <c r="AZ12" i="11"/>
  <c r="AZ15" i="11"/>
  <c r="AZ11" i="11"/>
  <c r="AZ18" i="11"/>
  <c r="AZ17" i="11"/>
  <c r="AZ43" i="11"/>
  <c r="AZ22" i="11"/>
  <c r="AZ28" i="11"/>
  <c r="AZ68" i="11"/>
  <c r="AZ67" i="11"/>
  <c r="AZ41" i="11"/>
  <c r="AZ39" i="11"/>
  <c r="AZ40" i="11"/>
  <c r="AZ51" i="11"/>
  <c r="AZ20" i="11"/>
  <c r="AZ21" i="11"/>
  <c r="AZ52" i="11"/>
  <c r="AZ38" i="11"/>
  <c r="AZ34" i="11"/>
  <c r="AZ30" i="11"/>
  <c r="BA5" i="11"/>
  <c r="AZ19" i="11"/>
  <c r="AZ53" i="11"/>
  <c r="AZ64" i="11"/>
  <c r="AZ33" i="11"/>
  <c r="AZ44" i="11"/>
  <c r="AZ31" i="11"/>
  <c r="AZ7" i="11"/>
  <c r="AZ42" i="11"/>
  <c r="AZ50" i="11"/>
  <c r="AZ32" i="11"/>
  <c r="BA71" i="11" l="1"/>
  <c r="BA70" i="11"/>
  <c r="BA66" i="11"/>
  <c r="BA69" i="11"/>
  <c r="BA48" i="11"/>
  <c r="BA65" i="11"/>
  <c r="BA45" i="11"/>
  <c r="BA47" i="11"/>
  <c r="BA46" i="11"/>
  <c r="BA61" i="11"/>
  <c r="BA54" i="11"/>
  <c r="BA55" i="11"/>
  <c r="BA58" i="11"/>
  <c r="BA59" i="11"/>
  <c r="BA62" i="11"/>
  <c r="BA57" i="11"/>
  <c r="BA60" i="11"/>
  <c r="BA26" i="11"/>
  <c r="BA35" i="11"/>
  <c r="BA24" i="11"/>
  <c r="BA27" i="11"/>
  <c r="BA23" i="11"/>
  <c r="BA36" i="11"/>
  <c r="BA12" i="11"/>
  <c r="BA10" i="11"/>
  <c r="BA15" i="11"/>
  <c r="BA11" i="11"/>
  <c r="BA13" i="11"/>
  <c r="BA9" i="11"/>
  <c r="BA18" i="11"/>
  <c r="BA17" i="11"/>
  <c r="BA22" i="11"/>
  <c r="BA30" i="11"/>
  <c r="BA43" i="11"/>
  <c r="BA28" i="11"/>
  <c r="BA68" i="11"/>
  <c r="BA67" i="11"/>
  <c r="BA50" i="11"/>
  <c r="BA7" i="11"/>
  <c r="BA39" i="11"/>
  <c r="BA33" i="11"/>
  <c r="BA64" i="11"/>
  <c r="BA41" i="11"/>
  <c r="BA31" i="11"/>
  <c r="BA42" i="11"/>
  <c r="BA32" i="11"/>
  <c r="BA51" i="11"/>
  <c r="BA20" i="11"/>
  <c r="BB5" i="11"/>
  <c r="BA19" i="11"/>
  <c r="BA40" i="11"/>
  <c r="BA52" i="11"/>
  <c r="BA53" i="11"/>
  <c r="BA21" i="11"/>
  <c r="BA38" i="11"/>
  <c r="BA44" i="11"/>
  <c r="BA34" i="11"/>
  <c r="BB70" i="11" l="1"/>
  <c r="BB71" i="11"/>
  <c r="BB66" i="11"/>
  <c r="BB69" i="11"/>
  <c r="BB48" i="11"/>
  <c r="BB65" i="11"/>
  <c r="BB45" i="11"/>
  <c r="BB47" i="11"/>
  <c r="BB46" i="11"/>
  <c r="BB61" i="11"/>
  <c r="BB54" i="11"/>
  <c r="BB55" i="11"/>
  <c r="BB58" i="11"/>
  <c r="BB60" i="11"/>
  <c r="BB59" i="11"/>
  <c r="BB57" i="11"/>
  <c r="BB62" i="11"/>
  <c r="BB26" i="11"/>
  <c r="BB35" i="11"/>
  <c r="BB24" i="11"/>
  <c r="BB27" i="11"/>
  <c r="BB23" i="11"/>
  <c r="BB36" i="11"/>
  <c r="BB12" i="11"/>
  <c r="BB13" i="11"/>
  <c r="BB9" i="11"/>
  <c r="BB15" i="11"/>
  <c r="BB11" i="11"/>
  <c r="BB10" i="11"/>
  <c r="BB17" i="11"/>
  <c r="BB18" i="11"/>
  <c r="BB43" i="11"/>
  <c r="BB22" i="11"/>
  <c r="BB28" i="11"/>
  <c r="BB68" i="11"/>
  <c r="BB67" i="11"/>
  <c r="BB34" i="11"/>
  <c r="BB44" i="11"/>
  <c r="BC5" i="11"/>
  <c r="BB50" i="11"/>
  <c r="BB42" i="11"/>
  <c r="BB19" i="11"/>
  <c r="BB52" i="11"/>
  <c r="BB20" i="11"/>
  <c r="BB41" i="11"/>
  <c r="BB21" i="11"/>
  <c r="BB51" i="11"/>
  <c r="BB7" i="11"/>
  <c r="BB38" i="11"/>
  <c r="BB53" i="11"/>
  <c r="BB39" i="11"/>
  <c r="BB33" i="11"/>
  <c r="BB30" i="11"/>
  <c r="BB40" i="11"/>
  <c r="BB64" i="11"/>
  <c r="BB31" i="11"/>
  <c r="BB32" i="11"/>
  <c r="BC70" i="11" l="1"/>
  <c r="BC71" i="11"/>
  <c r="BC66" i="11"/>
  <c r="BC69" i="11"/>
  <c r="BC48" i="11"/>
  <c r="BC65" i="11"/>
  <c r="BC45" i="11"/>
  <c r="BC47" i="11"/>
  <c r="BC46" i="11"/>
  <c r="BC61" i="11"/>
  <c r="BC54" i="11"/>
  <c r="BC55" i="11"/>
  <c r="BC62" i="11"/>
  <c r="BC57" i="11"/>
  <c r="BC60" i="11"/>
  <c r="BC59" i="11"/>
  <c r="BC58" i="11"/>
  <c r="BC20" i="11"/>
  <c r="BC35" i="11"/>
  <c r="BC27" i="11"/>
  <c r="BC26" i="11"/>
  <c r="BC36" i="11"/>
  <c r="BC24" i="11"/>
  <c r="BC39" i="11"/>
  <c r="BC23" i="11"/>
  <c r="BC15" i="11"/>
  <c r="BC11" i="11"/>
  <c r="BC12" i="11"/>
  <c r="BC10" i="11"/>
  <c r="BC13" i="11"/>
  <c r="BC9" i="11"/>
  <c r="BC17" i="11"/>
  <c r="BC18" i="11"/>
  <c r="BC51" i="11"/>
  <c r="BC22" i="11"/>
  <c r="BC43" i="11"/>
  <c r="BD5" i="11"/>
  <c r="BC21" i="11"/>
  <c r="BC28" i="11"/>
  <c r="BC68" i="11"/>
  <c r="BC67" i="11"/>
  <c r="BC30" i="11"/>
  <c r="BC52" i="11"/>
  <c r="BC50" i="11"/>
  <c r="BC38" i="11"/>
  <c r="BC42" i="11"/>
  <c r="BC44" i="11"/>
  <c r="BC64" i="11"/>
  <c r="BC53" i="11"/>
  <c r="BC41" i="11"/>
  <c r="BC40" i="11"/>
  <c r="BC33" i="11"/>
  <c r="BC32" i="11"/>
  <c r="BC31" i="11"/>
  <c r="BC7" i="11"/>
  <c r="BC34" i="11"/>
  <c r="BC19" i="11"/>
  <c r="BD71" i="11" l="1"/>
  <c r="BD70" i="11"/>
  <c r="BD66" i="11"/>
  <c r="BD69" i="11"/>
  <c r="BD48" i="11"/>
  <c r="BD65" i="11"/>
  <c r="BD45" i="11"/>
  <c r="BD47" i="11"/>
  <c r="BD46" i="11"/>
  <c r="BD61" i="11"/>
  <c r="BD54" i="11"/>
  <c r="BD55" i="11"/>
  <c r="BD62" i="11"/>
  <c r="BD57" i="11"/>
  <c r="BD58" i="11"/>
  <c r="BD60" i="11"/>
  <c r="BD59" i="11"/>
  <c r="BD26" i="11"/>
  <c r="BD35" i="11"/>
  <c r="BD27" i="11"/>
  <c r="BD36" i="11"/>
  <c r="BD24" i="11"/>
  <c r="BD68" i="11"/>
  <c r="BD23" i="11"/>
  <c r="BD15" i="11"/>
  <c r="BD11" i="11"/>
  <c r="BD12" i="11"/>
  <c r="BD10" i="11"/>
  <c r="BD13" i="11"/>
  <c r="BD9" i="11"/>
  <c r="BD17" i="11"/>
  <c r="BD18" i="11"/>
  <c r="BD50" i="11"/>
  <c r="BD41" i="11"/>
  <c r="BD38" i="11"/>
  <c r="BD21" i="11"/>
  <c r="BD30" i="11"/>
  <c r="BD20" i="11"/>
  <c r="BD53" i="11"/>
  <c r="BD7" i="11"/>
  <c r="BD39" i="11"/>
  <c r="BD44" i="11"/>
  <c r="BD67" i="11"/>
  <c r="BD42" i="11"/>
  <c r="BD51" i="11"/>
  <c r="BD43" i="11"/>
  <c r="BD22" i="11"/>
  <c r="BD64" i="11"/>
  <c r="BE5" i="11"/>
  <c r="BD19" i="11"/>
  <c r="BD32" i="11"/>
  <c r="BD31" i="11"/>
  <c r="BD28" i="11"/>
  <c r="BD34" i="11"/>
  <c r="BD52" i="11"/>
  <c r="BD40" i="11"/>
  <c r="BD33" i="11"/>
  <c r="BE70" i="11" l="1"/>
  <c r="BE71" i="11"/>
  <c r="BE66" i="11"/>
  <c r="BE69" i="11"/>
  <c r="BE48" i="11"/>
  <c r="BE65" i="11"/>
  <c r="BE45" i="11"/>
  <c r="BE46" i="11"/>
  <c r="BE47" i="11"/>
  <c r="BE61" i="11"/>
  <c r="BE54" i="11"/>
  <c r="BE55" i="11"/>
  <c r="BE62" i="11"/>
  <c r="BE57" i="11"/>
  <c r="BE60" i="11"/>
  <c r="BE59" i="11"/>
  <c r="BE58" i="11"/>
  <c r="BE26" i="11"/>
  <c r="BE35" i="11"/>
  <c r="BE24" i="11"/>
  <c r="BE27" i="11"/>
  <c r="BE23" i="11"/>
  <c r="BE36" i="11"/>
  <c r="BE10" i="11"/>
  <c r="BE15" i="11"/>
  <c r="BE13" i="11"/>
  <c r="BE9" i="11"/>
  <c r="BE11" i="11"/>
  <c r="BE12" i="11"/>
  <c r="BE17" i="11"/>
  <c r="BE18" i="11"/>
  <c r="BE53" i="11"/>
  <c r="BE42" i="11"/>
  <c r="BE28" i="11"/>
  <c r="BF5" i="11"/>
  <c r="BE39" i="11"/>
  <c r="BE34" i="11"/>
  <c r="BE33" i="11"/>
  <c r="BE21" i="11"/>
  <c r="BE32" i="11"/>
  <c r="BE52" i="11"/>
  <c r="BE38" i="11"/>
  <c r="BE7" i="11"/>
  <c r="BE19" i="11"/>
  <c r="BE44" i="11"/>
  <c r="BE40" i="11"/>
  <c r="BE51" i="11"/>
  <c r="BE50" i="11"/>
  <c r="BE68" i="11"/>
  <c r="BE41" i="11"/>
  <c r="BE64" i="11"/>
  <c r="BE20" i="11"/>
  <c r="BE30" i="11"/>
  <c r="BE43" i="11"/>
  <c r="BE22" i="11"/>
  <c r="BE31" i="11"/>
  <c r="BE67" i="11"/>
  <c r="BF70" i="11" l="1"/>
  <c r="BF71" i="11"/>
  <c r="BF66" i="11"/>
  <c r="BF69" i="11"/>
  <c r="BF48" i="11"/>
  <c r="BF65" i="11"/>
  <c r="BF45" i="11"/>
  <c r="BF46" i="11"/>
  <c r="BF47" i="11"/>
  <c r="BF61" i="11"/>
  <c r="BF54" i="11"/>
  <c r="BF60" i="11"/>
  <c r="BF59" i="11"/>
  <c r="BF58" i="11"/>
  <c r="BF62" i="11"/>
  <c r="BF57" i="11"/>
  <c r="BF35" i="11"/>
  <c r="BF55" i="11"/>
  <c r="BF27" i="11"/>
  <c r="BF26" i="11"/>
  <c r="BF36" i="11"/>
  <c r="BF24" i="11"/>
  <c r="BF39" i="11"/>
  <c r="BF23" i="11"/>
  <c r="BF34" i="11"/>
  <c r="BF68" i="11"/>
  <c r="BF28" i="11"/>
  <c r="BF7" i="11"/>
  <c r="BF10" i="11"/>
  <c r="BF13" i="11"/>
  <c r="BF9" i="11"/>
  <c r="BF15" i="11"/>
  <c r="BF12" i="11"/>
  <c r="BF11" i="11"/>
  <c r="BF40" i="11"/>
  <c r="BF22" i="11"/>
  <c r="BF38" i="11"/>
  <c r="BF44" i="11"/>
  <c r="BG5" i="11"/>
  <c r="BF64" i="11"/>
  <c r="BF42" i="11"/>
  <c r="BF33" i="11"/>
  <c r="BF41" i="11"/>
  <c r="BF32" i="11"/>
  <c r="BF21" i="11"/>
  <c r="BF19" i="11"/>
  <c r="BF4" i="11"/>
  <c r="BF30" i="11"/>
  <c r="BF53" i="11"/>
  <c r="BF17" i="11"/>
  <c r="BF18" i="11"/>
  <c r="BF50" i="11"/>
  <c r="BF31" i="11"/>
  <c r="BF67" i="11"/>
  <c r="BF43" i="11"/>
  <c r="BF51" i="11"/>
  <c r="BF52" i="11"/>
  <c r="BF20" i="11"/>
  <c r="BG71" i="11" l="1"/>
  <c r="BG70" i="11"/>
  <c r="BG66" i="11"/>
  <c r="BG69" i="11"/>
  <c r="BG48" i="11"/>
  <c r="BG65" i="11"/>
  <c r="BG45" i="11"/>
  <c r="BG47" i="11"/>
  <c r="BG46" i="11"/>
  <c r="BG61" i="11"/>
  <c r="BG54" i="11"/>
  <c r="BG55" i="11"/>
  <c r="BG60" i="11"/>
  <c r="BG59" i="11"/>
  <c r="BG58" i="11"/>
  <c r="BG62" i="11"/>
  <c r="BG57" i="11"/>
  <c r="BG26" i="11"/>
  <c r="BG35" i="11"/>
  <c r="BG24" i="11"/>
  <c r="BG27" i="11"/>
  <c r="BG18" i="11"/>
  <c r="BG36" i="11"/>
  <c r="BG17" i="11"/>
  <c r="BG22" i="11"/>
  <c r="BG23" i="11"/>
  <c r="BG39" i="11"/>
  <c r="BG64" i="11"/>
  <c r="BG31" i="11"/>
  <c r="BG30" i="11"/>
  <c r="BG41" i="11"/>
  <c r="BH5" i="11"/>
  <c r="BG67" i="11"/>
  <c r="BG51" i="11"/>
  <c r="BG50" i="11"/>
  <c r="BG43" i="11"/>
  <c r="BG33" i="11"/>
  <c r="BG52" i="11"/>
  <c r="BG32" i="11"/>
  <c r="BG44" i="11"/>
  <c r="BG34" i="11"/>
  <c r="BG68" i="11"/>
  <c r="BG19" i="11"/>
  <c r="BG7" i="11"/>
  <c r="BG53" i="11"/>
  <c r="BG21" i="11"/>
  <c r="BG28" i="11"/>
  <c r="BG42" i="11"/>
  <c r="BG38" i="11"/>
  <c r="BG40" i="11"/>
  <c r="BG20" i="11"/>
  <c r="BG13" i="11"/>
  <c r="BG9" i="11"/>
  <c r="BG12" i="11"/>
  <c r="BG10" i="11"/>
  <c r="BG11" i="11"/>
  <c r="BG15" i="11"/>
  <c r="BH71" i="11" l="1"/>
  <c r="BH70" i="11"/>
  <c r="BH66" i="11"/>
  <c r="BH69" i="11"/>
  <c r="BH48" i="11"/>
  <c r="BH65" i="11"/>
  <c r="BH45" i="11"/>
  <c r="BH46" i="11"/>
  <c r="BH47" i="11"/>
  <c r="BH61" i="11"/>
  <c r="BH54" i="11"/>
  <c r="BH55" i="11"/>
  <c r="BH59" i="11"/>
  <c r="BH58" i="11"/>
  <c r="BH62" i="11"/>
  <c r="BH57" i="11"/>
  <c r="BH60" i="11"/>
  <c r="BH26" i="11"/>
  <c r="BH35" i="11"/>
  <c r="BH12" i="11"/>
  <c r="BH27" i="11"/>
  <c r="BH10" i="11"/>
  <c r="BH24" i="11"/>
  <c r="BH9" i="11"/>
  <c r="BH13" i="11"/>
  <c r="BH41" i="11"/>
  <c r="BH40" i="11"/>
  <c r="BH33" i="11"/>
  <c r="BH53" i="11"/>
  <c r="BH31" i="11"/>
  <c r="BI5" i="11"/>
  <c r="BH17" i="11"/>
  <c r="BH36" i="11"/>
  <c r="BH11" i="11"/>
  <c r="BH7" i="11"/>
  <c r="BH20" i="11"/>
  <c r="BH51" i="11"/>
  <c r="BH67" i="11"/>
  <c r="BH30" i="11"/>
  <c r="BH39" i="11"/>
  <c r="BH52" i="11"/>
  <c r="BH68" i="11"/>
  <c r="BH44" i="11"/>
  <c r="BH38" i="11"/>
  <c r="BH34" i="11"/>
  <c r="BH28" i="11"/>
  <c r="BH50" i="11"/>
  <c r="BH32" i="11"/>
  <c r="BH22" i="11"/>
  <c r="BH42" i="11"/>
  <c r="BH19" i="11"/>
  <c r="BH43" i="11"/>
  <c r="BH18" i="11"/>
  <c r="BH64" i="11"/>
  <c r="BH15" i="11"/>
  <c r="BH23" i="11"/>
  <c r="BH21" i="11"/>
  <c r="BI70" i="11" l="1"/>
  <c r="BI71" i="11"/>
  <c r="BI66" i="11"/>
  <c r="BI69" i="11"/>
  <c r="BI48" i="11"/>
  <c r="BI65" i="11"/>
  <c r="BI45" i="11"/>
  <c r="BI47" i="11"/>
  <c r="BI46" i="11"/>
  <c r="BI61" i="11"/>
  <c r="BI54" i="11"/>
  <c r="BI59" i="11"/>
  <c r="BI58" i="11"/>
  <c r="BI62" i="11"/>
  <c r="BI57" i="11"/>
  <c r="BI60" i="11"/>
  <c r="BI35" i="11"/>
  <c r="BI55" i="11"/>
  <c r="BI27" i="11"/>
  <c r="BI26" i="11"/>
  <c r="BI52" i="11"/>
  <c r="BI33" i="11"/>
  <c r="BI23" i="11"/>
  <c r="BI24" i="11"/>
  <c r="BI42" i="11"/>
  <c r="BI28" i="11"/>
  <c r="BI31" i="11"/>
  <c r="BI17" i="11"/>
  <c r="BI53" i="11"/>
  <c r="BI39" i="11"/>
  <c r="BI20" i="11"/>
  <c r="BI50" i="11"/>
  <c r="BI40" i="11"/>
  <c r="BI18" i="11"/>
  <c r="BI67" i="11"/>
  <c r="BI32" i="11"/>
  <c r="BI21" i="11"/>
  <c r="BI51" i="11"/>
  <c r="BI9" i="11"/>
  <c r="BI38" i="11"/>
  <c r="BI11" i="11"/>
  <c r="BJ5" i="11"/>
  <c r="BI34" i="11"/>
  <c r="BI68" i="11"/>
  <c r="BI15" i="11"/>
  <c r="BI10" i="11"/>
  <c r="BI19" i="11"/>
  <c r="BI22" i="11"/>
  <c r="BI12" i="11"/>
  <c r="BI36" i="11"/>
  <c r="BI41" i="11"/>
  <c r="BI7" i="11"/>
  <c r="BI44" i="11"/>
  <c r="BI64" i="11"/>
  <c r="BI30" i="11"/>
  <c r="BI43" i="11"/>
  <c r="BI13" i="11"/>
  <c r="BJ70" i="11" l="1"/>
  <c r="BJ71" i="11"/>
  <c r="BJ66" i="11"/>
  <c r="BJ69" i="11"/>
  <c r="BJ48" i="11"/>
  <c r="BJ65" i="11"/>
  <c r="BJ45" i="11"/>
  <c r="BJ47" i="11"/>
  <c r="BJ46" i="11"/>
  <c r="BJ61" i="11"/>
  <c r="BJ54" i="11"/>
  <c r="BJ58" i="11"/>
  <c r="BJ57" i="11"/>
  <c r="BJ60" i="11"/>
  <c r="BJ62" i="11"/>
  <c r="BJ59" i="11"/>
  <c r="BJ35" i="11"/>
  <c r="BJ55" i="11"/>
  <c r="BJ27" i="11"/>
  <c r="BJ26" i="11"/>
  <c r="BJ10" i="11"/>
  <c r="BJ24" i="11"/>
  <c r="BJ31" i="11"/>
  <c r="BJ11" i="11"/>
  <c r="BJ7" i="11"/>
  <c r="BJ68" i="11"/>
  <c r="BJ15" i="11"/>
  <c r="BJ20" i="11"/>
  <c r="BJ9" i="11"/>
  <c r="BJ50" i="11"/>
  <c r="BJ19" i="11"/>
  <c r="BJ44" i="11"/>
  <c r="BJ52" i="11"/>
  <c r="BJ22" i="11"/>
  <c r="BJ51" i="11"/>
  <c r="BJ43" i="11"/>
  <c r="BJ12" i="11"/>
  <c r="BJ38" i="11"/>
  <c r="BJ39" i="11"/>
  <c r="BJ53" i="11"/>
  <c r="BJ21" i="11"/>
  <c r="BJ40" i="11"/>
  <c r="BK5" i="11"/>
  <c r="BJ28" i="11"/>
  <c r="BJ13" i="11"/>
  <c r="BJ64" i="11"/>
  <c r="BJ42" i="11"/>
  <c r="BJ33" i="11"/>
  <c r="BJ18" i="11"/>
  <c r="BJ23" i="11"/>
  <c r="BJ30" i="11"/>
  <c r="BJ34" i="11"/>
  <c r="BJ17" i="11"/>
  <c r="BJ36" i="11"/>
  <c r="BJ41" i="11"/>
  <c r="BJ32" i="11"/>
  <c r="BJ67" i="11"/>
  <c r="BK71" i="11" l="1"/>
  <c r="BK70" i="11"/>
  <c r="BK66" i="11"/>
  <c r="BK69" i="11"/>
  <c r="BK48" i="11"/>
  <c r="BK65" i="11"/>
  <c r="BK45" i="11"/>
  <c r="BK46" i="11"/>
  <c r="BK47" i="11"/>
  <c r="BK61" i="11"/>
  <c r="BK54" i="11"/>
  <c r="BK55" i="11"/>
  <c r="BK62" i="11"/>
  <c r="BK57" i="11"/>
  <c r="BK58" i="11"/>
  <c r="BK60" i="11"/>
  <c r="BK59" i="11"/>
  <c r="BK11" i="11"/>
  <c r="BK35" i="11"/>
  <c r="BK10" i="11"/>
  <c r="BK27" i="11"/>
  <c r="BK26" i="11"/>
  <c r="BK23" i="11"/>
  <c r="BK24" i="11"/>
  <c r="BK53" i="11"/>
  <c r="BK9" i="11"/>
  <c r="BK15" i="11"/>
  <c r="BK51" i="11"/>
  <c r="BK39" i="11"/>
  <c r="BK64" i="11"/>
  <c r="BK34" i="11"/>
  <c r="BK31" i="11"/>
  <c r="BK67" i="11"/>
  <c r="BK42" i="11"/>
  <c r="BK68" i="11"/>
  <c r="BK28" i="11"/>
  <c r="BL5" i="11"/>
  <c r="BK19" i="11"/>
  <c r="BK22" i="11"/>
  <c r="BK50" i="11"/>
  <c r="BK38" i="11"/>
  <c r="BK7" i="11"/>
  <c r="BK21" i="11"/>
  <c r="BK13" i="11"/>
  <c r="BK41" i="11"/>
  <c r="BK20" i="11"/>
  <c r="BK43" i="11"/>
  <c r="BK40" i="11"/>
  <c r="BK30" i="11"/>
  <c r="BK12" i="11"/>
  <c r="BK33" i="11"/>
  <c r="BK18" i="11"/>
  <c r="BK36" i="11"/>
  <c r="BK52" i="11"/>
  <c r="BK44" i="11"/>
  <c r="BK32" i="11"/>
  <c r="BK17" i="11"/>
  <c r="BL71" i="11" l="1"/>
  <c r="BL70" i="11"/>
  <c r="BL66" i="11"/>
  <c r="BL69" i="11"/>
  <c r="BL48" i="11"/>
  <c r="BL65" i="11"/>
  <c r="BL45" i="11"/>
  <c r="BL47" i="11"/>
  <c r="BL46" i="11"/>
  <c r="BL61" i="11"/>
  <c r="BL54" i="11"/>
  <c r="BL55" i="11"/>
  <c r="BL62" i="11"/>
  <c r="BL57" i="11"/>
  <c r="BL59" i="11"/>
  <c r="BL60" i="11"/>
  <c r="BL58" i="11"/>
  <c r="BL10" i="11"/>
  <c r="BL35" i="11"/>
  <c r="BL15" i="11"/>
  <c r="BL11" i="11"/>
  <c r="BL7" i="11"/>
  <c r="BL39" i="11"/>
  <c r="BL38" i="11"/>
  <c r="BL19" i="11"/>
  <c r="BL64" i="11"/>
  <c r="BL30" i="11"/>
  <c r="BL21" i="11"/>
  <c r="BL42" i="11"/>
  <c r="BL67" i="11"/>
  <c r="BL68" i="11"/>
  <c r="BL26" i="11"/>
  <c r="BL41" i="11"/>
  <c r="BL12" i="11"/>
  <c r="BL44" i="11"/>
  <c r="BL13" i="11"/>
  <c r="BL27" i="11"/>
  <c r="BL28" i="11"/>
  <c r="BL34" i="11"/>
  <c r="BL52" i="11"/>
  <c r="BL33" i="11"/>
  <c r="BL22" i="11"/>
  <c r="BL51" i="11"/>
  <c r="BL20" i="11"/>
  <c r="BL43" i="11"/>
  <c r="BL9" i="11"/>
  <c r="BL23" i="11"/>
  <c r="BL24" i="11"/>
  <c r="BL40" i="11"/>
  <c r="BL18" i="11"/>
  <c r="BL36" i="11"/>
  <c r="BL53" i="11"/>
  <c r="BL32" i="11"/>
  <c r="BL50" i="11"/>
  <c r="BL31" i="11"/>
  <c r="BL1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tc={5CCBCC23-92C5-6C43-910B-B14970849CC9}</author>
  </authors>
  <commentList>
    <comment ref="B9" authorId="0" shapeId="0" xr:uid="{5CCBCC23-92C5-6C43-910B-B14970849CC9}">
      <text>
        <t>[Threaded comment]
Your version of Excel allows you to read this threaded comment; however, any edits to it will get removed if the file is opened in a newer version of Excel. Learn more: https://go.microsoft.com/fwlink/?linkid=870924
Comment:
    Do in tandem with the building of the actual components</t>
      </text>
    </comment>
  </commentList>
</comments>
</file>

<file path=xl/sharedStrings.xml><?xml version="1.0" encoding="utf-8"?>
<sst xmlns="http://schemas.openxmlformats.org/spreadsheetml/2006/main" count="139" uniqueCount="81">
  <si>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</si>
  <si>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</si>
  <si>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</si>
  <si>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</si>
  <si>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</si>
  <si>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</si>
  <si>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</si>
  <si>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</si>
  <si>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Enter Project information starting in cell B9 to cell G9. 
Sample data is in cells B9 to G33.
Enter Milestone Description, select a Category from the drop-down list, assign someone to the item, enter the progress, start date and number of days for the task to start charting.
The next instruction is in cell A34.</t>
  </si>
  <si>
    <t>Milestone description</t>
  </si>
  <si>
    <t>Category</t>
  </si>
  <si>
    <t>Goal</t>
  </si>
  <si>
    <t>Low risk</t>
  </si>
  <si>
    <t>Med risk</t>
  </si>
  <si>
    <t>High risk</t>
  </si>
  <si>
    <t>On track</t>
  </si>
  <si>
    <t>Project Start Date:</t>
  </si>
  <si>
    <t>Scrolling Increment:</t>
  </si>
  <si>
    <t>Assigned To</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</si>
  <si>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</si>
  <si>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</si>
  <si>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</si>
  <si>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</si>
  <si>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</si>
  <si>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</si>
  <si>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</si>
  <si>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</si>
  <si>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</si>
  <si>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</si>
  <si>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MERN App</t>
  </si>
  <si>
    <t>Dream Team</t>
  </si>
  <si>
    <t>Part B - Coding - Back end</t>
  </si>
  <si>
    <t>Routing</t>
  </si>
  <si>
    <t>Authentication - JSON web token</t>
  </si>
  <si>
    <t>Home Page</t>
  </si>
  <si>
    <t>Schemas/Models</t>
  </si>
  <si>
    <t>Controllers</t>
  </si>
  <si>
    <t>Booking Page with Redux Form</t>
  </si>
  <si>
    <t>Part B - User Acceptance Testing</t>
  </si>
  <si>
    <t>Contact Page with Redux Form and CRUD function</t>
  </si>
  <si>
    <t>Staff profile page with CRUD function &amp; image upload</t>
  </si>
  <si>
    <t>Part B - Coding - Pages</t>
  </si>
  <si>
    <t>Admin Dashboard with full CRUD</t>
  </si>
  <si>
    <t>User Dashboard with CRUd for user info &amp; appointments</t>
  </si>
  <si>
    <t>Part B - Coding - Components</t>
  </si>
  <si>
    <t>Nav Bar</t>
  </si>
  <si>
    <t>General enquiry contact form</t>
  </si>
  <si>
    <t>Booking Form</t>
  </si>
  <si>
    <t>Patient Registraton Form</t>
  </si>
  <si>
    <t>Login Form with JWT authentication</t>
  </si>
  <si>
    <t>Project Finish Date:</t>
  </si>
  <si>
    <t>User CRUD</t>
  </si>
  <si>
    <t>Stylesheet</t>
  </si>
  <si>
    <t>Set Up Mail Gun</t>
  </si>
  <si>
    <t>Chris</t>
  </si>
  <si>
    <t>Heng</t>
  </si>
  <si>
    <t>Nhan</t>
  </si>
  <si>
    <t>Production Environment</t>
  </si>
  <si>
    <t>Part B - Unit Testing - components</t>
  </si>
  <si>
    <t>Staff Profile with image upload</t>
  </si>
  <si>
    <t>List of current day's appointments for admin user</t>
  </si>
  <si>
    <t>Admin dashboard - appointment list</t>
  </si>
  <si>
    <t>List of user's appointments</t>
  </si>
  <si>
    <t>User Information</t>
  </si>
  <si>
    <t>31/02/20</t>
  </si>
  <si>
    <t>Write Test Scripts</t>
  </si>
  <si>
    <t>User can create an account</t>
  </si>
  <si>
    <t xml:space="preserve">Login Form </t>
  </si>
  <si>
    <t>JWT authentication</t>
  </si>
  <si>
    <t>User/admin dashboard displays correct information</t>
  </si>
  <si>
    <t>Part B - System Integration Testing - Development</t>
  </si>
  <si>
    <t>Part B - System Integration Testing - Production</t>
  </si>
  <si>
    <t>Admin CRUD - users, staff profile, appointments</t>
  </si>
  <si>
    <t>Deploy backend to Heroku</t>
  </si>
  <si>
    <t>Deploy frontend to Netlify</t>
  </si>
  <si>
    <t>Part B - Hosting</t>
  </si>
  <si>
    <t>Create MongoDB Atlas database</t>
  </si>
  <si>
    <t>Development environment</t>
  </si>
  <si>
    <t>Part B - Finishing Touches</t>
  </si>
  <si>
    <t>Fix bugs/adjustments from user feedback</t>
  </si>
  <si>
    <t>Finalize readme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</si>
</sst>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quot;£&quot;* #,##0_-;\-&quot;£&quot;* #,##0_-;_-&quot;£&quot;* &quot;-&quot;_-;_-@_-"/>
    <numFmt numFmtId="165" formatCode="_-&quot;£&quot;* #,##0.00_-;\-&quot;£&quot;* #,##0.00_-;_-&quot;£&quot;* &quot;-&quot;??_-;_-@_-"/>
    <numFmt numFmtId="166" formatCode="d"/>
    <numFmt numFmtId="167"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333F4F"/>
      <name val="Calibri"/>
      <family val="2"/>
      <scheme val="minor"/>
    </font>
    <font>
      <sz val="10"/>
      <color rgb="FF000000"/>
      <name val="Tahoma"/>
      <family val="2"/>
    </font>
  </fonts>
  <fills count="4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34998626667073579"/>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2" fillId="4"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2" applyNumberFormat="0" applyAlignment="0" applyProtection="0"/>
    <xf numFmtId="0" fontId="23" fillId="14" borderId="13" applyNumberFormat="0" applyAlignment="0" applyProtection="0"/>
    <xf numFmtId="0" fontId="24" fillId="14" borderId="12" applyNumberFormat="0" applyAlignment="0" applyProtection="0"/>
    <xf numFmtId="0" fontId="25" fillId="0" borderId="14" applyNumberFormat="0" applyFill="0" applyAlignment="0" applyProtection="0"/>
    <xf numFmtId="0" fontId="26" fillId="15" borderId="15" applyNumberFormat="0" applyAlignment="0" applyProtection="0"/>
    <xf numFmtId="0" fontId="27" fillId="0" borderId="0" applyNumberFormat="0" applyFill="0" applyBorder="0" applyAlignment="0" applyProtection="0"/>
    <xf numFmtId="0" fontId="6" fillId="16" borderId="16" applyNumberFormat="0" applyFont="0" applyAlignment="0" applyProtection="0"/>
    <xf numFmtId="0" fontId="28" fillId="0" borderId="0" applyNumberFormat="0" applyFill="0" applyBorder="0" applyAlignment="0" applyProtection="0"/>
    <xf numFmtId="0" fontId="5" fillId="0" borderId="17" applyNumberFormat="0" applyFill="0" applyAlignment="0" applyProtection="0"/>
    <xf numFmtId="0" fontId="1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2"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2"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2"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6" xfId="0" applyBorder="1"/>
    <xf numFmtId="0" fontId="0" fillId="0" borderId="5" xfId="0" applyBorder="1" applyAlignment="1">
      <alignment horizontal="center"/>
    </xf>
    <xf numFmtId="0" fontId="14"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3"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7" fillId="0" borderId="0" xfId="0" applyFont="1"/>
    <xf numFmtId="0" fontId="0" fillId="0" borderId="11" xfId="0" applyNumberFormat="1" applyBorder="1" applyAlignment="1">
      <alignment horizontal="center" vertical="center"/>
    </xf>
    <xf numFmtId="0" fontId="4" fillId="0" borderId="0" xfId="0" applyFont="1" applyAlignment="1">
      <alignment vertical="top"/>
    </xf>
    <xf numFmtId="166" fontId="14" fillId="2" borderId="2" xfId="0" applyNumberFormat="1" applyFont="1" applyFill="1" applyBorder="1" applyAlignment="1">
      <alignment horizontal="center" vertical="center"/>
    </xf>
    <xf numFmtId="166" fontId="14" fillId="2" borderId="0" xfId="0" applyNumberFormat="1" applyFont="1" applyFill="1" applyBorder="1" applyAlignment="1">
      <alignment horizontal="center" vertical="center"/>
    </xf>
    <xf numFmtId="166" fontId="14" fillId="2" borderId="3" xfId="0" applyNumberFormat="1" applyFont="1" applyFill="1" applyBorder="1" applyAlignment="1">
      <alignment horizontal="center" vertical="center"/>
    </xf>
    <xf numFmtId="166" fontId="2" fillId="2" borderId="2" xfId="0" applyNumberFormat="1" applyFont="1" applyFill="1" applyBorder="1" applyAlignment="1">
      <alignment horizontal="center" vertical="center"/>
    </xf>
    <xf numFmtId="166" fontId="2" fillId="2" borderId="0" xfId="0" applyNumberFormat="1" applyFont="1" applyFill="1" applyBorder="1" applyAlignment="1">
      <alignment horizontal="center" vertical="center"/>
    </xf>
    <xf numFmtId="166" fontId="2" fillId="2"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Border="1" applyAlignment="1">
      <alignment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xf numFmtId="14" fontId="0" fillId="0" borderId="5" xfId="0" applyNumberFormat="1" applyBorder="1"/>
    <xf numFmtId="0" fontId="0" fillId="40" borderId="0" xfId="0" applyFill="1"/>
    <xf numFmtId="0" fontId="17" fillId="40" borderId="0" xfId="0" applyFont="1" applyFill="1"/>
    <xf numFmtId="166" fontId="14" fillId="40" borderId="0" xfId="0" applyNumberFormat="1" applyFont="1" applyFill="1" applyBorder="1" applyAlignment="1">
      <alignment horizontal="center" vertical="center"/>
    </xf>
    <xf numFmtId="166" fontId="2" fillId="40" borderId="0" xfId="0" applyNumberFormat="1" applyFont="1" applyFill="1" applyBorder="1" applyAlignment="1">
      <alignment horizontal="center" vertical="center"/>
    </xf>
    <xf numFmtId="0" fontId="14" fillId="40" borderId="4" xfId="0" applyFont="1" applyFill="1" applyBorder="1" applyAlignment="1">
      <alignment horizontal="center" vertical="center" shrinkToFit="1"/>
    </xf>
    <xf numFmtId="0" fontId="0" fillId="40" borderId="10" xfId="0" applyFill="1" applyBorder="1" applyAlignment="1">
      <alignment vertical="center"/>
    </xf>
    <xf numFmtId="0" fontId="0" fillId="40" borderId="9" xfId="0" applyFill="1" applyBorder="1" applyAlignment="1">
      <alignment horizontal="center" vertical="center"/>
    </xf>
    <xf numFmtId="0" fontId="0" fillId="40" borderId="0" xfId="0" applyFill="1" applyBorder="1" applyAlignment="1">
      <alignment vertical="center"/>
    </xf>
    <xf numFmtId="9" fontId="29" fillId="0" borderId="0" xfId="0" applyNumberFormat="1" applyFont="1" applyAlignment="1">
      <alignment horizontal="center" vertical="center"/>
    </xf>
    <xf numFmtId="14" fontId="29" fillId="0" borderId="0" xfId="9" applyFont="1">
      <alignment horizontal="center" vertical="center"/>
    </xf>
    <xf numFmtId="0" fontId="0" fillId="41" borderId="0" xfId="0" applyFill="1"/>
    <xf numFmtId="0" fontId="17" fillId="41" borderId="0" xfId="0" applyFont="1" applyFill="1"/>
    <xf numFmtId="166" fontId="14" fillId="41" borderId="0" xfId="0" applyNumberFormat="1" applyFont="1" applyFill="1" applyBorder="1" applyAlignment="1">
      <alignment horizontal="center" vertical="center"/>
    </xf>
    <xf numFmtId="166" fontId="14" fillId="41" borderId="3" xfId="0" applyNumberFormat="1" applyFont="1" applyFill="1" applyBorder="1" applyAlignment="1">
      <alignment horizontal="center" vertical="center"/>
    </xf>
    <xf numFmtId="166" fontId="2" fillId="41" borderId="0" xfId="0" applyNumberFormat="1" applyFont="1" applyFill="1" applyBorder="1" applyAlignment="1">
      <alignment horizontal="center" vertical="center"/>
    </xf>
    <xf numFmtId="166" fontId="2" fillId="41" borderId="3" xfId="0" applyNumberFormat="1" applyFont="1" applyFill="1" applyBorder="1" applyAlignment="1">
      <alignment horizontal="center" vertical="center"/>
    </xf>
    <xf numFmtId="0" fontId="14" fillId="41" borderId="4" xfId="0" applyFont="1" applyFill="1" applyBorder="1" applyAlignment="1">
      <alignment horizontal="center" vertical="center" shrinkToFit="1"/>
    </xf>
    <xf numFmtId="0" fontId="0" fillId="41" borderId="10" xfId="0" applyFill="1" applyBorder="1" applyAlignment="1">
      <alignment vertical="center"/>
    </xf>
    <xf numFmtId="0" fontId="0" fillId="41" borderId="9" xfId="0" applyFill="1" applyBorder="1" applyAlignment="1">
      <alignment horizontal="center" vertical="center"/>
    </xf>
    <xf numFmtId="0" fontId="0" fillId="41" borderId="0" xfId="0" applyFill="1" applyBorder="1" applyAlignment="1">
      <alignment vertical="center"/>
    </xf>
    <xf numFmtId="14" fontId="29" fillId="0" borderId="0" xfId="0" applyNumberFormat="1" applyFont="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 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26">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25"/>
      <tableStyleElement type="headerRow" dxfId="124"/>
      <tableStyleElement type="firstRowStripe" dxfId="123"/>
    </tableStyle>
    <tableStyle name="ToDoList" pivot="0" count="9" xr9:uid="{00000000-0011-0000-FFFF-FFFF01000000}">
      <tableStyleElement type="wholeTable" dxfId="122"/>
      <tableStyleElement type="headerRow" dxfId="121"/>
      <tableStyleElement type="totalRow" dxfId="120"/>
      <tableStyleElement type="firstColumn" dxfId="119"/>
      <tableStyleElement type="lastColumn" dxfId="118"/>
      <tableStyleElement type="firstRowStripe" dxfId="117"/>
      <tableStyleElement type="secondRowStripe" dxfId="116"/>
      <tableStyleElement type="firstColumnStripe" dxfId="115"/>
      <tableStyleElement type="secondColumnStripe" dxfId="1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40</xdr:col>
          <xdr:colOff>215900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71" totalsRowShown="0">
  <autoFilter ref="B7:G71"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113"/>
    <tableColumn id="2" xr3:uid="{00000000-0010-0000-0000-000002000000}" name="Category" dataDxfId="112"/>
    <tableColumn id="3" xr3:uid="{00000000-0010-0000-0000-000003000000}" name="Assigned To" dataDxfId="111"/>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9" dT="2020-01-16T03:40:16.06" personId="{00000000-0000-0000-0000-000000000000}" id="{5CCBCC23-92C5-6C43-910B-B14970849CC9}">
    <text>Do in tandem with the building of the actual components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82"/>
  <sheetViews>
    <sheetView showGridLines="0" tabSelected="1" showRuler="0" zoomScale="80" zoomScaleNormal="80" zoomScalePageLayoutView="70" workbookViewId="0">
      <pane xSplit="21" ySplit="13" topLeftCell="V14" activePane="bottomRight" state="frozen"/>
      <selection pane="topRight" activeCell="V1" sqref="V1"/>
      <selection pane="bottomLeft" activeCell="A14" sqref="A14"/>
      <selection pane="bottomRight" activeCell="T1048564" sqref="T1048564"/>
    </sheetView>
  </sheetViews>
  <sheetFormatPr baseColWidth="10" defaultColWidth="8.83203125" defaultRowHeight="30" customHeight="1" x14ac:dyDescent="0.2"/>
  <cols>
    <col min="1" max="1" width="2.6640625" customWidth="1"/>
    <col min="2" max="2" width="22.6640625" customWidth="1"/>
    <col min="3" max="3" width="10.5" customWidth="1"/>
    <col min="4" max="4" width="20.5" customWidth="1"/>
    <col min="5" max="5" width="10.6640625" customWidth="1"/>
    <col min="6" max="7" width="10.5" customWidth="1"/>
    <col min="8" max="8" width="2.6640625" customWidth="1"/>
    <col min="9" max="12" width="3.5" customWidth="1"/>
    <col min="13" max="15" width="7" bestFit="1" customWidth="1"/>
    <col min="16" max="16" width="7.6640625" bestFit="1" customWidth="1"/>
    <col min="17" max="17" width="7" bestFit="1" customWidth="1"/>
    <col min="18" max="18" width="7.6640625" bestFit="1" customWidth="1"/>
    <col min="19" max="22" width="7" bestFit="1" customWidth="1"/>
    <col min="23" max="23" width="7.6640625" bestFit="1" customWidth="1"/>
    <col min="24" max="24" width="7" bestFit="1" customWidth="1"/>
    <col min="25" max="25" width="7.6640625" bestFit="1" customWidth="1"/>
    <col min="26" max="29" width="7" bestFit="1" customWidth="1"/>
    <col min="30" max="30" width="10.83203125" bestFit="1" customWidth="1"/>
    <col min="31" max="31" width="7" bestFit="1" customWidth="1"/>
    <col min="32" max="32" width="7.6640625" bestFit="1" customWidth="1"/>
    <col min="33" max="33" width="7" bestFit="1" customWidth="1"/>
    <col min="34" max="64" width="3.5" customWidth="1"/>
    <col min="69" max="70" width="10.33203125"/>
  </cols>
  <sheetData>
    <row r="1" spans="1:64" ht="30" customHeight="1" x14ac:dyDescent="0.35">
      <c r="A1" s="12" t="s">
        <v>0</v>
      </c>
      <c r="B1" s="13" t="s">
        <v>29</v>
      </c>
      <c r="C1" s="13"/>
      <c r="D1" s="1"/>
      <c r="G1" s="4"/>
      <c r="I1" s="32" t="s">
        <v>22</v>
      </c>
      <c r="J1" s="5"/>
      <c r="K1" s="16"/>
      <c r="L1" s="16"/>
      <c r="M1" s="16"/>
      <c r="N1" s="67"/>
      <c r="O1" s="67"/>
      <c r="P1" s="16"/>
      <c r="Q1" s="16"/>
      <c r="R1" s="16"/>
      <c r="S1" s="16"/>
      <c r="T1" s="16"/>
      <c r="U1" s="67"/>
      <c r="V1" s="67"/>
      <c r="W1" s="16"/>
      <c r="X1" s="16"/>
      <c r="Y1" s="16"/>
      <c r="Z1" s="16"/>
      <c r="AA1" s="16"/>
      <c r="AB1" s="67"/>
      <c r="AC1" s="67"/>
      <c r="AD1" s="16"/>
      <c r="AE1" s="16"/>
      <c r="AF1" s="16"/>
      <c r="AG1" s="57"/>
    </row>
    <row r="2" spans="1:64" ht="30" customHeight="1" x14ac:dyDescent="0.25">
      <c r="A2" s="12" t="s">
        <v>1</v>
      </c>
      <c r="B2" s="14" t="s">
        <v>30</v>
      </c>
      <c r="C2" s="14"/>
      <c r="E2" t="s">
        <v>50</v>
      </c>
      <c r="F2" s="18"/>
      <c r="G2" s="56">
        <v>43867</v>
      </c>
      <c r="I2" s="53" t="s">
        <v>15</v>
      </c>
      <c r="J2" s="53"/>
      <c r="K2" s="53"/>
      <c r="L2" s="53"/>
      <c r="N2" s="54" t="s">
        <v>12</v>
      </c>
      <c r="O2" s="54"/>
      <c r="P2" s="54"/>
      <c r="Q2" s="54"/>
      <c r="R2" s="16"/>
      <c r="S2" s="55" t="s">
        <v>13</v>
      </c>
      <c r="T2" s="55"/>
      <c r="U2" s="55"/>
      <c r="V2" s="55"/>
      <c r="W2" s="16"/>
      <c r="X2" s="46" t="s">
        <v>14</v>
      </c>
      <c r="Y2" s="46"/>
      <c r="Z2" s="46"/>
      <c r="AA2" s="46"/>
      <c r="AB2" s="67"/>
      <c r="AC2" s="47" t="s">
        <v>23</v>
      </c>
      <c r="AD2" s="47"/>
      <c r="AE2" s="47"/>
      <c r="AF2" s="47"/>
      <c r="AG2" s="57"/>
    </row>
    <row r="3" spans="1:64" ht="30" customHeight="1" x14ac:dyDescent="0.2">
      <c r="A3" s="12" t="s">
        <v>2</v>
      </c>
      <c r="B3" s="15"/>
      <c r="C3" s="15"/>
      <c r="D3" s="48" t="s">
        <v>16</v>
      </c>
      <c r="E3" s="49"/>
      <c r="F3" s="51">
        <v>43843</v>
      </c>
      <c r="G3" s="52"/>
      <c r="H3" s="17"/>
      <c r="N3" s="67"/>
      <c r="O3" s="67"/>
      <c r="U3" s="67"/>
      <c r="V3" s="67"/>
      <c r="AB3" s="67"/>
      <c r="AC3" s="67"/>
      <c r="AG3" s="57"/>
    </row>
    <row r="4" spans="1:64" ht="30" customHeight="1" x14ac:dyDescent="0.25">
      <c r="A4" s="12" t="s">
        <v>3</v>
      </c>
      <c r="C4" s="16"/>
      <c r="D4" s="48" t="s">
        <v>17</v>
      </c>
      <c r="E4" s="49"/>
      <c r="F4" s="36">
        <v>0</v>
      </c>
      <c r="I4" s="35" t="str">
        <f ca="1">TEXT(I5,"mmmm")</f>
        <v>January</v>
      </c>
      <c r="J4" s="35"/>
      <c r="K4" s="35"/>
      <c r="L4" s="35"/>
      <c r="M4" s="35"/>
      <c r="N4" s="68"/>
      <c r="O4" s="68"/>
      <c r="P4" s="35" t="str">
        <f ca="1">IF(TEXT(P5,"mmmm")=I4,"",TEXT(P5,"mmmm"))</f>
        <v/>
      </c>
      <c r="Q4" s="35"/>
      <c r="R4" s="35"/>
      <c r="S4" s="35"/>
      <c r="T4" s="35"/>
      <c r="U4" s="68"/>
      <c r="V4" s="68"/>
      <c r="W4" s="35" t="str">
        <f ca="1">IF(OR(TEXT(W5,"mmmm")=P4,TEXT(W5,"mmmm")=I4),"",TEXT(W5,"mmmm"))</f>
        <v/>
      </c>
      <c r="X4" s="35"/>
      <c r="Y4" s="35"/>
      <c r="Z4" s="35"/>
      <c r="AA4" s="35"/>
      <c r="AB4" s="68"/>
      <c r="AC4" s="68"/>
      <c r="AD4" s="35" t="str">
        <f ca="1">IF(OR(TEXT(AD5,"mmmm")=W4,TEXT(AD5,"mmmm")=P4,TEXT(AD5,"mmmm")=I4),"",TEXT(AD5,"mmmm"))</f>
        <v>February</v>
      </c>
      <c r="AE4" s="35"/>
      <c r="AF4" s="35"/>
      <c r="AG4" s="58"/>
      <c r="AH4" s="35"/>
      <c r="AI4" s="35"/>
      <c r="AJ4" s="35"/>
      <c r="AK4" s="35" t="str">
        <f ca="1">IF(OR(TEXT(AK5,"mmmm")=AD4,TEXT(AK5,"mmmm")=W4,TEXT(AK5,"mmmm")=P4,TEXT(AK5,"mmmm")=I4),"",TEXT(AK5,"mmmm"))</f>
        <v/>
      </c>
      <c r="AL4" s="35"/>
      <c r="AM4" s="35"/>
      <c r="AN4" s="35"/>
      <c r="AO4" s="35"/>
      <c r="AP4" s="35"/>
      <c r="AQ4" s="35"/>
      <c r="AR4" s="35" t="str">
        <f ca="1">IF(OR(TEXT(AR5,"mmmm")=AK4,TEXT(AR5,"mmmm")=AD4,TEXT(AR5,"mmmm")=W4,TEXT(AR5,"mmmm")=P4),"",TEXT(AR5,"mmmm"))</f>
        <v/>
      </c>
      <c r="AS4" s="35"/>
      <c r="AT4" s="35"/>
      <c r="AU4" s="35"/>
      <c r="AV4" s="35"/>
      <c r="AW4" s="35"/>
      <c r="AX4" s="35"/>
      <c r="AY4" s="35" t="str">
        <f ca="1">IF(OR(TEXT(AY5,"mmmm")=AR4,TEXT(AY5,"mmmm")=AK4,TEXT(AY5,"mmmm")=AD4,TEXT(AY5,"mmmm")=W4),"",TEXT(AY5,"mmmm"))</f>
        <v/>
      </c>
      <c r="AZ4" s="35"/>
      <c r="BA4" s="35"/>
      <c r="BB4" s="35"/>
      <c r="BC4" s="35"/>
      <c r="BD4" s="35"/>
      <c r="BE4" s="35"/>
      <c r="BF4" s="35" t="str">
        <f ca="1">IF(OR(TEXT(BF5,"mmmm")=AY4,TEXT(BF5,"mmmm")=AR4,TEXT(BF5,"mmmm")=AK4,TEXT(BF5,"mmmm")=AD4),"",TEXT(BF5,"mmmm"))</f>
        <v>March</v>
      </c>
      <c r="BG4" s="35"/>
      <c r="BH4" s="35"/>
      <c r="BI4" s="35"/>
      <c r="BJ4" s="35"/>
      <c r="BK4" s="35"/>
      <c r="BL4" s="35"/>
    </row>
    <row r="5" spans="1:64" ht="15" customHeight="1" x14ac:dyDescent="0.2">
      <c r="A5" s="12" t="s">
        <v>4</v>
      </c>
      <c r="B5" s="50"/>
      <c r="C5" s="50"/>
      <c r="D5" s="50"/>
      <c r="E5" s="50"/>
      <c r="F5" s="50"/>
      <c r="G5" s="50"/>
      <c r="H5" s="50"/>
      <c r="I5" s="38">
        <f ca="1">IFERROR(Project_Start+Scrolling_Increment,TODAY())</f>
        <v>43843</v>
      </c>
      <c r="J5" s="39">
        <f ca="1">I5+1</f>
        <v>43844</v>
      </c>
      <c r="K5" s="39">
        <f t="shared" ref="K5:AX5" ca="1" si="0">J5+1</f>
        <v>43845</v>
      </c>
      <c r="L5" s="39">
        <f t="shared" ca="1" si="0"/>
        <v>43846</v>
      </c>
      <c r="M5" s="39">
        <f t="shared" ca="1" si="0"/>
        <v>43847</v>
      </c>
      <c r="N5" s="69">
        <f t="shared" ca="1" si="0"/>
        <v>43848</v>
      </c>
      <c r="O5" s="70">
        <f t="shared" ca="1" si="0"/>
        <v>43849</v>
      </c>
      <c r="P5" s="38">
        <f ca="1">O5+1</f>
        <v>43850</v>
      </c>
      <c r="Q5" s="39">
        <f ca="1">P5+1</f>
        <v>43851</v>
      </c>
      <c r="R5" s="39">
        <f t="shared" ca="1" si="0"/>
        <v>43852</v>
      </c>
      <c r="S5" s="39">
        <f t="shared" ca="1" si="0"/>
        <v>43853</v>
      </c>
      <c r="T5" s="39">
        <f t="shared" ca="1" si="0"/>
        <v>43854</v>
      </c>
      <c r="U5" s="69">
        <f t="shared" ca="1" si="0"/>
        <v>43855</v>
      </c>
      <c r="V5" s="70">
        <f t="shared" ca="1" si="0"/>
        <v>43856</v>
      </c>
      <c r="W5" s="38">
        <f ca="1">V5+1</f>
        <v>43857</v>
      </c>
      <c r="X5" s="39">
        <f ca="1">W5+1</f>
        <v>43858</v>
      </c>
      <c r="Y5" s="39">
        <f t="shared" ca="1" si="0"/>
        <v>43859</v>
      </c>
      <c r="Z5" s="39">
        <f t="shared" ca="1" si="0"/>
        <v>43860</v>
      </c>
      <c r="AA5" s="39">
        <f t="shared" ca="1" si="0"/>
        <v>43861</v>
      </c>
      <c r="AB5" s="69">
        <f t="shared" ca="1" si="0"/>
        <v>43862</v>
      </c>
      <c r="AC5" s="70">
        <f t="shared" ca="1" si="0"/>
        <v>43863</v>
      </c>
      <c r="AD5" s="38">
        <f ca="1">AC5+1</f>
        <v>43864</v>
      </c>
      <c r="AE5" s="39">
        <f ca="1">AD5+1</f>
        <v>43865</v>
      </c>
      <c r="AF5" s="39">
        <f t="shared" ca="1" si="0"/>
        <v>43866</v>
      </c>
      <c r="AG5" s="59">
        <f t="shared" ca="1" si="0"/>
        <v>43867</v>
      </c>
      <c r="AH5" s="39">
        <f t="shared" ca="1" si="0"/>
        <v>43868</v>
      </c>
      <c r="AI5" s="39">
        <f t="shared" ca="1" si="0"/>
        <v>43869</v>
      </c>
      <c r="AJ5" s="40">
        <f t="shared" ca="1" si="0"/>
        <v>43870</v>
      </c>
      <c r="AK5" s="38">
        <f ca="1">AJ5+1</f>
        <v>43871</v>
      </c>
      <c r="AL5" s="39">
        <f ca="1">AK5+1</f>
        <v>43872</v>
      </c>
      <c r="AM5" s="39">
        <f t="shared" ca="1" si="0"/>
        <v>43873</v>
      </c>
      <c r="AN5" s="39">
        <f t="shared" ca="1" si="0"/>
        <v>43874</v>
      </c>
      <c r="AO5" s="39">
        <f t="shared" ca="1" si="0"/>
        <v>43875</v>
      </c>
      <c r="AP5" s="39">
        <f t="shared" ca="1" si="0"/>
        <v>43876</v>
      </c>
      <c r="AQ5" s="40">
        <f t="shared" ca="1" si="0"/>
        <v>43877</v>
      </c>
      <c r="AR5" s="38">
        <f ca="1">AQ5+1</f>
        <v>43878</v>
      </c>
      <c r="AS5" s="39">
        <f ca="1">AR5+1</f>
        <v>43879</v>
      </c>
      <c r="AT5" s="39">
        <f t="shared" ca="1" si="0"/>
        <v>43880</v>
      </c>
      <c r="AU5" s="39">
        <f t="shared" ca="1" si="0"/>
        <v>43881</v>
      </c>
      <c r="AV5" s="39">
        <f t="shared" ca="1" si="0"/>
        <v>43882</v>
      </c>
      <c r="AW5" s="39">
        <f t="shared" ca="1" si="0"/>
        <v>43883</v>
      </c>
      <c r="AX5" s="40">
        <f t="shared" ca="1" si="0"/>
        <v>43884</v>
      </c>
      <c r="AY5" s="38">
        <f ca="1">AX5+1</f>
        <v>43885</v>
      </c>
      <c r="AZ5" s="39">
        <f ca="1">AY5+1</f>
        <v>43886</v>
      </c>
      <c r="BA5" s="39">
        <f t="shared" ref="BA5:BE5" ca="1" si="1">AZ5+1</f>
        <v>43887</v>
      </c>
      <c r="BB5" s="39">
        <f t="shared" ca="1" si="1"/>
        <v>43888</v>
      </c>
      <c r="BC5" s="39">
        <f t="shared" ca="1" si="1"/>
        <v>43889</v>
      </c>
      <c r="BD5" s="39">
        <f t="shared" ca="1" si="1"/>
        <v>43890</v>
      </c>
      <c r="BE5" s="40">
        <f t="shared" ca="1" si="1"/>
        <v>43891</v>
      </c>
      <c r="BF5" s="38">
        <f ca="1">BE5+1</f>
        <v>43892</v>
      </c>
      <c r="BG5" s="39">
        <f ca="1">BF5+1</f>
        <v>43893</v>
      </c>
      <c r="BH5" s="39">
        <f t="shared" ref="BH5:BL5" ca="1" si="2">BG5+1</f>
        <v>43894</v>
      </c>
      <c r="BI5" s="39">
        <f t="shared" ca="1" si="2"/>
        <v>43895</v>
      </c>
      <c r="BJ5" s="39">
        <f t="shared" ca="1" si="2"/>
        <v>43896</v>
      </c>
      <c r="BK5" s="39">
        <f t="shared" ca="1" si="2"/>
        <v>43897</v>
      </c>
      <c r="BL5" s="40">
        <f t="shared" ca="1" si="2"/>
        <v>43898</v>
      </c>
    </row>
    <row r="6" spans="1:64" s="16" customFormat="1" ht="25.25" customHeight="1" x14ac:dyDescent="0.2">
      <c r="A6" s="12" t="s">
        <v>5</v>
      </c>
      <c r="B6" s="29"/>
      <c r="C6" s="29"/>
      <c r="D6" s="29"/>
      <c r="E6" s="29"/>
      <c r="F6" s="29"/>
      <c r="G6" s="29"/>
      <c r="H6" s="29"/>
      <c r="I6" s="41"/>
      <c r="J6" s="42"/>
      <c r="K6" s="42"/>
      <c r="L6" s="42"/>
      <c r="M6" s="42"/>
      <c r="N6" s="71"/>
      <c r="O6" s="72"/>
      <c r="P6" s="41"/>
      <c r="Q6" s="42"/>
      <c r="R6" s="42"/>
      <c r="S6" s="42"/>
      <c r="T6" s="42"/>
      <c r="U6" s="71"/>
      <c r="V6" s="72"/>
      <c r="W6" s="41"/>
      <c r="X6" s="42"/>
      <c r="Y6" s="42"/>
      <c r="Z6" s="42"/>
      <c r="AA6" s="42"/>
      <c r="AB6" s="71"/>
      <c r="AC6" s="72"/>
      <c r="AD6" s="41"/>
      <c r="AE6" s="42"/>
      <c r="AF6" s="42"/>
      <c r="AG6" s="60"/>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1" customHeight="1" thickBot="1" x14ac:dyDescent="0.25">
      <c r="A7" s="12" t="s">
        <v>6</v>
      </c>
      <c r="B7" s="22" t="s">
        <v>9</v>
      </c>
      <c r="C7" s="23" t="s">
        <v>10</v>
      </c>
      <c r="D7" s="23" t="s">
        <v>18</v>
      </c>
      <c r="E7" s="23" t="s">
        <v>19</v>
      </c>
      <c r="F7" s="23" t="s">
        <v>20</v>
      </c>
      <c r="G7" s="23" t="s">
        <v>21</v>
      </c>
      <c r="H7" s="21"/>
      <c r="I7" s="19" t="str">
        <f t="shared" ref="I7" ca="1" si="3">LEFT(TEXT(I5,"ddd"),1)</f>
        <v>M</v>
      </c>
      <c r="J7" s="19" t="str">
        <f t="shared" ref="J7:AR7" ca="1" si="4">LEFT(TEXT(J5,"ddd"),1)</f>
        <v>T</v>
      </c>
      <c r="K7" s="19" t="str">
        <f t="shared" ca="1" si="4"/>
        <v>W</v>
      </c>
      <c r="L7" s="19" t="str">
        <f t="shared" ca="1" si="4"/>
        <v>T</v>
      </c>
      <c r="M7" s="19" t="str">
        <f t="shared" ca="1" si="4"/>
        <v>F</v>
      </c>
      <c r="N7" s="73" t="str">
        <f t="shared" ca="1" si="4"/>
        <v>S</v>
      </c>
      <c r="O7" s="73" t="str">
        <f t="shared" ca="1" si="4"/>
        <v>S</v>
      </c>
      <c r="P7" s="19" t="str">
        <f t="shared" ca="1" si="4"/>
        <v>M</v>
      </c>
      <c r="Q7" s="19" t="str">
        <f t="shared" ca="1" si="4"/>
        <v>T</v>
      </c>
      <c r="R7" s="19" t="str">
        <f t="shared" ca="1" si="4"/>
        <v>W</v>
      </c>
      <c r="S7" s="19" t="str">
        <f t="shared" ca="1" si="4"/>
        <v>T</v>
      </c>
      <c r="T7" s="19" t="str">
        <f t="shared" ca="1" si="4"/>
        <v>F</v>
      </c>
      <c r="U7" s="73" t="str">
        <f t="shared" ca="1" si="4"/>
        <v>S</v>
      </c>
      <c r="V7" s="73" t="str">
        <f t="shared" ca="1" si="4"/>
        <v>S</v>
      </c>
      <c r="W7" s="19" t="str">
        <f t="shared" ca="1" si="4"/>
        <v>M</v>
      </c>
      <c r="X7" s="19" t="str">
        <f t="shared" ca="1" si="4"/>
        <v>T</v>
      </c>
      <c r="Y7" s="19" t="str">
        <f t="shared" ca="1" si="4"/>
        <v>W</v>
      </c>
      <c r="Z7" s="19" t="str">
        <f t="shared" ca="1" si="4"/>
        <v>T</v>
      </c>
      <c r="AA7" s="19" t="str">
        <f t="shared" ca="1" si="4"/>
        <v>F</v>
      </c>
      <c r="AB7" s="73" t="str">
        <f t="shared" ca="1" si="4"/>
        <v>S</v>
      </c>
      <c r="AC7" s="73" t="str">
        <f t="shared" ca="1" si="4"/>
        <v>S</v>
      </c>
      <c r="AD7" s="19" t="str">
        <f t="shared" ca="1" si="4"/>
        <v>M</v>
      </c>
      <c r="AE7" s="19" t="str">
        <f t="shared" ca="1" si="4"/>
        <v>T</v>
      </c>
      <c r="AF7" s="19" t="str">
        <f t="shared" ca="1" si="4"/>
        <v>W</v>
      </c>
      <c r="AG7" s="61" t="str">
        <f t="shared" ca="1" si="4"/>
        <v>T</v>
      </c>
      <c r="AH7" s="19" t="str">
        <f t="shared" ca="1" si="4"/>
        <v>F</v>
      </c>
      <c r="AI7" s="19" t="str">
        <f t="shared" ca="1" si="4"/>
        <v>S</v>
      </c>
      <c r="AJ7" s="19" t="str">
        <f t="shared" ca="1" si="4"/>
        <v>S</v>
      </c>
      <c r="AK7" s="19" t="str">
        <f t="shared" ca="1" si="4"/>
        <v>M</v>
      </c>
      <c r="AL7" s="19" t="str">
        <f t="shared" ca="1" si="4"/>
        <v>T</v>
      </c>
      <c r="AM7" s="19" t="str">
        <f t="shared" ca="1" si="4"/>
        <v>W</v>
      </c>
      <c r="AN7" s="19" t="str">
        <f t="shared" ca="1" si="4"/>
        <v>T</v>
      </c>
      <c r="AO7" s="19" t="str">
        <f t="shared" ca="1" si="4"/>
        <v>F</v>
      </c>
      <c r="AP7" s="19" t="str">
        <f t="shared" ca="1" si="4"/>
        <v>S</v>
      </c>
      <c r="AQ7" s="19" t="str">
        <f t="shared" ca="1" si="4"/>
        <v>S</v>
      </c>
      <c r="AR7" s="19" t="str">
        <f t="shared" ca="1" si="4"/>
        <v>M</v>
      </c>
      <c r="AS7" s="19" t="str">
        <f t="shared" ref="AS7:BL7" ca="1" si="5">LEFT(TEXT(AS5,"ddd"),1)</f>
        <v>T</v>
      </c>
      <c r="AT7" s="19" t="str">
        <f t="shared" ca="1" si="5"/>
        <v>W</v>
      </c>
      <c r="AU7" s="19" t="str">
        <f t="shared" ca="1" si="5"/>
        <v>T</v>
      </c>
      <c r="AV7" s="19" t="str">
        <f t="shared" ca="1" si="5"/>
        <v>F</v>
      </c>
      <c r="AW7" s="19" t="str">
        <f t="shared" ca="1" si="5"/>
        <v>S</v>
      </c>
      <c r="AX7" s="19" t="str">
        <f t="shared" ca="1" si="5"/>
        <v>S</v>
      </c>
      <c r="AY7" s="19" t="str">
        <f t="shared" ca="1" si="5"/>
        <v>M</v>
      </c>
      <c r="AZ7" s="19" t="str">
        <f t="shared" ca="1" si="5"/>
        <v>T</v>
      </c>
      <c r="BA7" s="19" t="str">
        <f t="shared" ca="1" si="5"/>
        <v>W</v>
      </c>
      <c r="BB7" s="19" t="str">
        <f t="shared" ca="1" si="5"/>
        <v>T</v>
      </c>
      <c r="BC7" s="19" t="str">
        <f t="shared" ca="1" si="5"/>
        <v>F</v>
      </c>
      <c r="BD7" s="19" t="str">
        <f t="shared" ca="1" si="5"/>
        <v>S</v>
      </c>
      <c r="BE7" s="19" t="str">
        <f t="shared" ca="1" si="5"/>
        <v>S</v>
      </c>
      <c r="BF7" s="19" t="str">
        <f t="shared" ca="1" si="5"/>
        <v>M</v>
      </c>
      <c r="BG7" s="19" t="str">
        <f t="shared" ca="1" si="5"/>
        <v>T</v>
      </c>
      <c r="BH7" s="19" t="str">
        <f t="shared" ca="1" si="5"/>
        <v>W</v>
      </c>
      <c r="BI7" s="19" t="str">
        <f t="shared" ca="1" si="5"/>
        <v>T</v>
      </c>
      <c r="BJ7" s="19" t="str">
        <f t="shared" ca="1" si="5"/>
        <v>F</v>
      </c>
      <c r="BK7" s="19" t="str">
        <f t="shared" ca="1" si="5"/>
        <v>S</v>
      </c>
      <c r="BL7" s="19" t="str">
        <f t="shared" ca="1" si="5"/>
        <v>S</v>
      </c>
    </row>
    <row r="8" spans="1:64" ht="30" hidden="1" customHeight="1" x14ac:dyDescent="0.2">
      <c r="A8" s="11" t="s">
        <v>7</v>
      </c>
      <c r="B8" s="33"/>
      <c r="C8" s="24"/>
      <c r="D8" s="23"/>
      <c r="E8" s="25"/>
      <c r="F8" s="26"/>
      <c r="G8" s="27"/>
      <c r="I8" s="30"/>
      <c r="J8" s="30"/>
      <c r="K8" s="30"/>
      <c r="L8" s="30"/>
      <c r="M8" s="30"/>
      <c r="N8" s="74"/>
      <c r="O8" s="74"/>
      <c r="P8" s="30"/>
      <c r="Q8" s="30"/>
      <c r="R8" s="30"/>
      <c r="S8" s="30"/>
      <c r="T8" s="30"/>
      <c r="U8" s="74"/>
      <c r="V8" s="74"/>
      <c r="W8" s="30"/>
      <c r="X8" s="30"/>
      <c r="Y8" s="30"/>
      <c r="Z8" s="30"/>
      <c r="AA8" s="30"/>
      <c r="AB8" s="74"/>
      <c r="AC8" s="74"/>
      <c r="AD8" s="30"/>
      <c r="AE8" s="30"/>
      <c r="AF8" s="30"/>
      <c r="AG8" s="62"/>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2" customFormat="1" ht="30" customHeight="1" x14ac:dyDescent="0.2">
      <c r="A9" s="12" t="s">
        <v>8</v>
      </c>
      <c r="B9" s="34" t="s">
        <v>58</v>
      </c>
      <c r="C9" s="28"/>
      <c r="D9" s="28"/>
      <c r="E9" s="25"/>
      <c r="F9" s="26"/>
      <c r="G9" s="27"/>
      <c r="H9" s="20"/>
      <c r="I9" s="31" t="str">
        <f t="shared" ref="I9:X15" ca="1" si="6">IF(AND($C9="Goal",I$5&gt;=$F9,I$5&lt;=$F9+$G9-1),2,IF(AND($C9="Milestone",I$5&gt;=$F9,I$5&lt;=$F9+$G9-1),1,""))</f>
        <v/>
      </c>
      <c r="J9" s="31" t="str">
        <f t="shared" ca="1" si="6"/>
        <v/>
      </c>
      <c r="K9" s="31" t="str">
        <f t="shared" ca="1" si="6"/>
        <v/>
      </c>
      <c r="L9" s="31" t="str">
        <f t="shared" ca="1" si="6"/>
        <v/>
      </c>
      <c r="M9" s="31" t="str">
        <f t="shared" ca="1" si="6"/>
        <v/>
      </c>
      <c r="N9" s="75"/>
      <c r="O9" s="75"/>
      <c r="P9" s="31" t="str">
        <f t="shared" ca="1" si="6"/>
        <v/>
      </c>
      <c r="Q9" s="31" t="str">
        <f t="shared" ca="1" si="6"/>
        <v/>
      </c>
      <c r="R9" s="31" t="str">
        <f t="shared" ca="1" si="6"/>
        <v/>
      </c>
      <c r="S9" s="31" t="str">
        <f t="shared" ca="1" si="6"/>
        <v/>
      </c>
      <c r="T9" s="31" t="str">
        <f t="shared" ca="1" si="6"/>
        <v/>
      </c>
      <c r="U9" s="75"/>
      <c r="V9" s="75"/>
      <c r="W9" s="31" t="str">
        <f t="shared" ca="1" si="6"/>
        <v/>
      </c>
      <c r="X9" s="31" t="str">
        <f t="shared" ca="1" si="6"/>
        <v/>
      </c>
      <c r="Y9" s="31" t="str">
        <f t="shared" ref="Y9:AN15" ca="1" si="7">IF(AND($C9="Goal",Y$5&gt;=$F9,Y$5&lt;=$F9+$G9-1),2,IF(AND($C9="Milestone",Y$5&gt;=$F9,Y$5&lt;=$F9+$G9-1),1,""))</f>
        <v/>
      </c>
      <c r="Z9" s="31" t="str">
        <f t="shared" ca="1" si="7"/>
        <v/>
      </c>
      <c r="AA9" s="31" t="str">
        <f t="shared" ca="1" si="7"/>
        <v/>
      </c>
      <c r="AB9" s="75"/>
      <c r="AC9" s="75"/>
      <c r="AD9" s="31" t="str">
        <f t="shared" ca="1" si="7"/>
        <v/>
      </c>
      <c r="AE9" s="31" t="str">
        <f t="shared" ca="1" si="7"/>
        <v/>
      </c>
      <c r="AF9" s="31" t="str">
        <f t="shared" ca="1" si="7"/>
        <v/>
      </c>
      <c r="AG9" s="63" t="str">
        <f t="shared" ca="1" si="7"/>
        <v/>
      </c>
      <c r="AH9" s="31" t="str">
        <f t="shared" ca="1" si="7"/>
        <v/>
      </c>
      <c r="AI9" s="31" t="str">
        <f t="shared" ca="1" si="7"/>
        <v/>
      </c>
      <c r="AJ9" s="31" t="str">
        <f t="shared" ca="1" si="7"/>
        <v/>
      </c>
      <c r="AK9" s="31" t="str">
        <f t="shared" ca="1" si="7"/>
        <v/>
      </c>
      <c r="AL9" s="31" t="str">
        <f t="shared" ca="1" si="7"/>
        <v/>
      </c>
      <c r="AM9" s="31" t="str">
        <f t="shared" ca="1" si="7"/>
        <v/>
      </c>
      <c r="AN9" s="31" t="str">
        <f t="shared" ca="1" si="7"/>
        <v/>
      </c>
      <c r="AO9" s="31" t="str">
        <f t="shared" ref="AO9:BD15" ca="1" si="8">IF(AND($C9="Goal",AO$5&gt;=$F9,AO$5&lt;=$F9+$G9-1),2,IF(AND($C9="Milestone",AO$5&gt;=$F9,AO$5&lt;=$F9+$G9-1),1,""))</f>
        <v/>
      </c>
      <c r="AP9" s="31" t="str">
        <f t="shared" ca="1" si="8"/>
        <v/>
      </c>
      <c r="AQ9" s="31" t="str">
        <f t="shared" ca="1" si="8"/>
        <v/>
      </c>
      <c r="AR9" s="31" t="str">
        <f t="shared" ca="1" si="8"/>
        <v/>
      </c>
      <c r="AS9" s="31" t="str">
        <f t="shared" ca="1" si="8"/>
        <v/>
      </c>
      <c r="AT9" s="31" t="str">
        <f t="shared" ca="1" si="8"/>
        <v/>
      </c>
      <c r="AU9" s="31" t="str">
        <f t="shared" ca="1" si="8"/>
        <v/>
      </c>
      <c r="AV9" s="31" t="str">
        <f t="shared" ca="1" si="8"/>
        <v/>
      </c>
      <c r="AW9" s="31" t="str">
        <f t="shared" ca="1" si="8"/>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ref="BE9:BL15" ca="1" si="9">IF(AND($C9="Goal",BE$5&gt;=$F9,BE$5&lt;=$F9+$G9-1),2,IF(AND($C9="Milestone",BE$5&gt;=$F9,BE$5&lt;=$F9+$G9-1),1,""))</f>
        <v/>
      </c>
      <c r="BF9" s="31" t="str">
        <f t="shared" ca="1" si="9"/>
        <v/>
      </c>
      <c r="BG9" s="31" t="str">
        <f t="shared" ca="1" si="9"/>
        <v/>
      </c>
      <c r="BH9" s="31" t="str">
        <f t="shared" ca="1" si="9"/>
        <v/>
      </c>
      <c r="BI9" s="31" t="str">
        <f t="shared" ca="1" si="9"/>
        <v/>
      </c>
      <c r="BJ9" s="31" t="str">
        <f t="shared" ca="1" si="9"/>
        <v/>
      </c>
      <c r="BK9" s="31" t="str">
        <f t="shared" ca="1" si="9"/>
        <v/>
      </c>
      <c r="BL9" s="31" t="str">
        <f t="shared" ca="1" si="9"/>
        <v/>
      </c>
    </row>
    <row r="10" spans="1:64" s="2" customFormat="1" ht="30" customHeight="1" x14ac:dyDescent="0.2">
      <c r="A10" s="12"/>
      <c r="B10" s="33" t="s">
        <v>45</v>
      </c>
      <c r="C10" s="28" t="s">
        <v>11</v>
      </c>
      <c r="D10" s="28" t="s">
        <v>54</v>
      </c>
      <c r="E10" s="25">
        <v>0</v>
      </c>
      <c r="F10" s="26">
        <v>43847</v>
      </c>
      <c r="G10" s="27">
        <v>2</v>
      </c>
      <c r="H10" s="20"/>
      <c r="I10" s="31" t="str">
        <f ca="1">IF(AND($C10="Goal",I$5&gt;=$F10,I$5&lt;=$F10+$G10-1),2,IF(AND($C10="Milestone",I$5&gt;=$F10,I$5&lt;=$F10+$G10-1),1,""))</f>
        <v/>
      </c>
      <c r="J10" s="31" t="str">
        <f t="shared" ca="1" si="6"/>
        <v/>
      </c>
      <c r="K10" s="31" t="str">
        <f t="shared" ca="1" si="6"/>
        <v/>
      </c>
      <c r="L10" s="31" t="str">
        <f t="shared" ca="1" si="6"/>
        <v/>
      </c>
      <c r="M10" s="31">
        <f t="shared" ca="1" si="6"/>
        <v>2</v>
      </c>
      <c r="N10" s="75"/>
      <c r="O10" s="75"/>
      <c r="P10" s="31" t="str">
        <f t="shared" ca="1" si="6"/>
        <v/>
      </c>
      <c r="Q10" s="31" t="str">
        <f t="shared" ca="1" si="6"/>
        <v/>
      </c>
      <c r="R10" s="31" t="str">
        <f t="shared" ca="1" si="6"/>
        <v/>
      </c>
      <c r="S10" s="31" t="str">
        <f t="shared" ca="1" si="6"/>
        <v/>
      </c>
      <c r="T10" s="31" t="str">
        <f t="shared" ca="1" si="6"/>
        <v/>
      </c>
      <c r="U10" s="75"/>
      <c r="V10" s="75"/>
      <c r="W10" s="31" t="str">
        <f t="shared" ca="1" si="6"/>
        <v/>
      </c>
      <c r="X10" s="31" t="str">
        <f t="shared" ca="1" si="6"/>
        <v/>
      </c>
      <c r="Y10" s="31" t="str">
        <f t="shared" ca="1" si="7"/>
        <v/>
      </c>
      <c r="Z10" s="31" t="str">
        <f t="shared" ca="1" si="7"/>
        <v/>
      </c>
      <c r="AA10" s="31" t="str">
        <f t="shared" ca="1" si="7"/>
        <v/>
      </c>
      <c r="AB10" s="75"/>
      <c r="AC10" s="75"/>
      <c r="AD10" s="31" t="str">
        <f t="shared" ca="1" si="7"/>
        <v/>
      </c>
      <c r="AE10" s="31" t="str">
        <f t="shared" ca="1" si="7"/>
        <v/>
      </c>
      <c r="AF10" s="31" t="str">
        <f t="shared" ca="1" si="7"/>
        <v/>
      </c>
      <c r="AG10" s="63" t="str">
        <f t="shared" ca="1" si="7"/>
        <v/>
      </c>
      <c r="AH10" s="31" t="str">
        <f t="shared" ca="1" si="7"/>
        <v/>
      </c>
      <c r="AI10" s="31" t="str">
        <f t="shared" ca="1" si="7"/>
        <v/>
      </c>
      <c r="AJ10" s="31" t="str">
        <f t="shared" ca="1" si="7"/>
        <v/>
      </c>
      <c r="AK10" s="31" t="str">
        <f t="shared" ca="1" si="7"/>
        <v/>
      </c>
      <c r="AL10" s="31" t="str">
        <f t="shared" ca="1" si="7"/>
        <v/>
      </c>
      <c r="AM10" s="31" t="str">
        <f t="shared" ca="1" si="7"/>
        <v/>
      </c>
      <c r="AN10" s="31" t="str">
        <f t="shared" ca="1" si="7"/>
        <v/>
      </c>
      <c r="AO10" s="31" t="str">
        <f t="shared" ca="1" si="8"/>
        <v/>
      </c>
      <c r="AP10" s="31" t="str">
        <f t="shared" ca="1" si="8"/>
        <v/>
      </c>
      <c r="AQ10" s="31" t="str">
        <f t="shared" ca="1" si="8"/>
        <v/>
      </c>
      <c r="AR10" s="31" t="str">
        <f t="shared" ca="1" si="8"/>
        <v/>
      </c>
      <c r="AS10" s="31" t="str">
        <f t="shared" ca="1" si="8"/>
        <v/>
      </c>
      <c r="AT10" s="31" t="str">
        <f t="shared" ca="1" si="8"/>
        <v/>
      </c>
      <c r="AU10" s="31" t="str">
        <f t="shared" ca="1" si="8"/>
        <v/>
      </c>
      <c r="AV10" s="31" t="str">
        <f t="shared" ca="1" si="8"/>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9"/>
        <v/>
      </c>
      <c r="BF10" s="31" t="str">
        <f t="shared" ca="1" si="9"/>
        <v/>
      </c>
      <c r="BG10" s="31" t="str">
        <f t="shared" ca="1" si="9"/>
        <v/>
      </c>
      <c r="BH10" s="31" t="str">
        <f t="shared" ca="1" si="9"/>
        <v/>
      </c>
      <c r="BI10" s="31" t="str">
        <f t="shared" ca="1" si="9"/>
        <v/>
      </c>
      <c r="BJ10" s="31" t="str">
        <f t="shared" ca="1" si="9"/>
        <v/>
      </c>
      <c r="BK10" s="31" t="str">
        <f t="shared" ca="1" si="9"/>
        <v/>
      </c>
      <c r="BL10" s="31" t="str">
        <f t="shared" ca="1" si="9"/>
        <v/>
      </c>
    </row>
    <row r="11" spans="1:64" s="2" customFormat="1" ht="30" customHeight="1" x14ac:dyDescent="0.2">
      <c r="A11" s="12"/>
      <c r="B11" s="33" t="s">
        <v>46</v>
      </c>
      <c r="C11" s="28" t="s">
        <v>11</v>
      </c>
      <c r="D11" s="28"/>
      <c r="E11" s="25">
        <v>0</v>
      </c>
      <c r="F11" s="26">
        <v>43847</v>
      </c>
      <c r="G11" s="27">
        <v>4</v>
      </c>
      <c r="H11" s="20"/>
      <c r="I11" s="31" t="str">
        <f t="shared" ref="I11:I13" ca="1" si="10">IF(AND($C11="Goal",I$5&gt;=$F11,I$5&lt;=$F11+$G11-1),2,IF(AND($C11="Milestone",I$5&gt;=$F11,I$5&lt;=$F11+$G11-1),1,""))</f>
        <v/>
      </c>
      <c r="J11" s="31" t="str">
        <f t="shared" ca="1" si="6"/>
        <v/>
      </c>
      <c r="K11" s="31" t="str">
        <f t="shared" ca="1" si="6"/>
        <v/>
      </c>
      <c r="L11" s="31" t="str">
        <f t="shared" ca="1" si="6"/>
        <v/>
      </c>
      <c r="M11" s="31">
        <f t="shared" ca="1" si="6"/>
        <v>2</v>
      </c>
      <c r="N11" s="75"/>
      <c r="O11" s="75"/>
      <c r="P11" s="31">
        <f t="shared" ca="1" si="6"/>
        <v>2</v>
      </c>
      <c r="Q11" s="31" t="str">
        <f t="shared" ca="1" si="6"/>
        <v/>
      </c>
      <c r="R11" s="31" t="str">
        <f t="shared" ca="1" si="6"/>
        <v/>
      </c>
      <c r="S11" s="31" t="str">
        <f t="shared" ca="1" si="6"/>
        <v/>
      </c>
      <c r="T11" s="31" t="str">
        <f t="shared" ca="1" si="6"/>
        <v/>
      </c>
      <c r="U11" s="75"/>
      <c r="V11" s="75"/>
      <c r="W11" s="31" t="str">
        <f t="shared" ca="1" si="6"/>
        <v/>
      </c>
      <c r="X11" s="31" t="str">
        <f t="shared" ca="1" si="6"/>
        <v/>
      </c>
      <c r="Y11" s="31" t="str">
        <f t="shared" ca="1" si="7"/>
        <v/>
      </c>
      <c r="Z11" s="31" t="str">
        <f t="shared" ca="1" si="7"/>
        <v/>
      </c>
      <c r="AA11" s="31" t="str">
        <f t="shared" ca="1" si="7"/>
        <v/>
      </c>
      <c r="AB11" s="75"/>
      <c r="AC11" s="75"/>
      <c r="AD11" s="31" t="str">
        <f t="shared" ca="1" si="7"/>
        <v/>
      </c>
      <c r="AE11" s="31" t="str">
        <f t="shared" ca="1" si="7"/>
        <v/>
      </c>
      <c r="AF11" s="31" t="str">
        <f t="shared" ca="1" si="7"/>
        <v/>
      </c>
      <c r="AG11" s="63" t="str">
        <f t="shared" ca="1" si="7"/>
        <v/>
      </c>
      <c r="AH11" s="31" t="str">
        <f t="shared" ca="1" si="7"/>
        <v/>
      </c>
      <c r="AI11" s="31" t="str">
        <f t="shared" ca="1" si="7"/>
        <v/>
      </c>
      <c r="AJ11" s="31" t="str">
        <f t="shared" ca="1" si="7"/>
        <v/>
      </c>
      <c r="AK11" s="31" t="str">
        <f t="shared" ca="1" si="7"/>
        <v/>
      </c>
      <c r="AL11" s="31" t="str">
        <f t="shared" ca="1" si="7"/>
        <v/>
      </c>
      <c r="AM11" s="31" t="str">
        <f t="shared" ca="1" si="7"/>
        <v/>
      </c>
      <c r="AN11" s="31" t="str">
        <f t="shared" ca="1" si="7"/>
        <v/>
      </c>
      <c r="AO11" s="31" t="str">
        <f t="shared" ca="1" si="8"/>
        <v/>
      </c>
      <c r="AP11" s="31" t="str">
        <f t="shared" ca="1" si="8"/>
        <v/>
      </c>
      <c r="AQ11" s="31" t="str">
        <f t="shared" ca="1" si="8"/>
        <v/>
      </c>
      <c r="AR11" s="31" t="str">
        <f t="shared" ca="1" si="8"/>
        <v/>
      </c>
      <c r="AS11" s="31" t="str">
        <f t="shared" ca="1" si="8"/>
        <v/>
      </c>
      <c r="AT11" s="31" t="str">
        <f t="shared" ca="1" si="8"/>
        <v/>
      </c>
      <c r="AU11" s="31" t="str">
        <f t="shared" ca="1" si="8"/>
        <v/>
      </c>
      <c r="AV11" s="31" t="str">
        <f t="shared" ca="1" si="8"/>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9"/>
        <v/>
      </c>
      <c r="BF11" s="31" t="str">
        <f t="shared" ca="1" si="9"/>
        <v/>
      </c>
      <c r="BG11" s="31" t="str">
        <f t="shared" ca="1" si="9"/>
        <v/>
      </c>
      <c r="BH11" s="31" t="str">
        <f t="shared" ca="1" si="9"/>
        <v/>
      </c>
      <c r="BI11" s="31" t="str">
        <f t="shared" ca="1" si="9"/>
        <v/>
      </c>
      <c r="BJ11" s="31" t="str">
        <f t="shared" ca="1" si="9"/>
        <v/>
      </c>
      <c r="BK11" s="31" t="str">
        <f t="shared" ca="1" si="9"/>
        <v/>
      </c>
      <c r="BL11" s="31" t="str">
        <f t="shared" ca="1" si="9"/>
        <v/>
      </c>
    </row>
    <row r="12" spans="1:64" s="2" customFormat="1" ht="30" customHeight="1" x14ac:dyDescent="0.2">
      <c r="A12" s="11"/>
      <c r="B12" s="33" t="s">
        <v>47</v>
      </c>
      <c r="C12" s="28" t="s">
        <v>11</v>
      </c>
      <c r="D12" s="28"/>
      <c r="E12" s="25">
        <v>0</v>
      </c>
      <c r="F12" s="26">
        <v>43850</v>
      </c>
      <c r="G12" s="27">
        <v>8</v>
      </c>
      <c r="H12" s="20"/>
      <c r="I12" s="31" t="str">
        <f t="shared" ca="1" si="10"/>
        <v/>
      </c>
      <c r="J12" s="31" t="str">
        <f t="shared" ca="1" si="6"/>
        <v/>
      </c>
      <c r="K12" s="31" t="str">
        <f t="shared" ca="1" si="6"/>
        <v/>
      </c>
      <c r="L12" s="31" t="str">
        <f t="shared" ca="1" si="6"/>
        <v/>
      </c>
      <c r="M12" s="31" t="str">
        <f t="shared" ca="1" si="6"/>
        <v/>
      </c>
      <c r="N12" s="75"/>
      <c r="O12" s="75"/>
      <c r="P12" s="31">
        <f t="shared" ca="1" si="6"/>
        <v>2</v>
      </c>
      <c r="Q12" s="31">
        <f t="shared" ca="1" si="6"/>
        <v>2</v>
      </c>
      <c r="R12" s="31">
        <f t="shared" ca="1" si="6"/>
        <v>2</v>
      </c>
      <c r="S12" s="31">
        <f t="shared" ca="1" si="6"/>
        <v>2</v>
      </c>
      <c r="T12" s="31">
        <f t="shared" ca="1" si="6"/>
        <v>2</v>
      </c>
      <c r="U12" s="75"/>
      <c r="V12" s="75"/>
      <c r="W12" s="31">
        <f t="shared" ca="1" si="6"/>
        <v>2</v>
      </c>
      <c r="X12" s="31" t="str">
        <f t="shared" ca="1" si="6"/>
        <v/>
      </c>
      <c r="Y12" s="31" t="str">
        <f t="shared" ca="1" si="7"/>
        <v/>
      </c>
      <c r="Z12" s="31" t="str">
        <f t="shared" ca="1" si="7"/>
        <v/>
      </c>
      <c r="AA12" s="31" t="str">
        <f t="shared" ca="1" si="7"/>
        <v/>
      </c>
      <c r="AB12" s="75"/>
      <c r="AC12" s="75"/>
      <c r="AD12" s="31" t="str">
        <f t="shared" ca="1" si="7"/>
        <v/>
      </c>
      <c r="AE12" s="31" t="str">
        <f t="shared" ca="1" si="7"/>
        <v/>
      </c>
      <c r="AF12" s="31" t="str">
        <f t="shared" ca="1" si="7"/>
        <v/>
      </c>
      <c r="AG12" s="63" t="str">
        <f t="shared" ca="1" si="7"/>
        <v/>
      </c>
      <c r="AH12" s="31" t="str">
        <f t="shared" ca="1" si="7"/>
        <v/>
      </c>
      <c r="AI12" s="31" t="str">
        <f t="shared" ca="1" si="7"/>
        <v/>
      </c>
      <c r="AJ12" s="31" t="str">
        <f t="shared" ca="1" si="7"/>
        <v/>
      </c>
      <c r="AK12" s="31" t="str">
        <f t="shared" ca="1" si="7"/>
        <v/>
      </c>
      <c r="AL12" s="31" t="str">
        <f t="shared" ca="1" si="7"/>
        <v/>
      </c>
      <c r="AM12" s="31" t="str">
        <f t="shared" ca="1" si="7"/>
        <v/>
      </c>
      <c r="AN12" s="31" t="str">
        <f t="shared" ca="1" si="7"/>
        <v/>
      </c>
      <c r="AO12" s="31" t="str">
        <f t="shared" ca="1" si="8"/>
        <v/>
      </c>
      <c r="AP12" s="31" t="str">
        <f t="shared" ca="1" si="8"/>
        <v/>
      </c>
      <c r="AQ12" s="31" t="str">
        <f t="shared" ca="1" si="8"/>
        <v/>
      </c>
      <c r="AR12" s="31" t="str">
        <f t="shared" ca="1" si="8"/>
        <v/>
      </c>
      <c r="AS12" s="31" t="str">
        <f t="shared" ca="1" si="8"/>
        <v/>
      </c>
      <c r="AT12" s="31" t="str">
        <f t="shared" ca="1" si="8"/>
        <v/>
      </c>
      <c r="AU12" s="31" t="str">
        <f t="shared" ca="1" si="8"/>
        <v/>
      </c>
      <c r="AV12" s="31" t="str">
        <f t="shared" ca="1" si="8"/>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9"/>
        <v/>
      </c>
      <c r="BF12" s="31" t="str">
        <f t="shared" ca="1" si="9"/>
        <v/>
      </c>
      <c r="BG12" s="31" t="str">
        <f t="shared" ca="1" si="9"/>
        <v/>
      </c>
      <c r="BH12" s="31" t="str">
        <f t="shared" ca="1" si="9"/>
        <v/>
      </c>
      <c r="BI12" s="31" t="str">
        <f t="shared" ca="1" si="9"/>
        <v/>
      </c>
      <c r="BJ12" s="31" t="str">
        <f t="shared" ca="1" si="9"/>
        <v/>
      </c>
      <c r="BK12" s="31" t="str">
        <f t="shared" ca="1" si="9"/>
        <v/>
      </c>
      <c r="BL12" s="31" t="str">
        <f t="shared" ca="1" si="9"/>
        <v/>
      </c>
    </row>
    <row r="13" spans="1:64" s="2" customFormat="1" ht="30" customHeight="1" x14ac:dyDescent="0.2">
      <c r="A13" s="11"/>
      <c r="B13" s="33" t="s">
        <v>48</v>
      </c>
      <c r="C13" s="28" t="s">
        <v>11</v>
      </c>
      <c r="D13" s="28"/>
      <c r="E13" s="25">
        <v>0</v>
      </c>
      <c r="F13" s="26">
        <v>43850</v>
      </c>
      <c r="G13" s="27">
        <v>3</v>
      </c>
      <c r="H13" s="20"/>
      <c r="I13" s="31" t="str">
        <f t="shared" ca="1" si="10"/>
        <v/>
      </c>
      <c r="J13" s="31" t="str">
        <f t="shared" ca="1" si="6"/>
        <v/>
      </c>
      <c r="K13" s="31" t="str">
        <f t="shared" ca="1" si="6"/>
        <v/>
      </c>
      <c r="L13" s="31" t="str">
        <f t="shared" ca="1" si="6"/>
        <v/>
      </c>
      <c r="M13" s="31" t="str">
        <f t="shared" ca="1" si="6"/>
        <v/>
      </c>
      <c r="N13" s="75"/>
      <c r="O13" s="75"/>
      <c r="P13" s="31">
        <f t="shared" ca="1" si="6"/>
        <v>2</v>
      </c>
      <c r="Q13" s="31">
        <f t="shared" ca="1" si="6"/>
        <v>2</v>
      </c>
      <c r="R13" s="31">
        <f t="shared" ca="1" si="6"/>
        <v>2</v>
      </c>
      <c r="S13" s="31" t="str">
        <f t="shared" ca="1" si="6"/>
        <v/>
      </c>
      <c r="T13" s="31" t="str">
        <f t="shared" ca="1" si="6"/>
        <v/>
      </c>
      <c r="U13" s="75"/>
      <c r="V13" s="75"/>
      <c r="W13" s="31" t="str">
        <f t="shared" ca="1" si="6"/>
        <v/>
      </c>
      <c r="X13" s="31" t="str">
        <f t="shared" ca="1" si="6"/>
        <v/>
      </c>
      <c r="Y13" s="31" t="str">
        <f t="shared" ca="1" si="7"/>
        <v/>
      </c>
      <c r="Z13" s="31" t="str">
        <f t="shared" ca="1" si="7"/>
        <v/>
      </c>
      <c r="AA13" s="31" t="str">
        <f t="shared" ca="1" si="7"/>
        <v/>
      </c>
      <c r="AB13" s="75"/>
      <c r="AC13" s="75"/>
      <c r="AD13" s="31" t="str">
        <f t="shared" ca="1" si="7"/>
        <v/>
      </c>
      <c r="AE13" s="31" t="str">
        <f t="shared" ca="1" si="7"/>
        <v/>
      </c>
      <c r="AF13" s="31" t="str">
        <f t="shared" ca="1" si="7"/>
        <v/>
      </c>
      <c r="AG13" s="63" t="str">
        <f t="shared" ca="1" si="7"/>
        <v/>
      </c>
      <c r="AH13" s="31" t="str">
        <f t="shared" ca="1" si="7"/>
        <v/>
      </c>
      <c r="AI13" s="31" t="str">
        <f t="shared" ca="1" si="7"/>
        <v/>
      </c>
      <c r="AJ13" s="31" t="str">
        <f t="shared" ca="1" si="7"/>
        <v/>
      </c>
      <c r="AK13" s="31" t="str">
        <f t="shared" ca="1" si="7"/>
        <v/>
      </c>
      <c r="AL13" s="31" t="str">
        <f t="shared" ca="1" si="7"/>
        <v/>
      </c>
      <c r="AM13" s="31" t="str">
        <f t="shared" ca="1" si="7"/>
        <v/>
      </c>
      <c r="AN13" s="31" t="str">
        <f t="shared" ca="1" si="7"/>
        <v/>
      </c>
      <c r="AO13" s="31" t="str">
        <f t="shared" ca="1" si="8"/>
        <v/>
      </c>
      <c r="AP13" s="31" t="str">
        <f t="shared" ca="1" si="8"/>
        <v/>
      </c>
      <c r="AQ13" s="31" t="str">
        <f t="shared" ca="1" si="8"/>
        <v/>
      </c>
      <c r="AR13" s="31" t="str">
        <f t="shared" ca="1" si="8"/>
        <v/>
      </c>
      <c r="AS13" s="31" t="str">
        <f t="shared" ca="1" si="8"/>
        <v/>
      </c>
      <c r="AT13" s="31" t="str">
        <f t="shared" ca="1" si="8"/>
        <v/>
      </c>
      <c r="AU13" s="31" t="str">
        <f t="shared" ca="1" si="8"/>
        <v/>
      </c>
      <c r="AV13" s="31" t="str">
        <f t="shared" ca="1" si="8"/>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9"/>
        <v/>
      </c>
      <c r="BF13" s="31" t="str">
        <f t="shared" ca="1" si="9"/>
        <v/>
      </c>
      <c r="BG13" s="31" t="str">
        <f t="shared" ca="1" si="9"/>
        <v/>
      </c>
      <c r="BH13" s="31" t="str">
        <f t="shared" ca="1" si="9"/>
        <v/>
      </c>
      <c r="BI13" s="31" t="str">
        <f t="shared" ca="1" si="9"/>
        <v/>
      </c>
      <c r="BJ13" s="31" t="str">
        <f t="shared" ca="1" si="9"/>
        <v/>
      </c>
      <c r="BK13" s="31" t="str">
        <f t="shared" ca="1" si="9"/>
        <v/>
      </c>
      <c r="BL13" s="31" t="str">
        <f t="shared" ca="1" si="9"/>
        <v/>
      </c>
    </row>
    <row r="14" spans="1:64" s="2" customFormat="1" ht="30" customHeight="1" x14ac:dyDescent="0.2">
      <c r="A14" s="11"/>
      <c r="B14" s="44" t="s">
        <v>61</v>
      </c>
      <c r="C14" s="28" t="s">
        <v>11</v>
      </c>
      <c r="D14" s="28"/>
      <c r="E14" s="25">
        <v>0</v>
      </c>
      <c r="F14" s="26">
        <v>43857</v>
      </c>
      <c r="G14" s="27">
        <v>2</v>
      </c>
      <c r="H14" s="20"/>
      <c r="I14" s="31"/>
      <c r="J14" s="31"/>
      <c r="K14" s="31"/>
      <c r="L14" s="31"/>
      <c r="M14" s="31"/>
      <c r="N14" s="75"/>
      <c r="O14" s="75"/>
      <c r="P14" s="31"/>
      <c r="Q14" s="31"/>
      <c r="R14" s="31"/>
      <c r="S14" s="31"/>
      <c r="T14" s="31"/>
      <c r="U14" s="75"/>
      <c r="V14" s="75"/>
      <c r="W14" s="31"/>
      <c r="X14" s="31"/>
      <c r="Y14" s="31"/>
      <c r="Z14" s="31"/>
      <c r="AA14" s="31"/>
      <c r="AB14" s="75"/>
      <c r="AC14" s="75"/>
      <c r="AD14" s="31"/>
      <c r="AE14" s="31"/>
      <c r="AF14" s="31"/>
      <c r="AG14" s="63"/>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2" customFormat="1" ht="30" customHeight="1" x14ac:dyDescent="0.2">
      <c r="A15" s="12"/>
      <c r="B15" s="33" t="s">
        <v>49</v>
      </c>
      <c r="C15" s="28" t="s">
        <v>11</v>
      </c>
      <c r="D15" s="28"/>
      <c r="E15" s="25">
        <v>0</v>
      </c>
      <c r="F15" s="26">
        <v>43847</v>
      </c>
      <c r="G15" s="27">
        <v>6</v>
      </c>
      <c r="H15" s="20"/>
      <c r="I15" s="31" t="str">
        <f ca="1">IF(AND($C15="Goal",I$5&gt;=$F15,I$5&lt;=$F15+$G15-1),2,IF(AND($C15="Milestone",I$5&gt;=$F15,I$5&lt;=$F15+$G15-1),1,""))</f>
        <v/>
      </c>
      <c r="J15" s="31" t="str">
        <f t="shared" ca="1" si="6"/>
        <v/>
      </c>
      <c r="K15" s="31" t="str">
        <f t="shared" ca="1" si="6"/>
        <v/>
      </c>
      <c r="L15" s="31" t="str">
        <f t="shared" ca="1" si="6"/>
        <v/>
      </c>
      <c r="M15" s="31">
        <f t="shared" ca="1" si="6"/>
        <v>2</v>
      </c>
      <c r="N15" s="75"/>
      <c r="O15" s="75"/>
      <c r="P15" s="31">
        <f t="shared" ca="1" si="6"/>
        <v>2</v>
      </c>
      <c r="Q15" s="31">
        <f t="shared" ca="1" si="6"/>
        <v>2</v>
      </c>
      <c r="R15" s="31">
        <f t="shared" ca="1" si="6"/>
        <v>2</v>
      </c>
      <c r="S15" s="31" t="str">
        <f t="shared" ca="1" si="6"/>
        <v/>
      </c>
      <c r="T15" s="31" t="str">
        <f t="shared" ca="1" si="6"/>
        <v/>
      </c>
      <c r="U15" s="75"/>
      <c r="V15" s="75"/>
      <c r="W15" s="31" t="str">
        <f t="shared" ca="1" si="6"/>
        <v/>
      </c>
      <c r="X15" s="31" t="str">
        <f t="shared" ca="1" si="6"/>
        <v/>
      </c>
      <c r="Y15" s="31" t="str">
        <f t="shared" ca="1" si="7"/>
        <v/>
      </c>
      <c r="Z15" s="31" t="str">
        <f t="shared" ca="1" si="7"/>
        <v/>
      </c>
      <c r="AA15" s="31" t="str">
        <f t="shared" ca="1" si="7"/>
        <v/>
      </c>
      <c r="AB15" s="75"/>
      <c r="AC15" s="75"/>
      <c r="AD15" s="31" t="str">
        <f t="shared" ca="1" si="7"/>
        <v/>
      </c>
      <c r="AE15" s="31" t="str">
        <f t="shared" ca="1" si="7"/>
        <v/>
      </c>
      <c r="AF15" s="31" t="str">
        <f t="shared" ca="1" si="7"/>
        <v/>
      </c>
      <c r="AG15" s="63" t="str">
        <f t="shared" ca="1" si="7"/>
        <v/>
      </c>
      <c r="AH15" s="31" t="str">
        <f t="shared" ca="1" si="7"/>
        <v/>
      </c>
      <c r="AI15" s="31" t="str">
        <f t="shared" ca="1" si="7"/>
        <v/>
      </c>
      <c r="AJ15" s="31" t="str">
        <f t="shared" ca="1" si="7"/>
        <v/>
      </c>
      <c r="AK15" s="31" t="str">
        <f t="shared" ca="1" si="7"/>
        <v/>
      </c>
      <c r="AL15" s="31" t="str">
        <f t="shared" ca="1" si="7"/>
        <v/>
      </c>
      <c r="AM15" s="31" t="str">
        <f t="shared" ca="1" si="7"/>
        <v/>
      </c>
      <c r="AN15" s="31" t="str">
        <f t="shared" ca="1" si="7"/>
        <v/>
      </c>
      <c r="AO15" s="31" t="str">
        <f t="shared" ca="1" si="8"/>
        <v/>
      </c>
      <c r="AP15" s="31" t="str">
        <f t="shared" ca="1" si="8"/>
        <v/>
      </c>
      <c r="AQ15" s="31" t="str">
        <f t="shared" ca="1" si="8"/>
        <v/>
      </c>
      <c r="AR15" s="31" t="str">
        <f t="shared" ca="1" si="8"/>
        <v/>
      </c>
      <c r="AS15" s="31" t="str">
        <f t="shared" ca="1" si="8"/>
        <v/>
      </c>
      <c r="AT15" s="31" t="str">
        <f t="shared" ca="1" si="8"/>
        <v/>
      </c>
      <c r="AU15" s="31" t="str">
        <f t="shared" ca="1" si="8"/>
        <v/>
      </c>
      <c r="AV15" s="31" t="str">
        <f t="shared" ca="1" si="8"/>
        <v/>
      </c>
      <c r="AW15" s="31" t="str">
        <f t="shared" ca="1" si="8"/>
        <v/>
      </c>
      <c r="AX15" s="31" t="str">
        <f t="shared" ca="1" si="8"/>
        <v/>
      </c>
      <c r="AY15" s="31" t="str">
        <f t="shared" ca="1" si="8"/>
        <v/>
      </c>
      <c r="AZ15" s="31" t="str">
        <f t="shared" ca="1" si="8"/>
        <v/>
      </c>
      <c r="BA15" s="31" t="str">
        <f t="shared" ca="1" si="8"/>
        <v/>
      </c>
      <c r="BB15" s="31" t="str">
        <f t="shared" ca="1" si="8"/>
        <v/>
      </c>
      <c r="BC15" s="31" t="str">
        <f t="shared" ca="1" si="8"/>
        <v/>
      </c>
      <c r="BD15" s="31" t="str">
        <f t="shared" ca="1" si="8"/>
        <v/>
      </c>
      <c r="BE15" s="31" t="str">
        <f t="shared" ca="1" si="9"/>
        <v/>
      </c>
      <c r="BF15" s="31" t="str">
        <f t="shared" ca="1" si="9"/>
        <v/>
      </c>
      <c r="BG15" s="31" t="str">
        <f t="shared" ca="1" si="9"/>
        <v/>
      </c>
      <c r="BH15" s="31" t="str">
        <f t="shared" ca="1" si="9"/>
        <v/>
      </c>
      <c r="BI15" s="31" t="str">
        <f t="shared" ca="1" si="9"/>
        <v/>
      </c>
      <c r="BJ15" s="31" t="str">
        <f t="shared" ca="1" si="9"/>
        <v/>
      </c>
      <c r="BK15" s="31" t="str">
        <f t="shared" ca="1" si="9"/>
        <v/>
      </c>
      <c r="BL15" s="31" t="str">
        <f t="shared" ca="1" si="9"/>
        <v/>
      </c>
    </row>
    <row r="16" spans="1:64" s="16" customFormat="1" ht="30" customHeight="1" x14ac:dyDescent="0.2">
      <c r="A16" s="11"/>
      <c r="B16" s="44"/>
      <c r="C16" s="24"/>
      <c r="D16" s="23"/>
      <c r="E16" s="25"/>
      <c r="F16" s="26"/>
      <c r="G16" s="27"/>
      <c r="I16" s="45"/>
      <c r="J16" s="45"/>
      <c r="K16" s="45"/>
      <c r="L16" s="45"/>
      <c r="M16" s="45"/>
      <c r="N16" s="76"/>
      <c r="O16" s="76"/>
      <c r="P16" s="45"/>
      <c r="Q16" s="45"/>
      <c r="R16" s="45"/>
      <c r="S16" s="45"/>
      <c r="T16" s="45"/>
      <c r="U16" s="76"/>
      <c r="V16" s="76"/>
      <c r="W16" s="45"/>
      <c r="X16" s="45"/>
      <c r="Y16" s="45"/>
      <c r="Z16" s="45"/>
      <c r="AA16" s="45"/>
      <c r="AB16" s="76"/>
      <c r="AC16" s="76"/>
      <c r="AD16" s="45"/>
      <c r="AE16" s="45"/>
      <c r="AF16" s="45"/>
      <c r="AG16" s="64"/>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row>
    <row r="17" spans="1:64" s="2" customFormat="1" ht="30" customHeight="1" x14ac:dyDescent="0.2">
      <c r="A17" s="12" t="s">
        <v>8</v>
      </c>
      <c r="B17" s="34" t="s">
        <v>44</v>
      </c>
      <c r="C17" s="28"/>
      <c r="D17" s="28"/>
      <c r="E17" s="25"/>
      <c r="F17" s="26"/>
      <c r="G17" s="27"/>
      <c r="H17" s="20"/>
      <c r="I17" s="31" t="str">
        <f t="shared" ref="I17:X24" ca="1" si="11">IF(AND($C17="Goal",I$5&gt;=$F17,I$5&lt;=$F17+$G17-1),2,IF(AND($C17="Milestone",I$5&gt;=$F17,I$5&lt;=$F17+$G17-1),1,""))</f>
        <v/>
      </c>
      <c r="J17" s="31" t="str">
        <f t="shared" ca="1" si="11"/>
        <v/>
      </c>
      <c r="K17" s="31" t="str">
        <f t="shared" ca="1" si="11"/>
        <v/>
      </c>
      <c r="L17" s="31" t="str">
        <f t="shared" ca="1" si="11"/>
        <v/>
      </c>
      <c r="M17" s="31" t="str">
        <f t="shared" ca="1" si="11"/>
        <v/>
      </c>
      <c r="N17" s="75"/>
      <c r="O17" s="75"/>
      <c r="P17" s="31" t="str">
        <f t="shared" ca="1" si="11"/>
        <v/>
      </c>
      <c r="Q17" s="31" t="str">
        <f t="shared" ca="1" si="11"/>
        <v/>
      </c>
      <c r="R17" s="31" t="str">
        <f t="shared" ca="1" si="11"/>
        <v/>
      </c>
      <c r="S17" s="31" t="str">
        <f t="shared" ca="1" si="11"/>
        <v/>
      </c>
      <c r="T17" s="31" t="str">
        <f t="shared" ca="1" si="11"/>
        <v/>
      </c>
      <c r="U17" s="75"/>
      <c r="V17" s="75"/>
      <c r="W17" s="31" t="str">
        <f t="shared" ca="1" si="11"/>
        <v/>
      </c>
      <c r="X17" s="31" t="str">
        <f t="shared" ca="1" si="11"/>
        <v/>
      </c>
      <c r="Y17" s="31" t="str">
        <f t="shared" ref="Y17:AN24" ca="1" si="12">IF(AND($C17="Goal",Y$5&gt;=$F17,Y$5&lt;=$F17+$G17-1),2,IF(AND($C17="Milestone",Y$5&gt;=$F17,Y$5&lt;=$F17+$G17-1),1,""))</f>
        <v/>
      </c>
      <c r="Z17" s="31" t="str">
        <f t="shared" ca="1" si="12"/>
        <v/>
      </c>
      <c r="AA17" s="31" t="str">
        <f t="shared" ca="1" si="12"/>
        <v/>
      </c>
      <c r="AB17" s="75"/>
      <c r="AC17" s="75"/>
      <c r="AD17" s="31" t="str">
        <f t="shared" ca="1" si="12"/>
        <v/>
      </c>
      <c r="AE17" s="31" t="str">
        <f t="shared" ca="1" si="12"/>
        <v/>
      </c>
      <c r="AF17" s="31" t="str">
        <f t="shared" ca="1" si="12"/>
        <v/>
      </c>
      <c r="AG17" s="63" t="str">
        <f t="shared" ca="1" si="12"/>
        <v/>
      </c>
      <c r="AH17" s="31" t="str">
        <f t="shared" ca="1" si="12"/>
        <v/>
      </c>
      <c r="AI17" s="31" t="str">
        <f t="shared" ca="1" si="12"/>
        <v/>
      </c>
      <c r="AJ17" s="31" t="str">
        <f t="shared" ca="1" si="12"/>
        <v/>
      </c>
      <c r="AK17" s="31" t="str">
        <f t="shared" ca="1" si="12"/>
        <v/>
      </c>
      <c r="AL17" s="31" t="str">
        <f t="shared" ca="1" si="12"/>
        <v/>
      </c>
      <c r="AM17" s="31" t="str">
        <f t="shared" ca="1" si="12"/>
        <v/>
      </c>
      <c r="AN17" s="31" t="str">
        <f t="shared" ca="1" si="12"/>
        <v/>
      </c>
      <c r="AO17" s="31" t="str">
        <f t="shared" ref="AO17:BD24" ca="1" si="13">IF(AND($C17="Goal",AO$5&gt;=$F17,AO$5&lt;=$F17+$G17-1),2,IF(AND($C17="Milestone",AO$5&gt;=$F17,AO$5&lt;=$F17+$G17-1),1,""))</f>
        <v/>
      </c>
      <c r="AP17" s="31" t="str">
        <f t="shared" ca="1" si="13"/>
        <v/>
      </c>
      <c r="AQ17" s="31" t="str">
        <f t="shared" ca="1" si="13"/>
        <v/>
      </c>
      <c r="AR17" s="31" t="str">
        <f t="shared" ca="1" si="13"/>
        <v/>
      </c>
      <c r="AS17" s="31" t="str">
        <f t="shared" ca="1" si="13"/>
        <v/>
      </c>
      <c r="AT17" s="31" t="str">
        <f t="shared" ca="1" si="13"/>
        <v/>
      </c>
      <c r="AU17" s="31" t="str">
        <f t="shared" ca="1" si="13"/>
        <v/>
      </c>
      <c r="AV17" s="31" t="str">
        <f t="shared" ca="1" si="13"/>
        <v/>
      </c>
      <c r="AW17" s="31" t="str">
        <f t="shared" ca="1" si="13"/>
        <v/>
      </c>
      <c r="AX17" s="31" t="str">
        <f t="shared" ca="1" si="13"/>
        <v/>
      </c>
      <c r="AY17" s="31" t="str">
        <f t="shared" ca="1" si="13"/>
        <v/>
      </c>
      <c r="AZ17" s="31" t="str">
        <f t="shared" ca="1" si="13"/>
        <v/>
      </c>
      <c r="BA17" s="31" t="str">
        <f t="shared" ca="1" si="13"/>
        <v/>
      </c>
      <c r="BB17" s="31" t="str">
        <f t="shared" ca="1" si="13"/>
        <v/>
      </c>
      <c r="BC17" s="31" t="str">
        <f t="shared" ca="1" si="13"/>
        <v/>
      </c>
      <c r="BD17" s="31" t="str">
        <f t="shared" ca="1" si="13"/>
        <v/>
      </c>
      <c r="BE17" s="31" t="str">
        <f t="shared" ref="BE17:BL21" ca="1" si="14">IF(AND($C17="Goal",BE$5&gt;=$F17,BE$5&lt;=$F17+$G17-1),2,IF(AND($C17="Milestone",BE$5&gt;=$F17,BE$5&lt;=$F17+$G17-1),1,""))</f>
        <v/>
      </c>
      <c r="BF17" s="31" t="str">
        <f t="shared" ca="1" si="14"/>
        <v/>
      </c>
      <c r="BG17" s="31" t="str">
        <f t="shared" ca="1" si="14"/>
        <v/>
      </c>
      <c r="BH17" s="31" t="str">
        <f t="shared" ca="1" si="14"/>
        <v/>
      </c>
      <c r="BI17" s="31" t="str">
        <f t="shared" ca="1" si="14"/>
        <v/>
      </c>
      <c r="BJ17" s="31" t="str">
        <f t="shared" ca="1" si="14"/>
        <v/>
      </c>
      <c r="BK17" s="31" t="str">
        <f t="shared" ca="1" si="14"/>
        <v/>
      </c>
      <c r="BL17" s="31" t="str">
        <f t="shared" ca="1" si="14"/>
        <v/>
      </c>
    </row>
    <row r="18" spans="1:64" s="2" customFormat="1" ht="30" customHeight="1" x14ac:dyDescent="0.2">
      <c r="A18" s="12"/>
      <c r="B18" s="33" t="s">
        <v>45</v>
      </c>
      <c r="C18" s="28" t="s">
        <v>11</v>
      </c>
      <c r="D18" s="28" t="s">
        <v>54</v>
      </c>
      <c r="E18" s="25">
        <v>0</v>
      </c>
      <c r="F18" s="26">
        <v>43847</v>
      </c>
      <c r="G18" s="27">
        <v>2</v>
      </c>
      <c r="H18" s="20"/>
      <c r="I18" s="31" t="str">
        <f ca="1">IF(AND($C18="Goal",I$5&gt;=$F18,I$5&lt;=$F18+$G18-1),2,IF(AND($C18="Milestone",I$5&gt;=$F18,I$5&lt;=$F18+$G18-1),1,""))</f>
        <v/>
      </c>
      <c r="J18" s="31" t="str">
        <f t="shared" ca="1" si="11"/>
        <v/>
      </c>
      <c r="K18" s="31" t="str">
        <f t="shared" ca="1" si="11"/>
        <v/>
      </c>
      <c r="L18" s="31" t="str">
        <f t="shared" ca="1" si="11"/>
        <v/>
      </c>
      <c r="M18" s="31">
        <f t="shared" ca="1" si="11"/>
        <v>2</v>
      </c>
      <c r="N18" s="75"/>
      <c r="O18" s="75"/>
      <c r="P18" s="31" t="str">
        <f t="shared" ca="1" si="11"/>
        <v/>
      </c>
      <c r="Q18" s="31" t="str">
        <f t="shared" ca="1" si="11"/>
        <v/>
      </c>
      <c r="R18" s="31" t="str">
        <f t="shared" ca="1" si="11"/>
        <v/>
      </c>
      <c r="S18" s="31" t="str">
        <f t="shared" ca="1" si="11"/>
        <v/>
      </c>
      <c r="T18" s="31" t="str">
        <f t="shared" ca="1" si="11"/>
        <v/>
      </c>
      <c r="U18" s="75"/>
      <c r="V18" s="75"/>
      <c r="W18" s="31" t="str">
        <f t="shared" ca="1" si="11"/>
        <v/>
      </c>
      <c r="X18" s="31" t="str">
        <f t="shared" ca="1" si="11"/>
        <v/>
      </c>
      <c r="Y18" s="31" t="str">
        <f t="shared" ca="1" si="12"/>
        <v/>
      </c>
      <c r="Z18" s="31" t="str">
        <f t="shared" ca="1" si="12"/>
        <v/>
      </c>
      <c r="AA18" s="31" t="str">
        <f t="shared" ca="1" si="12"/>
        <v/>
      </c>
      <c r="AB18" s="75"/>
      <c r="AC18" s="75"/>
      <c r="AD18" s="31" t="str">
        <f t="shared" ca="1" si="12"/>
        <v/>
      </c>
      <c r="AE18" s="31" t="str">
        <f t="shared" ca="1" si="12"/>
        <v/>
      </c>
      <c r="AF18" s="31" t="str">
        <f t="shared" ca="1" si="12"/>
        <v/>
      </c>
      <c r="AG18" s="63" t="str">
        <f t="shared" ca="1" si="12"/>
        <v/>
      </c>
      <c r="AH18" s="31" t="str">
        <f t="shared" ca="1" si="12"/>
        <v/>
      </c>
      <c r="AI18" s="31" t="str">
        <f t="shared" ca="1" si="12"/>
        <v/>
      </c>
      <c r="AJ18" s="31" t="str">
        <f t="shared" ca="1" si="12"/>
        <v/>
      </c>
      <c r="AK18" s="31" t="str">
        <f t="shared" ca="1" si="12"/>
        <v/>
      </c>
      <c r="AL18" s="31" t="str">
        <f t="shared" ca="1" si="12"/>
        <v/>
      </c>
      <c r="AM18" s="31" t="str">
        <f t="shared" ca="1" si="12"/>
        <v/>
      </c>
      <c r="AN18" s="31" t="str">
        <f t="shared" ca="1" si="12"/>
        <v/>
      </c>
      <c r="AO18" s="31" t="str">
        <f t="shared" ca="1" si="13"/>
        <v/>
      </c>
      <c r="AP18" s="31" t="str">
        <f t="shared" ca="1" si="13"/>
        <v/>
      </c>
      <c r="AQ18" s="31" t="str">
        <f t="shared" ca="1" si="13"/>
        <v/>
      </c>
      <c r="AR18" s="31" t="str">
        <f t="shared" ca="1" si="13"/>
        <v/>
      </c>
      <c r="AS18" s="31" t="str">
        <f t="shared" ca="1" si="13"/>
        <v/>
      </c>
      <c r="AT18" s="31" t="str">
        <f t="shared" ca="1" si="13"/>
        <v/>
      </c>
      <c r="AU18" s="31" t="str">
        <f t="shared" ca="1" si="13"/>
        <v/>
      </c>
      <c r="AV18" s="31" t="str">
        <f t="shared" ca="1" si="13"/>
        <v/>
      </c>
      <c r="AW18" s="31" t="str">
        <f t="shared" ca="1" si="13"/>
        <v/>
      </c>
      <c r="AX18" s="31" t="str">
        <f t="shared" ca="1" si="13"/>
        <v/>
      </c>
      <c r="AY18" s="31" t="str">
        <f t="shared" ca="1" si="13"/>
        <v/>
      </c>
      <c r="AZ18" s="31" t="str">
        <f t="shared" ca="1" si="13"/>
        <v/>
      </c>
      <c r="BA18" s="31" t="str">
        <f t="shared" ca="1" si="13"/>
        <v/>
      </c>
      <c r="BB18" s="31" t="str">
        <f t="shared" ca="1" si="13"/>
        <v/>
      </c>
      <c r="BC18" s="31" t="str">
        <f t="shared" ca="1" si="13"/>
        <v/>
      </c>
      <c r="BD18" s="31" t="str">
        <f t="shared" ca="1" si="13"/>
        <v/>
      </c>
      <c r="BE18" s="31" t="str">
        <f t="shared" ca="1" si="14"/>
        <v/>
      </c>
      <c r="BF18" s="31" t="str">
        <f t="shared" ca="1" si="14"/>
        <v/>
      </c>
      <c r="BG18" s="31" t="str">
        <f t="shared" ca="1" si="14"/>
        <v/>
      </c>
      <c r="BH18" s="31" t="str">
        <f t="shared" ca="1" si="14"/>
        <v/>
      </c>
      <c r="BI18" s="31" t="str">
        <f t="shared" ca="1" si="14"/>
        <v/>
      </c>
      <c r="BJ18" s="31" t="str">
        <f t="shared" ca="1" si="14"/>
        <v/>
      </c>
      <c r="BK18" s="31" t="str">
        <f t="shared" ca="1" si="14"/>
        <v/>
      </c>
      <c r="BL18" s="31" t="str">
        <f t="shared" ca="1" si="14"/>
        <v/>
      </c>
    </row>
    <row r="19" spans="1:64" s="2" customFormat="1" ht="30" customHeight="1" x14ac:dyDescent="0.2">
      <c r="A19" s="12"/>
      <c r="B19" s="33" t="s">
        <v>46</v>
      </c>
      <c r="C19" s="28" t="s">
        <v>11</v>
      </c>
      <c r="D19" s="28"/>
      <c r="E19" s="25">
        <v>0</v>
      </c>
      <c r="F19" s="26">
        <v>43847</v>
      </c>
      <c r="G19" s="27">
        <v>4</v>
      </c>
      <c r="H19" s="20"/>
      <c r="I19" s="31" t="str">
        <f t="shared" ref="I19:I21" ca="1" si="15">IF(AND($C19="Goal",I$5&gt;=$F19,I$5&lt;=$F19+$G19-1),2,IF(AND($C19="Milestone",I$5&gt;=$F19,I$5&lt;=$F19+$G19-1),1,""))</f>
        <v/>
      </c>
      <c r="J19" s="31" t="str">
        <f t="shared" ca="1" si="11"/>
        <v/>
      </c>
      <c r="K19" s="31" t="str">
        <f t="shared" ca="1" si="11"/>
        <v/>
      </c>
      <c r="L19" s="31" t="str">
        <f t="shared" ca="1" si="11"/>
        <v/>
      </c>
      <c r="M19" s="31">
        <f t="shared" ca="1" si="11"/>
        <v>2</v>
      </c>
      <c r="N19" s="75"/>
      <c r="O19" s="75"/>
      <c r="P19" s="31">
        <f t="shared" ca="1" si="11"/>
        <v>2</v>
      </c>
      <c r="Q19" s="31" t="str">
        <f t="shared" ca="1" si="11"/>
        <v/>
      </c>
      <c r="R19" s="31" t="str">
        <f t="shared" ca="1" si="11"/>
        <v/>
      </c>
      <c r="S19" s="31" t="str">
        <f t="shared" ca="1" si="11"/>
        <v/>
      </c>
      <c r="T19" s="31" t="str">
        <f t="shared" ca="1" si="11"/>
        <v/>
      </c>
      <c r="U19" s="75"/>
      <c r="V19" s="75"/>
      <c r="W19" s="31" t="str">
        <f t="shared" ca="1" si="11"/>
        <v/>
      </c>
      <c r="X19" s="31" t="str">
        <f t="shared" ca="1" si="11"/>
        <v/>
      </c>
      <c r="Y19" s="31" t="str">
        <f t="shared" ca="1" si="12"/>
        <v/>
      </c>
      <c r="Z19" s="31" t="str">
        <f t="shared" ca="1" si="12"/>
        <v/>
      </c>
      <c r="AA19" s="31" t="str">
        <f t="shared" ca="1" si="12"/>
        <v/>
      </c>
      <c r="AB19" s="75"/>
      <c r="AC19" s="75"/>
      <c r="AD19" s="31" t="str">
        <f t="shared" ca="1" si="12"/>
        <v/>
      </c>
      <c r="AE19" s="31" t="str">
        <f t="shared" ca="1" si="12"/>
        <v/>
      </c>
      <c r="AF19" s="31" t="str">
        <f t="shared" ca="1" si="12"/>
        <v/>
      </c>
      <c r="AG19" s="63" t="str">
        <f t="shared" ca="1" si="12"/>
        <v/>
      </c>
      <c r="AH19" s="31" t="str">
        <f t="shared" ca="1" si="12"/>
        <v/>
      </c>
      <c r="AI19" s="31" t="str">
        <f t="shared" ca="1" si="12"/>
        <v/>
      </c>
      <c r="AJ19" s="31" t="str">
        <f t="shared" ca="1" si="12"/>
        <v/>
      </c>
      <c r="AK19" s="31" t="str">
        <f t="shared" ca="1" si="12"/>
        <v/>
      </c>
      <c r="AL19" s="31" t="str">
        <f t="shared" ca="1" si="12"/>
        <v/>
      </c>
      <c r="AM19" s="31" t="str">
        <f t="shared" ca="1" si="12"/>
        <v/>
      </c>
      <c r="AN19" s="31" t="str">
        <f t="shared" ca="1" si="12"/>
        <v/>
      </c>
      <c r="AO19" s="31" t="str">
        <f t="shared" ca="1" si="13"/>
        <v/>
      </c>
      <c r="AP19" s="31" t="str">
        <f t="shared" ca="1" si="13"/>
        <v/>
      </c>
      <c r="AQ19" s="31" t="str">
        <f t="shared" ca="1" si="13"/>
        <v/>
      </c>
      <c r="AR19" s="31" t="str">
        <f t="shared" ca="1" si="13"/>
        <v/>
      </c>
      <c r="AS19" s="31" t="str">
        <f t="shared" ca="1" si="13"/>
        <v/>
      </c>
      <c r="AT19" s="31" t="str">
        <f t="shared" ca="1" si="13"/>
        <v/>
      </c>
      <c r="AU19" s="31" t="str">
        <f t="shared" ca="1" si="13"/>
        <v/>
      </c>
      <c r="AV19" s="31" t="str">
        <f t="shared" ca="1" si="13"/>
        <v/>
      </c>
      <c r="AW19" s="31" t="str">
        <f t="shared" ca="1" si="13"/>
        <v/>
      </c>
      <c r="AX19" s="31" t="str">
        <f t="shared" ca="1" si="13"/>
        <v/>
      </c>
      <c r="AY19" s="31" t="str">
        <f t="shared" ca="1" si="13"/>
        <v/>
      </c>
      <c r="AZ19" s="31" t="str">
        <f t="shared" ca="1" si="13"/>
        <v/>
      </c>
      <c r="BA19" s="31" t="str">
        <f t="shared" ca="1" si="13"/>
        <v/>
      </c>
      <c r="BB19" s="31" t="str">
        <f t="shared" ca="1" si="13"/>
        <v/>
      </c>
      <c r="BC19" s="31" t="str">
        <f t="shared" ca="1" si="13"/>
        <v/>
      </c>
      <c r="BD19" s="31" t="str">
        <f t="shared" ca="1" si="13"/>
        <v/>
      </c>
      <c r="BE19" s="31" t="str">
        <f t="shared" ca="1" si="14"/>
        <v/>
      </c>
      <c r="BF19" s="31" t="str">
        <f t="shared" ca="1" si="14"/>
        <v/>
      </c>
      <c r="BG19" s="31" t="str">
        <f t="shared" ca="1" si="14"/>
        <v/>
      </c>
      <c r="BH19" s="31" t="str">
        <f t="shared" ca="1" si="14"/>
        <v/>
      </c>
      <c r="BI19" s="31" t="str">
        <f t="shared" ca="1" si="14"/>
        <v/>
      </c>
      <c r="BJ19" s="31" t="str">
        <f t="shared" ca="1" si="14"/>
        <v/>
      </c>
      <c r="BK19" s="31" t="str">
        <f t="shared" ca="1" si="14"/>
        <v/>
      </c>
      <c r="BL19" s="31" t="str">
        <f t="shared" ca="1" si="14"/>
        <v/>
      </c>
    </row>
    <row r="20" spans="1:64" s="2" customFormat="1" ht="30" customHeight="1" x14ac:dyDescent="0.2">
      <c r="A20" s="11"/>
      <c r="B20" s="33" t="s">
        <v>47</v>
      </c>
      <c r="C20" s="28" t="s">
        <v>11</v>
      </c>
      <c r="D20" s="28"/>
      <c r="E20" s="25">
        <v>0</v>
      </c>
      <c r="F20" s="26">
        <v>43850</v>
      </c>
      <c r="G20" s="27">
        <v>8</v>
      </c>
      <c r="H20" s="20"/>
      <c r="I20" s="31" t="str">
        <f t="shared" ca="1" si="15"/>
        <v/>
      </c>
      <c r="J20" s="31" t="str">
        <f t="shared" ca="1" si="11"/>
        <v/>
      </c>
      <c r="K20" s="31" t="str">
        <f t="shared" ca="1" si="11"/>
        <v/>
      </c>
      <c r="L20" s="31" t="str">
        <f t="shared" ca="1" si="11"/>
        <v/>
      </c>
      <c r="M20" s="31" t="str">
        <f t="shared" ca="1" si="11"/>
        <v/>
      </c>
      <c r="N20" s="75"/>
      <c r="O20" s="75"/>
      <c r="P20" s="31">
        <f t="shared" ca="1" si="11"/>
        <v>2</v>
      </c>
      <c r="Q20" s="31">
        <f t="shared" ca="1" si="11"/>
        <v>2</v>
      </c>
      <c r="R20" s="31">
        <f t="shared" ca="1" si="11"/>
        <v>2</v>
      </c>
      <c r="S20" s="31">
        <f t="shared" ca="1" si="11"/>
        <v>2</v>
      </c>
      <c r="T20" s="31">
        <f t="shared" ca="1" si="11"/>
        <v>2</v>
      </c>
      <c r="U20" s="75"/>
      <c r="V20" s="75"/>
      <c r="W20" s="31">
        <f t="shared" ca="1" si="11"/>
        <v>2</v>
      </c>
      <c r="X20" s="31" t="str">
        <f t="shared" ca="1" si="11"/>
        <v/>
      </c>
      <c r="Y20" s="31" t="str">
        <f t="shared" ca="1" si="12"/>
        <v/>
      </c>
      <c r="Z20" s="31" t="str">
        <f t="shared" ca="1" si="12"/>
        <v/>
      </c>
      <c r="AA20" s="31" t="str">
        <f t="shared" ca="1" si="12"/>
        <v/>
      </c>
      <c r="AB20" s="75"/>
      <c r="AC20" s="75"/>
      <c r="AD20" s="31" t="str">
        <f t="shared" ca="1" si="12"/>
        <v/>
      </c>
      <c r="AE20" s="31" t="str">
        <f t="shared" ca="1" si="12"/>
        <v/>
      </c>
      <c r="AF20" s="31" t="str">
        <f t="shared" ca="1" si="12"/>
        <v/>
      </c>
      <c r="AG20" s="63" t="str">
        <f t="shared" ca="1" si="12"/>
        <v/>
      </c>
      <c r="AH20" s="31" t="str">
        <f t="shared" ca="1" si="12"/>
        <v/>
      </c>
      <c r="AI20" s="31" t="str">
        <f t="shared" ca="1" si="12"/>
        <v/>
      </c>
      <c r="AJ20" s="31" t="str">
        <f t="shared" ca="1" si="12"/>
        <v/>
      </c>
      <c r="AK20" s="31" t="str">
        <f t="shared" ca="1" si="12"/>
        <v/>
      </c>
      <c r="AL20" s="31" t="str">
        <f t="shared" ca="1" si="12"/>
        <v/>
      </c>
      <c r="AM20" s="31" t="str">
        <f t="shared" ca="1" si="12"/>
        <v/>
      </c>
      <c r="AN20" s="31" t="str">
        <f t="shared" ca="1" si="12"/>
        <v/>
      </c>
      <c r="AO20" s="31" t="str">
        <f t="shared" ca="1" si="13"/>
        <v/>
      </c>
      <c r="AP20" s="31" t="str">
        <f t="shared" ca="1" si="13"/>
        <v/>
      </c>
      <c r="AQ20" s="31" t="str">
        <f t="shared" ca="1" si="13"/>
        <v/>
      </c>
      <c r="AR20" s="31" t="str">
        <f t="shared" ca="1" si="13"/>
        <v/>
      </c>
      <c r="AS20" s="31" t="str">
        <f t="shared" ca="1" si="13"/>
        <v/>
      </c>
      <c r="AT20" s="31" t="str">
        <f t="shared" ca="1" si="13"/>
        <v/>
      </c>
      <c r="AU20" s="31" t="str">
        <f t="shared" ca="1" si="13"/>
        <v/>
      </c>
      <c r="AV20" s="31" t="str">
        <f t="shared" ca="1" si="13"/>
        <v/>
      </c>
      <c r="AW20" s="31" t="str">
        <f t="shared" ca="1" si="13"/>
        <v/>
      </c>
      <c r="AX20" s="31" t="str">
        <f t="shared" ca="1" si="13"/>
        <v/>
      </c>
      <c r="AY20" s="31" t="str">
        <f t="shared" ca="1" si="13"/>
        <v/>
      </c>
      <c r="AZ20" s="31" t="str">
        <f t="shared" ca="1" si="13"/>
        <v/>
      </c>
      <c r="BA20" s="31" t="str">
        <f t="shared" ca="1" si="13"/>
        <v/>
      </c>
      <c r="BB20" s="31" t="str">
        <f t="shared" ca="1" si="13"/>
        <v/>
      </c>
      <c r="BC20" s="31" t="str">
        <f t="shared" ca="1" si="13"/>
        <v/>
      </c>
      <c r="BD20" s="31" t="str">
        <f t="shared" ca="1" si="13"/>
        <v/>
      </c>
      <c r="BE20" s="31" t="str">
        <f t="shared" ca="1" si="14"/>
        <v/>
      </c>
      <c r="BF20" s="31" t="str">
        <f t="shared" ca="1" si="14"/>
        <v/>
      </c>
      <c r="BG20" s="31" t="str">
        <f t="shared" ca="1" si="14"/>
        <v/>
      </c>
      <c r="BH20" s="31" t="str">
        <f t="shared" ca="1" si="14"/>
        <v/>
      </c>
      <c r="BI20" s="31" t="str">
        <f t="shared" ca="1" si="14"/>
        <v/>
      </c>
      <c r="BJ20" s="31" t="str">
        <f t="shared" ca="1" si="14"/>
        <v/>
      </c>
      <c r="BK20" s="31" t="str">
        <f t="shared" ca="1" si="14"/>
        <v/>
      </c>
      <c r="BL20" s="31" t="str">
        <f t="shared" ca="1" si="14"/>
        <v/>
      </c>
    </row>
    <row r="21" spans="1:64" s="2" customFormat="1" ht="30" customHeight="1" x14ac:dyDescent="0.2">
      <c r="A21" s="11"/>
      <c r="B21" s="33" t="s">
        <v>48</v>
      </c>
      <c r="C21" s="28" t="s">
        <v>11</v>
      </c>
      <c r="D21" s="28"/>
      <c r="E21" s="25">
        <v>0</v>
      </c>
      <c r="F21" s="26">
        <v>43852</v>
      </c>
      <c r="G21" s="27">
        <v>2</v>
      </c>
      <c r="H21" s="20"/>
      <c r="I21" s="31" t="str">
        <f t="shared" ca="1" si="15"/>
        <v/>
      </c>
      <c r="J21" s="31" t="str">
        <f t="shared" ca="1" si="11"/>
        <v/>
      </c>
      <c r="K21" s="31" t="str">
        <f t="shared" ca="1" si="11"/>
        <v/>
      </c>
      <c r="L21" s="31" t="str">
        <f t="shared" ca="1" si="11"/>
        <v/>
      </c>
      <c r="M21" s="31" t="str">
        <f t="shared" ca="1" si="11"/>
        <v/>
      </c>
      <c r="N21" s="75"/>
      <c r="O21" s="75"/>
      <c r="P21" s="31" t="str">
        <f t="shared" ca="1" si="11"/>
        <v/>
      </c>
      <c r="Q21" s="31" t="str">
        <f t="shared" ca="1" si="11"/>
        <v/>
      </c>
      <c r="R21" s="31">
        <f t="shared" ca="1" si="11"/>
        <v>2</v>
      </c>
      <c r="S21" s="31">
        <f t="shared" ca="1" si="11"/>
        <v>2</v>
      </c>
      <c r="T21" s="31" t="str">
        <f t="shared" ca="1" si="11"/>
        <v/>
      </c>
      <c r="U21" s="75"/>
      <c r="V21" s="75"/>
      <c r="W21" s="31" t="str">
        <f t="shared" ca="1" si="11"/>
        <v/>
      </c>
      <c r="X21" s="31" t="str">
        <f t="shared" ca="1" si="11"/>
        <v/>
      </c>
      <c r="Y21" s="31" t="str">
        <f t="shared" ca="1" si="12"/>
        <v/>
      </c>
      <c r="Z21" s="31" t="str">
        <f t="shared" ca="1" si="12"/>
        <v/>
      </c>
      <c r="AA21" s="31" t="str">
        <f t="shared" ca="1" si="12"/>
        <v/>
      </c>
      <c r="AB21" s="75"/>
      <c r="AC21" s="75"/>
      <c r="AD21" s="31" t="str">
        <f t="shared" ca="1" si="12"/>
        <v/>
      </c>
      <c r="AE21" s="31" t="str">
        <f t="shared" ca="1" si="12"/>
        <v/>
      </c>
      <c r="AF21" s="31" t="str">
        <f t="shared" ca="1" si="12"/>
        <v/>
      </c>
      <c r="AG21" s="63" t="str">
        <f t="shared" ca="1" si="12"/>
        <v/>
      </c>
      <c r="AH21" s="31" t="str">
        <f t="shared" ca="1" si="12"/>
        <v/>
      </c>
      <c r="AI21" s="31" t="str">
        <f t="shared" ca="1" si="12"/>
        <v/>
      </c>
      <c r="AJ21" s="31" t="str">
        <f t="shared" ca="1" si="12"/>
        <v/>
      </c>
      <c r="AK21" s="31" t="str">
        <f t="shared" ca="1" si="12"/>
        <v/>
      </c>
      <c r="AL21" s="31" t="str">
        <f t="shared" ca="1" si="12"/>
        <v/>
      </c>
      <c r="AM21" s="31" t="str">
        <f t="shared" ca="1" si="12"/>
        <v/>
      </c>
      <c r="AN21" s="31" t="str">
        <f t="shared" ca="1" si="12"/>
        <v/>
      </c>
      <c r="AO21" s="31" t="str">
        <f t="shared" ca="1" si="13"/>
        <v/>
      </c>
      <c r="AP21" s="31" t="str">
        <f t="shared" ca="1" si="13"/>
        <v/>
      </c>
      <c r="AQ21" s="31" t="str">
        <f t="shared" ca="1" si="13"/>
        <v/>
      </c>
      <c r="AR21" s="31" t="str">
        <f t="shared" ca="1" si="13"/>
        <v/>
      </c>
      <c r="AS21" s="31" t="str">
        <f t="shared" ca="1" si="13"/>
        <v/>
      </c>
      <c r="AT21" s="31" t="str">
        <f t="shared" ca="1" si="13"/>
        <v/>
      </c>
      <c r="AU21" s="31" t="str">
        <f t="shared" ca="1" si="13"/>
        <v/>
      </c>
      <c r="AV21" s="31" t="str">
        <f t="shared" ca="1" si="13"/>
        <v/>
      </c>
      <c r="AW21" s="31" t="str">
        <f t="shared" ca="1" si="13"/>
        <v/>
      </c>
      <c r="AX21" s="31" t="str">
        <f t="shared" ca="1" si="13"/>
        <v/>
      </c>
      <c r="AY21" s="31" t="str">
        <f t="shared" ca="1" si="13"/>
        <v/>
      </c>
      <c r="AZ21" s="31" t="str">
        <f t="shared" ca="1" si="13"/>
        <v/>
      </c>
      <c r="BA21" s="31" t="str">
        <f t="shared" ca="1" si="13"/>
        <v/>
      </c>
      <c r="BB21" s="31" t="str">
        <f t="shared" ca="1" si="13"/>
        <v/>
      </c>
      <c r="BC21" s="31" t="str">
        <f t="shared" ca="1" si="13"/>
        <v/>
      </c>
      <c r="BD21" s="31" t="str">
        <f t="shared" ca="1" si="13"/>
        <v/>
      </c>
      <c r="BE21" s="31" t="str">
        <f t="shared" ca="1" si="14"/>
        <v/>
      </c>
      <c r="BF21" s="31" t="str">
        <f t="shared" ca="1" si="14"/>
        <v/>
      </c>
      <c r="BG21" s="31" t="str">
        <f t="shared" ca="1" si="14"/>
        <v/>
      </c>
      <c r="BH21" s="31" t="str">
        <f t="shared" ca="1" si="14"/>
        <v/>
      </c>
      <c r="BI21" s="31" t="str">
        <f t="shared" ca="1" si="14"/>
        <v/>
      </c>
      <c r="BJ21" s="31" t="str">
        <f t="shared" ca="1" si="14"/>
        <v/>
      </c>
      <c r="BK21" s="31" t="str">
        <f t="shared" ca="1" si="14"/>
        <v/>
      </c>
      <c r="BL21" s="31" t="str">
        <f t="shared" ca="1" si="14"/>
        <v/>
      </c>
    </row>
    <row r="22" spans="1:64" s="2" customFormat="1" ht="30" customHeight="1" x14ac:dyDescent="0.2">
      <c r="A22" s="12"/>
      <c r="B22" s="33" t="s">
        <v>52</v>
      </c>
      <c r="C22" s="28" t="s">
        <v>11</v>
      </c>
      <c r="D22" s="28"/>
      <c r="E22" s="25">
        <v>0</v>
      </c>
      <c r="F22" s="26">
        <v>43852</v>
      </c>
      <c r="G22" s="27">
        <v>2</v>
      </c>
      <c r="H22" s="20"/>
      <c r="I22" s="31" t="str">
        <f ca="1">IF(AND($C22="Goal",I$5&gt;=$F22,I$5&lt;=$F22+$G22-1),2,IF(AND($C22="Milestone",I$5&gt;=$F22,I$5&lt;=$F22+$G22-1),1,""))</f>
        <v/>
      </c>
      <c r="J22" s="31" t="str">
        <f t="shared" ca="1" si="11"/>
        <v/>
      </c>
      <c r="K22" s="31" t="str">
        <f t="shared" ca="1" si="11"/>
        <v/>
      </c>
      <c r="L22" s="31" t="str">
        <f t="shared" ca="1" si="11"/>
        <v/>
      </c>
      <c r="M22" s="31" t="str">
        <f t="shared" ca="1" si="11"/>
        <v/>
      </c>
      <c r="N22" s="75"/>
      <c r="O22" s="75"/>
      <c r="P22" s="31" t="str">
        <f t="shared" ca="1" si="11"/>
        <v/>
      </c>
      <c r="Q22" s="31" t="str">
        <f t="shared" ca="1" si="11"/>
        <v/>
      </c>
      <c r="R22" s="31">
        <f t="shared" ca="1" si="11"/>
        <v>2</v>
      </c>
      <c r="S22" s="31">
        <f t="shared" ca="1" si="11"/>
        <v>2</v>
      </c>
      <c r="T22" s="31" t="str">
        <f t="shared" ca="1" si="11"/>
        <v/>
      </c>
      <c r="U22" s="75"/>
      <c r="V22" s="75"/>
      <c r="W22" s="31" t="str">
        <f t="shared" ca="1" si="11"/>
        <v/>
      </c>
      <c r="X22" s="31" t="str">
        <f t="shared" ca="1" si="11"/>
        <v/>
      </c>
      <c r="Y22" s="31" t="str">
        <f t="shared" ca="1" si="12"/>
        <v/>
      </c>
      <c r="Z22" s="31" t="str">
        <f t="shared" ca="1" si="12"/>
        <v/>
      </c>
      <c r="AA22" s="31" t="str">
        <f t="shared" ca="1" si="12"/>
        <v/>
      </c>
      <c r="AB22" s="75"/>
      <c r="AC22" s="75"/>
      <c r="AD22" s="31" t="str">
        <f t="shared" ca="1" si="12"/>
        <v/>
      </c>
      <c r="AE22" s="31" t="str">
        <f t="shared" ca="1" si="12"/>
        <v/>
      </c>
      <c r="AF22" s="31" t="str">
        <f t="shared" ca="1" si="12"/>
        <v/>
      </c>
      <c r="AG22" s="63" t="str">
        <f t="shared" ca="1" si="12"/>
        <v/>
      </c>
      <c r="AH22" s="31" t="str">
        <f t="shared" ca="1" si="12"/>
        <v/>
      </c>
      <c r="AI22" s="31" t="str">
        <f t="shared" ca="1" si="12"/>
        <v/>
      </c>
      <c r="AJ22" s="31" t="str">
        <f t="shared" ca="1" si="12"/>
        <v/>
      </c>
      <c r="AK22" s="31" t="str">
        <f t="shared" ca="1" si="12"/>
        <v/>
      </c>
      <c r="AL22" s="31" t="str">
        <f t="shared" ca="1" si="12"/>
        <v/>
      </c>
      <c r="AM22" s="31" t="str">
        <f t="shared" ca="1" si="12"/>
        <v/>
      </c>
      <c r="AN22" s="31" t="str">
        <f t="shared" ca="1" si="12"/>
        <v/>
      </c>
      <c r="AO22" s="31" t="str">
        <f t="shared" ca="1" si="13"/>
        <v/>
      </c>
      <c r="AP22" s="31" t="str">
        <f t="shared" ca="1" si="13"/>
        <v/>
      </c>
      <c r="AQ22" s="31" t="str">
        <f t="shared" ca="1" si="13"/>
        <v/>
      </c>
      <c r="AR22" s="31" t="str">
        <f t="shared" ca="1" si="13"/>
        <v/>
      </c>
      <c r="AS22" s="31" t="str">
        <f t="shared" ca="1" si="13"/>
        <v/>
      </c>
      <c r="AT22" s="31" t="str">
        <f t="shared" ca="1" si="13"/>
        <v/>
      </c>
      <c r="AU22" s="31" t="str">
        <f t="shared" ca="1" si="13"/>
        <v/>
      </c>
      <c r="AV22" s="31" t="str">
        <f t="shared" ca="1" si="13"/>
        <v/>
      </c>
      <c r="AW22" s="31" t="str">
        <f t="shared" ca="1" si="13"/>
        <v/>
      </c>
      <c r="AX22" s="31" t="str">
        <f t="shared" ca="1" si="13"/>
        <v/>
      </c>
      <c r="AY22" s="31" t="str">
        <f t="shared" ca="1" si="13"/>
        <v/>
      </c>
      <c r="AZ22" s="31" t="str">
        <f t="shared" ca="1" si="13"/>
        <v/>
      </c>
      <c r="BA22" s="31" t="str">
        <f t="shared" ca="1" si="13"/>
        <v/>
      </c>
      <c r="BB22" s="31" t="str">
        <f t="shared" ca="1" si="13"/>
        <v/>
      </c>
      <c r="BC22" s="31" t="str">
        <f t="shared" ca="1" si="13"/>
        <v/>
      </c>
      <c r="BD22" s="31" t="str">
        <f t="shared" ca="1" si="13"/>
        <v/>
      </c>
      <c r="BE22" s="31" t="str">
        <f t="shared" ref="BE22:BL44" ca="1" si="16">IF(AND($C22="Goal",BE$5&gt;=$F22,BE$5&lt;=$F22+$G22-1),2,IF(AND($C22="Milestone",BE$5&gt;=$F22,BE$5&lt;=$F22+$G22-1),1,""))</f>
        <v/>
      </c>
      <c r="BF22" s="31" t="str">
        <f t="shared" ca="1" si="16"/>
        <v/>
      </c>
      <c r="BG22" s="31" t="str">
        <f t="shared" ca="1" si="16"/>
        <v/>
      </c>
      <c r="BH22" s="31" t="str">
        <f t="shared" ca="1" si="16"/>
        <v/>
      </c>
      <c r="BI22" s="31" t="str">
        <f t="shared" ca="1" si="16"/>
        <v/>
      </c>
      <c r="BJ22" s="31" t="str">
        <f t="shared" ca="1" si="16"/>
        <v/>
      </c>
      <c r="BK22" s="31" t="str">
        <f t="shared" ca="1" si="16"/>
        <v/>
      </c>
      <c r="BL22" s="31" t="str">
        <f t="shared" ca="1" si="16"/>
        <v/>
      </c>
    </row>
    <row r="23" spans="1:64" s="2" customFormat="1" ht="32" x14ac:dyDescent="0.2">
      <c r="A23" s="12"/>
      <c r="B23" s="33" t="s">
        <v>59</v>
      </c>
      <c r="C23" s="28" t="s">
        <v>11</v>
      </c>
      <c r="D23" s="28"/>
      <c r="E23" s="25">
        <v>0</v>
      </c>
      <c r="F23" s="26">
        <v>43854</v>
      </c>
      <c r="G23" s="27">
        <v>4</v>
      </c>
      <c r="H23" s="20"/>
      <c r="I23" s="31" t="str">
        <f ca="1">IF(AND($C23="Goal",I$5&gt;=$F23,I$5&lt;=$F23+$G23-1),2,IF(AND($C23="Milestone",I$5&gt;=$F23,I$5&lt;=$F23+$G23-1),1,""))</f>
        <v/>
      </c>
      <c r="J23" s="31" t="str">
        <f t="shared" ca="1" si="11"/>
        <v/>
      </c>
      <c r="K23" s="31" t="str">
        <f t="shared" ca="1" si="11"/>
        <v/>
      </c>
      <c r="L23" s="31" t="str">
        <f t="shared" ca="1" si="11"/>
        <v/>
      </c>
      <c r="M23" s="31" t="str">
        <f t="shared" ca="1" si="11"/>
        <v/>
      </c>
      <c r="N23" s="75"/>
      <c r="O23" s="75"/>
      <c r="P23" s="31" t="str">
        <f t="shared" ca="1" si="11"/>
        <v/>
      </c>
      <c r="Q23" s="31" t="str">
        <f t="shared" ca="1" si="11"/>
        <v/>
      </c>
      <c r="R23" s="31" t="str">
        <f t="shared" ca="1" si="11"/>
        <v/>
      </c>
      <c r="S23" s="31" t="str">
        <f t="shared" ca="1" si="11"/>
        <v/>
      </c>
      <c r="T23" s="31">
        <f t="shared" ca="1" si="11"/>
        <v>2</v>
      </c>
      <c r="U23" s="75"/>
      <c r="V23" s="75"/>
      <c r="W23" s="31">
        <f t="shared" ca="1" si="11"/>
        <v>2</v>
      </c>
      <c r="X23" s="31" t="str">
        <f t="shared" ca="1" si="11"/>
        <v/>
      </c>
      <c r="Y23" s="31" t="str">
        <f t="shared" ca="1" si="12"/>
        <v/>
      </c>
      <c r="Z23" s="31" t="str">
        <f t="shared" ca="1" si="12"/>
        <v/>
      </c>
      <c r="AA23" s="31" t="str">
        <f t="shared" ca="1" si="12"/>
        <v/>
      </c>
      <c r="AB23" s="75"/>
      <c r="AC23" s="75"/>
      <c r="AD23" s="31" t="str">
        <f t="shared" ca="1" si="12"/>
        <v/>
      </c>
      <c r="AE23" s="31" t="str">
        <f t="shared" ca="1" si="12"/>
        <v/>
      </c>
      <c r="AF23" s="31" t="str">
        <f t="shared" ca="1" si="12"/>
        <v/>
      </c>
      <c r="AG23" s="63" t="str">
        <f t="shared" ca="1" si="12"/>
        <v/>
      </c>
      <c r="AH23" s="31" t="str">
        <f t="shared" ca="1" si="12"/>
        <v/>
      </c>
      <c r="AI23" s="31" t="str">
        <f t="shared" ca="1" si="12"/>
        <v/>
      </c>
      <c r="AJ23" s="31" t="str">
        <f t="shared" ca="1" si="12"/>
        <v/>
      </c>
      <c r="AK23" s="31" t="str">
        <f t="shared" ca="1" si="12"/>
        <v/>
      </c>
      <c r="AL23" s="31" t="str">
        <f t="shared" ca="1" si="12"/>
        <v/>
      </c>
      <c r="AM23" s="31" t="str">
        <f t="shared" ca="1" si="12"/>
        <v/>
      </c>
      <c r="AN23" s="31" t="str">
        <f t="shared" ca="1" si="12"/>
        <v/>
      </c>
      <c r="AO23" s="31" t="str">
        <f t="shared" ca="1" si="13"/>
        <v/>
      </c>
      <c r="AP23" s="31" t="str">
        <f t="shared" ca="1" si="13"/>
        <v/>
      </c>
      <c r="AQ23" s="31" t="str">
        <f t="shared" ca="1" si="13"/>
        <v/>
      </c>
      <c r="AR23" s="31" t="str">
        <f t="shared" ca="1" si="13"/>
        <v/>
      </c>
      <c r="AS23" s="31" t="str">
        <f t="shared" ca="1" si="13"/>
        <v/>
      </c>
      <c r="AT23" s="31" t="str">
        <f t="shared" ca="1" si="13"/>
        <v/>
      </c>
      <c r="AU23" s="31" t="str">
        <f t="shared" ca="1" si="13"/>
        <v/>
      </c>
      <c r="AV23" s="31" t="str">
        <f t="shared" ca="1" si="13"/>
        <v/>
      </c>
      <c r="AW23" s="31" t="str">
        <f t="shared" ca="1" si="13"/>
        <v/>
      </c>
      <c r="AX23" s="31" t="str">
        <f t="shared" ca="1" si="13"/>
        <v/>
      </c>
      <c r="AY23" s="31" t="str">
        <f t="shared" ca="1" si="13"/>
        <v/>
      </c>
      <c r="AZ23" s="31" t="str">
        <f t="shared" ca="1" si="13"/>
        <v/>
      </c>
      <c r="BA23" s="31" t="str">
        <f t="shared" ca="1" si="13"/>
        <v/>
      </c>
      <c r="BB23" s="31" t="str">
        <f t="shared" ca="1" si="13"/>
        <v/>
      </c>
      <c r="BC23" s="31" t="str">
        <f t="shared" ca="1" si="13"/>
        <v/>
      </c>
      <c r="BD23" s="31" t="str">
        <f t="shared" ca="1" si="13"/>
        <v/>
      </c>
      <c r="BE23" s="31" t="str">
        <f t="shared" ca="1" si="16"/>
        <v/>
      </c>
      <c r="BF23" s="31" t="str">
        <f t="shared" ca="1" si="16"/>
        <v/>
      </c>
      <c r="BG23" s="31" t="str">
        <f t="shared" ca="1" si="16"/>
        <v/>
      </c>
      <c r="BH23" s="31" t="str">
        <f t="shared" ca="1" si="16"/>
        <v/>
      </c>
      <c r="BI23" s="31" t="str">
        <f t="shared" ca="1" si="16"/>
        <v/>
      </c>
      <c r="BJ23" s="31" t="str">
        <f t="shared" ca="1" si="16"/>
        <v/>
      </c>
      <c r="BK23" s="31" t="str">
        <f t="shared" ca="1" si="16"/>
        <v/>
      </c>
      <c r="BL23" s="31" t="str">
        <f t="shared" ca="1" si="16"/>
        <v/>
      </c>
    </row>
    <row r="24" spans="1:64" s="2" customFormat="1" ht="30" customHeight="1" x14ac:dyDescent="0.2">
      <c r="A24" s="12"/>
      <c r="B24" s="33" t="s">
        <v>60</v>
      </c>
      <c r="C24" s="28" t="s">
        <v>11</v>
      </c>
      <c r="D24" s="28"/>
      <c r="E24" s="25">
        <v>0</v>
      </c>
      <c r="F24" s="26">
        <v>43857</v>
      </c>
      <c r="G24" s="27">
        <v>2</v>
      </c>
      <c r="H24" s="20"/>
      <c r="I24" s="31" t="str">
        <f ca="1">IF(AND($C24="Goal",I$5&gt;=$F24,I$5&lt;=$F24+$G24-1),2,IF(AND($C24="Milestone",I$5&gt;=$F24,I$5&lt;=$F24+$G24-1),1,""))</f>
        <v/>
      </c>
      <c r="J24" s="31" t="str">
        <f t="shared" ca="1" si="11"/>
        <v/>
      </c>
      <c r="K24" s="31" t="str">
        <f t="shared" ca="1" si="11"/>
        <v/>
      </c>
      <c r="L24" s="31" t="str">
        <f t="shared" ca="1" si="11"/>
        <v/>
      </c>
      <c r="M24" s="31" t="str">
        <f t="shared" ca="1" si="11"/>
        <v/>
      </c>
      <c r="N24" s="75"/>
      <c r="O24" s="75"/>
      <c r="P24" s="31" t="str">
        <f t="shared" ca="1" si="11"/>
        <v/>
      </c>
      <c r="Q24" s="31" t="str">
        <f t="shared" ca="1" si="11"/>
        <v/>
      </c>
      <c r="R24" s="31" t="str">
        <f t="shared" ca="1" si="11"/>
        <v/>
      </c>
      <c r="S24" s="31" t="str">
        <f t="shared" ca="1" si="11"/>
        <v/>
      </c>
      <c r="T24" s="31" t="str">
        <f t="shared" ca="1" si="11"/>
        <v/>
      </c>
      <c r="U24" s="75"/>
      <c r="V24" s="75"/>
      <c r="W24" s="31">
        <f t="shared" ca="1" si="11"/>
        <v>2</v>
      </c>
      <c r="X24" s="31">
        <f t="shared" ca="1" si="11"/>
        <v>2</v>
      </c>
      <c r="Y24" s="31" t="str">
        <f t="shared" ca="1" si="12"/>
        <v/>
      </c>
      <c r="Z24" s="31" t="str">
        <f t="shared" ca="1" si="12"/>
        <v/>
      </c>
      <c r="AA24" s="31" t="str">
        <f t="shared" ca="1" si="12"/>
        <v/>
      </c>
      <c r="AB24" s="75"/>
      <c r="AC24" s="75"/>
      <c r="AD24" s="31" t="str">
        <f t="shared" ca="1" si="12"/>
        <v/>
      </c>
      <c r="AE24" s="31" t="str">
        <f t="shared" ca="1" si="12"/>
        <v/>
      </c>
      <c r="AF24" s="31" t="str">
        <f t="shared" ca="1" si="12"/>
        <v/>
      </c>
      <c r="AG24" s="63" t="str">
        <f t="shared" ca="1" si="12"/>
        <v/>
      </c>
      <c r="AH24" s="31" t="str">
        <f t="shared" ca="1" si="12"/>
        <v/>
      </c>
      <c r="AI24" s="31" t="str">
        <f t="shared" ca="1" si="12"/>
        <v/>
      </c>
      <c r="AJ24" s="31" t="str">
        <f t="shared" ca="1" si="12"/>
        <v/>
      </c>
      <c r="AK24" s="31" t="str">
        <f t="shared" ca="1" si="12"/>
        <v/>
      </c>
      <c r="AL24" s="31" t="str">
        <f t="shared" ca="1" si="12"/>
        <v/>
      </c>
      <c r="AM24" s="31" t="str">
        <f t="shared" ca="1" si="12"/>
        <v/>
      </c>
      <c r="AN24" s="31" t="str">
        <f t="shared" ca="1" si="12"/>
        <v/>
      </c>
      <c r="AO24" s="31" t="str">
        <f t="shared" ca="1" si="13"/>
        <v/>
      </c>
      <c r="AP24" s="31" t="str">
        <f t="shared" ca="1" si="13"/>
        <v/>
      </c>
      <c r="AQ24" s="31" t="str">
        <f t="shared" ca="1" si="13"/>
        <v/>
      </c>
      <c r="AR24" s="31" t="str">
        <f t="shared" ca="1" si="13"/>
        <v/>
      </c>
      <c r="AS24" s="31" t="str">
        <f t="shared" ca="1" si="13"/>
        <v/>
      </c>
      <c r="AT24" s="31" t="str">
        <f t="shared" ca="1" si="13"/>
        <v/>
      </c>
      <c r="AU24" s="31" t="str">
        <f t="shared" ca="1" si="13"/>
        <v/>
      </c>
      <c r="AV24" s="31" t="str">
        <f t="shared" ca="1" si="13"/>
        <v/>
      </c>
      <c r="AW24" s="31" t="str">
        <f t="shared" ca="1" si="13"/>
        <v/>
      </c>
      <c r="AX24" s="31" t="str">
        <f t="shared" ca="1" si="13"/>
        <v/>
      </c>
      <c r="AY24" s="31" t="str">
        <f t="shared" ca="1" si="13"/>
        <v/>
      </c>
      <c r="AZ24" s="31" t="str">
        <f t="shared" ca="1" si="13"/>
        <v/>
      </c>
      <c r="BA24" s="31" t="str">
        <f t="shared" ca="1" si="13"/>
        <v/>
      </c>
      <c r="BB24" s="31" t="str">
        <f t="shared" ca="1" si="13"/>
        <v/>
      </c>
      <c r="BC24" s="31" t="str">
        <f t="shared" ca="1" si="13"/>
        <v/>
      </c>
      <c r="BD24" s="31" t="str">
        <f t="shared" ca="1" si="13"/>
        <v/>
      </c>
      <c r="BE24" s="31" t="str">
        <f t="shared" ca="1" si="16"/>
        <v/>
      </c>
      <c r="BF24" s="31" t="str">
        <f t="shared" ca="1" si="16"/>
        <v/>
      </c>
      <c r="BG24" s="31" t="str">
        <f t="shared" ca="1" si="16"/>
        <v/>
      </c>
      <c r="BH24" s="31" t="str">
        <f t="shared" ca="1" si="16"/>
        <v/>
      </c>
      <c r="BI24" s="31" t="str">
        <f t="shared" ca="1" si="16"/>
        <v/>
      </c>
      <c r="BJ24" s="31" t="str">
        <f t="shared" ca="1" si="16"/>
        <v/>
      </c>
      <c r="BK24" s="31" t="str">
        <f t="shared" ca="1" si="16"/>
        <v/>
      </c>
      <c r="BL24" s="31" t="str">
        <f t="shared" ca="1" si="16"/>
        <v/>
      </c>
    </row>
    <row r="25" spans="1:64" s="2" customFormat="1" ht="30" customHeight="1" x14ac:dyDescent="0.2">
      <c r="A25" s="12"/>
      <c r="B25" s="44"/>
      <c r="C25" s="28" t="s">
        <v>11</v>
      </c>
      <c r="D25" s="28"/>
      <c r="E25" s="25">
        <v>0</v>
      </c>
      <c r="F25" s="26">
        <v>43859</v>
      </c>
      <c r="G25" s="27">
        <v>2</v>
      </c>
      <c r="H25" s="20"/>
      <c r="I25" s="31"/>
      <c r="J25" s="31"/>
      <c r="K25" s="31"/>
      <c r="L25" s="31"/>
      <c r="M25" s="31"/>
      <c r="N25" s="75"/>
      <c r="O25" s="75"/>
      <c r="P25" s="31"/>
      <c r="Q25" s="31"/>
      <c r="R25" s="31"/>
      <c r="S25" s="31"/>
      <c r="T25" s="31"/>
      <c r="U25" s="75"/>
      <c r="V25" s="75"/>
      <c r="W25" s="31"/>
      <c r="X25" s="31"/>
      <c r="Y25" s="31"/>
      <c r="Z25" s="31"/>
      <c r="AA25" s="31"/>
      <c r="AB25" s="75"/>
      <c r="AC25" s="75"/>
      <c r="AD25" s="31"/>
      <c r="AE25" s="31"/>
      <c r="AF25" s="31"/>
      <c r="AG25" s="63"/>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2" customFormat="1" ht="30" customHeight="1" x14ac:dyDescent="0.2">
      <c r="A26" s="12"/>
      <c r="B26" s="33" t="s">
        <v>62</v>
      </c>
      <c r="C26" s="28" t="s">
        <v>11</v>
      </c>
      <c r="D26" s="28"/>
      <c r="E26" s="25">
        <v>0</v>
      </c>
      <c r="F26" s="26">
        <v>43858</v>
      </c>
      <c r="G26" s="27">
        <v>2</v>
      </c>
      <c r="H26" s="20"/>
      <c r="I26" s="31" t="str">
        <f ca="1">IF(AND($C26="Goal",I$5&gt;=$F26,I$5&lt;=$F26+$G26-1),2,IF(AND($C26="Milestone",I$5&gt;=$F26,I$5&lt;=$F26+$G26-1),1,""))</f>
        <v/>
      </c>
      <c r="J26" s="31" t="str">
        <f t="shared" ref="I26:X44" ca="1" si="17">IF(AND($C26="Goal",J$5&gt;=$F26,J$5&lt;=$F26+$G26-1),2,IF(AND($C26="Milestone",J$5&gt;=$F26,J$5&lt;=$F26+$G26-1),1,""))</f>
        <v/>
      </c>
      <c r="K26" s="31" t="str">
        <f t="shared" ca="1" si="17"/>
        <v/>
      </c>
      <c r="L26" s="31" t="str">
        <f t="shared" ca="1" si="17"/>
        <v/>
      </c>
      <c r="M26" s="31" t="str">
        <f t="shared" ca="1" si="17"/>
        <v/>
      </c>
      <c r="N26" s="75"/>
      <c r="O26" s="75"/>
      <c r="P26" s="31" t="str">
        <f t="shared" ca="1" si="17"/>
        <v/>
      </c>
      <c r="Q26" s="31" t="str">
        <f t="shared" ca="1" si="17"/>
        <v/>
      </c>
      <c r="R26" s="31" t="str">
        <f t="shared" ca="1" si="17"/>
        <v/>
      </c>
      <c r="S26" s="31" t="str">
        <f t="shared" ca="1" si="17"/>
        <v/>
      </c>
      <c r="T26" s="31" t="str">
        <f t="shared" ca="1" si="17"/>
        <v/>
      </c>
      <c r="U26" s="75"/>
      <c r="V26" s="75"/>
      <c r="W26" s="31" t="str">
        <f t="shared" ca="1" si="17"/>
        <v/>
      </c>
      <c r="X26" s="31">
        <f t="shared" ca="1" si="17"/>
        <v>2</v>
      </c>
      <c r="Y26" s="31">
        <f t="shared" ref="Y26:BD26" ca="1" si="18">IF(AND($C26="Goal",Y$5&gt;=$F26,Y$5&lt;=$F26+$G26-1),2,IF(AND($C26="Milestone",Y$5&gt;=$F26,Y$5&lt;=$F26+$G26-1),1,""))</f>
        <v>2</v>
      </c>
      <c r="Z26" s="31" t="str">
        <f t="shared" ca="1" si="18"/>
        <v/>
      </c>
      <c r="AA26" s="31" t="str">
        <f t="shared" ca="1" si="18"/>
        <v/>
      </c>
      <c r="AB26" s="75"/>
      <c r="AC26" s="75"/>
      <c r="AD26" s="31" t="str">
        <f t="shared" ca="1" si="18"/>
        <v/>
      </c>
      <c r="AE26" s="31" t="str">
        <f t="shared" ca="1" si="18"/>
        <v/>
      </c>
      <c r="AF26" s="31" t="str">
        <f t="shared" ca="1" si="18"/>
        <v/>
      </c>
      <c r="AG26" s="63" t="str">
        <f t="shared" ca="1" si="18"/>
        <v/>
      </c>
      <c r="AH26" s="31" t="str">
        <f t="shared" ca="1" si="18"/>
        <v/>
      </c>
      <c r="AI26" s="31" t="str">
        <f t="shared" ca="1" si="18"/>
        <v/>
      </c>
      <c r="AJ26" s="31" t="str">
        <f t="shared" ca="1" si="18"/>
        <v/>
      </c>
      <c r="AK26" s="31" t="str">
        <f t="shared" ca="1" si="18"/>
        <v/>
      </c>
      <c r="AL26" s="31" t="str">
        <f t="shared" ca="1" si="18"/>
        <v/>
      </c>
      <c r="AM26" s="31" t="str">
        <f t="shared" ca="1" si="18"/>
        <v/>
      </c>
      <c r="AN26" s="31" t="str">
        <f t="shared" ca="1" si="18"/>
        <v/>
      </c>
      <c r="AO26" s="31" t="str">
        <f t="shared" ca="1" si="18"/>
        <v/>
      </c>
      <c r="AP26" s="31" t="str">
        <f t="shared" ca="1" si="18"/>
        <v/>
      </c>
      <c r="AQ26" s="31" t="str">
        <f t="shared" ca="1" si="18"/>
        <v/>
      </c>
      <c r="AR26" s="31" t="str">
        <f t="shared" ca="1" si="18"/>
        <v/>
      </c>
      <c r="AS26" s="31" t="str">
        <f t="shared" ca="1" si="18"/>
        <v/>
      </c>
      <c r="AT26" s="31" t="str">
        <f t="shared" ca="1" si="18"/>
        <v/>
      </c>
      <c r="AU26" s="31" t="str">
        <f t="shared" ca="1" si="18"/>
        <v/>
      </c>
      <c r="AV26" s="31" t="str">
        <f t="shared" ca="1" si="18"/>
        <v/>
      </c>
      <c r="AW26" s="31" t="str">
        <f t="shared" ca="1" si="18"/>
        <v/>
      </c>
      <c r="AX26" s="31" t="str">
        <f t="shared" ca="1" si="18"/>
        <v/>
      </c>
      <c r="AY26" s="31" t="str">
        <f t="shared" ca="1" si="18"/>
        <v/>
      </c>
      <c r="AZ26" s="31" t="str">
        <f t="shared" ca="1" si="18"/>
        <v/>
      </c>
      <c r="BA26" s="31" t="str">
        <f t="shared" ca="1" si="18"/>
        <v/>
      </c>
      <c r="BB26" s="31" t="str">
        <f t="shared" ca="1" si="18"/>
        <v/>
      </c>
      <c r="BC26" s="31" t="str">
        <f t="shared" ca="1" si="18"/>
        <v/>
      </c>
      <c r="BD26" s="31" t="str">
        <f t="shared" ca="1" si="18"/>
        <v/>
      </c>
      <c r="BE26" s="31" t="str">
        <f t="shared" ca="1" si="16"/>
        <v/>
      </c>
      <c r="BF26" s="31" t="str">
        <f t="shared" ca="1" si="16"/>
        <v/>
      </c>
      <c r="BG26" s="31" t="str">
        <f t="shared" ca="1" si="16"/>
        <v/>
      </c>
      <c r="BH26" s="31" t="str">
        <f t="shared" ca="1" si="16"/>
        <v/>
      </c>
      <c r="BI26" s="31" t="str">
        <f t="shared" ca="1" si="16"/>
        <v/>
      </c>
      <c r="BJ26" s="31" t="str">
        <f t="shared" ca="1" si="16"/>
        <v/>
      </c>
      <c r="BK26" s="31" t="str">
        <f t="shared" ca="1" si="16"/>
        <v/>
      </c>
      <c r="BL26" s="31" t="str">
        <f t="shared" ca="1" si="16"/>
        <v/>
      </c>
    </row>
    <row r="27" spans="1:64" s="2" customFormat="1" ht="30" customHeight="1" x14ac:dyDescent="0.2">
      <c r="A27" s="12"/>
      <c r="B27" s="33" t="s">
        <v>63</v>
      </c>
      <c r="C27" s="28" t="s">
        <v>11</v>
      </c>
      <c r="D27" s="28"/>
      <c r="E27" s="25">
        <v>0</v>
      </c>
      <c r="F27" s="26">
        <v>43860</v>
      </c>
      <c r="G27" s="27">
        <v>2</v>
      </c>
      <c r="H27" s="20"/>
      <c r="I27" s="31" t="str">
        <f ca="1">IF(AND($C27="Goal",I$5&gt;=$F27,I$5&lt;=$F27+$G27-1),2,IF(AND($C27="Milestone",I$5&gt;=$F27,I$5&lt;=$F27+$G27-1),1,""))</f>
        <v/>
      </c>
      <c r="J27" s="31" t="str">
        <f t="shared" ca="1" si="17"/>
        <v/>
      </c>
      <c r="K27" s="31" t="str">
        <f t="shared" ca="1" si="17"/>
        <v/>
      </c>
      <c r="L27" s="31" t="str">
        <f t="shared" ca="1" si="17"/>
        <v/>
      </c>
      <c r="M27" s="31" t="str">
        <f t="shared" ca="1" si="17"/>
        <v/>
      </c>
      <c r="N27" s="75"/>
      <c r="O27" s="75"/>
      <c r="P27" s="31" t="str">
        <f t="shared" ca="1" si="17"/>
        <v/>
      </c>
      <c r="Q27" s="31" t="str">
        <f t="shared" ca="1" si="17"/>
        <v/>
      </c>
      <c r="R27" s="31" t="str">
        <f t="shared" ca="1" si="17"/>
        <v/>
      </c>
      <c r="S27" s="31" t="str">
        <f t="shared" ca="1" si="17"/>
        <v/>
      </c>
      <c r="T27" s="31" t="str">
        <f t="shared" ca="1" si="17"/>
        <v/>
      </c>
      <c r="U27" s="75"/>
      <c r="V27" s="75"/>
      <c r="W27" s="31" t="str">
        <f t="shared" ca="1" si="17"/>
        <v/>
      </c>
      <c r="X27" s="31" t="str">
        <f t="shared" ca="1" si="17"/>
        <v/>
      </c>
      <c r="Y27" s="31" t="str">
        <f t="shared" ref="Y27:BD27" ca="1" si="19">IF(AND($C27="Goal",Y$5&gt;=$F27,Y$5&lt;=$F27+$G27-1),2,IF(AND($C27="Milestone",Y$5&gt;=$F27,Y$5&lt;=$F27+$G27-1),1,""))</f>
        <v/>
      </c>
      <c r="Z27" s="31">
        <f t="shared" ca="1" si="19"/>
        <v>2</v>
      </c>
      <c r="AA27" s="31">
        <f t="shared" ca="1" si="19"/>
        <v>2</v>
      </c>
      <c r="AB27" s="75"/>
      <c r="AC27" s="75"/>
      <c r="AD27" s="31" t="str">
        <f t="shared" ca="1" si="19"/>
        <v/>
      </c>
      <c r="AE27" s="31" t="str">
        <f t="shared" ca="1" si="19"/>
        <v/>
      </c>
      <c r="AF27" s="31" t="str">
        <f t="shared" ca="1" si="19"/>
        <v/>
      </c>
      <c r="AG27" s="63" t="str">
        <f t="shared" ca="1" si="19"/>
        <v/>
      </c>
      <c r="AH27" s="31" t="str">
        <f t="shared" ca="1" si="19"/>
        <v/>
      </c>
      <c r="AI27" s="31" t="str">
        <f t="shared" ca="1" si="19"/>
        <v/>
      </c>
      <c r="AJ27" s="31" t="str">
        <f t="shared" ca="1" si="19"/>
        <v/>
      </c>
      <c r="AK27" s="31" t="str">
        <f t="shared" ca="1" si="19"/>
        <v/>
      </c>
      <c r="AL27" s="31" t="str">
        <f t="shared" ca="1" si="19"/>
        <v/>
      </c>
      <c r="AM27" s="31" t="str">
        <f t="shared" ca="1" si="19"/>
        <v/>
      </c>
      <c r="AN27" s="31" t="str">
        <f t="shared" ca="1" si="19"/>
        <v/>
      </c>
      <c r="AO27" s="31" t="str">
        <f t="shared" ca="1" si="19"/>
        <v/>
      </c>
      <c r="AP27" s="31" t="str">
        <f t="shared" ca="1" si="19"/>
        <v/>
      </c>
      <c r="AQ27" s="31" t="str">
        <f t="shared" ca="1" si="19"/>
        <v/>
      </c>
      <c r="AR27" s="31" t="str">
        <f t="shared" ca="1" si="19"/>
        <v/>
      </c>
      <c r="AS27" s="31" t="str">
        <f t="shared" ca="1" si="19"/>
        <v/>
      </c>
      <c r="AT27" s="31" t="str">
        <f t="shared" ca="1" si="19"/>
        <v/>
      </c>
      <c r="AU27" s="31" t="str">
        <f t="shared" ca="1" si="19"/>
        <v/>
      </c>
      <c r="AV27" s="31" t="str">
        <f t="shared" ca="1" si="19"/>
        <v/>
      </c>
      <c r="AW27" s="31" t="str">
        <f t="shared" ca="1" si="19"/>
        <v/>
      </c>
      <c r="AX27" s="31" t="str">
        <f t="shared" ca="1" si="19"/>
        <v/>
      </c>
      <c r="AY27" s="31" t="str">
        <f t="shared" ca="1" si="19"/>
        <v/>
      </c>
      <c r="AZ27" s="31" t="str">
        <f t="shared" ca="1" si="19"/>
        <v/>
      </c>
      <c r="BA27" s="31" t="str">
        <f t="shared" ca="1" si="19"/>
        <v/>
      </c>
      <c r="BB27" s="31" t="str">
        <f t="shared" ca="1" si="19"/>
        <v/>
      </c>
      <c r="BC27" s="31" t="str">
        <f t="shared" ca="1" si="19"/>
        <v/>
      </c>
      <c r="BD27" s="31" t="str">
        <f t="shared" ca="1" si="19"/>
        <v/>
      </c>
      <c r="BE27" s="31" t="str">
        <f t="shared" ca="1" si="16"/>
        <v/>
      </c>
      <c r="BF27" s="31" t="str">
        <f t="shared" ca="1" si="16"/>
        <v/>
      </c>
      <c r="BG27" s="31" t="str">
        <f t="shared" ca="1" si="16"/>
        <v/>
      </c>
      <c r="BH27" s="31" t="str">
        <f t="shared" ca="1" si="16"/>
        <v/>
      </c>
      <c r="BI27" s="31" t="str">
        <f t="shared" ca="1" si="16"/>
        <v/>
      </c>
      <c r="BJ27" s="31" t="str">
        <f t="shared" ca="1" si="16"/>
        <v/>
      </c>
      <c r="BK27" s="31" t="str">
        <f t="shared" ca="1" si="16"/>
        <v/>
      </c>
      <c r="BL27" s="31" t="str">
        <f t="shared" ca="1" si="16"/>
        <v/>
      </c>
    </row>
    <row r="28" spans="1:64" s="2" customFormat="1" ht="30" customHeight="1" x14ac:dyDescent="0.2">
      <c r="A28" s="12"/>
      <c r="B28" s="33" t="s">
        <v>67</v>
      </c>
      <c r="C28" s="28" t="s">
        <v>11</v>
      </c>
      <c r="D28" s="28"/>
      <c r="E28" s="25">
        <v>0</v>
      </c>
      <c r="F28" s="26">
        <v>43847</v>
      </c>
      <c r="G28" s="27">
        <v>6</v>
      </c>
      <c r="H28" s="20"/>
      <c r="I28" s="31" t="str">
        <f ca="1">IF(AND($C28="Goal",I$5&gt;=$F28,I$5&lt;=$F28+$G28-1),2,IF(AND($C28="Milestone",I$5&gt;=$F28,I$5&lt;=$F28+$G28-1),1,""))</f>
        <v/>
      </c>
      <c r="J28" s="31" t="str">
        <f t="shared" ca="1" si="17"/>
        <v/>
      </c>
      <c r="K28" s="31" t="str">
        <f t="shared" ca="1" si="17"/>
        <v/>
      </c>
      <c r="L28" s="31" t="str">
        <f t="shared" ca="1" si="17"/>
        <v/>
      </c>
      <c r="M28" s="31">
        <f t="shared" ca="1" si="17"/>
        <v>2</v>
      </c>
      <c r="N28" s="75"/>
      <c r="O28" s="75"/>
      <c r="P28" s="31">
        <f t="shared" ca="1" si="17"/>
        <v>2</v>
      </c>
      <c r="Q28" s="31">
        <f t="shared" ca="1" si="17"/>
        <v>2</v>
      </c>
      <c r="R28" s="31">
        <f t="shared" ca="1" si="17"/>
        <v>2</v>
      </c>
      <c r="S28" s="31" t="str">
        <f t="shared" ca="1" si="17"/>
        <v/>
      </c>
      <c r="T28" s="31" t="str">
        <f t="shared" ca="1" si="17"/>
        <v/>
      </c>
      <c r="U28" s="75"/>
      <c r="V28" s="75"/>
      <c r="W28" s="31" t="str">
        <f t="shared" ca="1" si="17"/>
        <v/>
      </c>
      <c r="X28" s="31" t="str">
        <f t="shared" ca="1" si="17"/>
        <v/>
      </c>
      <c r="Y28" s="31" t="str">
        <f t="shared" ref="Y28:AN44" ca="1" si="20">IF(AND($C28="Goal",Y$5&gt;=$F28,Y$5&lt;=$F28+$G28-1),2,IF(AND($C28="Milestone",Y$5&gt;=$F28,Y$5&lt;=$F28+$G28-1),1,""))</f>
        <v/>
      </c>
      <c r="Z28" s="31" t="str">
        <f t="shared" ca="1" si="20"/>
        <v/>
      </c>
      <c r="AA28" s="31" t="str">
        <f t="shared" ca="1" si="20"/>
        <v/>
      </c>
      <c r="AB28" s="75"/>
      <c r="AC28" s="75"/>
      <c r="AD28" s="31" t="str">
        <f t="shared" ca="1" si="20"/>
        <v/>
      </c>
      <c r="AE28" s="31" t="str">
        <f t="shared" ca="1" si="20"/>
        <v/>
      </c>
      <c r="AF28" s="31" t="str">
        <f t="shared" ca="1" si="20"/>
        <v/>
      </c>
      <c r="AG28" s="63" t="str">
        <f t="shared" ca="1" si="20"/>
        <v/>
      </c>
      <c r="AH28" s="31" t="str">
        <f t="shared" ca="1" si="20"/>
        <v/>
      </c>
      <c r="AI28" s="31" t="str">
        <f t="shared" ca="1" si="20"/>
        <v/>
      </c>
      <c r="AJ28" s="31" t="str">
        <f t="shared" ca="1" si="20"/>
        <v/>
      </c>
      <c r="AK28" s="31" t="str">
        <f t="shared" ca="1" si="20"/>
        <v/>
      </c>
      <c r="AL28" s="31" t="str">
        <f t="shared" ca="1" si="20"/>
        <v/>
      </c>
      <c r="AM28" s="31" t="str">
        <f t="shared" ca="1" si="20"/>
        <v/>
      </c>
      <c r="AN28" s="31" t="str">
        <f t="shared" ca="1" si="20"/>
        <v/>
      </c>
      <c r="AO28" s="31" t="str">
        <f t="shared" ref="AO28:BD44" ca="1" si="21">IF(AND($C28="Goal",AO$5&gt;=$F28,AO$5&lt;=$F28+$G28-1),2,IF(AND($C28="Milestone",AO$5&gt;=$F28,AO$5&lt;=$F28+$G28-1),1,""))</f>
        <v/>
      </c>
      <c r="AP28" s="31" t="str">
        <f t="shared" ca="1" si="21"/>
        <v/>
      </c>
      <c r="AQ28" s="31" t="str">
        <f t="shared" ca="1" si="21"/>
        <v/>
      </c>
      <c r="AR28" s="31" t="str">
        <f t="shared" ca="1" si="21"/>
        <v/>
      </c>
      <c r="AS28" s="31" t="str">
        <f t="shared" ca="1" si="21"/>
        <v/>
      </c>
      <c r="AT28" s="31" t="str">
        <f t="shared" ca="1" si="21"/>
        <v/>
      </c>
      <c r="AU28" s="31" t="str">
        <f t="shared" ca="1" si="21"/>
        <v/>
      </c>
      <c r="AV28" s="31" t="str">
        <f t="shared" ca="1" si="21"/>
        <v/>
      </c>
      <c r="AW28" s="31" t="str">
        <f t="shared" ca="1" si="21"/>
        <v/>
      </c>
      <c r="AX28" s="31" t="str">
        <f t="shared" ca="1" si="21"/>
        <v/>
      </c>
      <c r="AY28" s="31" t="str">
        <f t="shared" ca="1" si="21"/>
        <v/>
      </c>
      <c r="AZ28" s="31" t="str">
        <f t="shared" ca="1" si="21"/>
        <v/>
      </c>
      <c r="BA28" s="31" t="str">
        <f t="shared" ca="1" si="21"/>
        <v/>
      </c>
      <c r="BB28" s="31" t="str">
        <f t="shared" ca="1" si="21"/>
        <v/>
      </c>
      <c r="BC28" s="31" t="str">
        <f t="shared" ca="1" si="21"/>
        <v/>
      </c>
      <c r="BD28" s="31" t="str">
        <f t="shared" ca="1" si="21"/>
        <v/>
      </c>
      <c r="BE28" s="31" t="str">
        <f t="shared" ca="1" si="16"/>
        <v/>
      </c>
      <c r="BF28" s="31" t="str">
        <f t="shared" ca="1" si="16"/>
        <v/>
      </c>
      <c r="BG28" s="31" t="str">
        <f t="shared" ca="1" si="16"/>
        <v/>
      </c>
      <c r="BH28" s="31" t="str">
        <f t="shared" ca="1" si="16"/>
        <v/>
      </c>
      <c r="BI28" s="31" t="str">
        <f t="shared" ca="1" si="16"/>
        <v/>
      </c>
      <c r="BJ28" s="31" t="str">
        <f t="shared" ca="1" si="16"/>
        <v/>
      </c>
      <c r="BK28" s="31" t="str">
        <f t="shared" ca="1" si="16"/>
        <v/>
      </c>
      <c r="BL28" s="31" t="str">
        <f t="shared" ca="1" si="16"/>
        <v/>
      </c>
    </row>
    <row r="29" spans="1:64" s="16" customFormat="1" ht="30" customHeight="1" x14ac:dyDescent="0.2">
      <c r="A29" s="11"/>
      <c r="B29" s="44"/>
      <c r="C29" s="24"/>
      <c r="D29" s="23"/>
      <c r="E29" s="25"/>
      <c r="F29" s="26"/>
      <c r="G29" s="27"/>
      <c r="I29" s="45"/>
      <c r="J29" s="45"/>
      <c r="K29" s="45"/>
      <c r="L29" s="45"/>
      <c r="M29" s="45"/>
      <c r="N29" s="76"/>
      <c r="O29" s="76"/>
      <c r="P29" s="45"/>
      <c r="Q29" s="45"/>
      <c r="R29" s="45"/>
      <c r="S29" s="45"/>
      <c r="T29" s="45"/>
      <c r="U29" s="76"/>
      <c r="V29" s="76"/>
      <c r="W29" s="45"/>
      <c r="X29" s="45"/>
      <c r="Y29" s="45"/>
      <c r="Z29" s="45"/>
      <c r="AA29" s="45"/>
      <c r="AB29" s="76"/>
      <c r="AC29" s="76"/>
      <c r="AD29" s="45"/>
      <c r="AE29" s="45"/>
      <c r="AF29" s="45"/>
      <c r="AG29" s="64"/>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s="2" customFormat="1" ht="30" customHeight="1" x14ac:dyDescent="0.2">
      <c r="A30" s="12" t="s">
        <v>8</v>
      </c>
      <c r="B30" s="34" t="s">
        <v>41</v>
      </c>
      <c r="C30" s="28"/>
      <c r="D30" s="28"/>
      <c r="E30" s="25"/>
      <c r="F30" s="26"/>
      <c r="G30" s="27"/>
      <c r="H30" s="20"/>
      <c r="I30" s="31" t="str">
        <f t="shared" ca="1" si="17"/>
        <v/>
      </c>
      <c r="J30" s="31" t="str">
        <f t="shared" ca="1" si="17"/>
        <v/>
      </c>
      <c r="K30" s="31" t="str">
        <f t="shared" ca="1" si="17"/>
        <v/>
      </c>
      <c r="L30" s="31" t="str">
        <f t="shared" ca="1" si="17"/>
        <v/>
      </c>
      <c r="M30" s="31" t="str">
        <f t="shared" ca="1" si="17"/>
        <v/>
      </c>
      <c r="N30" s="75"/>
      <c r="O30" s="75"/>
      <c r="P30" s="31" t="str">
        <f t="shared" ca="1" si="17"/>
        <v/>
      </c>
      <c r="Q30" s="31" t="str">
        <f t="shared" ca="1" si="17"/>
        <v/>
      </c>
      <c r="R30" s="31" t="str">
        <f t="shared" ca="1" si="17"/>
        <v/>
      </c>
      <c r="S30" s="31" t="str">
        <f t="shared" ca="1" si="17"/>
        <v/>
      </c>
      <c r="T30" s="31" t="str">
        <f t="shared" ca="1" si="17"/>
        <v/>
      </c>
      <c r="U30" s="75"/>
      <c r="V30" s="75"/>
      <c r="W30" s="31" t="str">
        <f t="shared" ca="1" si="17"/>
        <v/>
      </c>
      <c r="X30" s="31" t="str">
        <f t="shared" ca="1" si="17"/>
        <v/>
      </c>
      <c r="Y30" s="31" t="str">
        <f t="shared" ca="1" si="20"/>
        <v/>
      </c>
      <c r="Z30" s="31" t="str">
        <f t="shared" ca="1" si="20"/>
        <v/>
      </c>
      <c r="AA30" s="31" t="str">
        <f t="shared" ca="1" si="20"/>
        <v/>
      </c>
      <c r="AB30" s="75"/>
      <c r="AC30" s="75"/>
      <c r="AD30" s="31" t="str">
        <f t="shared" ca="1" si="20"/>
        <v/>
      </c>
      <c r="AE30" s="31" t="str">
        <f t="shared" ca="1" si="20"/>
        <v/>
      </c>
      <c r="AF30" s="31" t="str">
        <f t="shared" ca="1" si="20"/>
        <v/>
      </c>
      <c r="AG30" s="63" t="str">
        <f t="shared" ca="1" si="20"/>
        <v/>
      </c>
      <c r="AH30" s="31" t="str">
        <f t="shared" ca="1" si="20"/>
        <v/>
      </c>
      <c r="AI30" s="31" t="str">
        <f t="shared" ca="1" si="20"/>
        <v/>
      </c>
      <c r="AJ30" s="31" t="str">
        <f t="shared" ca="1" si="20"/>
        <v/>
      </c>
      <c r="AK30" s="31" t="str">
        <f t="shared" ca="1" si="20"/>
        <v/>
      </c>
      <c r="AL30" s="31" t="str">
        <f t="shared" ca="1" si="20"/>
        <v/>
      </c>
      <c r="AM30" s="31" t="str">
        <f t="shared" ca="1" si="20"/>
        <v/>
      </c>
      <c r="AN30" s="31" t="str">
        <f t="shared" ca="1" si="20"/>
        <v/>
      </c>
      <c r="AO30" s="31" t="str">
        <f t="shared" ca="1" si="21"/>
        <v/>
      </c>
      <c r="AP30" s="31" t="str">
        <f t="shared" ca="1" si="21"/>
        <v/>
      </c>
      <c r="AQ30" s="31" t="str">
        <f t="shared" ca="1" si="21"/>
        <v/>
      </c>
      <c r="AR30" s="31" t="str">
        <f t="shared" ca="1" si="21"/>
        <v/>
      </c>
      <c r="AS30" s="31" t="str">
        <f t="shared" ca="1" si="21"/>
        <v/>
      </c>
      <c r="AT30" s="31" t="str">
        <f t="shared" ca="1" si="21"/>
        <v/>
      </c>
      <c r="AU30" s="31" t="str">
        <f t="shared" ca="1" si="21"/>
        <v/>
      </c>
      <c r="AV30" s="31" t="str">
        <f t="shared" ca="1" si="21"/>
        <v/>
      </c>
      <c r="AW30" s="31" t="str">
        <f t="shared" ca="1" si="21"/>
        <v/>
      </c>
      <c r="AX30" s="31" t="str">
        <f t="shared" ca="1" si="21"/>
        <v/>
      </c>
      <c r="AY30" s="31" t="str">
        <f t="shared" ca="1" si="21"/>
        <v/>
      </c>
      <c r="AZ30" s="31" t="str">
        <f t="shared" ca="1" si="21"/>
        <v/>
      </c>
      <c r="BA30" s="31" t="str">
        <f t="shared" ca="1" si="21"/>
        <v/>
      </c>
      <c r="BB30" s="31" t="str">
        <f t="shared" ca="1" si="21"/>
        <v/>
      </c>
      <c r="BC30" s="31" t="str">
        <f t="shared" ca="1" si="21"/>
        <v/>
      </c>
      <c r="BD30" s="31" t="str">
        <f t="shared" ca="1" si="21"/>
        <v/>
      </c>
      <c r="BE30" s="31" t="str">
        <f t="shared" ca="1" si="16"/>
        <v/>
      </c>
      <c r="BF30" s="31" t="str">
        <f t="shared" ca="1" si="16"/>
        <v/>
      </c>
      <c r="BG30" s="31" t="str">
        <f t="shared" ca="1" si="16"/>
        <v/>
      </c>
      <c r="BH30" s="31" t="str">
        <f t="shared" ca="1" si="16"/>
        <v/>
      </c>
      <c r="BI30" s="31" t="str">
        <f t="shared" ca="1" si="16"/>
        <v/>
      </c>
      <c r="BJ30" s="31" t="str">
        <f t="shared" ca="1" si="16"/>
        <v/>
      </c>
      <c r="BK30" s="31" t="str">
        <f t="shared" ca="1" si="16"/>
        <v/>
      </c>
      <c r="BL30" s="31" t="str">
        <f t="shared" ca="1" si="16"/>
        <v/>
      </c>
    </row>
    <row r="31" spans="1:64" s="2" customFormat="1" ht="30" customHeight="1" x14ac:dyDescent="0.2">
      <c r="A31" s="12"/>
      <c r="B31" s="33" t="s">
        <v>34</v>
      </c>
      <c r="C31" s="28" t="s">
        <v>11</v>
      </c>
      <c r="D31" s="28"/>
      <c r="E31" s="25">
        <v>0</v>
      </c>
      <c r="F31" s="26">
        <v>43847</v>
      </c>
      <c r="G31" s="27">
        <v>4</v>
      </c>
      <c r="H31" s="20"/>
      <c r="I31" s="31" t="str">
        <f ca="1">IF(AND($C31="Goal",I$5&gt;=$F31,I$5&lt;=$F31+$G31-1),2,IF(AND($C31="Milestone",I$5&gt;=$F31,I$5&lt;=$F31+$G31-1),1,""))</f>
        <v/>
      </c>
      <c r="J31" s="31" t="str">
        <f t="shared" ca="1" si="17"/>
        <v/>
      </c>
      <c r="K31" s="31" t="str">
        <f t="shared" ca="1" si="17"/>
        <v/>
      </c>
      <c r="L31" s="31" t="str">
        <f t="shared" ca="1" si="17"/>
        <v/>
      </c>
      <c r="M31" s="31">
        <f t="shared" ca="1" si="17"/>
        <v>2</v>
      </c>
      <c r="N31" s="75"/>
      <c r="O31" s="75"/>
      <c r="P31" s="31">
        <f t="shared" ca="1" si="17"/>
        <v>2</v>
      </c>
      <c r="Q31" s="31" t="str">
        <f t="shared" ca="1" si="17"/>
        <v/>
      </c>
      <c r="R31" s="31" t="str">
        <f t="shared" ca="1" si="17"/>
        <v/>
      </c>
      <c r="S31" s="31" t="str">
        <f t="shared" ca="1" si="17"/>
        <v/>
      </c>
      <c r="T31" s="31" t="str">
        <f t="shared" ca="1" si="17"/>
        <v/>
      </c>
      <c r="U31" s="75"/>
      <c r="V31" s="75"/>
      <c r="W31" s="31" t="str">
        <f t="shared" ca="1" si="17"/>
        <v/>
      </c>
      <c r="X31" s="31" t="str">
        <f t="shared" ca="1" si="17"/>
        <v/>
      </c>
      <c r="Y31" s="31" t="str">
        <f t="shared" ca="1" si="20"/>
        <v/>
      </c>
      <c r="Z31" s="31" t="str">
        <f t="shared" ca="1" si="20"/>
        <v/>
      </c>
      <c r="AA31" s="31" t="str">
        <f t="shared" ca="1" si="20"/>
        <v/>
      </c>
      <c r="AB31" s="75"/>
      <c r="AC31" s="75"/>
      <c r="AD31" s="31" t="str">
        <f t="shared" ca="1" si="20"/>
        <v/>
      </c>
      <c r="AE31" s="31" t="str">
        <f t="shared" ca="1" si="20"/>
        <v/>
      </c>
      <c r="AF31" s="31" t="str">
        <f t="shared" ca="1" si="20"/>
        <v/>
      </c>
      <c r="AG31" s="63" t="str">
        <f t="shared" ca="1" si="20"/>
        <v/>
      </c>
      <c r="AH31" s="31" t="str">
        <f t="shared" ca="1" si="20"/>
        <v/>
      </c>
      <c r="AI31" s="31" t="str">
        <f t="shared" ca="1" si="20"/>
        <v/>
      </c>
      <c r="AJ31" s="31" t="str">
        <f t="shared" ca="1" si="20"/>
        <v/>
      </c>
      <c r="AK31" s="31" t="str">
        <f t="shared" ca="1" si="20"/>
        <v/>
      </c>
      <c r="AL31" s="31" t="str">
        <f t="shared" ca="1" si="20"/>
        <v/>
      </c>
      <c r="AM31" s="31" t="str">
        <f t="shared" ca="1" si="20"/>
        <v/>
      </c>
      <c r="AN31" s="31" t="str">
        <f t="shared" ca="1" si="20"/>
        <v/>
      </c>
      <c r="AO31" s="31" t="str">
        <f t="shared" ca="1" si="21"/>
        <v/>
      </c>
      <c r="AP31" s="31" t="str">
        <f t="shared" ca="1" si="21"/>
        <v/>
      </c>
      <c r="AQ31" s="31" t="str">
        <f t="shared" ca="1" si="21"/>
        <v/>
      </c>
      <c r="AR31" s="31" t="str">
        <f t="shared" ca="1" si="21"/>
        <v/>
      </c>
      <c r="AS31" s="31" t="str">
        <f t="shared" ca="1" si="21"/>
        <v/>
      </c>
      <c r="AT31" s="31" t="str">
        <f t="shared" ca="1" si="21"/>
        <v/>
      </c>
      <c r="AU31" s="31" t="str">
        <f t="shared" ca="1" si="21"/>
        <v/>
      </c>
      <c r="AV31" s="31" t="str">
        <f t="shared" ca="1" si="21"/>
        <v/>
      </c>
      <c r="AW31" s="31" t="str">
        <f t="shared" ca="1" si="21"/>
        <v/>
      </c>
      <c r="AX31" s="31" t="str">
        <f t="shared" ca="1" si="21"/>
        <v/>
      </c>
      <c r="AY31" s="31" t="str">
        <f t="shared" ca="1" si="21"/>
        <v/>
      </c>
      <c r="AZ31" s="31" t="str">
        <f t="shared" ca="1" si="21"/>
        <v/>
      </c>
      <c r="BA31" s="31" t="str">
        <f t="shared" ca="1" si="21"/>
        <v/>
      </c>
      <c r="BB31" s="31" t="str">
        <f t="shared" ca="1" si="21"/>
        <v/>
      </c>
      <c r="BC31" s="31" t="str">
        <f t="shared" ca="1" si="21"/>
        <v/>
      </c>
      <c r="BD31" s="31" t="str">
        <f t="shared" ca="1" si="21"/>
        <v/>
      </c>
      <c r="BE31" s="31" t="str">
        <f t="shared" ca="1" si="16"/>
        <v/>
      </c>
      <c r="BF31" s="31" t="str">
        <f t="shared" ca="1" si="16"/>
        <v/>
      </c>
      <c r="BG31" s="31" t="str">
        <f t="shared" ca="1" si="16"/>
        <v/>
      </c>
      <c r="BH31" s="31" t="str">
        <f t="shared" ca="1" si="16"/>
        <v/>
      </c>
      <c r="BI31" s="31" t="str">
        <f t="shared" ca="1" si="16"/>
        <v/>
      </c>
      <c r="BJ31" s="31" t="str">
        <f t="shared" ca="1" si="16"/>
        <v/>
      </c>
      <c r="BK31" s="31" t="str">
        <f t="shared" ca="1" si="16"/>
        <v/>
      </c>
      <c r="BL31" s="31" t="str">
        <f t="shared" ca="1" si="16"/>
        <v/>
      </c>
    </row>
    <row r="32" spans="1:64" s="2" customFormat="1" ht="30" customHeight="1" x14ac:dyDescent="0.2">
      <c r="A32" s="12"/>
      <c r="B32" s="33" t="s">
        <v>39</v>
      </c>
      <c r="C32" s="28" t="s">
        <v>11</v>
      </c>
      <c r="D32" s="28"/>
      <c r="E32" s="25">
        <v>0</v>
      </c>
      <c r="F32" s="26">
        <v>43847</v>
      </c>
      <c r="G32" s="27">
        <v>4</v>
      </c>
      <c r="H32" s="20"/>
      <c r="I32" s="31" t="str">
        <f t="shared" ref="I32:X48" ca="1" si="22">IF(AND($C32="Goal",I$5&gt;=$F32,I$5&lt;=$F32+$G32-1),2,IF(AND($C32="Milestone",I$5&gt;=$F32,I$5&lt;=$F32+$G32-1),1,""))</f>
        <v/>
      </c>
      <c r="J32" s="31" t="str">
        <f t="shared" ca="1" si="17"/>
        <v/>
      </c>
      <c r="K32" s="31" t="str">
        <f t="shared" ca="1" si="17"/>
        <v/>
      </c>
      <c r="L32" s="31" t="str">
        <f t="shared" ca="1" si="17"/>
        <v/>
      </c>
      <c r="M32" s="31">
        <f t="shared" ca="1" si="17"/>
        <v>2</v>
      </c>
      <c r="N32" s="75"/>
      <c r="O32" s="75"/>
      <c r="P32" s="31">
        <f t="shared" ca="1" si="17"/>
        <v>2</v>
      </c>
      <c r="Q32" s="31" t="str">
        <f t="shared" ca="1" si="17"/>
        <v/>
      </c>
      <c r="R32" s="31" t="str">
        <f t="shared" ca="1" si="17"/>
        <v/>
      </c>
      <c r="S32" s="31" t="str">
        <f t="shared" ca="1" si="17"/>
        <v/>
      </c>
      <c r="T32" s="31" t="str">
        <f t="shared" ca="1" si="17"/>
        <v/>
      </c>
      <c r="U32" s="75"/>
      <c r="V32" s="75"/>
      <c r="W32" s="31" t="str">
        <f t="shared" ca="1" si="17"/>
        <v/>
      </c>
      <c r="X32" s="31" t="str">
        <f t="shared" ca="1" si="17"/>
        <v/>
      </c>
      <c r="Y32" s="31" t="str">
        <f t="shared" ca="1" si="20"/>
        <v/>
      </c>
      <c r="Z32" s="31" t="str">
        <f t="shared" ca="1" si="20"/>
        <v/>
      </c>
      <c r="AA32" s="31" t="str">
        <f t="shared" ca="1" si="20"/>
        <v/>
      </c>
      <c r="AB32" s="75"/>
      <c r="AC32" s="75"/>
      <c r="AD32" s="31" t="str">
        <f t="shared" ca="1" si="20"/>
        <v/>
      </c>
      <c r="AE32" s="31" t="str">
        <f t="shared" ca="1" si="20"/>
        <v/>
      </c>
      <c r="AF32" s="31" t="str">
        <f t="shared" ca="1" si="20"/>
        <v/>
      </c>
      <c r="AG32" s="63" t="str">
        <f t="shared" ca="1" si="20"/>
        <v/>
      </c>
      <c r="AH32" s="31" t="str">
        <f t="shared" ca="1" si="20"/>
        <v/>
      </c>
      <c r="AI32" s="31" t="str">
        <f t="shared" ca="1" si="20"/>
        <v/>
      </c>
      <c r="AJ32" s="31" t="str">
        <f t="shared" ca="1" si="20"/>
        <v/>
      </c>
      <c r="AK32" s="31" t="str">
        <f t="shared" ca="1" si="20"/>
        <v/>
      </c>
      <c r="AL32" s="31" t="str">
        <f t="shared" ca="1" si="20"/>
        <v/>
      </c>
      <c r="AM32" s="31" t="str">
        <f t="shared" ca="1" si="20"/>
        <v/>
      </c>
      <c r="AN32" s="31" t="str">
        <f t="shared" ca="1" si="20"/>
        <v/>
      </c>
      <c r="AO32" s="31" t="str">
        <f t="shared" ca="1" si="21"/>
        <v/>
      </c>
      <c r="AP32" s="31" t="str">
        <f t="shared" ca="1" si="21"/>
        <v/>
      </c>
      <c r="AQ32" s="31" t="str">
        <f t="shared" ca="1" si="21"/>
        <v/>
      </c>
      <c r="AR32" s="31" t="str">
        <f t="shared" ca="1" si="21"/>
        <v/>
      </c>
      <c r="AS32" s="31" t="str">
        <f t="shared" ca="1" si="21"/>
        <v/>
      </c>
      <c r="AT32" s="31" t="str">
        <f t="shared" ca="1" si="21"/>
        <v/>
      </c>
      <c r="AU32" s="31" t="str">
        <f t="shared" ca="1" si="21"/>
        <v/>
      </c>
      <c r="AV32" s="31" t="str">
        <f t="shared" ca="1" si="21"/>
        <v/>
      </c>
      <c r="AW32" s="31" t="str">
        <f t="shared" ca="1" si="21"/>
        <v/>
      </c>
      <c r="AX32" s="31" t="str">
        <f t="shared" ca="1" si="21"/>
        <v/>
      </c>
      <c r="AY32" s="31" t="str">
        <f t="shared" ca="1" si="21"/>
        <v/>
      </c>
      <c r="AZ32" s="31" t="str">
        <f t="shared" ca="1" si="21"/>
        <v/>
      </c>
      <c r="BA32" s="31" t="str">
        <f t="shared" ca="1" si="21"/>
        <v/>
      </c>
      <c r="BB32" s="31" t="str">
        <f t="shared" ca="1" si="21"/>
        <v/>
      </c>
      <c r="BC32" s="31" t="str">
        <f t="shared" ca="1" si="21"/>
        <v/>
      </c>
      <c r="BD32" s="31" t="str">
        <f t="shared" ca="1" si="21"/>
        <v/>
      </c>
      <c r="BE32" s="31" t="str">
        <f t="shared" ca="1" si="16"/>
        <v/>
      </c>
      <c r="BF32" s="31" t="str">
        <f t="shared" ca="1" si="16"/>
        <v/>
      </c>
      <c r="BG32" s="31" t="str">
        <f t="shared" ca="1" si="16"/>
        <v/>
      </c>
      <c r="BH32" s="31" t="str">
        <f t="shared" ca="1" si="16"/>
        <v/>
      </c>
      <c r="BI32" s="31" t="str">
        <f t="shared" ca="1" si="16"/>
        <v/>
      </c>
      <c r="BJ32" s="31" t="str">
        <f t="shared" ca="1" si="16"/>
        <v/>
      </c>
      <c r="BK32" s="31" t="str">
        <f t="shared" ca="1" si="16"/>
        <v/>
      </c>
      <c r="BL32" s="31" t="str">
        <f t="shared" ca="1" si="16"/>
        <v/>
      </c>
    </row>
    <row r="33" spans="1:64" s="2" customFormat="1" ht="30" customHeight="1" x14ac:dyDescent="0.2">
      <c r="A33" s="11"/>
      <c r="B33" s="33" t="s">
        <v>37</v>
      </c>
      <c r="C33" s="28" t="s">
        <v>11</v>
      </c>
      <c r="D33" s="28"/>
      <c r="E33" s="25">
        <v>0</v>
      </c>
      <c r="F33" s="26">
        <v>43858</v>
      </c>
      <c r="G33" s="27">
        <v>1</v>
      </c>
      <c r="H33" s="20"/>
      <c r="I33" s="31" t="str">
        <f t="shared" ca="1" si="22"/>
        <v/>
      </c>
      <c r="J33" s="31" t="str">
        <f t="shared" ca="1" si="17"/>
        <v/>
      </c>
      <c r="K33" s="31" t="str">
        <f t="shared" ca="1" si="17"/>
        <v/>
      </c>
      <c r="L33" s="31" t="str">
        <f t="shared" ca="1" si="17"/>
        <v/>
      </c>
      <c r="M33" s="31" t="str">
        <f t="shared" ca="1" si="17"/>
        <v/>
      </c>
      <c r="N33" s="75"/>
      <c r="O33" s="75"/>
      <c r="P33" s="31" t="str">
        <f t="shared" ca="1" si="17"/>
        <v/>
      </c>
      <c r="Q33" s="31" t="str">
        <f t="shared" ca="1" si="17"/>
        <v/>
      </c>
      <c r="R33" s="31" t="str">
        <f t="shared" ca="1" si="17"/>
        <v/>
      </c>
      <c r="S33" s="31" t="str">
        <f t="shared" ca="1" si="17"/>
        <v/>
      </c>
      <c r="T33" s="31" t="str">
        <f t="shared" ca="1" si="17"/>
        <v/>
      </c>
      <c r="U33" s="75"/>
      <c r="V33" s="75"/>
      <c r="W33" s="31" t="str">
        <f t="shared" ca="1" si="17"/>
        <v/>
      </c>
      <c r="X33" s="31">
        <f t="shared" ca="1" si="17"/>
        <v>2</v>
      </c>
      <c r="Y33" s="31" t="str">
        <f t="shared" ca="1" si="20"/>
        <v/>
      </c>
      <c r="Z33" s="31" t="str">
        <f t="shared" ca="1" si="20"/>
        <v/>
      </c>
      <c r="AA33" s="31" t="str">
        <f t="shared" ca="1" si="20"/>
        <v/>
      </c>
      <c r="AB33" s="75"/>
      <c r="AC33" s="75"/>
      <c r="AD33" s="31" t="str">
        <f t="shared" ca="1" si="20"/>
        <v/>
      </c>
      <c r="AE33" s="31" t="str">
        <f t="shared" ca="1" si="20"/>
        <v/>
      </c>
      <c r="AF33" s="31" t="str">
        <f t="shared" ca="1" si="20"/>
        <v/>
      </c>
      <c r="AG33" s="63" t="str">
        <f t="shared" ca="1" si="20"/>
        <v/>
      </c>
      <c r="AH33" s="31" t="str">
        <f t="shared" ca="1" si="20"/>
        <v/>
      </c>
      <c r="AI33" s="31" t="str">
        <f t="shared" ca="1" si="20"/>
        <v/>
      </c>
      <c r="AJ33" s="31" t="str">
        <f t="shared" ca="1" si="20"/>
        <v/>
      </c>
      <c r="AK33" s="31" t="str">
        <f t="shared" ca="1" si="20"/>
        <v/>
      </c>
      <c r="AL33" s="31" t="str">
        <f t="shared" ca="1" si="20"/>
        <v/>
      </c>
      <c r="AM33" s="31" t="str">
        <f t="shared" ca="1" si="20"/>
        <v/>
      </c>
      <c r="AN33" s="31" t="str">
        <f t="shared" ca="1" si="20"/>
        <v/>
      </c>
      <c r="AO33" s="31" t="str">
        <f t="shared" ca="1" si="21"/>
        <v/>
      </c>
      <c r="AP33" s="31" t="str">
        <f t="shared" ca="1" si="21"/>
        <v/>
      </c>
      <c r="AQ33" s="31" t="str">
        <f t="shared" ca="1" si="21"/>
        <v/>
      </c>
      <c r="AR33" s="31" t="str">
        <f t="shared" ca="1" si="21"/>
        <v/>
      </c>
      <c r="AS33" s="31" t="str">
        <f t="shared" ca="1" si="21"/>
        <v/>
      </c>
      <c r="AT33" s="31" t="str">
        <f t="shared" ca="1" si="21"/>
        <v/>
      </c>
      <c r="AU33" s="31" t="str">
        <f t="shared" ca="1" si="21"/>
        <v/>
      </c>
      <c r="AV33" s="31" t="str">
        <f t="shared" ca="1" si="21"/>
        <v/>
      </c>
      <c r="AW33" s="31" t="str">
        <f t="shared" ca="1" si="21"/>
        <v/>
      </c>
      <c r="AX33" s="31" t="str">
        <f t="shared" ca="1" si="21"/>
        <v/>
      </c>
      <c r="AY33" s="31" t="str">
        <f t="shared" ca="1" si="21"/>
        <v/>
      </c>
      <c r="AZ33" s="31" t="str">
        <f t="shared" ca="1" si="21"/>
        <v/>
      </c>
      <c r="BA33" s="31" t="str">
        <f t="shared" ca="1" si="21"/>
        <v/>
      </c>
      <c r="BB33" s="31" t="str">
        <f t="shared" ca="1" si="21"/>
        <v/>
      </c>
      <c r="BC33" s="31" t="str">
        <f t="shared" ca="1" si="21"/>
        <v/>
      </c>
      <c r="BD33" s="31" t="str">
        <f t="shared" ca="1" si="21"/>
        <v/>
      </c>
      <c r="BE33" s="31" t="str">
        <f t="shared" ca="1" si="16"/>
        <v/>
      </c>
      <c r="BF33" s="31" t="str">
        <f t="shared" ca="1" si="16"/>
        <v/>
      </c>
      <c r="BG33" s="31" t="str">
        <f t="shared" ca="1" si="16"/>
        <v/>
      </c>
      <c r="BH33" s="31" t="str">
        <f t="shared" ca="1" si="16"/>
        <v/>
      </c>
      <c r="BI33" s="31" t="str">
        <f t="shared" ca="1" si="16"/>
        <v/>
      </c>
      <c r="BJ33" s="31" t="str">
        <f t="shared" ca="1" si="16"/>
        <v/>
      </c>
      <c r="BK33" s="31" t="str">
        <f t="shared" ca="1" si="16"/>
        <v/>
      </c>
      <c r="BL33" s="31" t="str">
        <f t="shared" ca="1" si="16"/>
        <v/>
      </c>
    </row>
    <row r="34" spans="1:64" s="2" customFormat="1" ht="48" x14ac:dyDescent="0.2">
      <c r="A34" s="11"/>
      <c r="B34" s="33" t="s">
        <v>40</v>
      </c>
      <c r="C34" s="28" t="s">
        <v>11</v>
      </c>
      <c r="D34" s="28"/>
      <c r="E34" s="25">
        <v>0</v>
      </c>
      <c r="F34" s="26">
        <v>43858</v>
      </c>
      <c r="G34" s="27">
        <v>1</v>
      </c>
      <c r="H34" s="20"/>
      <c r="I34" s="31" t="str">
        <f t="shared" ca="1" si="22"/>
        <v/>
      </c>
      <c r="J34" s="31" t="str">
        <f t="shared" ca="1" si="17"/>
        <v/>
      </c>
      <c r="K34" s="31" t="str">
        <f t="shared" ca="1" si="17"/>
        <v/>
      </c>
      <c r="L34" s="31" t="str">
        <f t="shared" ca="1" si="17"/>
        <v/>
      </c>
      <c r="M34" s="31" t="str">
        <f t="shared" ca="1" si="17"/>
        <v/>
      </c>
      <c r="N34" s="75"/>
      <c r="O34" s="75"/>
      <c r="P34" s="31" t="str">
        <f t="shared" ca="1" si="17"/>
        <v/>
      </c>
      <c r="Q34" s="31" t="str">
        <f t="shared" ca="1" si="17"/>
        <v/>
      </c>
      <c r="R34" s="31" t="str">
        <f t="shared" ca="1" si="17"/>
        <v/>
      </c>
      <c r="S34" s="31" t="str">
        <f t="shared" ca="1" si="17"/>
        <v/>
      </c>
      <c r="T34" s="31" t="str">
        <f t="shared" ca="1" si="17"/>
        <v/>
      </c>
      <c r="U34" s="75"/>
      <c r="V34" s="75"/>
      <c r="W34" s="31" t="str">
        <f t="shared" ca="1" si="17"/>
        <v/>
      </c>
      <c r="X34" s="31">
        <f t="shared" ca="1" si="17"/>
        <v>2</v>
      </c>
      <c r="Y34" s="31" t="str">
        <f t="shared" ca="1" si="20"/>
        <v/>
      </c>
      <c r="Z34" s="31" t="str">
        <f t="shared" ca="1" si="20"/>
        <v/>
      </c>
      <c r="AA34" s="31" t="str">
        <f t="shared" ca="1" si="20"/>
        <v/>
      </c>
      <c r="AB34" s="75"/>
      <c r="AC34" s="75"/>
      <c r="AD34" s="31" t="str">
        <f t="shared" ca="1" si="20"/>
        <v/>
      </c>
      <c r="AE34" s="31" t="str">
        <f t="shared" ca="1" si="20"/>
        <v/>
      </c>
      <c r="AF34" s="31" t="str">
        <f t="shared" ca="1" si="20"/>
        <v/>
      </c>
      <c r="AG34" s="63" t="str">
        <f t="shared" ca="1" si="20"/>
        <v/>
      </c>
      <c r="AH34" s="31" t="str">
        <f t="shared" ca="1" si="20"/>
        <v/>
      </c>
      <c r="AI34" s="31" t="str">
        <f t="shared" ca="1" si="20"/>
        <v/>
      </c>
      <c r="AJ34" s="31" t="str">
        <f t="shared" ca="1" si="20"/>
        <v/>
      </c>
      <c r="AK34" s="31" t="str">
        <f t="shared" ca="1" si="20"/>
        <v/>
      </c>
      <c r="AL34" s="31" t="str">
        <f t="shared" ca="1" si="20"/>
        <v/>
      </c>
      <c r="AM34" s="31" t="str">
        <f t="shared" ca="1" si="20"/>
        <v/>
      </c>
      <c r="AN34" s="31" t="str">
        <f t="shared" ca="1" si="20"/>
        <v/>
      </c>
      <c r="AO34" s="31" t="str">
        <f t="shared" ca="1" si="21"/>
        <v/>
      </c>
      <c r="AP34" s="31" t="str">
        <f t="shared" ca="1" si="21"/>
        <v/>
      </c>
      <c r="AQ34" s="31" t="str">
        <f t="shared" ca="1" si="21"/>
        <v/>
      </c>
      <c r="AR34" s="31" t="str">
        <f t="shared" ca="1" si="21"/>
        <v/>
      </c>
      <c r="AS34" s="31" t="str">
        <f t="shared" ca="1" si="21"/>
        <v/>
      </c>
      <c r="AT34" s="31" t="str">
        <f t="shared" ca="1" si="21"/>
        <v/>
      </c>
      <c r="AU34" s="31" t="str">
        <f t="shared" ca="1" si="21"/>
        <v/>
      </c>
      <c r="AV34" s="31" t="str">
        <f t="shared" ca="1" si="21"/>
        <v/>
      </c>
      <c r="AW34" s="31" t="str">
        <f t="shared" ca="1" si="21"/>
        <v/>
      </c>
      <c r="AX34" s="31" t="str">
        <f t="shared" ca="1" si="21"/>
        <v/>
      </c>
      <c r="AY34" s="31" t="str">
        <f t="shared" ca="1" si="21"/>
        <v/>
      </c>
      <c r="AZ34" s="31" t="str">
        <f t="shared" ca="1" si="21"/>
        <v/>
      </c>
      <c r="BA34" s="31" t="str">
        <f t="shared" ca="1" si="21"/>
        <v/>
      </c>
      <c r="BB34" s="31" t="str">
        <f t="shared" ca="1" si="21"/>
        <v/>
      </c>
      <c r="BC34" s="31" t="str">
        <f t="shared" ca="1" si="21"/>
        <v/>
      </c>
      <c r="BD34" s="31" t="str">
        <f t="shared" ca="1" si="21"/>
        <v/>
      </c>
      <c r="BE34" s="31" t="str">
        <f t="shared" ca="1" si="16"/>
        <v/>
      </c>
      <c r="BF34" s="31" t="str">
        <f t="shared" ca="1" si="16"/>
        <v/>
      </c>
      <c r="BG34" s="31" t="str">
        <f t="shared" ca="1" si="16"/>
        <v/>
      </c>
      <c r="BH34" s="31" t="str">
        <f t="shared" ca="1" si="16"/>
        <v/>
      </c>
      <c r="BI34" s="31" t="str">
        <f t="shared" ca="1" si="16"/>
        <v/>
      </c>
      <c r="BJ34" s="31" t="str">
        <f t="shared" ca="1" si="16"/>
        <v/>
      </c>
      <c r="BK34" s="31" t="str">
        <f t="shared" ca="1" si="16"/>
        <v/>
      </c>
      <c r="BL34" s="31" t="str">
        <f t="shared" ca="1" si="16"/>
        <v/>
      </c>
    </row>
    <row r="35" spans="1:64" s="2" customFormat="1" ht="48" x14ac:dyDescent="0.2">
      <c r="A35" s="11"/>
      <c r="B35" s="33" t="s">
        <v>43</v>
      </c>
      <c r="C35" s="28" t="s">
        <v>11</v>
      </c>
      <c r="D35" s="28"/>
      <c r="E35" s="25">
        <v>0</v>
      </c>
      <c r="F35" s="26">
        <v>43861</v>
      </c>
      <c r="G35" s="27">
        <v>1</v>
      </c>
      <c r="H35" s="20"/>
      <c r="I35" s="31" t="str">
        <f t="shared" ca="1" si="22"/>
        <v/>
      </c>
      <c r="J35" s="31" t="str">
        <f t="shared" ca="1" si="22"/>
        <v/>
      </c>
      <c r="K35" s="31" t="str">
        <f t="shared" ca="1" si="22"/>
        <v/>
      </c>
      <c r="L35" s="31" t="str">
        <f t="shared" ca="1" si="22"/>
        <v/>
      </c>
      <c r="M35" s="31" t="str">
        <f t="shared" ca="1" si="22"/>
        <v/>
      </c>
      <c r="N35" s="75"/>
      <c r="O35" s="75"/>
      <c r="P35" s="31" t="str">
        <f t="shared" ca="1" si="22"/>
        <v/>
      </c>
      <c r="Q35" s="31" t="str">
        <f t="shared" ca="1" si="22"/>
        <v/>
      </c>
      <c r="R35" s="31" t="str">
        <f t="shared" ca="1" si="22"/>
        <v/>
      </c>
      <c r="S35" s="31" t="str">
        <f t="shared" ca="1" si="22"/>
        <v/>
      </c>
      <c r="T35" s="31" t="str">
        <f t="shared" ca="1" si="22"/>
        <v/>
      </c>
      <c r="U35" s="75"/>
      <c r="V35" s="75"/>
      <c r="W35" s="31" t="str">
        <f t="shared" ca="1" si="22"/>
        <v/>
      </c>
      <c r="X35" s="31" t="str">
        <f t="shared" ca="1" si="22"/>
        <v/>
      </c>
      <c r="Y35" s="31" t="str">
        <f t="shared" ref="Y35:BD36" ca="1" si="23">IF(AND($C35="Goal",Y$5&gt;=$F35,Y$5&lt;=$F35+$G35-1),2,IF(AND($C35="Milestone",Y$5&gt;=$F35,Y$5&lt;=$F35+$G35-1),1,""))</f>
        <v/>
      </c>
      <c r="Z35" s="31" t="str">
        <f t="shared" ca="1" si="23"/>
        <v/>
      </c>
      <c r="AA35" s="31">
        <f t="shared" ca="1" si="23"/>
        <v>2</v>
      </c>
      <c r="AB35" s="75"/>
      <c r="AC35" s="75"/>
      <c r="AD35" s="31" t="str">
        <f t="shared" ca="1" si="23"/>
        <v/>
      </c>
      <c r="AE35" s="31" t="str">
        <f t="shared" ca="1" si="23"/>
        <v/>
      </c>
      <c r="AF35" s="31" t="str">
        <f t="shared" ca="1" si="23"/>
        <v/>
      </c>
      <c r="AG35" s="63" t="str">
        <f t="shared" ca="1" si="23"/>
        <v/>
      </c>
      <c r="AH35" s="31" t="str">
        <f t="shared" ca="1" si="23"/>
        <v/>
      </c>
      <c r="AI35" s="31" t="str">
        <f t="shared" ca="1" si="23"/>
        <v/>
      </c>
      <c r="AJ35" s="31" t="str">
        <f t="shared" ca="1" si="23"/>
        <v/>
      </c>
      <c r="AK35" s="31" t="str">
        <f t="shared" ca="1" si="23"/>
        <v/>
      </c>
      <c r="AL35" s="31" t="str">
        <f t="shared" ca="1" si="23"/>
        <v/>
      </c>
      <c r="AM35" s="31" t="str">
        <f t="shared" ca="1" si="23"/>
        <v/>
      </c>
      <c r="AN35" s="31" t="str">
        <f t="shared" ca="1" si="23"/>
        <v/>
      </c>
      <c r="AO35" s="31" t="str">
        <f t="shared" ca="1" si="23"/>
        <v/>
      </c>
      <c r="AP35" s="31" t="str">
        <f t="shared" ca="1" si="23"/>
        <v/>
      </c>
      <c r="AQ35" s="31" t="str">
        <f t="shared" ca="1" si="23"/>
        <v/>
      </c>
      <c r="AR35" s="31" t="str">
        <f t="shared" ca="1" si="23"/>
        <v/>
      </c>
      <c r="AS35" s="31" t="str">
        <f t="shared" ca="1" si="23"/>
        <v/>
      </c>
      <c r="AT35" s="31" t="str">
        <f t="shared" ca="1" si="23"/>
        <v/>
      </c>
      <c r="AU35" s="31" t="str">
        <f t="shared" ca="1" si="23"/>
        <v/>
      </c>
      <c r="AV35" s="31" t="str">
        <f t="shared" ca="1" si="23"/>
        <v/>
      </c>
      <c r="AW35" s="31" t="str">
        <f t="shared" ca="1" si="23"/>
        <v/>
      </c>
      <c r="AX35" s="31" t="str">
        <f t="shared" ca="1" si="23"/>
        <v/>
      </c>
      <c r="AY35" s="31" t="str">
        <f t="shared" ca="1" si="23"/>
        <v/>
      </c>
      <c r="AZ35" s="31" t="str">
        <f t="shared" ca="1" si="23"/>
        <v/>
      </c>
      <c r="BA35" s="31" t="str">
        <f t="shared" ca="1" si="23"/>
        <v/>
      </c>
      <c r="BB35" s="31" t="str">
        <f t="shared" ca="1" si="23"/>
        <v/>
      </c>
      <c r="BC35" s="31" t="str">
        <f t="shared" ca="1" si="23"/>
        <v/>
      </c>
      <c r="BD35" s="31" t="str">
        <f t="shared" ca="1" si="23"/>
        <v/>
      </c>
      <c r="BE35" s="31" t="str">
        <f t="shared" ca="1" si="16"/>
        <v/>
      </c>
      <c r="BF35" s="31" t="str">
        <f t="shared" ca="1" si="16"/>
        <v/>
      </c>
      <c r="BG35" s="31" t="str">
        <f t="shared" ca="1" si="16"/>
        <v/>
      </c>
      <c r="BH35" s="31" t="str">
        <f t="shared" ca="1" si="16"/>
        <v/>
      </c>
      <c r="BI35" s="31" t="str">
        <f t="shared" ca="1" si="16"/>
        <v/>
      </c>
      <c r="BJ35" s="31" t="str">
        <f t="shared" ca="1" si="16"/>
        <v/>
      </c>
      <c r="BK35" s="31" t="str">
        <f t="shared" ca="1" si="16"/>
        <v/>
      </c>
      <c r="BL35" s="31" t="str">
        <f t="shared" ca="1" si="16"/>
        <v/>
      </c>
    </row>
    <row r="36" spans="1:64" s="2" customFormat="1" ht="32" x14ac:dyDescent="0.2">
      <c r="A36" s="11"/>
      <c r="B36" s="33" t="s">
        <v>42</v>
      </c>
      <c r="C36" s="28" t="s">
        <v>11</v>
      </c>
      <c r="D36" s="28"/>
      <c r="E36" s="25">
        <v>0</v>
      </c>
      <c r="F36" s="26">
        <v>43859</v>
      </c>
      <c r="G36" s="27">
        <v>2</v>
      </c>
      <c r="H36" s="20"/>
      <c r="I36" s="31" t="str">
        <f t="shared" ca="1" si="22"/>
        <v/>
      </c>
      <c r="J36" s="31" t="str">
        <f t="shared" ca="1" si="22"/>
        <v/>
      </c>
      <c r="K36" s="31" t="str">
        <f t="shared" ca="1" si="22"/>
        <v/>
      </c>
      <c r="L36" s="31" t="str">
        <f t="shared" ca="1" si="22"/>
        <v/>
      </c>
      <c r="M36" s="31" t="str">
        <f t="shared" ca="1" si="22"/>
        <v/>
      </c>
      <c r="N36" s="75"/>
      <c r="O36" s="75"/>
      <c r="P36" s="31" t="str">
        <f t="shared" ca="1" si="22"/>
        <v/>
      </c>
      <c r="Q36" s="31" t="str">
        <f t="shared" ca="1" si="22"/>
        <v/>
      </c>
      <c r="R36" s="31" t="str">
        <f t="shared" ca="1" si="22"/>
        <v/>
      </c>
      <c r="S36" s="31" t="str">
        <f t="shared" ca="1" si="22"/>
        <v/>
      </c>
      <c r="T36" s="31" t="str">
        <f t="shared" ca="1" si="22"/>
        <v/>
      </c>
      <c r="U36" s="75"/>
      <c r="V36" s="75"/>
      <c r="W36" s="31" t="str">
        <f t="shared" ca="1" si="22"/>
        <v/>
      </c>
      <c r="X36" s="31" t="str">
        <f t="shared" ca="1" si="22"/>
        <v/>
      </c>
      <c r="Y36" s="31">
        <f t="shared" ca="1" si="23"/>
        <v>2</v>
      </c>
      <c r="Z36" s="31">
        <f t="shared" ca="1" si="23"/>
        <v>2</v>
      </c>
      <c r="AA36" s="31" t="str">
        <f t="shared" ca="1" si="23"/>
        <v/>
      </c>
      <c r="AB36" s="75"/>
      <c r="AC36" s="75"/>
      <c r="AD36" s="31" t="str">
        <f t="shared" ca="1" si="23"/>
        <v/>
      </c>
      <c r="AE36" s="31" t="str">
        <f t="shared" ca="1" si="23"/>
        <v/>
      </c>
      <c r="AF36" s="31" t="str">
        <f t="shared" ca="1" si="23"/>
        <v/>
      </c>
      <c r="AG36" s="63" t="str">
        <f t="shared" ca="1" si="23"/>
        <v/>
      </c>
      <c r="AH36" s="31" t="str">
        <f t="shared" ca="1" si="23"/>
        <v/>
      </c>
      <c r="AI36" s="31" t="str">
        <f t="shared" ca="1" si="23"/>
        <v/>
      </c>
      <c r="AJ36" s="31" t="str">
        <f t="shared" ca="1" si="23"/>
        <v/>
      </c>
      <c r="AK36" s="31" t="str">
        <f t="shared" ca="1" si="23"/>
        <v/>
      </c>
      <c r="AL36" s="31" t="str">
        <f t="shared" ca="1" si="23"/>
        <v/>
      </c>
      <c r="AM36" s="31" t="str">
        <f t="shared" ca="1" si="23"/>
        <v/>
      </c>
      <c r="AN36" s="31" t="str">
        <f t="shared" ca="1" si="23"/>
        <v/>
      </c>
      <c r="AO36" s="31" t="str">
        <f t="shared" ca="1" si="23"/>
        <v/>
      </c>
      <c r="AP36" s="31" t="str">
        <f t="shared" ca="1" si="23"/>
        <v/>
      </c>
      <c r="AQ36" s="31" t="str">
        <f t="shared" ca="1" si="23"/>
        <v/>
      </c>
      <c r="AR36" s="31" t="str">
        <f t="shared" ca="1" si="23"/>
        <v/>
      </c>
      <c r="AS36" s="31" t="str">
        <f t="shared" ca="1" si="23"/>
        <v/>
      </c>
      <c r="AT36" s="31" t="str">
        <f t="shared" ca="1" si="23"/>
        <v/>
      </c>
      <c r="AU36" s="31" t="str">
        <f t="shared" ca="1" si="23"/>
        <v/>
      </c>
      <c r="AV36" s="31" t="str">
        <f t="shared" ca="1" si="23"/>
        <v/>
      </c>
      <c r="AW36" s="31" t="str">
        <f t="shared" ca="1" si="23"/>
        <v/>
      </c>
      <c r="AX36" s="31" t="str">
        <f t="shared" ca="1" si="23"/>
        <v/>
      </c>
      <c r="AY36" s="31" t="str">
        <f t="shared" ca="1" si="23"/>
        <v/>
      </c>
      <c r="AZ36" s="31" t="str">
        <f t="shared" ca="1" si="23"/>
        <v/>
      </c>
      <c r="BA36" s="31" t="str">
        <f t="shared" ca="1" si="23"/>
        <v/>
      </c>
      <c r="BB36" s="31" t="str">
        <f t="shared" ca="1" si="23"/>
        <v/>
      </c>
      <c r="BC36" s="31" t="str">
        <f t="shared" ca="1" si="23"/>
        <v/>
      </c>
      <c r="BD36" s="31" t="str">
        <f t="shared" ca="1" si="23"/>
        <v/>
      </c>
      <c r="BE36" s="31" t="str">
        <f t="shared" ca="1" si="16"/>
        <v/>
      </c>
      <c r="BF36" s="31" t="str">
        <f t="shared" ca="1" si="16"/>
        <v/>
      </c>
      <c r="BG36" s="31" t="str">
        <f t="shared" ca="1" si="16"/>
        <v/>
      </c>
      <c r="BH36" s="31" t="str">
        <f t="shared" ca="1" si="16"/>
        <v/>
      </c>
      <c r="BI36" s="31" t="str">
        <f t="shared" ca="1" si="16"/>
        <v/>
      </c>
      <c r="BJ36" s="31" t="str">
        <f t="shared" ca="1" si="16"/>
        <v/>
      </c>
      <c r="BK36" s="31" t="str">
        <f t="shared" ca="1" si="16"/>
        <v/>
      </c>
      <c r="BL36" s="31" t="str">
        <f t="shared" ca="1" si="16"/>
        <v/>
      </c>
    </row>
    <row r="37" spans="1:64" s="2" customFormat="1" ht="15" x14ac:dyDescent="0.2">
      <c r="A37" s="11"/>
      <c r="B37" s="44"/>
      <c r="C37" s="28"/>
      <c r="D37" s="28"/>
      <c r="E37" s="25">
        <v>0</v>
      </c>
      <c r="F37" s="26" t="s">
        <v>64</v>
      </c>
      <c r="G37" s="27">
        <v>1</v>
      </c>
      <c r="H37" s="20"/>
      <c r="I37" s="31"/>
      <c r="J37" s="31"/>
      <c r="K37" s="31"/>
      <c r="L37" s="31"/>
      <c r="M37" s="31"/>
      <c r="N37" s="75"/>
      <c r="O37" s="75"/>
      <c r="P37" s="31"/>
      <c r="Q37" s="31"/>
      <c r="R37" s="31"/>
      <c r="S37" s="31"/>
      <c r="T37" s="31"/>
      <c r="U37" s="75"/>
      <c r="V37" s="75"/>
      <c r="W37" s="31"/>
      <c r="X37" s="31"/>
      <c r="Y37" s="31"/>
      <c r="Z37" s="31"/>
      <c r="AA37" s="31"/>
      <c r="AB37" s="75"/>
      <c r="AC37" s="75"/>
      <c r="AD37" s="31"/>
      <c r="AE37" s="31"/>
      <c r="AF37" s="31"/>
      <c r="AG37" s="63"/>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2" customFormat="1" ht="30" customHeight="1" x14ac:dyDescent="0.2">
      <c r="A38" s="12"/>
      <c r="B38" s="34" t="s">
        <v>31</v>
      </c>
      <c r="C38" s="28"/>
      <c r="D38" s="28"/>
      <c r="E38" s="25"/>
      <c r="F38" s="26"/>
      <c r="G38" s="27"/>
      <c r="H38" s="20"/>
      <c r="I38" s="31" t="str">
        <f t="shared" ca="1" si="22"/>
        <v/>
      </c>
      <c r="J38" s="31" t="str">
        <f t="shared" ca="1" si="17"/>
        <v/>
      </c>
      <c r="K38" s="31" t="str">
        <f t="shared" ca="1" si="17"/>
        <v/>
      </c>
      <c r="L38" s="31" t="str">
        <f t="shared" ca="1" si="17"/>
        <v/>
      </c>
      <c r="M38" s="31" t="str">
        <f t="shared" ca="1" si="17"/>
        <v/>
      </c>
      <c r="N38" s="75"/>
      <c r="O38" s="75"/>
      <c r="P38" s="31" t="str">
        <f t="shared" ca="1" si="17"/>
        <v/>
      </c>
      <c r="Q38" s="31" t="str">
        <f t="shared" ca="1" si="17"/>
        <v/>
      </c>
      <c r="R38" s="31" t="str">
        <f t="shared" ca="1" si="17"/>
        <v/>
      </c>
      <c r="S38" s="31" t="str">
        <f t="shared" ca="1" si="17"/>
        <v/>
      </c>
      <c r="T38" s="31" t="str">
        <f t="shared" ca="1" si="17"/>
        <v/>
      </c>
      <c r="U38" s="75"/>
      <c r="V38" s="75"/>
      <c r="W38" s="31" t="str">
        <f t="shared" ca="1" si="17"/>
        <v/>
      </c>
      <c r="X38" s="31" t="str">
        <f t="shared" ca="1" si="17"/>
        <v/>
      </c>
      <c r="Y38" s="31" t="str">
        <f t="shared" ca="1" si="20"/>
        <v/>
      </c>
      <c r="Z38" s="31" t="str">
        <f t="shared" ca="1" si="20"/>
        <v/>
      </c>
      <c r="AA38" s="31" t="str">
        <f t="shared" ca="1" si="20"/>
        <v/>
      </c>
      <c r="AB38" s="75"/>
      <c r="AC38" s="75"/>
      <c r="AD38" s="31" t="str">
        <f t="shared" ca="1" si="20"/>
        <v/>
      </c>
      <c r="AE38" s="31" t="str">
        <f t="shared" ca="1" si="20"/>
        <v/>
      </c>
      <c r="AF38" s="31" t="str">
        <f t="shared" ca="1" si="20"/>
        <v/>
      </c>
      <c r="AG38" s="63" t="str">
        <f t="shared" ca="1" si="20"/>
        <v/>
      </c>
      <c r="AH38" s="31" t="str">
        <f t="shared" ca="1" si="20"/>
        <v/>
      </c>
      <c r="AI38" s="31" t="str">
        <f t="shared" ca="1" si="20"/>
        <v/>
      </c>
      <c r="AJ38" s="31" t="str">
        <f t="shared" ca="1" si="20"/>
        <v/>
      </c>
      <c r="AK38" s="31" t="str">
        <f t="shared" ca="1" si="20"/>
        <v/>
      </c>
      <c r="AL38" s="31" t="str">
        <f t="shared" ca="1" si="20"/>
        <v/>
      </c>
      <c r="AM38" s="31" t="str">
        <f t="shared" ca="1" si="20"/>
        <v/>
      </c>
      <c r="AN38" s="31" t="str">
        <f t="shared" ca="1" si="20"/>
        <v/>
      </c>
      <c r="AO38" s="31" t="str">
        <f t="shared" ca="1" si="21"/>
        <v/>
      </c>
      <c r="AP38" s="31" t="str">
        <f t="shared" ca="1" si="21"/>
        <v/>
      </c>
      <c r="AQ38" s="31" t="str">
        <f t="shared" ca="1" si="21"/>
        <v/>
      </c>
      <c r="AR38" s="31" t="str">
        <f t="shared" ca="1" si="21"/>
        <v/>
      </c>
      <c r="AS38" s="31" t="str">
        <f t="shared" ca="1" si="21"/>
        <v/>
      </c>
      <c r="AT38" s="31" t="str">
        <f t="shared" ca="1" si="21"/>
        <v/>
      </c>
      <c r="AU38" s="31" t="str">
        <f t="shared" ca="1" si="21"/>
        <v/>
      </c>
      <c r="AV38" s="31" t="str">
        <f t="shared" ca="1" si="21"/>
        <v/>
      </c>
      <c r="AW38" s="31" t="str">
        <f t="shared" ca="1" si="21"/>
        <v/>
      </c>
      <c r="AX38" s="31" t="str">
        <f t="shared" ca="1" si="21"/>
        <v/>
      </c>
      <c r="AY38" s="31" t="str">
        <f t="shared" ca="1" si="21"/>
        <v/>
      </c>
      <c r="AZ38" s="31" t="str">
        <f t="shared" ca="1" si="21"/>
        <v/>
      </c>
      <c r="BA38" s="31" t="str">
        <f t="shared" ca="1" si="21"/>
        <v/>
      </c>
      <c r="BB38" s="31" t="str">
        <f t="shared" ca="1" si="21"/>
        <v/>
      </c>
      <c r="BC38" s="31" t="str">
        <f t="shared" ca="1" si="21"/>
        <v/>
      </c>
      <c r="BD38" s="31" t="str">
        <f t="shared" ca="1" si="21"/>
        <v/>
      </c>
      <c r="BE38" s="31" t="str">
        <f t="shared" ca="1" si="16"/>
        <v/>
      </c>
      <c r="BF38" s="31" t="str">
        <f t="shared" ca="1" si="16"/>
        <v/>
      </c>
      <c r="BG38" s="31" t="str">
        <f t="shared" ca="1" si="16"/>
        <v/>
      </c>
      <c r="BH38" s="31" t="str">
        <f t="shared" ca="1" si="16"/>
        <v/>
      </c>
      <c r="BI38" s="31" t="str">
        <f t="shared" ca="1" si="16"/>
        <v/>
      </c>
      <c r="BJ38" s="31" t="str">
        <f t="shared" ca="1" si="16"/>
        <v/>
      </c>
      <c r="BK38" s="31" t="str">
        <f t="shared" ca="1" si="16"/>
        <v/>
      </c>
      <c r="BL38" s="31" t="str">
        <f t="shared" ca="1" si="16"/>
        <v/>
      </c>
    </row>
    <row r="39" spans="1:64" s="2" customFormat="1" ht="30" customHeight="1" x14ac:dyDescent="0.2">
      <c r="A39" s="12"/>
      <c r="B39" s="33" t="s">
        <v>32</v>
      </c>
      <c r="C39" s="28" t="s">
        <v>11</v>
      </c>
      <c r="D39" s="28"/>
      <c r="E39" s="65">
        <v>0</v>
      </c>
      <c r="F39" s="26">
        <v>43847</v>
      </c>
      <c r="G39" s="27">
        <v>1</v>
      </c>
      <c r="H39" s="20"/>
      <c r="I39" s="31" t="str">
        <f t="shared" ca="1" si="22"/>
        <v/>
      </c>
      <c r="J39" s="31" t="str">
        <f t="shared" ca="1" si="17"/>
        <v/>
      </c>
      <c r="K39" s="31" t="str">
        <f t="shared" ca="1" si="17"/>
        <v/>
      </c>
      <c r="L39" s="31" t="str">
        <f t="shared" ca="1" si="17"/>
        <v/>
      </c>
      <c r="M39" s="31">
        <f t="shared" ca="1" si="17"/>
        <v>2</v>
      </c>
      <c r="N39" s="75"/>
      <c r="O39" s="75"/>
      <c r="P39" s="31" t="str">
        <f t="shared" ca="1" si="17"/>
        <v/>
      </c>
      <c r="Q39" s="31" t="str">
        <f t="shared" ca="1" si="17"/>
        <v/>
      </c>
      <c r="R39" s="31" t="str">
        <f t="shared" ca="1" si="17"/>
        <v/>
      </c>
      <c r="S39" s="31" t="str">
        <f t="shared" ca="1" si="17"/>
        <v/>
      </c>
      <c r="T39" s="31" t="str">
        <f t="shared" ca="1" si="17"/>
        <v/>
      </c>
      <c r="U39" s="75"/>
      <c r="V39" s="75"/>
      <c r="W39" s="31" t="str">
        <f t="shared" ca="1" si="17"/>
        <v/>
      </c>
      <c r="X39" s="31" t="str">
        <f t="shared" ca="1" si="17"/>
        <v/>
      </c>
      <c r="Y39" s="31" t="str">
        <f t="shared" ca="1" si="20"/>
        <v/>
      </c>
      <c r="Z39" s="31" t="str">
        <f t="shared" ca="1" si="20"/>
        <v/>
      </c>
      <c r="AA39" s="31" t="str">
        <f t="shared" ca="1" si="20"/>
        <v/>
      </c>
      <c r="AB39" s="75"/>
      <c r="AC39" s="75"/>
      <c r="AD39" s="31" t="str">
        <f t="shared" ca="1" si="20"/>
        <v/>
      </c>
      <c r="AE39" s="31" t="str">
        <f t="shared" ca="1" si="20"/>
        <v/>
      </c>
      <c r="AF39" s="31" t="str">
        <f t="shared" ca="1" si="20"/>
        <v/>
      </c>
      <c r="AG39" s="63" t="str">
        <f t="shared" ca="1" si="20"/>
        <v/>
      </c>
      <c r="AH39" s="31" t="str">
        <f t="shared" ca="1" si="20"/>
        <v/>
      </c>
      <c r="AI39" s="31" t="str">
        <f t="shared" ca="1" si="20"/>
        <v/>
      </c>
      <c r="AJ39" s="31" t="str">
        <f t="shared" ca="1" si="20"/>
        <v/>
      </c>
      <c r="AK39" s="31" t="str">
        <f t="shared" ca="1" si="20"/>
        <v/>
      </c>
      <c r="AL39" s="31" t="str">
        <f t="shared" ca="1" si="20"/>
        <v/>
      </c>
      <c r="AM39" s="31" t="str">
        <f t="shared" ca="1" si="20"/>
        <v/>
      </c>
      <c r="AN39" s="31" t="str">
        <f t="shared" ca="1" si="20"/>
        <v/>
      </c>
      <c r="AO39" s="31" t="str">
        <f t="shared" ca="1" si="21"/>
        <v/>
      </c>
      <c r="AP39" s="31" t="str">
        <f t="shared" ca="1" si="21"/>
        <v/>
      </c>
      <c r="AQ39" s="31" t="str">
        <f t="shared" ca="1" si="21"/>
        <v/>
      </c>
      <c r="AR39" s="31" t="str">
        <f t="shared" ca="1" si="21"/>
        <v/>
      </c>
      <c r="AS39" s="31" t="str">
        <f t="shared" ca="1" si="21"/>
        <v/>
      </c>
      <c r="AT39" s="31" t="str">
        <f t="shared" ca="1" si="21"/>
        <v/>
      </c>
      <c r="AU39" s="31" t="str">
        <f t="shared" ca="1" si="21"/>
        <v/>
      </c>
      <c r="AV39" s="31" t="str">
        <f t="shared" ca="1" si="21"/>
        <v/>
      </c>
      <c r="AW39" s="31" t="str">
        <f t="shared" ca="1" si="21"/>
        <v/>
      </c>
      <c r="AX39" s="31" t="str">
        <f t="shared" ca="1" si="21"/>
        <v/>
      </c>
      <c r="AY39" s="31" t="str">
        <f t="shared" ca="1" si="21"/>
        <v/>
      </c>
      <c r="AZ39" s="31" t="str">
        <f t="shared" ca="1" si="21"/>
        <v/>
      </c>
      <c r="BA39" s="31" t="str">
        <f t="shared" ca="1" si="21"/>
        <v/>
      </c>
      <c r="BB39" s="31" t="str">
        <f t="shared" ca="1" si="21"/>
        <v/>
      </c>
      <c r="BC39" s="31" t="str">
        <f t="shared" ca="1" si="21"/>
        <v/>
      </c>
      <c r="BD39" s="31" t="str">
        <f t="shared" ca="1" si="21"/>
        <v/>
      </c>
      <c r="BE39" s="31" t="str">
        <f t="shared" ca="1" si="16"/>
        <v/>
      </c>
      <c r="BF39" s="31" t="str">
        <f t="shared" ca="1" si="16"/>
        <v/>
      </c>
      <c r="BG39" s="31" t="str">
        <f t="shared" ca="1" si="16"/>
        <v/>
      </c>
      <c r="BH39" s="31" t="str">
        <f t="shared" ca="1" si="16"/>
        <v/>
      </c>
      <c r="BI39" s="31" t="str">
        <f t="shared" ca="1" si="16"/>
        <v/>
      </c>
      <c r="BJ39" s="31" t="str">
        <f t="shared" ca="1" si="16"/>
        <v/>
      </c>
      <c r="BK39" s="31" t="str">
        <f t="shared" ca="1" si="16"/>
        <v/>
      </c>
      <c r="BL39" s="31" t="str">
        <f t="shared" ca="1" si="16"/>
        <v/>
      </c>
    </row>
    <row r="40" spans="1:64" s="2" customFormat="1" ht="30" customHeight="1" x14ac:dyDescent="0.2">
      <c r="A40" s="11"/>
      <c r="B40" s="33" t="s">
        <v>33</v>
      </c>
      <c r="C40" s="28" t="s">
        <v>11</v>
      </c>
      <c r="D40" s="28"/>
      <c r="E40" s="65">
        <v>0</v>
      </c>
      <c r="F40" s="26">
        <v>43847</v>
      </c>
      <c r="G40" s="27">
        <v>6</v>
      </c>
      <c r="H40" s="20"/>
      <c r="I40" s="31" t="str">
        <f t="shared" ca="1" si="22"/>
        <v/>
      </c>
      <c r="J40" s="31" t="str">
        <f t="shared" ca="1" si="17"/>
        <v/>
      </c>
      <c r="K40" s="31" t="str">
        <f t="shared" ca="1" si="17"/>
        <v/>
      </c>
      <c r="L40" s="31" t="str">
        <f t="shared" ca="1" si="17"/>
        <v/>
      </c>
      <c r="M40" s="31">
        <f t="shared" ca="1" si="17"/>
        <v>2</v>
      </c>
      <c r="N40" s="75"/>
      <c r="O40" s="75"/>
      <c r="P40" s="31">
        <f t="shared" ca="1" si="17"/>
        <v>2</v>
      </c>
      <c r="Q40" s="31">
        <f t="shared" ca="1" si="17"/>
        <v>2</v>
      </c>
      <c r="R40" s="31">
        <f t="shared" ca="1" si="17"/>
        <v>2</v>
      </c>
      <c r="S40" s="31" t="str">
        <f t="shared" ca="1" si="17"/>
        <v/>
      </c>
      <c r="T40" s="31" t="str">
        <f t="shared" ca="1" si="17"/>
        <v/>
      </c>
      <c r="U40" s="75"/>
      <c r="V40" s="75"/>
      <c r="W40" s="31" t="str">
        <f t="shared" ca="1" si="17"/>
        <v/>
      </c>
      <c r="X40" s="31" t="str">
        <f t="shared" ca="1" si="17"/>
        <v/>
      </c>
      <c r="Y40" s="31" t="str">
        <f t="shared" ca="1" si="20"/>
        <v/>
      </c>
      <c r="Z40" s="31" t="str">
        <f t="shared" ca="1" si="20"/>
        <v/>
      </c>
      <c r="AA40" s="31" t="str">
        <f t="shared" ca="1" si="20"/>
        <v/>
      </c>
      <c r="AB40" s="75"/>
      <c r="AC40" s="75"/>
      <c r="AD40" s="31" t="str">
        <f t="shared" ca="1" si="20"/>
        <v/>
      </c>
      <c r="AE40" s="31" t="str">
        <f t="shared" ca="1" si="20"/>
        <v/>
      </c>
      <c r="AF40" s="31" t="str">
        <f t="shared" ca="1" si="20"/>
        <v/>
      </c>
      <c r="AG40" s="63" t="str">
        <f t="shared" ca="1" si="20"/>
        <v/>
      </c>
      <c r="AH40" s="31" t="str">
        <f t="shared" ca="1" si="20"/>
        <v/>
      </c>
      <c r="AI40" s="31" t="str">
        <f t="shared" ca="1" si="20"/>
        <v/>
      </c>
      <c r="AJ40" s="31" t="str">
        <f t="shared" ca="1" si="20"/>
        <v/>
      </c>
      <c r="AK40" s="31" t="str">
        <f t="shared" ca="1" si="20"/>
        <v/>
      </c>
      <c r="AL40" s="31" t="str">
        <f t="shared" ca="1" si="20"/>
        <v/>
      </c>
      <c r="AM40" s="31" t="str">
        <f t="shared" ca="1" si="20"/>
        <v/>
      </c>
      <c r="AN40" s="31" t="str">
        <f t="shared" ca="1" si="20"/>
        <v/>
      </c>
      <c r="AO40" s="31" t="str">
        <f t="shared" ca="1" si="21"/>
        <v/>
      </c>
      <c r="AP40" s="31" t="str">
        <f t="shared" ca="1" si="21"/>
        <v/>
      </c>
      <c r="AQ40" s="31" t="str">
        <f t="shared" ca="1" si="21"/>
        <v/>
      </c>
      <c r="AR40" s="31" t="str">
        <f t="shared" ca="1" si="21"/>
        <v/>
      </c>
      <c r="AS40" s="31" t="str">
        <f t="shared" ca="1" si="21"/>
        <v/>
      </c>
      <c r="AT40" s="31" t="str">
        <f t="shared" ca="1" si="21"/>
        <v/>
      </c>
      <c r="AU40" s="31" t="str">
        <f t="shared" ca="1" si="21"/>
        <v/>
      </c>
      <c r="AV40" s="31" t="str">
        <f t="shared" ca="1" si="21"/>
        <v/>
      </c>
      <c r="AW40" s="31" t="str">
        <f t="shared" ca="1" si="21"/>
        <v/>
      </c>
      <c r="AX40" s="31" t="str">
        <f t="shared" ca="1" si="21"/>
        <v/>
      </c>
      <c r="AY40" s="31" t="str">
        <f t="shared" ca="1" si="21"/>
        <v/>
      </c>
      <c r="AZ40" s="31" t="str">
        <f t="shared" ca="1" si="21"/>
        <v/>
      </c>
      <c r="BA40" s="31" t="str">
        <f t="shared" ca="1" si="21"/>
        <v/>
      </c>
      <c r="BB40" s="31" t="str">
        <f t="shared" ca="1" si="21"/>
        <v/>
      </c>
      <c r="BC40" s="31" t="str">
        <f t="shared" ca="1" si="21"/>
        <v/>
      </c>
      <c r="BD40" s="31" t="str">
        <f t="shared" ca="1" si="21"/>
        <v/>
      </c>
      <c r="BE40" s="31" t="str">
        <f t="shared" ca="1" si="16"/>
        <v/>
      </c>
      <c r="BF40" s="31" t="str">
        <f t="shared" ca="1" si="16"/>
        <v/>
      </c>
      <c r="BG40" s="31" t="str">
        <f t="shared" ca="1" si="16"/>
        <v/>
      </c>
      <c r="BH40" s="31" t="str">
        <f t="shared" ca="1" si="16"/>
        <v/>
      </c>
      <c r="BI40" s="31" t="str">
        <f t="shared" ca="1" si="16"/>
        <v/>
      </c>
      <c r="BJ40" s="31" t="str">
        <f t="shared" ca="1" si="16"/>
        <v/>
      </c>
      <c r="BK40" s="31" t="str">
        <f t="shared" ca="1" si="16"/>
        <v/>
      </c>
      <c r="BL40" s="31" t="str">
        <f t="shared" ca="1" si="16"/>
        <v/>
      </c>
    </row>
    <row r="41" spans="1:64" s="2" customFormat="1" ht="30" customHeight="1" x14ac:dyDescent="0.2">
      <c r="A41" s="11"/>
      <c r="B41" s="33" t="s">
        <v>35</v>
      </c>
      <c r="C41" s="28" t="s">
        <v>11</v>
      </c>
      <c r="D41" s="28"/>
      <c r="E41" s="65">
        <v>0</v>
      </c>
      <c r="F41" s="26">
        <v>43847</v>
      </c>
      <c r="G41" s="27">
        <v>1</v>
      </c>
      <c r="H41" s="20"/>
      <c r="I41" s="31" t="str">
        <f t="shared" ca="1" si="22"/>
        <v/>
      </c>
      <c r="J41" s="31" t="str">
        <f t="shared" ca="1" si="17"/>
        <v/>
      </c>
      <c r="K41" s="31" t="str">
        <f t="shared" ca="1" si="17"/>
        <v/>
      </c>
      <c r="L41" s="31" t="str">
        <f t="shared" ca="1" si="17"/>
        <v/>
      </c>
      <c r="M41" s="31">
        <f t="shared" ca="1" si="17"/>
        <v>2</v>
      </c>
      <c r="N41" s="75"/>
      <c r="O41" s="75"/>
      <c r="P41" s="31" t="str">
        <f t="shared" ca="1" si="17"/>
        <v/>
      </c>
      <c r="Q41" s="31" t="str">
        <f t="shared" ca="1" si="17"/>
        <v/>
      </c>
      <c r="R41" s="31" t="str">
        <f t="shared" ca="1" si="17"/>
        <v/>
      </c>
      <c r="S41" s="31" t="str">
        <f t="shared" ca="1" si="17"/>
        <v/>
      </c>
      <c r="T41" s="31" t="str">
        <f t="shared" ca="1" si="17"/>
        <v/>
      </c>
      <c r="U41" s="75"/>
      <c r="V41" s="75"/>
      <c r="W41" s="31" t="str">
        <f t="shared" ca="1" si="17"/>
        <v/>
      </c>
      <c r="X41" s="31" t="str">
        <f t="shared" ca="1" si="17"/>
        <v/>
      </c>
      <c r="Y41" s="31" t="str">
        <f t="shared" ca="1" si="20"/>
        <v/>
      </c>
      <c r="Z41" s="31" t="str">
        <f t="shared" ca="1" si="20"/>
        <v/>
      </c>
      <c r="AA41" s="31" t="str">
        <f t="shared" ca="1" si="20"/>
        <v/>
      </c>
      <c r="AB41" s="75"/>
      <c r="AC41" s="75"/>
      <c r="AD41" s="31" t="str">
        <f t="shared" ca="1" si="20"/>
        <v/>
      </c>
      <c r="AE41" s="31" t="str">
        <f t="shared" ca="1" si="20"/>
        <v/>
      </c>
      <c r="AF41" s="31" t="str">
        <f t="shared" ca="1" si="20"/>
        <v/>
      </c>
      <c r="AG41" s="63" t="str">
        <f t="shared" ca="1" si="20"/>
        <v/>
      </c>
      <c r="AH41" s="31" t="str">
        <f t="shared" ca="1" si="20"/>
        <v/>
      </c>
      <c r="AI41" s="31" t="str">
        <f t="shared" ca="1" si="20"/>
        <v/>
      </c>
      <c r="AJ41" s="31" t="str">
        <f t="shared" ca="1" si="20"/>
        <v/>
      </c>
      <c r="AK41" s="31" t="str">
        <f t="shared" ca="1" si="20"/>
        <v/>
      </c>
      <c r="AL41" s="31" t="str">
        <f t="shared" ca="1" si="20"/>
        <v/>
      </c>
      <c r="AM41" s="31" t="str">
        <f t="shared" ca="1" si="20"/>
        <v/>
      </c>
      <c r="AN41" s="31" t="str">
        <f t="shared" ca="1" si="20"/>
        <v/>
      </c>
      <c r="AO41" s="31" t="str">
        <f t="shared" ca="1" si="21"/>
        <v/>
      </c>
      <c r="AP41" s="31" t="str">
        <f t="shared" ca="1" si="21"/>
        <v/>
      </c>
      <c r="AQ41" s="31" t="str">
        <f t="shared" ca="1" si="21"/>
        <v/>
      </c>
      <c r="AR41" s="31" t="str">
        <f t="shared" ca="1" si="21"/>
        <v/>
      </c>
      <c r="AS41" s="31" t="str">
        <f t="shared" ca="1" si="21"/>
        <v/>
      </c>
      <c r="AT41" s="31" t="str">
        <f t="shared" ca="1" si="21"/>
        <v/>
      </c>
      <c r="AU41" s="31" t="str">
        <f t="shared" ca="1" si="21"/>
        <v/>
      </c>
      <c r="AV41" s="31" t="str">
        <f t="shared" ca="1" si="21"/>
        <v/>
      </c>
      <c r="AW41" s="31" t="str">
        <f t="shared" ca="1" si="21"/>
        <v/>
      </c>
      <c r="AX41" s="31" t="str">
        <f t="shared" ca="1" si="21"/>
        <v/>
      </c>
      <c r="AY41" s="31" t="str">
        <f t="shared" ca="1" si="21"/>
        <v/>
      </c>
      <c r="AZ41" s="31" t="str">
        <f t="shared" ca="1" si="21"/>
        <v/>
      </c>
      <c r="BA41" s="31" t="str">
        <f t="shared" ca="1" si="21"/>
        <v/>
      </c>
      <c r="BB41" s="31" t="str">
        <f t="shared" ca="1" si="21"/>
        <v/>
      </c>
      <c r="BC41" s="31" t="str">
        <f t="shared" ca="1" si="21"/>
        <v/>
      </c>
      <c r="BD41" s="31" t="str">
        <f t="shared" ca="1" si="21"/>
        <v/>
      </c>
      <c r="BE41" s="31" t="str">
        <f t="shared" ca="1" si="16"/>
        <v/>
      </c>
      <c r="BF41" s="31" t="str">
        <f t="shared" ca="1" si="16"/>
        <v/>
      </c>
      <c r="BG41" s="31" t="str">
        <f t="shared" ca="1" si="16"/>
        <v/>
      </c>
      <c r="BH41" s="31" t="str">
        <f t="shared" ca="1" si="16"/>
        <v/>
      </c>
      <c r="BI41" s="31" t="str">
        <f t="shared" ca="1" si="16"/>
        <v/>
      </c>
      <c r="BJ41" s="31" t="str">
        <f t="shared" ca="1" si="16"/>
        <v/>
      </c>
      <c r="BK41" s="31" t="str">
        <f t="shared" ca="1" si="16"/>
        <v/>
      </c>
      <c r="BL41" s="31" t="str">
        <f t="shared" ca="1" si="16"/>
        <v/>
      </c>
    </row>
    <row r="42" spans="1:64" s="2" customFormat="1" ht="30" customHeight="1" x14ac:dyDescent="0.2">
      <c r="A42" s="11"/>
      <c r="B42" s="33" t="s">
        <v>36</v>
      </c>
      <c r="C42" s="28" t="s">
        <v>11</v>
      </c>
      <c r="D42" s="28"/>
      <c r="E42" s="65">
        <v>0</v>
      </c>
      <c r="F42" s="26">
        <v>43847</v>
      </c>
      <c r="G42" s="27">
        <v>14</v>
      </c>
      <c r="H42" s="20"/>
      <c r="I42" s="31" t="str">
        <f t="shared" ca="1" si="22"/>
        <v/>
      </c>
      <c r="J42" s="31" t="str">
        <f t="shared" ca="1" si="17"/>
        <v/>
      </c>
      <c r="K42" s="31" t="str">
        <f t="shared" ca="1" si="17"/>
        <v/>
      </c>
      <c r="L42" s="31" t="str">
        <f t="shared" ca="1" si="17"/>
        <v/>
      </c>
      <c r="M42" s="31">
        <f t="shared" ca="1" si="17"/>
        <v>2</v>
      </c>
      <c r="N42" s="75"/>
      <c r="O42" s="75"/>
      <c r="P42" s="31">
        <f t="shared" ca="1" si="17"/>
        <v>2</v>
      </c>
      <c r="Q42" s="31">
        <f t="shared" ca="1" si="17"/>
        <v>2</v>
      </c>
      <c r="R42" s="31">
        <f t="shared" ca="1" si="17"/>
        <v>2</v>
      </c>
      <c r="S42" s="31">
        <f t="shared" ca="1" si="17"/>
        <v>2</v>
      </c>
      <c r="T42" s="31">
        <f t="shared" ca="1" si="17"/>
        <v>2</v>
      </c>
      <c r="U42" s="75"/>
      <c r="V42" s="75"/>
      <c r="W42" s="31">
        <f t="shared" ca="1" si="17"/>
        <v>2</v>
      </c>
      <c r="X42" s="31">
        <f t="shared" ca="1" si="17"/>
        <v>2</v>
      </c>
      <c r="Y42" s="31">
        <f t="shared" ca="1" si="20"/>
        <v>2</v>
      </c>
      <c r="Z42" s="31">
        <f t="shared" ca="1" si="20"/>
        <v>2</v>
      </c>
      <c r="AA42" s="31" t="str">
        <f t="shared" ca="1" si="20"/>
        <v/>
      </c>
      <c r="AB42" s="75"/>
      <c r="AC42" s="75"/>
      <c r="AD42" s="31" t="str">
        <f t="shared" ca="1" si="20"/>
        <v/>
      </c>
      <c r="AE42" s="31" t="str">
        <f t="shared" ca="1" si="20"/>
        <v/>
      </c>
      <c r="AF42" s="31" t="str">
        <f t="shared" ca="1" si="20"/>
        <v/>
      </c>
      <c r="AG42" s="63" t="str">
        <f t="shared" ca="1" si="20"/>
        <v/>
      </c>
      <c r="AH42" s="31" t="str">
        <f t="shared" ca="1" si="20"/>
        <v/>
      </c>
      <c r="AI42" s="31" t="str">
        <f t="shared" ca="1" si="20"/>
        <v/>
      </c>
      <c r="AJ42" s="31" t="str">
        <f t="shared" ca="1" si="20"/>
        <v/>
      </c>
      <c r="AK42" s="31" t="str">
        <f t="shared" ca="1" si="20"/>
        <v/>
      </c>
      <c r="AL42" s="31" t="str">
        <f t="shared" ca="1" si="20"/>
        <v/>
      </c>
      <c r="AM42" s="31" t="str">
        <f t="shared" ca="1" si="20"/>
        <v/>
      </c>
      <c r="AN42" s="31" t="str">
        <f t="shared" ca="1" si="20"/>
        <v/>
      </c>
      <c r="AO42" s="31" t="str">
        <f t="shared" ca="1" si="21"/>
        <v/>
      </c>
      <c r="AP42" s="31" t="str">
        <f t="shared" ca="1" si="21"/>
        <v/>
      </c>
      <c r="AQ42" s="31" t="str">
        <f t="shared" ca="1" si="21"/>
        <v/>
      </c>
      <c r="AR42" s="31" t="str">
        <f t="shared" ca="1" si="21"/>
        <v/>
      </c>
      <c r="AS42" s="31" t="str">
        <f t="shared" ca="1" si="21"/>
        <v/>
      </c>
      <c r="AT42" s="31" t="str">
        <f t="shared" ca="1" si="21"/>
        <v/>
      </c>
      <c r="AU42" s="31" t="str">
        <f t="shared" ca="1" si="21"/>
        <v/>
      </c>
      <c r="AV42" s="31" t="str">
        <f t="shared" ca="1" si="21"/>
        <v/>
      </c>
      <c r="AW42" s="31" t="str">
        <f t="shared" ca="1" si="21"/>
        <v/>
      </c>
      <c r="AX42" s="31" t="str">
        <f t="shared" ca="1" si="21"/>
        <v/>
      </c>
      <c r="AY42" s="31" t="str">
        <f t="shared" ca="1" si="21"/>
        <v/>
      </c>
      <c r="AZ42" s="31" t="str">
        <f t="shared" ca="1" si="21"/>
        <v/>
      </c>
      <c r="BA42" s="31" t="str">
        <f t="shared" ca="1" si="21"/>
        <v/>
      </c>
      <c r="BB42" s="31" t="str">
        <f t="shared" ca="1" si="21"/>
        <v/>
      </c>
      <c r="BC42" s="31" t="str">
        <f t="shared" ca="1" si="21"/>
        <v/>
      </c>
      <c r="BD42" s="31" t="str">
        <f t="shared" ca="1" si="21"/>
        <v/>
      </c>
      <c r="BE42" s="31" t="str">
        <f t="shared" ca="1" si="16"/>
        <v/>
      </c>
      <c r="BF42" s="31" t="str">
        <f t="shared" ca="1" si="16"/>
        <v/>
      </c>
      <c r="BG42" s="31" t="str">
        <f t="shared" ca="1" si="16"/>
        <v/>
      </c>
      <c r="BH42" s="31" t="str">
        <f t="shared" ca="1" si="16"/>
        <v/>
      </c>
      <c r="BI42" s="31" t="str">
        <f t="shared" ca="1" si="16"/>
        <v/>
      </c>
      <c r="BJ42" s="31" t="str">
        <f t="shared" ca="1" si="16"/>
        <v/>
      </c>
      <c r="BK42" s="31" t="str">
        <f t="shared" ca="1" si="16"/>
        <v/>
      </c>
      <c r="BL42" s="31" t="str">
        <f t="shared" ca="1" si="16"/>
        <v/>
      </c>
    </row>
    <row r="43" spans="1:64" s="2" customFormat="1" ht="30" customHeight="1" x14ac:dyDescent="0.2">
      <c r="A43" s="11"/>
      <c r="B43" s="33" t="s">
        <v>53</v>
      </c>
      <c r="C43" s="28" t="s">
        <v>11</v>
      </c>
      <c r="D43" s="28"/>
      <c r="E43" s="65">
        <v>0</v>
      </c>
      <c r="F43" s="26">
        <v>43850</v>
      </c>
      <c r="G43" s="27">
        <v>2</v>
      </c>
      <c r="H43" s="20"/>
      <c r="I43" s="31" t="str">
        <f t="shared" ca="1" si="22"/>
        <v/>
      </c>
      <c r="J43" s="31" t="str">
        <f t="shared" ca="1" si="17"/>
        <v/>
      </c>
      <c r="K43" s="31" t="str">
        <f t="shared" ca="1" si="17"/>
        <v/>
      </c>
      <c r="L43" s="31" t="str">
        <f t="shared" ca="1" si="17"/>
        <v/>
      </c>
      <c r="M43" s="31" t="str">
        <f t="shared" ca="1" si="17"/>
        <v/>
      </c>
      <c r="N43" s="75"/>
      <c r="O43" s="75"/>
      <c r="P43" s="31">
        <f t="shared" ca="1" si="17"/>
        <v>2</v>
      </c>
      <c r="Q43" s="31">
        <f t="shared" ca="1" si="17"/>
        <v>2</v>
      </c>
      <c r="R43" s="31" t="str">
        <f t="shared" ca="1" si="17"/>
        <v/>
      </c>
      <c r="S43" s="31" t="str">
        <f t="shared" ca="1" si="17"/>
        <v/>
      </c>
      <c r="T43" s="31" t="str">
        <f t="shared" ca="1" si="17"/>
        <v/>
      </c>
      <c r="U43" s="75"/>
      <c r="V43" s="75"/>
      <c r="W43" s="31" t="str">
        <f t="shared" ca="1" si="17"/>
        <v/>
      </c>
      <c r="X43" s="31" t="str">
        <f t="shared" ref="X43:BD43" ca="1" si="24">IF(AND($C43="Goal",X$5&gt;=$F43,X$5&lt;=$F43+$G43-1),2,IF(AND($C43="Milestone",X$5&gt;=$F43,X$5&lt;=$F43+$G43-1),1,""))</f>
        <v/>
      </c>
      <c r="Y43" s="31" t="str">
        <f t="shared" ca="1" si="24"/>
        <v/>
      </c>
      <c r="Z43" s="31" t="str">
        <f t="shared" ca="1" si="24"/>
        <v/>
      </c>
      <c r="AA43" s="31" t="str">
        <f t="shared" ca="1" si="24"/>
        <v/>
      </c>
      <c r="AB43" s="75"/>
      <c r="AC43" s="75"/>
      <c r="AD43" s="31" t="str">
        <f t="shared" ca="1" si="24"/>
        <v/>
      </c>
      <c r="AE43" s="31" t="str">
        <f t="shared" ca="1" si="24"/>
        <v/>
      </c>
      <c r="AF43" s="31" t="str">
        <f t="shared" ca="1" si="24"/>
        <v/>
      </c>
      <c r="AG43" s="63" t="str">
        <f t="shared" ca="1" si="24"/>
        <v/>
      </c>
      <c r="AH43" s="31" t="str">
        <f t="shared" ca="1" si="24"/>
        <v/>
      </c>
      <c r="AI43" s="31" t="str">
        <f t="shared" ca="1" si="24"/>
        <v/>
      </c>
      <c r="AJ43" s="31" t="str">
        <f t="shared" ca="1" si="24"/>
        <v/>
      </c>
      <c r="AK43" s="31" t="str">
        <f t="shared" ca="1" si="24"/>
        <v/>
      </c>
      <c r="AL43" s="31" t="str">
        <f t="shared" ca="1" si="24"/>
        <v/>
      </c>
      <c r="AM43" s="31" t="str">
        <f t="shared" ca="1" si="24"/>
        <v/>
      </c>
      <c r="AN43" s="31" t="str">
        <f t="shared" ca="1" si="24"/>
        <v/>
      </c>
      <c r="AO43" s="31" t="str">
        <f t="shared" ca="1" si="24"/>
        <v/>
      </c>
      <c r="AP43" s="31" t="str">
        <f t="shared" ca="1" si="24"/>
        <v/>
      </c>
      <c r="AQ43" s="31" t="str">
        <f t="shared" ca="1" si="24"/>
        <v/>
      </c>
      <c r="AR43" s="31" t="str">
        <f t="shared" ca="1" si="24"/>
        <v/>
      </c>
      <c r="AS43" s="31" t="str">
        <f t="shared" ca="1" si="24"/>
        <v/>
      </c>
      <c r="AT43" s="31" t="str">
        <f t="shared" ca="1" si="24"/>
        <v/>
      </c>
      <c r="AU43" s="31" t="str">
        <f t="shared" ca="1" si="24"/>
        <v/>
      </c>
      <c r="AV43" s="31" t="str">
        <f t="shared" ca="1" si="24"/>
        <v/>
      </c>
      <c r="AW43" s="31" t="str">
        <f t="shared" ca="1" si="24"/>
        <v/>
      </c>
      <c r="AX43" s="31" t="str">
        <f t="shared" ca="1" si="24"/>
        <v/>
      </c>
      <c r="AY43" s="31" t="str">
        <f t="shared" ca="1" si="24"/>
        <v/>
      </c>
      <c r="AZ43" s="31" t="str">
        <f t="shared" ca="1" si="24"/>
        <v/>
      </c>
      <c r="BA43" s="31" t="str">
        <f t="shared" ca="1" si="24"/>
        <v/>
      </c>
      <c r="BB43" s="31" t="str">
        <f t="shared" ca="1" si="24"/>
        <v/>
      </c>
      <c r="BC43" s="31" t="str">
        <f t="shared" ca="1" si="24"/>
        <v/>
      </c>
      <c r="BD43" s="31" t="str">
        <f t="shared" ca="1" si="24"/>
        <v/>
      </c>
      <c r="BE43" s="31" t="str">
        <f t="shared" ca="1" si="16"/>
        <v/>
      </c>
      <c r="BF43" s="31" t="str">
        <f t="shared" ca="1" si="16"/>
        <v/>
      </c>
      <c r="BG43" s="31" t="str">
        <f t="shared" ca="1" si="16"/>
        <v/>
      </c>
      <c r="BH43" s="31" t="str">
        <f t="shared" ca="1" si="16"/>
        <v/>
      </c>
      <c r="BI43" s="31" t="str">
        <f t="shared" ca="1" si="16"/>
        <v/>
      </c>
      <c r="BJ43" s="31" t="str">
        <f t="shared" ca="1" si="16"/>
        <v/>
      </c>
      <c r="BK43" s="31" t="str">
        <f t="shared" ca="1" si="16"/>
        <v/>
      </c>
      <c r="BL43" s="31" t="str">
        <f t="shared" ca="1" si="16"/>
        <v/>
      </c>
    </row>
    <row r="44" spans="1:64" s="2" customFormat="1" ht="30" customHeight="1" x14ac:dyDescent="0.2">
      <c r="A44" s="11"/>
      <c r="B44" s="33"/>
      <c r="C44" s="28"/>
      <c r="D44" s="28"/>
      <c r="E44" s="25"/>
      <c r="F44" s="26"/>
      <c r="G44" s="27"/>
      <c r="H44" s="20"/>
      <c r="I44" s="31" t="str">
        <f t="shared" ca="1" si="22"/>
        <v/>
      </c>
      <c r="J44" s="31" t="str">
        <f t="shared" ca="1" si="17"/>
        <v/>
      </c>
      <c r="K44" s="31" t="str">
        <f t="shared" ca="1" si="17"/>
        <v/>
      </c>
      <c r="L44" s="31" t="str">
        <f t="shared" ca="1" si="17"/>
        <v/>
      </c>
      <c r="M44" s="31" t="str">
        <f t="shared" ca="1" si="17"/>
        <v/>
      </c>
      <c r="N44" s="75"/>
      <c r="O44" s="75"/>
      <c r="P44" s="31" t="str">
        <f t="shared" ca="1" si="17"/>
        <v/>
      </c>
      <c r="Q44" s="31" t="str">
        <f t="shared" ca="1" si="17"/>
        <v/>
      </c>
      <c r="R44" s="31" t="str">
        <f t="shared" ca="1" si="17"/>
        <v/>
      </c>
      <c r="S44" s="31" t="str">
        <f t="shared" ca="1" si="17"/>
        <v/>
      </c>
      <c r="T44" s="31" t="str">
        <f t="shared" ca="1" si="17"/>
        <v/>
      </c>
      <c r="U44" s="75"/>
      <c r="V44" s="75"/>
      <c r="W44" s="31" t="str">
        <f t="shared" ca="1" si="17"/>
        <v/>
      </c>
      <c r="X44" s="31" t="str">
        <f t="shared" ca="1" si="17"/>
        <v/>
      </c>
      <c r="Y44" s="31" t="str">
        <f t="shared" ca="1" si="20"/>
        <v/>
      </c>
      <c r="Z44" s="31" t="str">
        <f t="shared" ca="1" si="20"/>
        <v/>
      </c>
      <c r="AA44" s="31" t="str">
        <f t="shared" ca="1" si="20"/>
        <v/>
      </c>
      <c r="AB44" s="75"/>
      <c r="AC44" s="75"/>
      <c r="AD44" s="31" t="str">
        <f t="shared" ca="1" si="20"/>
        <v/>
      </c>
      <c r="AE44" s="31" t="str">
        <f t="shared" ca="1" si="20"/>
        <v/>
      </c>
      <c r="AF44" s="31" t="str">
        <f t="shared" ca="1" si="20"/>
        <v/>
      </c>
      <c r="AG44" s="63" t="str">
        <f t="shared" ca="1" si="20"/>
        <v/>
      </c>
      <c r="AH44" s="31" t="str">
        <f t="shared" ca="1" si="20"/>
        <v/>
      </c>
      <c r="AI44" s="31" t="str">
        <f t="shared" ca="1" si="20"/>
        <v/>
      </c>
      <c r="AJ44" s="31" t="str">
        <f t="shared" ca="1" si="20"/>
        <v/>
      </c>
      <c r="AK44" s="31" t="str">
        <f t="shared" ca="1" si="20"/>
        <v/>
      </c>
      <c r="AL44" s="31" t="str">
        <f t="shared" ca="1" si="20"/>
        <v/>
      </c>
      <c r="AM44" s="31" t="str">
        <f t="shared" ca="1" si="20"/>
        <v/>
      </c>
      <c r="AN44" s="31" t="str">
        <f t="shared" ca="1" si="20"/>
        <v/>
      </c>
      <c r="AO44" s="31" t="str">
        <f t="shared" ca="1" si="21"/>
        <v/>
      </c>
      <c r="AP44" s="31" t="str">
        <f t="shared" ca="1" si="21"/>
        <v/>
      </c>
      <c r="AQ44" s="31" t="str">
        <f t="shared" ca="1" si="21"/>
        <v/>
      </c>
      <c r="AR44" s="31" t="str">
        <f t="shared" ca="1" si="21"/>
        <v/>
      </c>
      <c r="AS44" s="31" t="str">
        <f t="shared" ca="1" si="21"/>
        <v/>
      </c>
      <c r="AT44" s="31" t="str">
        <f t="shared" ca="1" si="21"/>
        <v/>
      </c>
      <c r="AU44" s="31" t="str">
        <f t="shared" ca="1" si="21"/>
        <v/>
      </c>
      <c r="AV44" s="31" t="str">
        <f t="shared" ca="1" si="21"/>
        <v/>
      </c>
      <c r="AW44" s="31" t="str">
        <f t="shared" ca="1" si="21"/>
        <v/>
      </c>
      <c r="AX44" s="31" t="str">
        <f t="shared" ca="1" si="21"/>
        <v/>
      </c>
      <c r="AY44" s="31" t="str">
        <f t="shared" ca="1" si="21"/>
        <v/>
      </c>
      <c r="AZ44" s="31" t="str">
        <f t="shared" ca="1" si="21"/>
        <v/>
      </c>
      <c r="BA44" s="31" t="str">
        <f t="shared" ca="1" si="21"/>
        <v/>
      </c>
      <c r="BB44" s="31" t="str">
        <f t="shared" ca="1" si="21"/>
        <v/>
      </c>
      <c r="BC44" s="31" t="str">
        <f t="shared" ca="1" si="21"/>
        <v/>
      </c>
      <c r="BD44" s="31" t="str">
        <f t="shared" ca="1" si="21"/>
        <v/>
      </c>
      <c r="BE44" s="31" t="str">
        <f t="shared" ca="1" si="16"/>
        <v/>
      </c>
      <c r="BF44" s="31" t="str">
        <f t="shared" ca="1" si="16"/>
        <v/>
      </c>
      <c r="BG44" s="31" t="str">
        <f t="shared" ca="1" si="16"/>
        <v/>
      </c>
      <c r="BH44" s="31" t="str">
        <f t="shared" ca="1" si="16"/>
        <v/>
      </c>
      <c r="BI44" s="31" t="str">
        <f t="shared" ca="1" si="16"/>
        <v/>
      </c>
      <c r="BJ44" s="31" t="str">
        <f t="shared" ca="1" si="16"/>
        <v/>
      </c>
      <c r="BK44" s="31" t="str">
        <f t="shared" ca="1" si="16"/>
        <v/>
      </c>
      <c r="BL44" s="31" t="str">
        <f t="shared" ca="1" si="16"/>
        <v/>
      </c>
    </row>
    <row r="45" spans="1:64" s="2" customFormat="1" ht="30" customHeight="1" x14ac:dyDescent="0.2">
      <c r="A45" s="11"/>
      <c r="B45" s="34" t="s">
        <v>75</v>
      </c>
      <c r="C45" s="28"/>
      <c r="D45" s="28"/>
      <c r="E45" s="25"/>
      <c r="F45" s="26"/>
      <c r="G45" s="27"/>
      <c r="H45" s="20"/>
      <c r="I45" s="31" t="str">
        <f t="shared" ca="1" si="22"/>
        <v/>
      </c>
      <c r="J45" s="31" t="str">
        <f t="shared" ca="1" si="22"/>
        <v/>
      </c>
      <c r="K45" s="31" t="str">
        <f t="shared" ca="1" si="22"/>
        <v/>
      </c>
      <c r="L45" s="31" t="str">
        <f t="shared" ca="1" si="22"/>
        <v/>
      </c>
      <c r="M45" s="31" t="str">
        <f t="shared" ca="1" si="22"/>
        <v/>
      </c>
      <c r="N45" s="75"/>
      <c r="O45" s="75"/>
      <c r="P45" s="31" t="str">
        <f t="shared" ca="1" si="22"/>
        <v/>
      </c>
      <c r="Q45" s="31" t="str">
        <f t="shared" ca="1" si="22"/>
        <v/>
      </c>
      <c r="R45" s="31" t="str">
        <f t="shared" ca="1" si="22"/>
        <v/>
      </c>
      <c r="S45" s="31" t="str">
        <f t="shared" ca="1" si="22"/>
        <v/>
      </c>
      <c r="T45" s="31" t="str">
        <f t="shared" ca="1" si="22"/>
        <v/>
      </c>
      <c r="U45" s="75"/>
      <c r="V45" s="75"/>
      <c r="W45" s="31" t="str">
        <f t="shared" ca="1" si="22"/>
        <v/>
      </c>
      <c r="X45" s="31" t="str">
        <f t="shared" ca="1" si="22"/>
        <v/>
      </c>
      <c r="Y45" s="31" t="str">
        <f t="shared" ref="Y45:BL48" ca="1" si="25">IF(AND($C45="Goal",Y$5&gt;=$F45,Y$5&lt;=$F45+$G45-1),2,IF(AND($C45="Milestone",Y$5&gt;=$F45,Y$5&lt;=$F45+$G45-1),1,""))</f>
        <v/>
      </c>
      <c r="Z45" s="31" t="str">
        <f t="shared" ca="1" si="25"/>
        <v/>
      </c>
      <c r="AA45" s="31" t="str">
        <f t="shared" ca="1" si="25"/>
        <v/>
      </c>
      <c r="AB45" s="75"/>
      <c r="AC45" s="75"/>
      <c r="AD45" s="31" t="str">
        <f t="shared" ca="1" si="25"/>
        <v/>
      </c>
      <c r="AE45" s="31" t="str">
        <f t="shared" ca="1" si="25"/>
        <v/>
      </c>
      <c r="AF45" s="31" t="str">
        <f t="shared" ca="1" si="25"/>
        <v/>
      </c>
      <c r="AG45" s="63" t="str">
        <f t="shared" ca="1" si="25"/>
        <v/>
      </c>
      <c r="AH45" s="31" t="str">
        <f t="shared" ca="1" si="25"/>
        <v/>
      </c>
      <c r="AI45" s="31" t="str">
        <f t="shared" ca="1" si="25"/>
        <v/>
      </c>
      <c r="AJ45" s="31" t="str">
        <f t="shared" ca="1" si="25"/>
        <v/>
      </c>
      <c r="AK45" s="31" t="str">
        <f t="shared" ca="1" si="25"/>
        <v/>
      </c>
      <c r="AL45" s="31" t="str">
        <f t="shared" ca="1" si="25"/>
        <v/>
      </c>
      <c r="AM45" s="31" t="str">
        <f t="shared" ca="1" si="25"/>
        <v/>
      </c>
      <c r="AN45" s="31" t="str">
        <f t="shared" ca="1" si="25"/>
        <v/>
      </c>
      <c r="AO45" s="31" t="str">
        <f t="shared" ca="1" si="25"/>
        <v/>
      </c>
      <c r="AP45" s="31" t="str">
        <f t="shared" ca="1" si="25"/>
        <v/>
      </c>
      <c r="AQ45" s="31" t="str">
        <f t="shared" ca="1" si="25"/>
        <v/>
      </c>
      <c r="AR45" s="31" t="str">
        <f t="shared" ca="1" si="25"/>
        <v/>
      </c>
      <c r="AS45" s="31" t="str">
        <f t="shared" ca="1" si="25"/>
        <v/>
      </c>
      <c r="AT45" s="31" t="str">
        <f t="shared" ca="1" si="25"/>
        <v/>
      </c>
      <c r="AU45" s="31" t="str">
        <f t="shared" ca="1" si="25"/>
        <v/>
      </c>
      <c r="AV45" s="31" t="str">
        <f t="shared" ca="1" si="25"/>
        <v/>
      </c>
      <c r="AW45" s="31" t="str">
        <f t="shared" ca="1" si="25"/>
        <v/>
      </c>
      <c r="AX45" s="31" t="str">
        <f t="shared" ca="1" si="25"/>
        <v/>
      </c>
      <c r="AY45" s="31" t="str">
        <f t="shared" ca="1" si="25"/>
        <v/>
      </c>
      <c r="AZ45" s="31" t="str">
        <f t="shared" ca="1" si="25"/>
        <v/>
      </c>
      <c r="BA45" s="31" t="str">
        <f t="shared" ca="1" si="25"/>
        <v/>
      </c>
      <c r="BB45" s="31" t="str">
        <f t="shared" ca="1" si="25"/>
        <v/>
      </c>
      <c r="BC45" s="31" t="str">
        <f t="shared" ca="1" si="25"/>
        <v/>
      </c>
      <c r="BD45" s="31" t="str">
        <f t="shared" ca="1" si="25"/>
        <v/>
      </c>
      <c r="BE45" s="31" t="str">
        <f t="shared" ca="1" si="25"/>
        <v/>
      </c>
      <c r="BF45" s="31" t="str">
        <f t="shared" ca="1" si="25"/>
        <v/>
      </c>
      <c r="BG45" s="31" t="str">
        <f t="shared" ca="1" si="25"/>
        <v/>
      </c>
      <c r="BH45" s="31" t="str">
        <f t="shared" ca="1" si="25"/>
        <v/>
      </c>
      <c r="BI45" s="31" t="str">
        <f t="shared" ca="1" si="25"/>
        <v/>
      </c>
      <c r="BJ45" s="31" t="str">
        <f t="shared" ca="1" si="25"/>
        <v/>
      </c>
      <c r="BK45" s="31" t="str">
        <f t="shared" ca="1" si="25"/>
        <v/>
      </c>
      <c r="BL45" s="31" t="str">
        <f t="shared" ca="1" si="25"/>
        <v/>
      </c>
    </row>
    <row r="46" spans="1:64" s="2" customFormat="1" ht="30" customHeight="1" x14ac:dyDescent="0.2">
      <c r="A46" s="11"/>
      <c r="B46" s="33" t="s">
        <v>73</v>
      </c>
      <c r="C46" s="28" t="s">
        <v>11</v>
      </c>
      <c r="D46" s="28"/>
      <c r="E46" s="25">
        <v>0</v>
      </c>
      <c r="F46" s="77">
        <v>43861</v>
      </c>
      <c r="G46" s="27">
        <v>1</v>
      </c>
      <c r="H46" s="20"/>
      <c r="I46" s="31" t="str">
        <f t="shared" ca="1" si="22"/>
        <v/>
      </c>
      <c r="J46" s="31" t="str">
        <f t="shared" ca="1" si="22"/>
        <v/>
      </c>
      <c r="K46" s="31" t="str">
        <f t="shared" ca="1" si="22"/>
        <v/>
      </c>
      <c r="L46" s="31" t="str">
        <f t="shared" ca="1" si="22"/>
        <v/>
      </c>
      <c r="M46" s="31" t="str">
        <f t="shared" ca="1" si="22"/>
        <v/>
      </c>
      <c r="N46" s="75"/>
      <c r="O46" s="75"/>
      <c r="P46" s="31" t="str">
        <f t="shared" ca="1" si="22"/>
        <v/>
      </c>
      <c r="Q46" s="31" t="str">
        <f t="shared" ca="1" si="22"/>
        <v/>
      </c>
      <c r="R46" s="31" t="str">
        <f t="shared" ca="1" si="22"/>
        <v/>
      </c>
      <c r="S46" s="31" t="str">
        <f t="shared" ca="1" si="22"/>
        <v/>
      </c>
      <c r="T46" s="31" t="str">
        <f t="shared" ca="1" si="22"/>
        <v/>
      </c>
      <c r="U46" s="75"/>
      <c r="V46" s="75"/>
      <c r="W46" s="31" t="str">
        <f t="shared" ca="1" si="22"/>
        <v/>
      </c>
      <c r="X46" s="31" t="str">
        <f t="shared" ca="1" si="22"/>
        <v/>
      </c>
      <c r="Y46" s="31" t="str">
        <f t="shared" ca="1" si="25"/>
        <v/>
      </c>
      <c r="Z46" s="31" t="str">
        <f t="shared" ca="1" si="25"/>
        <v/>
      </c>
      <c r="AA46" s="31">
        <f t="shared" ca="1" si="25"/>
        <v>2</v>
      </c>
      <c r="AB46" s="75"/>
      <c r="AC46" s="75"/>
      <c r="AD46" s="31" t="str">
        <f t="shared" ca="1" si="25"/>
        <v/>
      </c>
      <c r="AE46" s="31" t="str">
        <f t="shared" ca="1" si="25"/>
        <v/>
      </c>
      <c r="AF46" s="31" t="str">
        <f t="shared" ca="1" si="25"/>
        <v/>
      </c>
      <c r="AG46" s="63" t="str">
        <f t="shared" ca="1" si="25"/>
        <v/>
      </c>
      <c r="AH46" s="31" t="str">
        <f t="shared" ca="1" si="25"/>
        <v/>
      </c>
      <c r="AI46" s="31" t="str">
        <f t="shared" ca="1" si="25"/>
        <v/>
      </c>
      <c r="AJ46" s="31" t="str">
        <f t="shared" ca="1" si="25"/>
        <v/>
      </c>
      <c r="AK46" s="31" t="str">
        <f t="shared" ca="1" si="25"/>
        <v/>
      </c>
      <c r="AL46" s="31" t="str">
        <f t="shared" ca="1" si="25"/>
        <v/>
      </c>
      <c r="AM46" s="31" t="str">
        <f t="shared" ca="1" si="25"/>
        <v/>
      </c>
      <c r="AN46" s="31" t="str">
        <f t="shared" ca="1" si="25"/>
        <v/>
      </c>
      <c r="AO46" s="31" t="str">
        <f t="shared" ca="1" si="25"/>
        <v/>
      </c>
      <c r="AP46" s="31" t="str">
        <f t="shared" ca="1" si="25"/>
        <v/>
      </c>
      <c r="AQ46" s="31" t="str">
        <f t="shared" ca="1" si="25"/>
        <v/>
      </c>
      <c r="AR46" s="31" t="str">
        <f t="shared" ca="1" si="25"/>
        <v/>
      </c>
      <c r="AS46" s="31" t="str">
        <f t="shared" ca="1" si="25"/>
        <v/>
      </c>
      <c r="AT46" s="31" t="str">
        <f t="shared" ca="1" si="25"/>
        <v/>
      </c>
      <c r="AU46" s="31" t="str">
        <f t="shared" ca="1" si="25"/>
        <v/>
      </c>
      <c r="AV46" s="31" t="str">
        <f t="shared" ca="1" si="25"/>
        <v/>
      </c>
      <c r="AW46" s="31" t="str">
        <f t="shared" ca="1" si="25"/>
        <v/>
      </c>
      <c r="AX46" s="31" t="str">
        <f t="shared" ca="1" si="25"/>
        <v/>
      </c>
      <c r="AY46" s="31" t="str">
        <f t="shared" ca="1" si="25"/>
        <v/>
      </c>
      <c r="AZ46" s="31" t="str">
        <f t="shared" ca="1" si="25"/>
        <v/>
      </c>
      <c r="BA46" s="31" t="str">
        <f t="shared" ca="1" si="25"/>
        <v/>
      </c>
      <c r="BB46" s="31" t="str">
        <f t="shared" ca="1" si="25"/>
        <v/>
      </c>
      <c r="BC46" s="31" t="str">
        <f t="shared" ca="1" si="25"/>
        <v/>
      </c>
      <c r="BD46" s="31" t="str">
        <f t="shared" ca="1" si="25"/>
        <v/>
      </c>
      <c r="BE46" s="31" t="str">
        <f t="shared" ca="1" si="25"/>
        <v/>
      </c>
      <c r="BF46" s="31" t="str">
        <f t="shared" ca="1" si="25"/>
        <v/>
      </c>
      <c r="BG46" s="31" t="str">
        <f t="shared" ca="1" si="25"/>
        <v/>
      </c>
      <c r="BH46" s="31" t="str">
        <f t="shared" ca="1" si="25"/>
        <v/>
      </c>
      <c r="BI46" s="31" t="str">
        <f t="shared" ca="1" si="25"/>
        <v/>
      </c>
      <c r="BJ46" s="31" t="str">
        <f t="shared" ca="1" si="25"/>
        <v/>
      </c>
      <c r="BK46" s="31" t="str">
        <f t="shared" ca="1" si="25"/>
        <v/>
      </c>
      <c r="BL46" s="31" t="str">
        <f t="shared" ca="1" si="25"/>
        <v/>
      </c>
    </row>
    <row r="47" spans="1:64" s="2" customFormat="1" ht="30" customHeight="1" x14ac:dyDescent="0.2">
      <c r="A47" s="11"/>
      <c r="B47" s="33" t="s">
        <v>74</v>
      </c>
      <c r="C47" s="28" t="s">
        <v>11</v>
      </c>
      <c r="D47" s="28"/>
      <c r="E47" s="25">
        <v>0</v>
      </c>
      <c r="F47" s="77">
        <v>43861</v>
      </c>
      <c r="G47" s="27">
        <v>1</v>
      </c>
      <c r="H47" s="20"/>
      <c r="I47" s="31" t="str">
        <f t="shared" ca="1" si="22"/>
        <v/>
      </c>
      <c r="J47" s="31" t="str">
        <f t="shared" ca="1" si="22"/>
        <v/>
      </c>
      <c r="K47" s="31" t="str">
        <f t="shared" ca="1" si="22"/>
        <v/>
      </c>
      <c r="L47" s="31" t="str">
        <f t="shared" ca="1" si="22"/>
        <v/>
      </c>
      <c r="M47" s="31" t="str">
        <f t="shared" ca="1" si="22"/>
        <v/>
      </c>
      <c r="N47" s="75"/>
      <c r="O47" s="75"/>
      <c r="P47" s="31" t="str">
        <f t="shared" ca="1" si="22"/>
        <v/>
      </c>
      <c r="Q47" s="31" t="str">
        <f t="shared" ca="1" si="22"/>
        <v/>
      </c>
      <c r="R47" s="31" t="str">
        <f t="shared" ca="1" si="22"/>
        <v/>
      </c>
      <c r="S47" s="31" t="str">
        <f t="shared" ca="1" si="22"/>
        <v/>
      </c>
      <c r="T47" s="31" t="str">
        <f t="shared" ca="1" si="22"/>
        <v/>
      </c>
      <c r="U47" s="75"/>
      <c r="V47" s="75"/>
      <c r="W47" s="31" t="str">
        <f t="shared" ca="1" si="22"/>
        <v/>
      </c>
      <c r="X47" s="31" t="str">
        <f t="shared" ca="1" si="22"/>
        <v/>
      </c>
      <c r="Y47" s="31" t="str">
        <f t="shared" ca="1" si="25"/>
        <v/>
      </c>
      <c r="Z47" s="31" t="str">
        <f t="shared" ca="1" si="25"/>
        <v/>
      </c>
      <c r="AA47" s="31">
        <f t="shared" ca="1" si="25"/>
        <v>2</v>
      </c>
      <c r="AB47" s="75"/>
      <c r="AC47" s="75"/>
      <c r="AD47" s="31" t="str">
        <f t="shared" ca="1" si="25"/>
        <v/>
      </c>
      <c r="AE47" s="31" t="str">
        <f t="shared" ca="1" si="25"/>
        <v/>
      </c>
      <c r="AF47" s="31" t="str">
        <f t="shared" ca="1" si="25"/>
        <v/>
      </c>
      <c r="AG47" s="63" t="str">
        <f t="shared" ca="1" si="25"/>
        <v/>
      </c>
      <c r="AH47" s="31" t="str">
        <f t="shared" ca="1" si="25"/>
        <v/>
      </c>
      <c r="AI47" s="31" t="str">
        <f t="shared" ca="1" si="25"/>
        <v/>
      </c>
      <c r="AJ47" s="31" t="str">
        <f t="shared" ca="1" si="25"/>
        <v/>
      </c>
      <c r="AK47" s="31" t="str">
        <f t="shared" ca="1" si="25"/>
        <v/>
      </c>
      <c r="AL47" s="31" t="str">
        <f t="shared" ca="1" si="25"/>
        <v/>
      </c>
      <c r="AM47" s="31" t="str">
        <f t="shared" ca="1" si="25"/>
        <v/>
      </c>
      <c r="AN47" s="31" t="str">
        <f t="shared" ca="1" si="25"/>
        <v/>
      </c>
      <c r="AO47" s="31" t="str">
        <f t="shared" ca="1" si="25"/>
        <v/>
      </c>
      <c r="AP47" s="31" t="str">
        <f t="shared" ca="1" si="25"/>
        <v/>
      </c>
      <c r="AQ47" s="31" t="str">
        <f t="shared" ca="1" si="25"/>
        <v/>
      </c>
      <c r="AR47" s="31" t="str">
        <f t="shared" ca="1" si="25"/>
        <v/>
      </c>
      <c r="AS47" s="31" t="str">
        <f t="shared" ca="1" si="25"/>
        <v/>
      </c>
      <c r="AT47" s="31" t="str">
        <f t="shared" ca="1" si="25"/>
        <v/>
      </c>
      <c r="AU47" s="31" t="str">
        <f t="shared" ca="1" si="25"/>
        <v/>
      </c>
      <c r="AV47" s="31" t="str">
        <f t="shared" ca="1" si="25"/>
        <v/>
      </c>
      <c r="AW47" s="31" t="str">
        <f t="shared" ca="1" si="25"/>
        <v/>
      </c>
      <c r="AX47" s="31" t="str">
        <f t="shared" ca="1" si="25"/>
        <v/>
      </c>
      <c r="AY47" s="31" t="str">
        <f t="shared" ca="1" si="25"/>
        <v/>
      </c>
      <c r="AZ47" s="31" t="str">
        <f t="shared" ca="1" si="25"/>
        <v/>
      </c>
      <c r="BA47" s="31" t="str">
        <f t="shared" ca="1" si="25"/>
        <v/>
      </c>
      <c r="BB47" s="31" t="str">
        <f t="shared" ca="1" si="25"/>
        <v/>
      </c>
      <c r="BC47" s="31" t="str">
        <f t="shared" ca="1" si="25"/>
        <v/>
      </c>
      <c r="BD47" s="31" t="str">
        <f t="shared" ca="1" si="25"/>
        <v/>
      </c>
      <c r="BE47" s="31" t="str">
        <f t="shared" ca="1" si="25"/>
        <v/>
      </c>
      <c r="BF47" s="31" t="str">
        <f t="shared" ca="1" si="25"/>
        <v/>
      </c>
      <c r="BG47" s="31" t="str">
        <f t="shared" ca="1" si="25"/>
        <v/>
      </c>
      <c r="BH47" s="31" t="str">
        <f t="shared" ca="1" si="25"/>
        <v/>
      </c>
      <c r="BI47" s="31" t="str">
        <f t="shared" ca="1" si="25"/>
        <v/>
      </c>
      <c r="BJ47" s="31" t="str">
        <f t="shared" ca="1" si="25"/>
        <v/>
      </c>
      <c r="BK47" s="31" t="str">
        <f t="shared" ca="1" si="25"/>
        <v/>
      </c>
      <c r="BL47" s="31" t="str">
        <f t="shared" ca="1" si="25"/>
        <v/>
      </c>
    </row>
    <row r="48" spans="1:64" s="2" customFormat="1" ht="30" customHeight="1" x14ac:dyDescent="0.2">
      <c r="A48" s="11"/>
      <c r="B48" s="33" t="s">
        <v>76</v>
      </c>
      <c r="C48" s="28" t="s">
        <v>11</v>
      </c>
      <c r="D48" s="28"/>
      <c r="E48" s="25">
        <v>0</v>
      </c>
      <c r="F48" s="77">
        <v>43847</v>
      </c>
      <c r="G48" s="27">
        <v>1</v>
      </c>
      <c r="H48" s="20"/>
      <c r="I48" s="31" t="str">
        <f t="shared" ca="1" si="22"/>
        <v/>
      </c>
      <c r="J48" s="31" t="str">
        <f t="shared" ca="1" si="22"/>
        <v/>
      </c>
      <c r="K48" s="31" t="str">
        <f t="shared" ca="1" si="22"/>
        <v/>
      </c>
      <c r="L48" s="31" t="str">
        <f t="shared" ca="1" si="22"/>
        <v/>
      </c>
      <c r="M48" s="31">
        <f t="shared" ca="1" si="22"/>
        <v>2</v>
      </c>
      <c r="N48" s="75"/>
      <c r="O48" s="75"/>
      <c r="P48" s="31" t="str">
        <f t="shared" ca="1" si="22"/>
        <v/>
      </c>
      <c r="Q48" s="31" t="str">
        <f t="shared" ca="1" si="22"/>
        <v/>
      </c>
      <c r="R48" s="31" t="str">
        <f t="shared" ca="1" si="22"/>
        <v/>
      </c>
      <c r="S48" s="31" t="str">
        <f t="shared" ca="1" si="22"/>
        <v/>
      </c>
      <c r="T48" s="31" t="str">
        <f t="shared" ca="1" si="22"/>
        <v/>
      </c>
      <c r="U48" s="75"/>
      <c r="V48" s="75"/>
      <c r="W48" s="31" t="str">
        <f t="shared" ca="1" si="22"/>
        <v/>
      </c>
      <c r="X48" s="31" t="str">
        <f t="shared" ca="1" si="22"/>
        <v/>
      </c>
      <c r="Y48" s="31" t="str">
        <f t="shared" ca="1" si="25"/>
        <v/>
      </c>
      <c r="Z48" s="31" t="str">
        <f t="shared" ca="1" si="25"/>
        <v/>
      </c>
      <c r="AA48" s="31" t="str">
        <f t="shared" ca="1" si="25"/>
        <v/>
      </c>
      <c r="AB48" s="75"/>
      <c r="AC48" s="75"/>
      <c r="AD48" s="31" t="str">
        <f t="shared" ca="1" si="25"/>
        <v/>
      </c>
      <c r="AE48" s="31" t="str">
        <f t="shared" ca="1" si="25"/>
        <v/>
      </c>
      <c r="AF48" s="31" t="str">
        <f t="shared" ca="1" si="25"/>
        <v/>
      </c>
      <c r="AG48" s="63" t="str">
        <f t="shared" ca="1" si="25"/>
        <v/>
      </c>
      <c r="AH48" s="31" t="str">
        <f t="shared" ca="1" si="25"/>
        <v/>
      </c>
      <c r="AI48" s="31" t="str">
        <f t="shared" ca="1" si="25"/>
        <v/>
      </c>
      <c r="AJ48" s="31" t="str">
        <f t="shared" ca="1" si="25"/>
        <v/>
      </c>
      <c r="AK48" s="31" t="str">
        <f t="shared" ca="1" si="25"/>
        <v/>
      </c>
      <c r="AL48" s="31" t="str">
        <f t="shared" ca="1" si="25"/>
        <v/>
      </c>
      <c r="AM48" s="31" t="str">
        <f t="shared" ca="1" si="25"/>
        <v/>
      </c>
      <c r="AN48" s="31" t="str">
        <f t="shared" ca="1" si="25"/>
        <v/>
      </c>
      <c r="AO48" s="31" t="str">
        <f t="shared" ca="1" si="25"/>
        <v/>
      </c>
      <c r="AP48" s="31" t="str">
        <f t="shared" ca="1" si="25"/>
        <v/>
      </c>
      <c r="AQ48" s="31" t="str">
        <f t="shared" ca="1" si="25"/>
        <v/>
      </c>
      <c r="AR48" s="31" t="str">
        <f t="shared" ca="1" si="25"/>
        <v/>
      </c>
      <c r="AS48" s="31" t="str">
        <f t="shared" ca="1" si="25"/>
        <v/>
      </c>
      <c r="AT48" s="31" t="str">
        <f t="shared" ca="1" si="25"/>
        <v/>
      </c>
      <c r="AU48" s="31" t="str">
        <f t="shared" ca="1" si="25"/>
        <v/>
      </c>
      <c r="AV48" s="31" t="str">
        <f t="shared" ca="1" si="25"/>
        <v/>
      </c>
      <c r="AW48" s="31" t="str">
        <f t="shared" ca="1" si="25"/>
        <v/>
      </c>
      <c r="AX48" s="31" t="str">
        <f t="shared" ca="1" si="25"/>
        <v/>
      </c>
      <c r="AY48" s="31" t="str">
        <f t="shared" ca="1" si="25"/>
        <v/>
      </c>
      <c r="AZ48" s="31" t="str">
        <f t="shared" ca="1" si="25"/>
        <v/>
      </c>
      <c r="BA48" s="31" t="str">
        <f t="shared" ca="1" si="25"/>
        <v/>
      </c>
      <c r="BB48" s="31" t="str">
        <f t="shared" ca="1" si="25"/>
        <v/>
      </c>
      <c r="BC48" s="31" t="str">
        <f t="shared" ca="1" si="25"/>
        <v/>
      </c>
      <c r="BD48" s="31" t="str">
        <f t="shared" ca="1" si="25"/>
        <v/>
      </c>
      <c r="BE48" s="31" t="str">
        <f t="shared" ca="1" si="25"/>
        <v/>
      </c>
      <c r="BF48" s="31" t="str">
        <f t="shared" ca="1" si="25"/>
        <v/>
      </c>
      <c r="BG48" s="31" t="str">
        <f t="shared" ca="1" si="25"/>
        <v/>
      </c>
      <c r="BH48" s="31" t="str">
        <f t="shared" ca="1" si="25"/>
        <v/>
      </c>
      <c r="BI48" s="31" t="str">
        <f t="shared" ca="1" si="25"/>
        <v/>
      </c>
      <c r="BJ48" s="31" t="str">
        <f t="shared" ca="1" si="25"/>
        <v/>
      </c>
      <c r="BK48" s="31" t="str">
        <f t="shared" ca="1" si="25"/>
        <v/>
      </c>
      <c r="BL48" s="31" t="str">
        <f t="shared" ca="1" si="25"/>
        <v/>
      </c>
    </row>
    <row r="49" spans="1:64" s="2" customFormat="1" ht="30" customHeight="1" x14ac:dyDescent="0.2">
      <c r="A49" s="11"/>
      <c r="B49" s="44"/>
      <c r="C49" s="28"/>
      <c r="D49" s="28"/>
      <c r="E49" s="25"/>
      <c r="F49" s="26"/>
      <c r="G49" s="27"/>
      <c r="H49" s="20"/>
      <c r="I49" s="31"/>
      <c r="J49" s="31"/>
      <c r="K49" s="31"/>
      <c r="L49" s="31"/>
      <c r="M49" s="31"/>
      <c r="N49" s="75"/>
      <c r="O49" s="75"/>
      <c r="P49" s="31"/>
      <c r="Q49" s="31"/>
      <c r="R49" s="31"/>
      <c r="S49" s="31"/>
      <c r="T49" s="31"/>
      <c r="U49" s="75"/>
      <c r="V49" s="75"/>
      <c r="W49" s="31"/>
      <c r="X49" s="31"/>
      <c r="Y49" s="31"/>
      <c r="Z49" s="31"/>
      <c r="AA49" s="31"/>
      <c r="AB49" s="75"/>
      <c r="AC49" s="75"/>
      <c r="AD49" s="31"/>
      <c r="AE49" s="31"/>
      <c r="AF49" s="31"/>
      <c r="AG49" s="63"/>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2" customFormat="1" ht="30" customHeight="1" x14ac:dyDescent="0.2">
      <c r="A50" s="11"/>
      <c r="B50" s="34" t="s">
        <v>70</v>
      </c>
      <c r="C50" s="28"/>
      <c r="D50" s="28"/>
      <c r="E50" s="25"/>
      <c r="F50" s="26"/>
      <c r="G50" s="27"/>
      <c r="H50" s="20"/>
      <c r="I50" s="31" t="str">
        <f t="shared" ref="I50:X69" ca="1" si="26">IF(AND($C50="Goal",I$5&gt;=$F50,I$5&lt;=$F50+$G50-1),2,IF(AND($C50="Milestone",I$5&gt;=$F50,I$5&lt;=$F50+$G50-1),1,""))</f>
        <v/>
      </c>
      <c r="J50" s="31" t="str">
        <f t="shared" ca="1" si="26"/>
        <v/>
      </c>
      <c r="K50" s="31" t="str">
        <f t="shared" ca="1" si="26"/>
        <v/>
      </c>
      <c r="L50" s="31" t="str">
        <f t="shared" ca="1" si="26"/>
        <v/>
      </c>
      <c r="M50" s="31" t="str">
        <f t="shared" ca="1" si="26"/>
        <v/>
      </c>
      <c r="N50" s="75"/>
      <c r="O50" s="75"/>
      <c r="P50" s="31" t="str">
        <f t="shared" ca="1" si="26"/>
        <v/>
      </c>
      <c r="Q50" s="31" t="str">
        <f t="shared" ca="1" si="26"/>
        <v/>
      </c>
      <c r="R50" s="31" t="str">
        <f t="shared" ca="1" si="26"/>
        <v/>
      </c>
      <c r="S50" s="31" t="str">
        <f t="shared" ca="1" si="26"/>
        <v/>
      </c>
      <c r="T50" s="31" t="str">
        <f t="shared" ca="1" si="26"/>
        <v/>
      </c>
      <c r="U50" s="75"/>
      <c r="V50" s="75"/>
      <c r="W50" s="31" t="str">
        <f t="shared" ca="1" si="26"/>
        <v/>
      </c>
      <c r="X50" s="31" t="str">
        <f t="shared" ca="1" si="26"/>
        <v/>
      </c>
      <c r="Y50" s="31" t="str">
        <f t="shared" ref="Y50:AN69" ca="1" si="27">IF(AND($C50="Goal",Y$5&gt;=$F50,Y$5&lt;=$F50+$G50-1),2,IF(AND($C50="Milestone",Y$5&gt;=$F50,Y$5&lt;=$F50+$G50-1),1,""))</f>
        <v/>
      </c>
      <c r="Z50" s="31" t="str">
        <f t="shared" ca="1" si="27"/>
        <v/>
      </c>
      <c r="AA50" s="31" t="str">
        <f t="shared" ca="1" si="27"/>
        <v/>
      </c>
      <c r="AB50" s="75"/>
      <c r="AC50" s="75"/>
      <c r="AD50" s="31" t="str">
        <f t="shared" ca="1" si="27"/>
        <v/>
      </c>
      <c r="AE50" s="31" t="str">
        <f t="shared" ca="1" si="27"/>
        <v/>
      </c>
      <c r="AF50" s="31" t="str">
        <f t="shared" ca="1" si="27"/>
        <v/>
      </c>
      <c r="AG50" s="63" t="str">
        <f t="shared" ca="1" si="27"/>
        <v/>
      </c>
      <c r="AH50" s="31" t="str">
        <f t="shared" ca="1" si="27"/>
        <v/>
      </c>
      <c r="AI50" s="31" t="str">
        <f t="shared" ca="1" si="27"/>
        <v/>
      </c>
      <c r="AJ50" s="31" t="str">
        <f t="shared" ca="1" si="27"/>
        <v/>
      </c>
      <c r="AK50" s="31" t="str">
        <f t="shared" ca="1" si="27"/>
        <v/>
      </c>
      <c r="AL50" s="31" t="str">
        <f t="shared" ca="1" si="27"/>
        <v/>
      </c>
      <c r="AM50" s="31" t="str">
        <f t="shared" ca="1" si="27"/>
        <v/>
      </c>
      <c r="AN50" s="31" t="str">
        <f t="shared" ref="AN50:BC69" ca="1" si="28">IF(AND($C50="Goal",AN$5&gt;=$F50,AN$5&lt;=$F50+$G50-1),2,IF(AND($C50="Milestone",AN$5&gt;=$F50,AN$5&lt;=$F50+$G50-1),1,""))</f>
        <v/>
      </c>
      <c r="AO50" s="31" t="str">
        <f t="shared" ca="1" si="28"/>
        <v/>
      </c>
      <c r="AP50" s="31" t="str">
        <f t="shared" ca="1" si="28"/>
        <v/>
      </c>
      <c r="AQ50" s="31" t="str">
        <f t="shared" ca="1" si="28"/>
        <v/>
      </c>
      <c r="AR50" s="31" t="str">
        <f t="shared" ca="1" si="28"/>
        <v/>
      </c>
      <c r="AS50" s="31" t="str">
        <f t="shared" ca="1" si="28"/>
        <v/>
      </c>
      <c r="AT50" s="31" t="str">
        <f t="shared" ca="1" si="28"/>
        <v/>
      </c>
      <c r="AU50" s="31" t="str">
        <f t="shared" ca="1" si="28"/>
        <v/>
      </c>
      <c r="AV50" s="31" t="str">
        <f t="shared" ca="1" si="28"/>
        <v/>
      </c>
      <c r="AW50" s="31" t="str">
        <f t="shared" ca="1" si="28"/>
        <v/>
      </c>
      <c r="AX50" s="31" t="str">
        <f t="shared" ca="1" si="28"/>
        <v/>
      </c>
      <c r="AY50" s="31" t="str">
        <f t="shared" ca="1" si="28"/>
        <v/>
      </c>
      <c r="AZ50" s="31" t="str">
        <f t="shared" ca="1" si="28"/>
        <v/>
      </c>
      <c r="BA50" s="31" t="str">
        <f t="shared" ca="1" si="28"/>
        <v/>
      </c>
      <c r="BB50" s="31" t="str">
        <f t="shared" ca="1" si="28"/>
        <v/>
      </c>
      <c r="BC50" s="31" t="str">
        <f t="shared" ca="1" si="28"/>
        <v/>
      </c>
      <c r="BD50" s="31" t="str">
        <f t="shared" ref="BD50:BL69" ca="1" si="29">IF(AND($C50="Goal",BD$5&gt;=$F50,BD$5&lt;=$F50+$G50-1),2,IF(AND($C50="Milestone",BD$5&gt;=$F50,BD$5&lt;=$F50+$G50-1),1,""))</f>
        <v/>
      </c>
      <c r="BE50" s="31" t="str">
        <f t="shared" ca="1" si="29"/>
        <v/>
      </c>
      <c r="BF50" s="31" t="str">
        <f t="shared" ca="1" si="29"/>
        <v/>
      </c>
      <c r="BG50" s="31" t="str">
        <f t="shared" ca="1" si="29"/>
        <v/>
      </c>
      <c r="BH50" s="31" t="str">
        <f t="shared" ca="1" si="29"/>
        <v/>
      </c>
      <c r="BI50" s="31" t="str">
        <f t="shared" ca="1" si="29"/>
        <v/>
      </c>
      <c r="BJ50" s="31" t="str">
        <f t="shared" ca="1" si="29"/>
        <v/>
      </c>
      <c r="BK50" s="31" t="str">
        <f t="shared" ca="1" si="29"/>
        <v/>
      </c>
      <c r="BL50" s="31" t="str">
        <f t="shared" ca="1" si="29"/>
        <v/>
      </c>
    </row>
    <row r="51" spans="1:64" s="2" customFormat="1" ht="30" customHeight="1" x14ac:dyDescent="0.2">
      <c r="A51" s="11"/>
      <c r="B51" s="33" t="s">
        <v>66</v>
      </c>
      <c r="C51" s="28" t="s">
        <v>11</v>
      </c>
      <c r="D51" s="28"/>
      <c r="E51" s="25">
        <v>0</v>
      </c>
      <c r="F51" s="77">
        <v>43861</v>
      </c>
      <c r="G51" s="27">
        <v>1</v>
      </c>
      <c r="H51" s="20"/>
      <c r="I51" s="31" t="str">
        <f t="shared" ca="1" si="26"/>
        <v/>
      </c>
      <c r="J51" s="31" t="str">
        <f t="shared" ca="1" si="26"/>
        <v/>
      </c>
      <c r="K51" s="31" t="str">
        <f t="shared" ca="1" si="26"/>
        <v/>
      </c>
      <c r="L51" s="31" t="str">
        <f t="shared" ca="1" si="26"/>
        <v/>
      </c>
      <c r="M51" s="31" t="str">
        <f t="shared" ca="1" si="26"/>
        <v/>
      </c>
      <c r="N51" s="75"/>
      <c r="O51" s="75"/>
      <c r="P51" s="31" t="str">
        <f t="shared" ca="1" si="26"/>
        <v/>
      </c>
      <c r="Q51" s="31" t="str">
        <f t="shared" ca="1" si="26"/>
        <v/>
      </c>
      <c r="R51" s="31" t="str">
        <f t="shared" ca="1" si="26"/>
        <v/>
      </c>
      <c r="S51" s="31" t="str">
        <f t="shared" ca="1" si="26"/>
        <v/>
      </c>
      <c r="T51" s="31" t="str">
        <f t="shared" ca="1" si="26"/>
        <v/>
      </c>
      <c r="U51" s="75"/>
      <c r="V51" s="75"/>
      <c r="W51" s="31" t="str">
        <f t="shared" ca="1" si="26"/>
        <v/>
      </c>
      <c r="X51" s="31" t="str">
        <f t="shared" ca="1" si="26"/>
        <v/>
      </c>
      <c r="Y51" s="31" t="str">
        <f t="shared" ca="1" si="27"/>
        <v/>
      </c>
      <c r="Z51" s="31" t="str">
        <f t="shared" ca="1" si="27"/>
        <v/>
      </c>
      <c r="AA51" s="31">
        <f t="shared" ca="1" si="27"/>
        <v>2</v>
      </c>
      <c r="AB51" s="75"/>
      <c r="AC51" s="75"/>
      <c r="AD51" s="31" t="str">
        <f t="shared" ca="1" si="27"/>
        <v/>
      </c>
      <c r="AE51" s="31" t="str">
        <f t="shared" ca="1" si="27"/>
        <v/>
      </c>
      <c r="AF51" s="31" t="str">
        <f t="shared" ca="1" si="27"/>
        <v/>
      </c>
      <c r="AG51" s="63" t="str">
        <f t="shared" ca="1" si="27"/>
        <v/>
      </c>
      <c r="AH51" s="31" t="str">
        <f t="shared" ca="1" si="27"/>
        <v/>
      </c>
      <c r="AI51" s="31" t="str">
        <f t="shared" ca="1" si="27"/>
        <v/>
      </c>
      <c r="AJ51" s="31" t="str">
        <f t="shared" ca="1" si="27"/>
        <v/>
      </c>
      <c r="AK51" s="31" t="str">
        <f t="shared" ca="1" si="27"/>
        <v/>
      </c>
      <c r="AL51" s="31" t="str">
        <f t="shared" ca="1" si="27"/>
        <v/>
      </c>
      <c r="AM51" s="31" t="str">
        <f t="shared" ca="1" si="27"/>
        <v/>
      </c>
      <c r="AN51" s="31" t="str">
        <f t="shared" ca="1" si="28"/>
        <v/>
      </c>
      <c r="AO51" s="31" t="str">
        <f t="shared" ca="1" si="28"/>
        <v/>
      </c>
      <c r="AP51" s="31" t="str">
        <f t="shared" ca="1" si="28"/>
        <v/>
      </c>
      <c r="AQ51" s="31" t="str">
        <f t="shared" ca="1" si="28"/>
        <v/>
      </c>
      <c r="AR51" s="31" t="str">
        <f t="shared" ca="1" si="28"/>
        <v/>
      </c>
      <c r="AS51" s="31" t="str">
        <f t="shared" ca="1" si="28"/>
        <v/>
      </c>
      <c r="AT51" s="31" t="str">
        <f t="shared" ca="1" si="28"/>
        <v/>
      </c>
      <c r="AU51" s="31" t="str">
        <f t="shared" ca="1" si="28"/>
        <v/>
      </c>
      <c r="AV51" s="31" t="str">
        <f t="shared" ca="1" si="28"/>
        <v/>
      </c>
      <c r="AW51" s="31" t="str">
        <f t="shared" ca="1" si="28"/>
        <v/>
      </c>
      <c r="AX51" s="31" t="str">
        <f t="shared" ca="1" si="28"/>
        <v/>
      </c>
      <c r="AY51" s="31" t="str">
        <f t="shared" ca="1" si="28"/>
        <v/>
      </c>
      <c r="AZ51" s="31" t="str">
        <f t="shared" ca="1" si="28"/>
        <v/>
      </c>
      <c r="BA51" s="31" t="str">
        <f t="shared" ca="1" si="28"/>
        <v/>
      </c>
      <c r="BB51" s="31" t="str">
        <f t="shared" ca="1" si="28"/>
        <v/>
      </c>
      <c r="BC51" s="31" t="str">
        <f t="shared" ca="1" si="28"/>
        <v/>
      </c>
      <c r="BD51" s="31" t="str">
        <f t="shared" ca="1" si="29"/>
        <v/>
      </c>
      <c r="BE51" s="31" t="str">
        <f t="shared" ca="1" si="29"/>
        <v/>
      </c>
      <c r="BF51" s="31" t="str">
        <f t="shared" ca="1" si="29"/>
        <v/>
      </c>
      <c r="BG51" s="31" t="str">
        <f t="shared" ca="1" si="29"/>
        <v/>
      </c>
      <c r="BH51" s="31" t="str">
        <f t="shared" ca="1" si="29"/>
        <v/>
      </c>
      <c r="BI51" s="31" t="str">
        <f t="shared" ca="1" si="29"/>
        <v/>
      </c>
      <c r="BJ51" s="31" t="str">
        <f t="shared" ca="1" si="29"/>
        <v/>
      </c>
      <c r="BK51" s="31" t="str">
        <f t="shared" ca="1" si="29"/>
        <v/>
      </c>
      <c r="BL51" s="31" t="str">
        <f t="shared" ca="1" si="29"/>
        <v/>
      </c>
    </row>
    <row r="52" spans="1:64" s="2" customFormat="1" ht="30" customHeight="1" x14ac:dyDescent="0.2">
      <c r="A52" s="11"/>
      <c r="B52" s="33" t="s">
        <v>68</v>
      </c>
      <c r="C52" s="28" t="s">
        <v>11</v>
      </c>
      <c r="D52" s="28"/>
      <c r="E52" s="25">
        <v>0</v>
      </c>
      <c r="F52" s="77">
        <v>43861</v>
      </c>
      <c r="G52" s="27">
        <v>1</v>
      </c>
      <c r="H52" s="20"/>
      <c r="I52" s="31" t="str">
        <f t="shared" ca="1" si="26"/>
        <v/>
      </c>
      <c r="J52" s="31" t="str">
        <f t="shared" ca="1" si="26"/>
        <v/>
      </c>
      <c r="K52" s="31" t="str">
        <f t="shared" ca="1" si="26"/>
        <v/>
      </c>
      <c r="L52" s="31" t="str">
        <f t="shared" ca="1" si="26"/>
        <v/>
      </c>
      <c r="M52" s="31" t="str">
        <f t="shared" ca="1" si="26"/>
        <v/>
      </c>
      <c r="N52" s="75"/>
      <c r="O52" s="75"/>
      <c r="P52" s="31" t="str">
        <f t="shared" ca="1" si="26"/>
        <v/>
      </c>
      <c r="Q52" s="31" t="str">
        <f t="shared" ca="1" si="26"/>
        <v/>
      </c>
      <c r="R52" s="31" t="str">
        <f t="shared" ca="1" si="26"/>
        <v/>
      </c>
      <c r="S52" s="31" t="str">
        <f t="shared" ca="1" si="26"/>
        <v/>
      </c>
      <c r="T52" s="31" t="str">
        <f t="shared" ca="1" si="26"/>
        <v/>
      </c>
      <c r="U52" s="75"/>
      <c r="V52" s="75"/>
      <c r="W52" s="31" t="str">
        <f t="shared" ca="1" si="26"/>
        <v/>
      </c>
      <c r="X52" s="31" t="str">
        <f t="shared" ca="1" si="26"/>
        <v/>
      </c>
      <c r="Y52" s="31" t="str">
        <f t="shared" ca="1" si="27"/>
        <v/>
      </c>
      <c r="Z52" s="31" t="str">
        <f t="shared" ca="1" si="27"/>
        <v/>
      </c>
      <c r="AA52" s="31">
        <f t="shared" ca="1" si="27"/>
        <v>2</v>
      </c>
      <c r="AB52" s="75"/>
      <c r="AC52" s="75"/>
      <c r="AD52" s="31" t="str">
        <f t="shared" ca="1" si="27"/>
        <v/>
      </c>
      <c r="AE52" s="31" t="str">
        <f t="shared" ca="1" si="27"/>
        <v/>
      </c>
      <c r="AF52" s="31" t="str">
        <f t="shared" ca="1" si="27"/>
        <v/>
      </c>
      <c r="AG52" s="63" t="str">
        <f t="shared" ca="1" si="27"/>
        <v/>
      </c>
      <c r="AH52" s="31" t="str">
        <f t="shared" ca="1" si="27"/>
        <v/>
      </c>
      <c r="AI52" s="31" t="str">
        <f t="shared" ca="1" si="27"/>
        <v/>
      </c>
      <c r="AJ52" s="31" t="str">
        <f t="shared" ca="1" si="27"/>
        <v/>
      </c>
      <c r="AK52" s="31" t="str">
        <f t="shared" ca="1" si="27"/>
        <v/>
      </c>
      <c r="AL52" s="31" t="str">
        <f t="shared" ca="1" si="27"/>
        <v/>
      </c>
      <c r="AM52" s="31" t="str">
        <f t="shared" ca="1" si="27"/>
        <v/>
      </c>
      <c r="AN52" s="31" t="str">
        <f t="shared" ca="1" si="28"/>
        <v/>
      </c>
      <c r="AO52" s="31" t="str">
        <f t="shared" ca="1" si="28"/>
        <v/>
      </c>
      <c r="AP52" s="31" t="str">
        <f t="shared" ca="1" si="28"/>
        <v/>
      </c>
      <c r="AQ52" s="31" t="str">
        <f t="shared" ca="1" si="28"/>
        <v/>
      </c>
      <c r="AR52" s="31" t="str">
        <f t="shared" ca="1" si="28"/>
        <v/>
      </c>
      <c r="AS52" s="31" t="str">
        <f t="shared" ca="1" si="28"/>
        <v/>
      </c>
      <c r="AT52" s="31" t="str">
        <f t="shared" ca="1" si="28"/>
        <v/>
      </c>
      <c r="AU52" s="31" t="str">
        <f t="shared" ca="1" si="28"/>
        <v/>
      </c>
      <c r="AV52" s="31" t="str">
        <f t="shared" ca="1" si="28"/>
        <v/>
      </c>
      <c r="AW52" s="31" t="str">
        <f t="shared" ca="1" si="28"/>
        <v/>
      </c>
      <c r="AX52" s="31" t="str">
        <f t="shared" ca="1" si="28"/>
        <v/>
      </c>
      <c r="AY52" s="31" t="str">
        <f t="shared" ca="1" si="28"/>
        <v/>
      </c>
      <c r="AZ52" s="31" t="str">
        <f t="shared" ca="1" si="28"/>
        <v/>
      </c>
      <c r="BA52" s="31" t="str">
        <f t="shared" ca="1" si="28"/>
        <v/>
      </c>
      <c r="BB52" s="31" t="str">
        <f t="shared" ca="1" si="28"/>
        <v/>
      </c>
      <c r="BC52" s="31" t="str">
        <f t="shared" ca="1" si="28"/>
        <v/>
      </c>
      <c r="BD52" s="31" t="str">
        <f t="shared" ca="1" si="29"/>
        <v/>
      </c>
      <c r="BE52" s="31" t="str">
        <f t="shared" ca="1" si="29"/>
        <v/>
      </c>
      <c r="BF52" s="31" t="str">
        <f t="shared" ca="1" si="29"/>
        <v/>
      </c>
      <c r="BG52" s="31" t="str">
        <f t="shared" ca="1" si="29"/>
        <v/>
      </c>
      <c r="BH52" s="31" t="str">
        <f t="shared" ca="1" si="29"/>
        <v/>
      </c>
      <c r="BI52" s="31" t="str">
        <f t="shared" ca="1" si="29"/>
        <v/>
      </c>
      <c r="BJ52" s="31" t="str">
        <f t="shared" ca="1" si="29"/>
        <v/>
      </c>
      <c r="BK52" s="31" t="str">
        <f t="shared" ca="1" si="29"/>
        <v/>
      </c>
      <c r="BL52" s="31" t="str">
        <f t="shared" ca="1" si="29"/>
        <v/>
      </c>
    </row>
    <row r="53" spans="1:64" s="2" customFormat="1" ht="48" x14ac:dyDescent="0.2">
      <c r="A53" s="11"/>
      <c r="B53" s="33" t="s">
        <v>69</v>
      </c>
      <c r="C53" s="28" t="s">
        <v>11</v>
      </c>
      <c r="D53" s="28"/>
      <c r="E53" s="25">
        <v>0</v>
      </c>
      <c r="F53" s="77">
        <v>43864</v>
      </c>
      <c r="G53" s="27">
        <v>1</v>
      </c>
      <c r="H53" s="20"/>
      <c r="I53" s="31" t="str">
        <f t="shared" ca="1" si="26"/>
        <v/>
      </c>
      <c r="J53" s="31" t="str">
        <f t="shared" ca="1" si="26"/>
        <v/>
      </c>
      <c r="K53" s="31" t="str">
        <f t="shared" ca="1" si="26"/>
        <v/>
      </c>
      <c r="L53" s="31" t="str">
        <f t="shared" ca="1" si="26"/>
        <v/>
      </c>
      <c r="M53" s="31" t="str">
        <f t="shared" ca="1" si="26"/>
        <v/>
      </c>
      <c r="N53" s="75"/>
      <c r="O53" s="75"/>
      <c r="P53" s="31" t="str">
        <f t="shared" ca="1" si="26"/>
        <v/>
      </c>
      <c r="Q53" s="31" t="str">
        <f t="shared" ca="1" si="26"/>
        <v/>
      </c>
      <c r="R53" s="31" t="str">
        <f t="shared" ca="1" si="26"/>
        <v/>
      </c>
      <c r="S53" s="31" t="str">
        <f t="shared" ca="1" si="26"/>
        <v/>
      </c>
      <c r="T53" s="31" t="str">
        <f t="shared" ca="1" si="26"/>
        <v/>
      </c>
      <c r="U53" s="75"/>
      <c r="V53" s="75"/>
      <c r="W53" s="31" t="str">
        <f t="shared" ca="1" si="26"/>
        <v/>
      </c>
      <c r="X53" s="31" t="str">
        <f t="shared" ca="1" si="26"/>
        <v/>
      </c>
      <c r="Y53" s="31" t="str">
        <f t="shared" ca="1" si="27"/>
        <v/>
      </c>
      <c r="Z53" s="31" t="str">
        <f t="shared" ca="1" si="27"/>
        <v/>
      </c>
      <c r="AA53" s="31" t="str">
        <f t="shared" ca="1" si="27"/>
        <v/>
      </c>
      <c r="AB53" s="75"/>
      <c r="AC53" s="75"/>
      <c r="AD53" s="31">
        <f t="shared" ca="1" si="27"/>
        <v>2</v>
      </c>
      <c r="AE53" s="31" t="str">
        <f t="shared" ca="1" si="27"/>
        <v/>
      </c>
      <c r="AF53" s="31" t="str">
        <f t="shared" ca="1" si="27"/>
        <v/>
      </c>
      <c r="AG53" s="63" t="str">
        <f t="shared" ca="1" si="27"/>
        <v/>
      </c>
      <c r="AH53" s="31" t="str">
        <f t="shared" ca="1" si="27"/>
        <v/>
      </c>
      <c r="AI53" s="31" t="str">
        <f t="shared" ca="1" si="27"/>
        <v/>
      </c>
      <c r="AJ53" s="31" t="str">
        <f t="shared" ca="1" si="27"/>
        <v/>
      </c>
      <c r="AK53" s="31" t="str">
        <f t="shared" ca="1" si="27"/>
        <v/>
      </c>
      <c r="AL53" s="31" t="str">
        <f t="shared" ca="1" si="27"/>
        <v/>
      </c>
      <c r="AM53" s="31" t="str">
        <f t="shared" ca="1" si="27"/>
        <v/>
      </c>
      <c r="AN53" s="31" t="str">
        <f t="shared" ca="1" si="28"/>
        <v/>
      </c>
      <c r="AO53" s="31" t="str">
        <f t="shared" ca="1" si="28"/>
        <v/>
      </c>
      <c r="AP53" s="31" t="str">
        <f t="shared" ca="1" si="28"/>
        <v/>
      </c>
      <c r="AQ53" s="31" t="str">
        <f t="shared" ca="1" si="28"/>
        <v/>
      </c>
      <c r="AR53" s="31" t="str">
        <f t="shared" ca="1" si="28"/>
        <v/>
      </c>
      <c r="AS53" s="31" t="str">
        <f t="shared" ca="1" si="28"/>
        <v/>
      </c>
      <c r="AT53" s="31" t="str">
        <f t="shared" ca="1" si="28"/>
        <v/>
      </c>
      <c r="AU53" s="31" t="str">
        <f t="shared" ca="1" si="28"/>
        <v/>
      </c>
      <c r="AV53" s="31" t="str">
        <f t="shared" ca="1" si="28"/>
        <v/>
      </c>
      <c r="AW53" s="31" t="str">
        <f t="shared" ca="1" si="28"/>
        <v/>
      </c>
      <c r="AX53" s="31" t="str">
        <f t="shared" ca="1" si="28"/>
        <v/>
      </c>
      <c r="AY53" s="31" t="str">
        <f t="shared" ca="1" si="28"/>
        <v/>
      </c>
      <c r="AZ53" s="31" t="str">
        <f t="shared" ca="1" si="28"/>
        <v/>
      </c>
      <c r="BA53" s="31" t="str">
        <f t="shared" ca="1" si="28"/>
        <v/>
      </c>
      <c r="BB53" s="31" t="str">
        <f t="shared" ca="1" si="28"/>
        <v/>
      </c>
      <c r="BC53" s="31" t="str">
        <f t="shared" ca="1" si="28"/>
        <v/>
      </c>
      <c r="BD53" s="31" t="str">
        <f t="shared" ca="1" si="29"/>
        <v/>
      </c>
      <c r="BE53" s="31" t="str">
        <f t="shared" ca="1" si="29"/>
        <v/>
      </c>
      <c r="BF53" s="31" t="str">
        <f t="shared" ca="1" si="29"/>
        <v/>
      </c>
      <c r="BG53" s="31" t="str">
        <f t="shared" ca="1" si="29"/>
        <v/>
      </c>
      <c r="BH53" s="31" t="str">
        <f t="shared" ca="1" si="29"/>
        <v/>
      </c>
      <c r="BI53" s="31" t="str">
        <f t="shared" ca="1" si="29"/>
        <v/>
      </c>
      <c r="BJ53" s="31" t="str">
        <f t="shared" ca="1" si="29"/>
        <v/>
      </c>
      <c r="BK53" s="31" t="str">
        <f t="shared" ca="1" si="29"/>
        <v/>
      </c>
      <c r="BL53" s="31" t="str">
        <f t="shared" ca="1" si="29"/>
        <v/>
      </c>
    </row>
    <row r="54" spans="1:64" s="2" customFormat="1" ht="30" customHeight="1" x14ac:dyDescent="0.2">
      <c r="A54" s="11"/>
      <c r="B54" s="33" t="s">
        <v>51</v>
      </c>
      <c r="C54" s="28" t="s">
        <v>11</v>
      </c>
      <c r="D54" s="28"/>
      <c r="E54" s="25">
        <v>0</v>
      </c>
      <c r="F54" s="77">
        <v>43864</v>
      </c>
      <c r="G54" s="27">
        <v>2</v>
      </c>
      <c r="H54" s="20"/>
      <c r="I54" s="31" t="str">
        <f t="shared" ca="1" si="26"/>
        <v/>
      </c>
      <c r="J54" s="31" t="str">
        <f t="shared" ca="1" si="26"/>
        <v/>
      </c>
      <c r="K54" s="31" t="str">
        <f t="shared" ca="1" si="26"/>
        <v/>
      </c>
      <c r="L54" s="31" t="str">
        <f t="shared" ca="1" si="26"/>
        <v/>
      </c>
      <c r="M54" s="31" t="str">
        <f t="shared" ca="1" si="26"/>
        <v/>
      </c>
      <c r="N54" s="75"/>
      <c r="O54" s="75"/>
      <c r="P54" s="31" t="str">
        <f t="shared" ca="1" si="26"/>
        <v/>
      </c>
      <c r="Q54" s="31" t="str">
        <f t="shared" ca="1" si="26"/>
        <v/>
      </c>
      <c r="R54" s="31" t="str">
        <f t="shared" ca="1" si="26"/>
        <v/>
      </c>
      <c r="S54" s="31" t="str">
        <f t="shared" ca="1" si="26"/>
        <v/>
      </c>
      <c r="T54" s="31" t="str">
        <f t="shared" ca="1" si="26"/>
        <v/>
      </c>
      <c r="U54" s="75"/>
      <c r="V54" s="75"/>
      <c r="W54" s="31" t="str">
        <f t="shared" ca="1" si="26"/>
        <v/>
      </c>
      <c r="X54" s="31" t="str">
        <f t="shared" ca="1" si="26"/>
        <v/>
      </c>
      <c r="Y54" s="31" t="str">
        <f t="shared" ca="1" si="27"/>
        <v/>
      </c>
      <c r="Z54" s="31" t="str">
        <f t="shared" ca="1" si="27"/>
        <v/>
      </c>
      <c r="AA54" s="31" t="str">
        <f t="shared" ca="1" si="27"/>
        <v/>
      </c>
      <c r="AB54" s="75"/>
      <c r="AC54" s="75"/>
      <c r="AD54" s="31">
        <f t="shared" ca="1" si="27"/>
        <v>2</v>
      </c>
      <c r="AE54" s="31">
        <f t="shared" ca="1" si="27"/>
        <v>2</v>
      </c>
      <c r="AF54" s="31" t="str">
        <f t="shared" ca="1" si="27"/>
        <v/>
      </c>
      <c r="AG54" s="63" t="str">
        <f t="shared" ca="1" si="27"/>
        <v/>
      </c>
      <c r="AH54" s="31" t="str">
        <f t="shared" ca="1" si="27"/>
        <v/>
      </c>
      <c r="AI54" s="31" t="str">
        <f t="shared" ca="1" si="27"/>
        <v/>
      </c>
      <c r="AJ54" s="31" t="str">
        <f t="shared" ca="1" si="27"/>
        <v/>
      </c>
      <c r="AK54" s="31" t="str">
        <f t="shared" ca="1" si="27"/>
        <v/>
      </c>
      <c r="AL54" s="31" t="str">
        <f t="shared" ca="1" si="27"/>
        <v/>
      </c>
      <c r="AM54" s="31" t="str">
        <f t="shared" ca="1" si="27"/>
        <v/>
      </c>
      <c r="AN54" s="31" t="str">
        <f t="shared" ca="1" si="27"/>
        <v/>
      </c>
      <c r="AO54" s="31" t="str">
        <f t="shared" ref="AO54:BC54" ca="1" si="30">IF(AND($C54="Goal",AO$5&gt;=$F54,AO$5&lt;=$F54+$G54-1),2,IF(AND($C54="Milestone",AO$5&gt;=$F54,AO$5&lt;=$F54+$G54-1),1,""))</f>
        <v/>
      </c>
      <c r="AP54" s="31" t="str">
        <f t="shared" ca="1" si="30"/>
        <v/>
      </c>
      <c r="AQ54" s="31" t="str">
        <f t="shared" ca="1" si="30"/>
        <v/>
      </c>
      <c r="AR54" s="31" t="str">
        <f t="shared" ca="1" si="30"/>
        <v/>
      </c>
      <c r="AS54" s="31" t="str">
        <f t="shared" ca="1" si="30"/>
        <v/>
      </c>
      <c r="AT54" s="31" t="str">
        <f t="shared" ca="1" si="30"/>
        <v/>
      </c>
      <c r="AU54" s="31" t="str">
        <f t="shared" ca="1" si="30"/>
        <v/>
      </c>
      <c r="AV54" s="31" t="str">
        <f t="shared" ca="1" si="30"/>
        <v/>
      </c>
      <c r="AW54" s="31" t="str">
        <f t="shared" ca="1" si="30"/>
        <v/>
      </c>
      <c r="AX54" s="31" t="str">
        <f t="shared" ca="1" si="30"/>
        <v/>
      </c>
      <c r="AY54" s="31" t="str">
        <f t="shared" ca="1" si="30"/>
        <v/>
      </c>
      <c r="AZ54" s="31" t="str">
        <f t="shared" ca="1" si="30"/>
        <v/>
      </c>
      <c r="BA54" s="31" t="str">
        <f t="shared" ca="1" si="30"/>
        <v/>
      </c>
      <c r="BB54" s="31" t="str">
        <f t="shared" ca="1" si="30"/>
        <v/>
      </c>
      <c r="BC54" s="31" t="str">
        <f t="shared" ca="1" si="30"/>
        <v/>
      </c>
      <c r="BD54" s="31" t="str">
        <f t="shared" ca="1" si="29"/>
        <v/>
      </c>
      <c r="BE54" s="31" t="str">
        <f t="shared" ca="1" si="29"/>
        <v/>
      </c>
      <c r="BF54" s="31" t="str">
        <f t="shared" ca="1" si="29"/>
        <v/>
      </c>
      <c r="BG54" s="31" t="str">
        <f t="shared" ca="1" si="29"/>
        <v/>
      </c>
      <c r="BH54" s="31" t="str">
        <f t="shared" ca="1" si="29"/>
        <v/>
      </c>
      <c r="BI54" s="31" t="str">
        <f t="shared" ca="1" si="29"/>
        <v/>
      </c>
      <c r="BJ54" s="31" t="str">
        <f t="shared" ca="1" si="29"/>
        <v/>
      </c>
      <c r="BK54" s="31" t="str">
        <f t="shared" ca="1" si="29"/>
        <v/>
      </c>
      <c r="BL54" s="31" t="str">
        <f t="shared" ca="1" si="29"/>
        <v/>
      </c>
    </row>
    <row r="55" spans="1:64" s="2" customFormat="1" ht="30" customHeight="1" x14ac:dyDescent="0.2">
      <c r="A55" s="11"/>
      <c r="B55" s="33" t="s">
        <v>72</v>
      </c>
      <c r="C55" s="28" t="s">
        <v>11</v>
      </c>
      <c r="D55" s="28"/>
      <c r="E55" s="25">
        <v>0</v>
      </c>
      <c r="F55" s="77">
        <v>43864</v>
      </c>
      <c r="G55" s="27">
        <v>2</v>
      </c>
      <c r="H55" s="20"/>
      <c r="I55" s="31" t="str">
        <f t="shared" ca="1" si="26"/>
        <v/>
      </c>
      <c r="J55" s="31" t="str">
        <f t="shared" ca="1" si="26"/>
        <v/>
      </c>
      <c r="K55" s="31" t="str">
        <f t="shared" ca="1" si="26"/>
        <v/>
      </c>
      <c r="L55" s="31" t="str">
        <f t="shared" ca="1" si="26"/>
        <v/>
      </c>
      <c r="M55" s="31" t="str">
        <f t="shared" ca="1" si="26"/>
        <v/>
      </c>
      <c r="N55" s="75"/>
      <c r="O55" s="75"/>
      <c r="P55" s="31" t="str">
        <f t="shared" ca="1" si="26"/>
        <v/>
      </c>
      <c r="Q55" s="31" t="str">
        <f t="shared" ca="1" si="26"/>
        <v/>
      </c>
      <c r="R55" s="31" t="str">
        <f t="shared" ca="1" si="26"/>
        <v/>
      </c>
      <c r="S55" s="31" t="str">
        <f t="shared" ca="1" si="26"/>
        <v/>
      </c>
      <c r="T55" s="31" t="str">
        <f t="shared" ca="1" si="26"/>
        <v/>
      </c>
      <c r="U55" s="75"/>
      <c r="V55" s="75"/>
      <c r="W55" s="31" t="str">
        <f t="shared" ca="1" si="26"/>
        <v/>
      </c>
      <c r="X55" s="31" t="str">
        <f t="shared" ca="1" si="26"/>
        <v/>
      </c>
      <c r="Y55" s="31" t="str">
        <f t="shared" ca="1" si="27"/>
        <v/>
      </c>
      <c r="Z55" s="31" t="str">
        <f t="shared" ca="1" si="27"/>
        <v/>
      </c>
      <c r="AA55" s="31" t="str">
        <f t="shared" ca="1" si="27"/>
        <v/>
      </c>
      <c r="AB55" s="75"/>
      <c r="AC55" s="75"/>
      <c r="AD55" s="31">
        <f t="shared" ca="1" si="27"/>
        <v>2</v>
      </c>
      <c r="AE55" s="31">
        <f t="shared" ca="1" si="27"/>
        <v>2</v>
      </c>
      <c r="AF55" s="31" t="str">
        <f t="shared" ca="1" si="27"/>
        <v/>
      </c>
      <c r="AG55" s="63" t="str">
        <f t="shared" ca="1" si="27"/>
        <v/>
      </c>
      <c r="AH55" s="31" t="str">
        <f t="shared" ca="1" si="27"/>
        <v/>
      </c>
      <c r="AI55" s="31" t="str">
        <f t="shared" ca="1" si="27"/>
        <v/>
      </c>
      <c r="AJ55" s="31" t="str">
        <f t="shared" ca="1" si="27"/>
        <v/>
      </c>
      <c r="AK55" s="31" t="str">
        <f t="shared" ca="1" si="27"/>
        <v/>
      </c>
      <c r="AL55" s="31" t="str">
        <f t="shared" ca="1" si="27"/>
        <v/>
      </c>
      <c r="AM55" s="31" t="str">
        <f t="shared" ca="1" si="27"/>
        <v/>
      </c>
      <c r="AN55" s="31" t="str">
        <f t="shared" ca="1" si="28"/>
        <v/>
      </c>
      <c r="AO55" s="31" t="str">
        <f t="shared" ca="1" si="28"/>
        <v/>
      </c>
      <c r="AP55" s="31" t="str">
        <f t="shared" ca="1" si="28"/>
        <v/>
      </c>
      <c r="AQ55" s="31" t="str">
        <f t="shared" ca="1" si="28"/>
        <v/>
      </c>
      <c r="AR55" s="31" t="str">
        <f t="shared" ca="1" si="28"/>
        <v/>
      </c>
      <c r="AS55" s="31" t="str">
        <f t="shared" ca="1" si="28"/>
        <v/>
      </c>
      <c r="AT55" s="31" t="str">
        <f t="shared" ca="1" si="28"/>
        <v/>
      </c>
      <c r="AU55" s="31" t="str">
        <f t="shared" ca="1" si="28"/>
        <v/>
      </c>
      <c r="AV55" s="31" t="str">
        <f t="shared" ca="1" si="28"/>
        <v/>
      </c>
      <c r="AW55" s="31" t="str">
        <f t="shared" ca="1" si="28"/>
        <v/>
      </c>
      <c r="AX55" s="31" t="str">
        <f t="shared" ca="1" si="28"/>
        <v/>
      </c>
      <c r="AY55" s="31" t="str">
        <f t="shared" ca="1" si="28"/>
        <v/>
      </c>
      <c r="AZ55" s="31" t="str">
        <f t="shared" ca="1" si="28"/>
        <v/>
      </c>
      <c r="BA55" s="31" t="str">
        <f t="shared" ca="1" si="28"/>
        <v/>
      </c>
      <c r="BB55" s="31" t="str">
        <f t="shared" ca="1" si="28"/>
        <v/>
      </c>
      <c r="BC55" s="31" t="str">
        <f t="shared" ca="1" si="28"/>
        <v/>
      </c>
      <c r="BD55" s="31" t="str">
        <f t="shared" ca="1" si="29"/>
        <v/>
      </c>
      <c r="BE55" s="31" t="str">
        <f t="shared" ca="1" si="29"/>
        <v/>
      </c>
      <c r="BF55" s="31" t="str">
        <f t="shared" ca="1" si="29"/>
        <v/>
      </c>
      <c r="BG55" s="31" t="str">
        <f t="shared" ca="1" si="29"/>
        <v/>
      </c>
      <c r="BH55" s="31" t="str">
        <f t="shared" ca="1" si="29"/>
        <v/>
      </c>
      <c r="BI55" s="31" t="str">
        <f t="shared" ca="1" si="29"/>
        <v/>
      </c>
      <c r="BJ55" s="31" t="str">
        <f t="shared" ca="1" si="29"/>
        <v/>
      </c>
      <c r="BK55" s="31" t="str">
        <f t="shared" ca="1" si="29"/>
        <v/>
      </c>
      <c r="BL55" s="31" t="str">
        <f t="shared" ca="1" si="29"/>
        <v/>
      </c>
    </row>
    <row r="56" spans="1:64" s="2" customFormat="1" ht="30" customHeight="1" x14ac:dyDescent="0.2">
      <c r="A56" s="11"/>
      <c r="B56" s="44"/>
      <c r="C56" s="28"/>
      <c r="D56" s="28"/>
      <c r="E56" s="25"/>
      <c r="F56" s="66"/>
      <c r="G56" s="27"/>
      <c r="H56" s="20"/>
      <c r="I56" s="31"/>
      <c r="J56" s="31"/>
      <c r="K56" s="31"/>
      <c r="L56" s="31"/>
      <c r="M56" s="31"/>
      <c r="N56" s="75"/>
      <c r="O56" s="75"/>
      <c r="P56" s="31"/>
      <c r="Q56" s="31"/>
      <c r="R56" s="31"/>
      <c r="S56" s="31"/>
      <c r="T56" s="31"/>
      <c r="U56" s="75"/>
      <c r="V56" s="75"/>
      <c r="W56" s="31"/>
      <c r="X56" s="31"/>
      <c r="Y56" s="31"/>
      <c r="Z56" s="31"/>
      <c r="AA56" s="31"/>
      <c r="AB56" s="75"/>
      <c r="AC56" s="75"/>
      <c r="AD56" s="31"/>
      <c r="AE56" s="31"/>
      <c r="AF56" s="31"/>
      <c r="AG56" s="63"/>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row>
    <row r="57" spans="1:64" s="2" customFormat="1" ht="30" customHeight="1" x14ac:dyDescent="0.2">
      <c r="A57" s="11"/>
      <c r="B57" s="34" t="s">
        <v>71</v>
      </c>
      <c r="C57" s="28"/>
      <c r="D57" s="28"/>
      <c r="E57" s="25"/>
      <c r="F57" s="26"/>
      <c r="G57" s="27"/>
      <c r="H57" s="20"/>
      <c r="I57" s="31" t="str">
        <f t="shared" ca="1" si="26"/>
        <v/>
      </c>
      <c r="J57" s="31" t="str">
        <f t="shared" ca="1" si="26"/>
        <v/>
      </c>
      <c r="K57" s="31" t="str">
        <f t="shared" ca="1" si="26"/>
        <v/>
      </c>
      <c r="L57" s="31" t="str">
        <f t="shared" ca="1" si="26"/>
        <v/>
      </c>
      <c r="M57" s="31" t="str">
        <f t="shared" ca="1" si="26"/>
        <v/>
      </c>
      <c r="N57" s="75"/>
      <c r="O57" s="75"/>
      <c r="P57" s="31" t="str">
        <f t="shared" ca="1" si="26"/>
        <v/>
      </c>
      <c r="Q57" s="31" t="str">
        <f t="shared" ca="1" si="26"/>
        <v/>
      </c>
      <c r="R57" s="31" t="str">
        <f t="shared" ca="1" si="26"/>
        <v/>
      </c>
      <c r="S57" s="31" t="str">
        <f t="shared" ca="1" si="26"/>
        <v/>
      </c>
      <c r="T57" s="31" t="str">
        <f t="shared" ca="1" si="26"/>
        <v/>
      </c>
      <c r="U57" s="75"/>
      <c r="V57" s="75"/>
      <c r="W57" s="31" t="str">
        <f t="shared" ca="1" si="26"/>
        <v/>
      </c>
      <c r="X57" s="31" t="str">
        <f t="shared" ca="1" si="26"/>
        <v/>
      </c>
      <c r="Y57" s="31" t="str">
        <f t="shared" ca="1" si="27"/>
        <v/>
      </c>
      <c r="Z57" s="31" t="str">
        <f t="shared" ca="1" si="27"/>
        <v/>
      </c>
      <c r="AA57" s="31" t="str">
        <f t="shared" ca="1" si="27"/>
        <v/>
      </c>
      <c r="AB57" s="75"/>
      <c r="AC57" s="75"/>
      <c r="AD57" s="31" t="str">
        <f t="shared" ca="1" si="27"/>
        <v/>
      </c>
      <c r="AE57" s="31" t="str">
        <f t="shared" ca="1" si="27"/>
        <v/>
      </c>
      <c r="AF57" s="31" t="str">
        <f t="shared" ca="1" si="27"/>
        <v/>
      </c>
      <c r="AG57" s="63" t="str">
        <f t="shared" ca="1" si="27"/>
        <v/>
      </c>
      <c r="AH57" s="31" t="str">
        <f t="shared" ca="1" si="27"/>
        <v/>
      </c>
      <c r="AI57" s="31" t="str">
        <f t="shared" ca="1" si="27"/>
        <v/>
      </c>
      <c r="AJ57" s="31" t="str">
        <f t="shared" ca="1" si="27"/>
        <v/>
      </c>
      <c r="AK57" s="31" t="str">
        <f t="shared" ca="1" si="27"/>
        <v/>
      </c>
      <c r="AL57" s="31" t="str">
        <f t="shared" ca="1" si="27"/>
        <v/>
      </c>
      <c r="AM57" s="31" t="str">
        <f t="shared" ca="1" si="27"/>
        <v/>
      </c>
      <c r="AN57" s="31" t="str">
        <f t="shared" ca="1" si="28"/>
        <v/>
      </c>
      <c r="AO57" s="31" t="str">
        <f t="shared" ca="1" si="28"/>
        <v/>
      </c>
      <c r="AP57" s="31" t="str">
        <f t="shared" ca="1" si="28"/>
        <v/>
      </c>
      <c r="AQ57" s="31" t="str">
        <f t="shared" ca="1" si="28"/>
        <v/>
      </c>
      <c r="AR57" s="31" t="str">
        <f t="shared" ca="1" si="28"/>
        <v/>
      </c>
      <c r="AS57" s="31" t="str">
        <f t="shared" ca="1" si="28"/>
        <v/>
      </c>
      <c r="AT57" s="31" t="str">
        <f t="shared" ca="1" si="28"/>
        <v/>
      </c>
      <c r="AU57" s="31" t="str">
        <f t="shared" ca="1" si="28"/>
        <v/>
      </c>
      <c r="AV57" s="31" t="str">
        <f t="shared" ca="1" si="28"/>
        <v/>
      </c>
      <c r="AW57" s="31" t="str">
        <f t="shared" ca="1" si="28"/>
        <v/>
      </c>
      <c r="AX57" s="31" t="str">
        <f t="shared" ca="1" si="28"/>
        <v/>
      </c>
      <c r="AY57" s="31" t="str">
        <f t="shared" ca="1" si="28"/>
        <v/>
      </c>
      <c r="AZ57" s="31" t="str">
        <f t="shared" ca="1" si="28"/>
        <v/>
      </c>
      <c r="BA57" s="31" t="str">
        <f t="shared" ca="1" si="28"/>
        <v/>
      </c>
      <c r="BB57" s="31" t="str">
        <f t="shared" ca="1" si="28"/>
        <v/>
      </c>
      <c r="BC57" s="31" t="str">
        <f t="shared" ca="1" si="28"/>
        <v/>
      </c>
      <c r="BD57" s="31" t="str">
        <f t="shared" ca="1" si="29"/>
        <v/>
      </c>
      <c r="BE57" s="31" t="str">
        <f t="shared" ca="1" si="29"/>
        <v/>
      </c>
      <c r="BF57" s="31" t="str">
        <f t="shared" ca="1" si="29"/>
        <v/>
      </c>
      <c r="BG57" s="31" t="str">
        <f t="shared" ca="1" si="29"/>
        <v/>
      </c>
      <c r="BH57" s="31" t="str">
        <f t="shared" ca="1" si="29"/>
        <v/>
      </c>
      <c r="BI57" s="31" t="str">
        <f t="shared" ca="1" si="29"/>
        <v/>
      </c>
      <c r="BJ57" s="31" t="str">
        <f t="shared" ca="1" si="29"/>
        <v/>
      </c>
      <c r="BK57" s="31" t="str">
        <f t="shared" ca="1" si="29"/>
        <v/>
      </c>
      <c r="BL57" s="31" t="str">
        <f t="shared" ca="1" si="29"/>
        <v/>
      </c>
    </row>
    <row r="58" spans="1:64" s="2" customFormat="1" ht="30" customHeight="1" x14ac:dyDescent="0.2">
      <c r="A58" s="11"/>
      <c r="B58" s="33" t="s">
        <v>66</v>
      </c>
      <c r="C58" s="28" t="s">
        <v>11</v>
      </c>
      <c r="D58" s="28"/>
      <c r="E58" s="25">
        <v>0</v>
      </c>
      <c r="F58" s="77">
        <v>43861</v>
      </c>
      <c r="G58" s="27">
        <v>1</v>
      </c>
      <c r="H58" s="20"/>
      <c r="I58" s="31" t="str">
        <f t="shared" ca="1" si="26"/>
        <v/>
      </c>
      <c r="J58" s="31" t="str">
        <f t="shared" ca="1" si="26"/>
        <v/>
      </c>
      <c r="K58" s="31" t="str">
        <f t="shared" ca="1" si="26"/>
        <v/>
      </c>
      <c r="L58" s="31" t="str">
        <f t="shared" ca="1" si="26"/>
        <v/>
      </c>
      <c r="M58" s="31" t="str">
        <f t="shared" ca="1" si="26"/>
        <v/>
      </c>
      <c r="N58" s="75"/>
      <c r="O58" s="75"/>
      <c r="P58" s="31" t="str">
        <f t="shared" ca="1" si="26"/>
        <v/>
      </c>
      <c r="Q58" s="31" t="str">
        <f t="shared" ca="1" si="26"/>
        <v/>
      </c>
      <c r="R58" s="31" t="str">
        <f t="shared" ca="1" si="26"/>
        <v/>
      </c>
      <c r="S58" s="31" t="str">
        <f t="shared" ca="1" si="26"/>
        <v/>
      </c>
      <c r="T58" s="31" t="str">
        <f t="shared" ca="1" si="26"/>
        <v/>
      </c>
      <c r="U58" s="75"/>
      <c r="V58" s="75"/>
      <c r="W58" s="31" t="str">
        <f t="shared" ca="1" si="26"/>
        <v/>
      </c>
      <c r="X58" s="31" t="str">
        <f t="shared" ca="1" si="26"/>
        <v/>
      </c>
      <c r="Y58" s="31" t="str">
        <f t="shared" ca="1" si="27"/>
        <v/>
      </c>
      <c r="Z58" s="31" t="str">
        <f t="shared" ca="1" si="27"/>
        <v/>
      </c>
      <c r="AA58" s="31">
        <f t="shared" ca="1" si="27"/>
        <v>2</v>
      </c>
      <c r="AB58" s="75"/>
      <c r="AC58" s="75"/>
      <c r="AD58" s="31" t="str">
        <f t="shared" ca="1" si="27"/>
        <v/>
      </c>
      <c r="AE58" s="31" t="str">
        <f t="shared" ca="1" si="27"/>
        <v/>
      </c>
      <c r="AF58" s="31" t="str">
        <f t="shared" ca="1" si="27"/>
        <v/>
      </c>
      <c r="AG58" s="63" t="str">
        <f t="shared" ca="1" si="27"/>
        <v/>
      </c>
      <c r="AH58" s="31" t="str">
        <f t="shared" ca="1" si="27"/>
        <v/>
      </c>
      <c r="AI58" s="31" t="str">
        <f t="shared" ca="1" si="27"/>
        <v/>
      </c>
      <c r="AJ58" s="31" t="str">
        <f t="shared" ca="1" si="27"/>
        <v/>
      </c>
      <c r="AK58" s="31" t="str">
        <f t="shared" ca="1" si="27"/>
        <v/>
      </c>
      <c r="AL58" s="31" t="str">
        <f t="shared" ca="1" si="27"/>
        <v/>
      </c>
      <c r="AM58" s="31" t="str">
        <f t="shared" ca="1" si="27"/>
        <v/>
      </c>
      <c r="AN58" s="31" t="str">
        <f t="shared" ca="1" si="28"/>
        <v/>
      </c>
      <c r="AO58" s="31" t="str">
        <f t="shared" ca="1" si="28"/>
        <v/>
      </c>
      <c r="AP58" s="31" t="str">
        <f t="shared" ca="1" si="28"/>
        <v/>
      </c>
      <c r="AQ58" s="31" t="str">
        <f t="shared" ca="1" si="28"/>
        <v/>
      </c>
      <c r="AR58" s="31" t="str">
        <f t="shared" ca="1" si="28"/>
        <v/>
      </c>
      <c r="AS58" s="31" t="str">
        <f t="shared" ca="1" si="28"/>
        <v/>
      </c>
      <c r="AT58" s="31" t="str">
        <f t="shared" ca="1" si="28"/>
        <v/>
      </c>
      <c r="AU58" s="31" t="str">
        <f t="shared" ca="1" si="28"/>
        <v/>
      </c>
      <c r="AV58" s="31" t="str">
        <f t="shared" ca="1" si="28"/>
        <v/>
      </c>
      <c r="AW58" s="31" t="str">
        <f t="shared" ca="1" si="28"/>
        <v/>
      </c>
      <c r="AX58" s="31" t="str">
        <f t="shared" ca="1" si="28"/>
        <v/>
      </c>
      <c r="AY58" s="31" t="str">
        <f t="shared" ca="1" si="28"/>
        <v/>
      </c>
      <c r="AZ58" s="31" t="str">
        <f t="shared" ca="1" si="28"/>
        <v/>
      </c>
      <c r="BA58" s="31" t="str">
        <f t="shared" ca="1" si="28"/>
        <v/>
      </c>
      <c r="BB58" s="31" t="str">
        <f t="shared" ca="1" si="28"/>
        <v/>
      </c>
      <c r="BC58" s="31" t="str">
        <f t="shared" ca="1" si="28"/>
        <v/>
      </c>
      <c r="BD58" s="31" t="str">
        <f t="shared" ca="1" si="29"/>
        <v/>
      </c>
      <c r="BE58" s="31" t="str">
        <f t="shared" ca="1" si="29"/>
        <v/>
      </c>
      <c r="BF58" s="31" t="str">
        <f t="shared" ca="1" si="29"/>
        <v/>
      </c>
      <c r="BG58" s="31" t="str">
        <f t="shared" ca="1" si="29"/>
        <v/>
      </c>
      <c r="BH58" s="31" t="str">
        <f t="shared" ca="1" si="29"/>
        <v/>
      </c>
      <c r="BI58" s="31" t="str">
        <f t="shared" ca="1" si="29"/>
        <v/>
      </c>
      <c r="BJ58" s="31" t="str">
        <f t="shared" ca="1" si="29"/>
        <v/>
      </c>
      <c r="BK58" s="31" t="str">
        <f t="shared" ca="1" si="29"/>
        <v/>
      </c>
      <c r="BL58" s="31" t="str">
        <f t="shared" ca="1" si="29"/>
        <v/>
      </c>
    </row>
    <row r="59" spans="1:64" s="2" customFormat="1" ht="30" customHeight="1" x14ac:dyDescent="0.2">
      <c r="A59" s="11"/>
      <c r="B59" s="33" t="s">
        <v>68</v>
      </c>
      <c r="C59" s="28" t="s">
        <v>11</v>
      </c>
      <c r="D59" s="28"/>
      <c r="E59" s="25">
        <v>0</v>
      </c>
      <c r="F59" s="77">
        <v>43861</v>
      </c>
      <c r="G59" s="27">
        <v>4</v>
      </c>
      <c r="H59" s="20"/>
      <c r="I59" s="31" t="str">
        <f t="shared" ca="1" si="26"/>
        <v/>
      </c>
      <c r="J59" s="31" t="str">
        <f t="shared" ca="1" si="26"/>
        <v/>
      </c>
      <c r="K59" s="31" t="str">
        <f t="shared" ca="1" si="26"/>
        <v/>
      </c>
      <c r="L59" s="31" t="str">
        <f t="shared" ca="1" si="26"/>
        <v/>
      </c>
      <c r="M59" s="31" t="str">
        <f t="shared" ca="1" si="26"/>
        <v/>
      </c>
      <c r="N59" s="75"/>
      <c r="O59" s="75"/>
      <c r="P59" s="31" t="str">
        <f t="shared" ca="1" si="26"/>
        <v/>
      </c>
      <c r="Q59" s="31" t="str">
        <f t="shared" ca="1" si="26"/>
        <v/>
      </c>
      <c r="R59" s="31" t="str">
        <f t="shared" ca="1" si="26"/>
        <v/>
      </c>
      <c r="S59" s="31" t="str">
        <f t="shared" ca="1" si="26"/>
        <v/>
      </c>
      <c r="T59" s="31" t="str">
        <f t="shared" ca="1" si="26"/>
        <v/>
      </c>
      <c r="U59" s="75"/>
      <c r="V59" s="75"/>
      <c r="W59" s="31" t="str">
        <f t="shared" ca="1" si="26"/>
        <v/>
      </c>
      <c r="X59" s="31" t="str">
        <f t="shared" ca="1" si="26"/>
        <v/>
      </c>
      <c r="Y59" s="31" t="str">
        <f t="shared" ca="1" si="27"/>
        <v/>
      </c>
      <c r="Z59" s="31" t="str">
        <f t="shared" ca="1" si="27"/>
        <v/>
      </c>
      <c r="AA59" s="31">
        <f t="shared" ca="1" si="27"/>
        <v>2</v>
      </c>
      <c r="AB59" s="75"/>
      <c r="AC59" s="75"/>
      <c r="AD59" s="31">
        <f t="shared" ca="1" si="27"/>
        <v>2</v>
      </c>
      <c r="AE59" s="31" t="str">
        <f t="shared" ca="1" si="27"/>
        <v/>
      </c>
      <c r="AF59" s="31" t="str">
        <f t="shared" ca="1" si="27"/>
        <v/>
      </c>
      <c r="AG59" s="63" t="str">
        <f t="shared" ca="1" si="27"/>
        <v/>
      </c>
      <c r="AH59" s="31" t="str">
        <f t="shared" ca="1" si="27"/>
        <v/>
      </c>
      <c r="AI59" s="31" t="str">
        <f t="shared" ca="1" si="27"/>
        <v/>
      </c>
      <c r="AJ59" s="31" t="str">
        <f t="shared" ca="1" si="27"/>
        <v/>
      </c>
      <c r="AK59" s="31" t="str">
        <f t="shared" ca="1" si="27"/>
        <v/>
      </c>
      <c r="AL59" s="31" t="str">
        <f t="shared" ca="1" si="27"/>
        <v/>
      </c>
      <c r="AM59" s="31" t="str">
        <f t="shared" ca="1" si="27"/>
        <v/>
      </c>
      <c r="AN59" s="31" t="str">
        <f t="shared" ca="1" si="28"/>
        <v/>
      </c>
      <c r="AO59" s="31" t="str">
        <f t="shared" ca="1" si="28"/>
        <v/>
      </c>
      <c r="AP59" s="31" t="str">
        <f t="shared" ca="1" si="28"/>
        <v/>
      </c>
      <c r="AQ59" s="31" t="str">
        <f t="shared" ca="1" si="28"/>
        <v/>
      </c>
      <c r="AR59" s="31" t="str">
        <f t="shared" ca="1" si="28"/>
        <v/>
      </c>
      <c r="AS59" s="31" t="str">
        <f t="shared" ca="1" si="28"/>
        <v/>
      </c>
      <c r="AT59" s="31" t="str">
        <f t="shared" ca="1" si="28"/>
        <v/>
      </c>
      <c r="AU59" s="31" t="str">
        <f t="shared" ca="1" si="28"/>
        <v/>
      </c>
      <c r="AV59" s="31" t="str">
        <f t="shared" ca="1" si="28"/>
        <v/>
      </c>
      <c r="AW59" s="31" t="str">
        <f t="shared" ca="1" si="28"/>
        <v/>
      </c>
      <c r="AX59" s="31" t="str">
        <f t="shared" ca="1" si="28"/>
        <v/>
      </c>
      <c r="AY59" s="31" t="str">
        <f t="shared" ca="1" si="28"/>
        <v/>
      </c>
      <c r="AZ59" s="31" t="str">
        <f t="shared" ca="1" si="28"/>
        <v/>
      </c>
      <c r="BA59" s="31" t="str">
        <f t="shared" ca="1" si="28"/>
        <v/>
      </c>
      <c r="BB59" s="31" t="str">
        <f t="shared" ca="1" si="28"/>
        <v/>
      </c>
      <c r="BC59" s="31" t="str">
        <f t="shared" ca="1" si="28"/>
        <v/>
      </c>
      <c r="BD59" s="31" t="str">
        <f t="shared" ca="1" si="29"/>
        <v/>
      </c>
      <c r="BE59" s="31" t="str">
        <f t="shared" ca="1" si="29"/>
        <v/>
      </c>
      <c r="BF59" s="31" t="str">
        <f t="shared" ca="1" si="29"/>
        <v/>
      </c>
      <c r="BG59" s="31" t="str">
        <f t="shared" ca="1" si="29"/>
        <v/>
      </c>
      <c r="BH59" s="31" t="str">
        <f t="shared" ca="1" si="29"/>
        <v/>
      </c>
      <c r="BI59" s="31" t="str">
        <f t="shared" ca="1" si="29"/>
        <v/>
      </c>
      <c r="BJ59" s="31" t="str">
        <f t="shared" ca="1" si="29"/>
        <v/>
      </c>
      <c r="BK59" s="31" t="str">
        <f t="shared" ca="1" si="29"/>
        <v/>
      </c>
      <c r="BL59" s="31" t="str">
        <f t="shared" ca="1" si="29"/>
        <v/>
      </c>
    </row>
    <row r="60" spans="1:64" s="2" customFormat="1" ht="48" x14ac:dyDescent="0.2">
      <c r="A60" s="11"/>
      <c r="B60" s="33" t="s">
        <v>69</v>
      </c>
      <c r="C60" s="28" t="s">
        <v>11</v>
      </c>
      <c r="D60" s="28"/>
      <c r="E60" s="25">
        <v>0</v>
      </c>
      <c r="F60" s="77">
        <v>43864</v>
      </c>
      <c r="G60" s="27">
        <v>1</v>
      </c>
      <c r="H60" s="20"/>
      <c r="I60" s="31" t="str">
        <f t="shared" ca="1" si="26"/>
        <v/>
      </c>
      <c r="J60" s="31" t="str">
        <f t="shared" ca="1" si="26"/>
        <v/>
      </c>
      <c r="K60" s="31" t="str">
        <f t="shared" ca="1" si="26"/>
        <v/>
      </c>
      <c r="L60" s="31" t="str">
        <f t="shared" ca="1" si="26"/>
        <v/>
      </c>
      <c r="M60" s="31" t="str">
        <f t="shared" ca="1" si="26"/>
        <v/>
      </c>
      <c r="N60" s="75"/>
      <c r="O60" s="75"/>
      <c r="P60" s="31" t="str">
        <f t="shared" ca="1" si="26"/>
        <v/>
      </c>
      <c r="Q60" s="31" t="str">
        <f t="shared" ca="1" si="26"/>
        <v/>
      </c>
      <c r="R60" s="31" t="str">
        <f t="shared" ca="1" si="26"/>
        <v/>
      </c>
      <c r="S60" s="31" t="str">
        <f t="shared" ca="1" si="26"/>
        <v/>
      </c>
      <c r="T60" s="31" t="str">
        <f t="shared" ca="1" si="26"/>
        <v/>
      </c>
      <c r="U60" s="75"/>
      <c r="V60" s="75"/>
      <c r="W60" s="31" t="str">
        <f t="shared" ca="1" si="26"/>
        <v/>
      </c>
      <c r="X60" s="31" t="str">
        <f t="shared" ca="1" si="26"/>
        <v/>
      </c>
      <c r="Y60" s="31" t="str">
        <f t="shared" ca="1" si="27"/>
        <v/>
      </c>
      <c r="Z60" s="31" t="str">
        <f t="shared" ca="1" si="27"/>
        <v/>
      </c>
      <c r="AA60" s="31" t="str">
        <f t="shared" ca="1" si="27"/>
        <v/>
      </c>
      <c r="AB60" s="75"/>
      <c r="AC60" s="75"/>
      <c r="AD60" s="31">
        <f t="shared" ca="1" si="27"/>
        <v>2</v>
      </c>
      <c r="AE60" s="31" t="str">
        <f t="shared" ca="1" si="27"/>
        <v/>
      </c>
      <c r="AF60" s="31" t="str">
        <f t="shared" ca="1" si="27"/>
        <v/>
      </c>
      <c r="AG60" s="63" t="str">
        <f t="shared" ca="1" si="27"/>
        <v/>
      </c>
      <c r="AH60" s="31" t="str">
        <f t="shared" ca="1" si="27"/>
        <v/>
      </c>
      <c r="AI60" s="31" t="str">
        <f t="shared" ca="1" si="27"/>
        <v/>
      </c>
      <c r="AJ60" s="31" t="str">
        <f t="shared" ca="1" si="27"/>
        <v/>
      </c>
      <c r="AK60" s="31" t="str">
        <f t="shared" ca="1" si="27"/>
        <v/>
      </c>
      <c r="AL60" s="31" t="str">
        <f t="shared" ca="1" si="27"/>
        <v/>
      </c>
      <c r="AM60" s="31" t="str">
        <f t="shared" ca="1" si="27"/>
        <v/>
      </c>
      <c r="AN60" s="31" t="str">
        <f t="shared" ca="1" si="28"/>
        <v/>
      </c>
      <c r="AO60" s="31" t="str">
        <f t="shared" ca="1" si="28"/>
        <v/>
      </c>
      <c r="AP60" s="31" t="str">
        <f t="shared" ca="1" si="28"/>
        <v/>
      </c>
      <c r="AQ60" s="31" t="str">
        <f t="shared" ca="1" si="28"/>
        <v/>
      </c>
      <c r="AR60" s="31" t="str">
        <f t="shared" ca="1" si="28"/>
        <v/>
      </c>
      <c r="AS60" s="31" t="str">
        <f t="shared" ca="1" si="28"/>
        <v/>
      </c>
      <c r="AT60" s="31" t="str">
        <f t="shared" ca="1" si="28"/>
        <v/>
      </c>
      <c r="AU60" s="31" t="str">
        <f t="shared" ca="1" si="28"/>
        <v/>
      </c>
      <c r="AV60" s="31" t="str">
        <f t="shared" ca="1" si="28"/>
        <v/>
      </c>
      <c r="AW60" s="31" t="str">
        <f t="shared" ca="1" si="28"/>
        <v/>
      </c>
      <c r="AX60" s="31" t="str">
        <f t="shared" ca="1" si="28"/>
        <v/>
      </c>
      <c r="AY60" s="31" t="str">
        <f t="shared" ca="1" si="28"/>
        <v/>
      </c>
      <c r="AZ60" s="31" t="str">
        <f t="shared" ca="1" si="28"/>
        <v/>
      </c>
      <c r="BA60" s="31" t="str">
        <f t="shared" ca="1" si="28"/>
        <v/>
      </c>
      <c r="BB60" s="31" t="str">
        <f t="shared" ca="1" si="28"/>
        <v/>
      </c>
      <c r="BC60" s="31" t="str">
        <f t="shared" ca="1" si="28"/>
        <v/>
      </c>
      <c r="BD60" s="31" t="str">
        <f t="shared" ca="1" si="29"/>
        <v/>
      </c>
      <c r="BE60" s="31" t="str">
        <f t="shared" ca="1" si="29"/>
        <v/>
      </c>
      <c r="BF60" s="31" t="str">
        <f t="shared" ca="1" si="29"/>
        <v/>
      </c>
      <c r="BG60" s="31" t="str">
        <f t="shared" ca="1" si="29"/>
        <v/>
      </c>
      <c r="BH60" s="31" t="str">
        <f t="shared" ca="1" si="29"/>
        <v/>
      </c>
      <c r="BI60" s="31" t="str">
        <f t="shared" ca="1" si="29"/>
        <v/>
      </c>
      <c r="BJ60" s="31" t="str">
        <f t="shared" ca="1" si="29"/>
        <v/>
      </c>
      <c r="BK60" s="31" t="str">
        <f t="shared" ca="1" si="29"/>
        <v/>
      </c>
      <c r="BL60" s="31" t="str">
        <f t="shared" ca="1" si="29"/>
        <v/>
      </c>
    </row>
    <row r="61" spans="1:64" s="2" customFormat="1" ht="30" customHeight="1" x14ac:dyDescent="0.2">
      <c r="A61" s="11"/>
      <c r="B61" s="33" t="s">
        <v>51</v>
      </c>
      <c r="C61" s="28" t="s">
        <v>11</v>
      </c>
      <c r="D61" s="28"/>
      <c r="E61" s="25">
        <v>0</v>
      </c>
      <c r="F61" s="77">
        <v>43864</v>
      </c>
      <c r="G61" s="27">
        <v>2</v>
      </c>
      <c r="H61" s="20"/>
      <c r="I61" s="31" t="str">
        <f t="shared" ca="1" si="26"/>
        <v/>
      </c>
      <c r="J61" s="31" t="str">
        <f t="shared" ca="1" si="26"/>
        <v/>
      </c>
      <c r="K61" s="31" t="str">
        <f t="shared" ca="1" si="26"/>
        <v/>
      </c>
      <c r="L61" s="31" t="str">
        <f t="shared" ca="1" si="26"/>
        <v/>
      </c>
      <c r="M61" s="31" t="str">
        <f t="shared" ca="1" si="26"/>
        <v/>
      </c>
      <c r="N61" s="75"/>
      <c r="O61" s="75"/>
      <c r="P61" s="31" t="str">
        <f t="shared" ca="1" si="26"/>
        <v/>
      </c>
      <c r="Q61" s="31" t="str">
        <f t="shared" ca="1" si="26"/>
        <v/>
      </c>
      <c r="R61" s="31" t="str">
        <f t="shared" ca="1" si="26"/>
        <v/>
      </c>
      <c r="S61" s="31" t="str">
        <f t="shared" ca="1" si="26"/>
        <v/>
      </c>
      <c r="T61" s="31" t="str">
        <f t="shared" ca="1" si="26"/>
        <v/>
      </c>
      <c r="U61" s="75"/>
      <c r="V61" s="75"/>
      <c r="W61" s="31" t="str">
        <f t="shared" ca="1" si="26"/>
        <v/>
      </c>
      <c r="X61" s="31" t="str">
        <f t="shared" ca="1" si="26"/>
        <v/>
      </c>
      <c r="Y61" s="31" t="str">
        <f t="shared" ca="1" si="27"/>
        <v/>
      </c>
      <c r="Z61" s="31" t="str">
        <f t="shared" ca="1" si="27"/>
        <v/>
      </c>
      <c r="AA61" s="31" t="str">
        <f t="shared" ca="1" si="27"/>
        <v/>
      </c>
      <c r="AB61" s="75"/>
      <c r="AC61" s="75"/>
      <c r="AD61" s="31">
        <f t="shared" ca="1" si="27"/>
        <v>2</v>
      </c>
      <c r="AE61" s="31">
        <f t="shared" ca="1" si="27"/>
        <v>2</v>
      </c>
      <c r="AF61" s="31" t="str">
        <f t="shared" ca="1" si="27"/>
        <v/>
      </c>
      <c r="AG61" s="63" t="str">
        <f t="shared" ca="1" si="27"/>
        <v/>
      </c>
      <c r="AH61" s="31" t="str">
        <f t="shared" ca="1" si="27"/>
        <v/>
      </c>
      <c r="AI61" s="31" t="str">
        <f t="shared" ca="1" si="27"/>
        <v/>
      </c>
      <c r="AJ61" s="31" t="str">
        <f t="shared" ca="1" si="27"/>
        <v/>
      </c>
      <c r="AK61" s="31" t="str">
        <f t="shared" ca="1" si="27"/>
        <v/>
      </c>
      <c r="AL61" s="31" t="str">
        <f t="shared" ca="1" si="27"/>
        <v/>
      </c>
      <c r="AM61" s="31" t="str">
        <f t="shared" ca="1" si="27"/>
        <v/>
      </c>
      <c r="AN61" s="31" t="str">
        <f t="shared" ca="1" si="27"/>
        <v/>
      </c>
      <c r="AO61" s="31" t="str">
        <f t="shared" ref="AO61:BC62" ca="1" si="31">IF(AND($C61="Goal",AO$5&gt;=$F61,AO$5&lt;=$F61+$G61-1),2,IF(AND($C61="Milestone",AO$5&gt;=$F61,AO$5&lt;=$F61+$G61-1),1,""))</f>
        <v/>
      </c>
      <c r="AP61" s="31" t="str">
        <f t="shared" ca="1" si="31"/>
        <v/>
      </c>
      <c r="AQ61" s="31" t="str">
        <f t="shared" ca="1" si="31"/>
        <v/>
      </c>
      <c r="AR61" s="31" t="str">
        <f t="shared" ca="1" si="31"/>
        <v/>
      </c>
      <c r="AS61" s="31" t="str">
        <f t="shared" ca="1" si="31"/>
        <v/>
      </c>
      <c r="AT61" s="31" t="str">
        <f t="shared" ca="1" si="31"/>
        <v/>
      </c>
      <c r="AU61" s="31" t="str">
        <f t="shared" ca="1" si="31"/>
        <v/>
      </c>
      <c r="AV61" s="31" t="str">
        <f t="shared" ca="1" si="31"/>
        <v/>
      </c>
      <c r="AW61" s="31" t="str">
        <f t="shared" ca="1" si="31"/>
        <v/>
      </c>
      <c r="AX61" s="31" t="str">
        <f t="shared" ca="1" si="31"/>
        <v/>
      </c>
      <c r="AY61" s="31" t="str">
        <f t="shared" ca="1" si="31"/>
        <v/>
      </c>
      <c r="AZ61" s="31" t="str">
        <f t="shared" ca="1" si="31"/>
        <v/>
      </c>
      <c r="BA61" s="31" t="str">
        <f t="shared" ca="1" si="31"/>
        <v/>
      </c>
      <c r="BB61" s="31" t="str">
        <f t="shared" ca="1" si="31"/>
        <v/>
      </c>
      <c r="BC61" s="31" t="str">
        <f t="shared" ca="1" si="31"/>
        <v/>
      </c>
      <c r="BD61" s="31" t="str">
        <f t="shared" ca="1" si="29"/>
        <v/>
      </c>
      <c r="BE61" s="31" t="str">
        <f t="shared" ca="1" si="29"/>
        <v/>
      </c>
      <c r="BF61" s="31" t="str">
        <f t="shared" ca="1" si="29"/>
        <v/>
      </c>
      <c r="BG61" s="31" t="str">
        <f t="shared" ca="1" si="29"/>
        <v/>
      </c>
      <c r="BH61" s="31" t="str">
        <f t="shared" ca="1" si="29"/>
        <v/>
      </c>
      <c r="BI61" s="31" t="str">
        <f t="shared" ca="1" si="29"/>
        <v/>
      </c>
      <c r="BJ61" s="31" t="str">
        <f t="shared" ca="1" si="29"/>
        <v/>
      </c>
      <c r="BK61" s="31" t="str">
        <f t="shared" ca="1" si="29"/>
        <v/>
      </c>
      <c r="BL61" s="31" t="str">
        <f t="shared" ca="1" si="29"/>
        <v/>
      </c>
    </row>
    <row r="62" spans="1:64" s="2" customFormat="1" ht="30" customHeight="1" x14ac:dyDescent="0.2">
      <c r="A62" s="11"/>
      <c r="B62" s="33" t="s">
        <v>72</v>
      </c>
      <c r="C62" s="28" t="s">
        <v>11</v>
      </c>
      <c r="D62" s="28"/>
      <c r="E62" s="25">
        <v>0</v>
      </c>
      <c r="F62" s="77">
        <v>43864</v>
      </c>
      <c r="G62" s="27">
        <v>2</v>
      </c>
      <c r="H62" s="20"/>
      <c r="I62" s="31" t="str">
        <f t="shared" ca="1" si="26"/>
        <v/>
      </c>
      <c r="J62" s="31" t="str">
        <f t="shared" ca="1" si="26"/>
        <v/>
      </c>
      <c r="K62" s="31" t="str">
        <f t="shared" ca="1" si="26"/>
        <v/>
      </c>
      <c r="L62" s="31" t="str">
        <f t="shared" ca="1" si="26"/>
        <v/>
      </c>
      <c r="M62" s="31" t="str">
        <f t="shared" ca="1" si="26"/>
        <v/>
      </c>
      <c r="N62" s="75"/>
      <c r="O62" s="75"/>
      <c r="P62" s="31" t="str">
        <f t="shared" ca="1" si="26"/>
        <v/>
      </c>
      <c r="Q62" s="31" t="str">
        <f t="shared" ca="1" si="26"/>
        <v/>
      </c>
      <c r="R62" s="31" t="str">
        <f t="shared" ca="1" si="26"/>
        <v/>
      </c>
      <c r="S62" s="31" t="str">
        <f t="shared" ca="1" si="26"/>
        <v/>
      </c>
      <c r="T62" s="31" t="str">
        <f t="shared" ca="1" si="26"/>
        <v/>
      </c>
      <c r="U62" s="75"/>
      <c r="V62" s="75"/>
      <c r="W62" s="31" t="str">
        <f t="shared" ca="1" si="26"/>
        <v/>
      </c>
      <c r="X62" s="31" t="str">
        <f t="shared" ca="1" si="26"/>
        <v/>
      </c>
      <c r="Y62" s="31" t="str">
        <f t="shared" ca="1" si="27"/>
        <v/>
      </c>
      <c r="Z62" s="31" t="str">
        <f t="shared" ca="1" si="27"/>
        <v/>
      </c>
      <c r="AA62" s="31" t="str">
        <f t="shared" ca="1" si="27"/>
        <v/>
      </c>
      <c r="AB62" s="75"/>
      <c r="AC62" s="75"/>
      <c r="AD62" s="31">
        <f t="shared" ca="1" si="27"/>
        <v>2</v>
      </c>
      <c r="AE62" s="31">
        <f t="shared" ca="1" si="27"/>
        <v>2</v>
      </c>
      <c r="AF62" s="31" t="str">
        <f t="shared" ca="1" si="27"/>
        <v/>
      </c>
      <c r="AG62" s="63" t="str">
        <f t="shared" ca="1" si="27"/>
        <v/>
      </c>
      <c r="AH62" s="31" t="str">
        <f t="shared" ca="1" si="27"/>
        <v/>
      </c>
      <c r="AI62" s="31" t="str">
        <f t="shared" ca="1" si="27"/>
        <v/>
      </c>
      <c r="AJ62" s="31" t="str">
        <f t="shared" ca="1" si="27"/>
        <v/>
      </c>
      <c r="AK62" s="31" t="str">
        <f t="shared" ca="1" si="27"/>
        <v/>
      </c>
      <c r="AL62" s="31" t="str">
        <f t="shared" ca="1" si="27"/>
        <v/>
      </c>
      <c r="AM62" s="31" t="str">
        <f t="shared" ca="1" si="27"/>
        <v/>
      </c>
      <c r="AN62" s="31" t="str">
        <f t="shared" ca="1" si="27"/>
        <v/>
      </c>
      <c r="AO62" s="31" t="str">
        <f t="shared" ca="1" si="31"/>
        <v/>
      </c>
      <c r="AP62" s="31" t="str">
        <f t="shared" ca="1" si="31"/>
        <v/>
      </c>
      <c r="AQ62" s="31" t="str">
        <f t="shared" ca="1" si="31"/>
        <v/>
      </c>
      <c r="AR62" s="31" t="str">
        <f t="shared" ca="1" si="31"/>
        <v/>
      </c>
      <c r="AS62" s="31" t="str">
        <f t="shared" ca="1" si="31"/>
        <v/>
      </c>
      <c r="AT62" s="31" t="str">
        <f t="shared" ca="1" si="31"/>
        <v/>
      </c>
      <c r="AU62" s="31" t="str">
        <f t="shared" ca="1" si="31"/>
        <v/>
      </c>
      <c r="AV62" s="31" t="str">
        <f t="shared" ca="1" si="31"/>
        <v/>
      </c>
      <c r="AW62" s="31" t="str">
        <f t="shared" ca="1" si="31"/>
        <v/>
      </c>
      <c r="AX62" s="31" t="str">
        <f t="shared" ca="1" si="31"/>
        <v/>
      </c>
      <c r="AY62" s="31" t="str">
        <f t="shared" ca="1" si="31"/>
        <v/>
      </c>
      <c r="AZ62" s="31" t="str">
        <f t="shared" ca="1" si="31"/>
        <v/>
      </c>
      <c r="BA62" s="31" t="str">
        <f t="shared" ca="1" si="31"/>
        <v/>
      </c>
      <c r="BB62" s="31" t="str">
        <f t="shared" ca="1" si="31"/>
        <v/>
      </c>
      <c r="BC62" s="31" t="str">
        <f t="shared" ca="1" si="31"/>
        <v/>
      </c>
      <c r="BD62" s="31" t="str">
        <f t="shared" ca="1" si="29"/>
        <v/>
      </c>
      <c r="BE62" s="31" t="str">
        <f t="shared" ca="1" si="29"/>
        <v/>
      </c>
      <c r="BF62" s="31" t="str">
        <f t="shared" ca="1" si="29"/>
        <v/>
      </c>
      <c r="BG62" s="31" t="str">
        <f t="shared" ca="1" si="29"/>
        <v/>
      </c>
      <c r="BH62" s="31" t="str">
        <f t="shared" ca="1" si="29"/>
        <v/>
      </c>
      <c r="BI62" s="31" t="str">
        <f t="shared" ca="1" si="29"/>
        <v/>
      </c>
      <c r="BJ62" s="31" t="str">
        <f t="shared" ca="1" si="29"/>
        <v/>
      </c>
      <c r="BK62" s="31" t="str">
        <f t="shared" ca="1" si="29"/>
        <v/>
      </c>
      <c r="BL62" s="31" t="str">
        <f t="shared" ca="1" si="29"/>
        <v/>
      </c>
    </row>
    <row r="63" spans="1:64" s="2" customFormat="1" ht="30" customHeight="1" x14ac:dyDescent="0.2">
      <c r="A63" s="11"/>
      <c r="B63" s="44"/>
      <c r="C63" s="28"/>
      <c r="D63" s="28"/>
      <c r="E63" s="25"/>
      <c r="F63" s="66"/>
      <c r="G63" s="27"/>
      <c r="H63" s="20"/>
      <c r="I63" s="31"/>
      <c r="J63" s="31"/>
      <c r="K63" s="31"/>
      <c r="L63" s="31"/>
      <c r="M63" s="31"/>
      <c r="N63" s="75"/>
      <c r="O63" s="75"/>
      <c r="P63" s="31"/>
      <c r="Q63" s="31"/>
      <c r="R63" s="31"/>
      <c r="S63" s="31"/>
      <c r="T63" s="31"/>
      <c r="U63" s="75"/>
      <c r="V63" s="75"/>
      <c r="W63" s="31"/>
      <c r="X63" s="31"/>
      <c r="Y63" s="31"/>
      <c r="Z63" s="31"/>
      <c r="AA63" s="31"/>
      <c r="AB63" s="75"/>
      <c r="AC63" s="75"/>
      <c r="AD63" s="31"/>
      <c r="AE63" s="31"/>
      <c r="AF63" s="31"/>
      <c r="AG63" s="63"/>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row>
    <row r="64" spans="1:64" s="2" customFormat="1" ht="30" customHeight="1" x14ac:dyDescent="0.2">
      <c r="A64" s="11"/>
      <c r="B64" s="34" t="s">
        <v>38</v>
      </c>
      <c r="C64" s="28"/>
      <c r="D64" s="28"/>
      <c r="E64" s="25"/>
      <c r="F64" s="26"/>
      <c r="G64" s="27"/>
      <c r="H64" s="20"/>
      <c r="I64" s="31" t="str">
        <f t="shared" ca="1" si="26"/>
        <v/>
      </c>
      <c r="J64" s="31" t="str">
        <f t="shared" ca="1" si="26"/>
        <v/>
      </c>
      <c r="K64" s="31" t="str">
        <f t="shared" ca="1" si="26"/>
        <v/>
      </c>
      <c r="L64" s="31" t="str">
        <f t="shared" ca="1" si="26"/>
        <v/>
      </c>
      <c r="M64" s="31" t="str">
        <f t="shared" ca="1" si="26"/>
        <v/>
      </c>
      <c r="N64" s="75"/>
      <c r="O64" s="75"/>
      <c r="P64" s="31" t="str">
        <f t="shared" ca="1" si="26"/>
        <v/>
      </c>
      <c r="Q64" s="31" t="str">
        <f t="shared" ca="1" si="26"/>
        <v/>
      </c>
      <c r="R64" s="31" t="str">
        <f t="shared" ca="1" si="26"/>
        <v/>
      </c>
      <c r="S64" s="31" t="str">
        <f t="shared" ca="1" si="26"/>
        <v/>
      </c>
      <c r="T64" s="31" t="str">
        <f t="shared" ca="1" si="26"/>
        <v/>
      </c>
      <c r="U64" s="75"/>
      <c r="V64" s="75"/>
      <c r="W64" s="31" t="str">
        <f t="shared" ca="1" si="26"/>
        <v/>
      </c>
      <c r="X64" s="31" t="str">
        <f t="shared" ca="1" si="26"/>
        <v/>
      </c>
      <c r="Y64" s="31" t="str">
        <f t="shared" ca="1" si="27"/>
        <v/>
      </c>
      <c r="Z64" s="31" t="str">
        <f t="shared" ca="1" si="27"/>
        <v/>
      </c>
      <c r="AA64" s="31" t="str">
        <f t="shared" ca="1" si="27"/>
        <v/>
      </c>
      <c r="AB64" s="75"/>
      <c r="AC64" s="75"/>
      <c r="AD64" s="31" t="str">
        <f t="shared" ca="1" si="27"/>
        <v/>
      </c>
      <c r="AE64" s="31" t="str">
        <f t="shared" ca="1" si="27"/>
        <v/>
      </c>
      <c r="AF64" s="31" t="str">
        <f t="shared" ca="1" si="27"/>
        <v/>
      </c>
      <c r="AG64" s="63" t="str">
        <f t="shared" ca="1" si="27"/>
        <v/>
      </c>
      <c r="AH64" s="31" t="str">
        <f t="shared" ca="1" si="27"/>
        <v/>
      </c>
      <c r="AI64" s="31" t="str">
        <f t="shared" ca="1" si="27"/>
        <v/>
      </c>
      <c r="AJ64" s="31" t="str">
        <f t="shared" ca="1" si="27"/>
        <v/>
      </c>
      <c r="AK64" s="31" t="str">
        <f t="shared" ca="1" si="27"/>
        <v/>
      </c>
      <c r="AL64" s="31" t="str">
        <f t="shared" ca="1" si="27"/>
        <v/>
      </c>
      <c r="AM64" s="31" t="str">
        <f t="shared" ca="1" si="27"/>
        <v/>
      </c>
      <c r="AN64" s="31" t="str">
        <f t="shared" ca="1" si="28"/>
        <v/>
      </c>
      <c r="AO64" s="31" t="str">
        <f t="shared" ca="1" si="28"/>
        <v/>
      </c>
      <c r="AP64" s="31" t="str">
        <f t="shared" ca="1" si="28"/>
        <v/>
      </c>
      <c r="AQ64" s="31" t="str">
        <f t="shared" ca="1" si="28"/>
        <v/>
      </c>
      <c r="AR64" s="31" t="str">
        <f t="shared" ca="1" si="28"/>
        <v/>
      </c>
      <c r="AS64" s="31" t="str">
        <f t="shared" ca="1" si="28"/>
        <v/>
      </c>
      <c r="AT64" s="31" t="str">
        <f t="shared" ca="1" si="28"/>
        <v/>
      </c>
      <c r="AU64" s="31" t="str">
        <f t="shared" ca="1" si="28"/>
        <v/>
      </c>
      <c r="AV64" s="31" t="str">
        <f t="shared" ca="1" si="28"/>
        <v/>
      </c>
      <c r="AW64" s="31" t="str">
        <f t="shared" ca="1" si="28"/>
        <v/>
      </c>
      <c r="AX64" s="31" t="str">
        <f t="shared" ca="1" si="28"/>
        <v/>
      </c>
      <c r="AY64" s="31" t="str">
        <f t="shared" ca="1" si="28"/>
        <v/>
      </c>
      <c r="AZ64" s="31" t="str">
        <f t="shared" ca="1" si="28"/>
        <v/>
      </c>
      <c r="BA64" s="31" t="str">
        <f t="shared" ca="1" si="28"/>
        <v/>
      </c>
      <c r="BB64" s="31" t="str">
        <f t="shared" ref="BB64:BC64" ca="1" si="32">IF(AND($C64="Goal",BB$5&gt;=$F64,BB$5&lt;=$F64+$G64-1),2,IF(AND($C64="Milestone",BB$5&gt;=$F64,BB$5&lt;=$F64+$G64-1),1,""))</f>
        <v/>
      </c>
      <c r="BC64" s="31" t="str">
        <f t="shared" ca="1" si="32"/>
        <v/>
      </c>
      <c r="BD64" s="31" t="str">
        <f t="shared" ca="1" si="29"/>
        <v/>
      </c>
      <c r="BE64" s="31" t="str">
        <f t="shared" ca="1" si="29"/>
        <v/>
      </c>
      <c r="BF64" s="31" t="str">
        <f t="shared" ca="1" si="29"/>
        <v/>
      </c>
      <c r="BG64" s="31" t="str">
        <f t="shared" ca="1" si="29"/>
        <v/>
      </c>
      <c r="BH64" s="31" t="str">
        <f t="shared" ca="1" si="29"/>
        <v/>
      </c>
      <c r="BI64" s="31" t="str">
        <f t="shared" ca="1" si="29"/>
        <v/>
      </c>
      <c r="BJ64" s="31" t="str">
        <f t="shared" ca="1" si="29"/>
        <v/>
      </c>
      <c r="BK64" s="31" t="str">
        <f t="shared" ca="1" si="29"/>
        <v/>
      </c>
      <c r="BL64" s="31" t="str">
        <f t="shared" ca="1" si="29"/>
        <v/>
      </c>
    </row>
    <row r="65" spans="1:64" s="2" customFormat="1" ht="30" customHeight="1" x14ac:dyDescent="0.2">
      <c r="A65" s="11"/>
      <c r="B65" s="33" t="s">
        <v>65</v>
      </c>
      <c r="C65" s="28" t="s">
        <v>11</v>
      </c>
      <c r="D65" s="28"/>
      <c r="E65" s="25">
        <v>0</v>
      </c>
      <c r="F65" s="77">
        <v>43864</v>
      </c>
      <c r="G65" s="27">
        <v>1</v>
      </c>
      <c r="H65" s="20"/>
      <c r="I65" s="31" t="str">
        <f t="shared" ca="1" si="26"/>
        <v/>
      </c>
      <c r="J65" s="31" t="str">
        <f t="shared" ca="1" si="26"/>
        <v/>
      </c>
      <c r="K65" s="31" t="str">
        <f t="shared" ca="1" si="26"/>
        <v/>
      </c>
      <c r="L65" s="31" t="str">
        <f t="shared" ca="1" si="26"/>
        <v/>
      </c>
      <c r="M65" s="31" t="str">
        <f t="shared" ca="1" si="26"/>
        <v/>
      </c>
      <c r="N65" s="75"/>
      <c r="O65" s="75"/>
      <c r="P65" s="31" t="str">
        <f t="shared" ca="1" si="26"/>
        <v/>
      </c>
      <c r="Q65" s="31" t="str">
        <f t="shared" ca="1" si="26"/>
        <v/>
      </c>
      <c r="R65" s="31" t="str">
        <f t="shared" ca="1" si="26"/>
        <v/>
      </c>
      <c r="S65" s="31" t="str">
        <f t="shared" ca="1" si="26"/>
        <v/>
      </c>
      <c r="T65" s="31" t="str">
        <f t="shared" ca="1" si="26"/>
        <v/>
      </c>
      <c r="U65" s="75"/>
      <c r="V65" s="75"/>
      <c r="W65" s="31" t="str">
        <f t="shared" ca="1" si="26"/>
        <v/>
      </c>
      <c r="X65" s="31" t="str">
        <f t="shared" ca="1" si="26"/>
        <v/>
      </c>
      <c r="Y65" s="31" t="str">
        <f t="shared" ca="1" si="27"/>
        <v/>
      </c>
      <c r="Z65" s="31" t="str">
        <f t="shared" ca="1" si="27"/>
        <v/>
      </c>
      <c r="AA65" s="31" t="str">
        <f t="shared" ca="1" si="27"/>
        <v/>
      </c>
      <c r="AB65" s="75"/>
      <c r="AC65" s="75"/>
      <c r="AD65" s="31">
        <f t="shared" ca="1" si="27"/>
        <v>2</v>
      </c>
      <c r="AE65" s="31" t="str">
        <f t="shared" ca="1" si="27"/>
        <v/>
      </c>
      <c r="AF65" s="31" t="str">
        <f t="shared" ref="AF65:AO66" ca="1" si="33">IF(AND($C65="Goal",AF$5&gt;=$F65,AF$5&lt;=$F65+$G65-1),2,IF(AND($C65="Milestone",AF$5&gt;=$F65,AF$5&lt;=$F65+$G65-1),1,""))</f>
        <v/>
      </c>
      <c r="AG65" s="63" t="str">
        <f t="shared" ca="1" si="33"/>
        <v/>
      </c>
      <c r="AH65" s="31" t="str">
        <f t="shared" ca="1" si="33"/>
        <v/>
      </c>
      <c r="AI65" s="31" t="str">
        <f t="shared" ca="1" si="33"/>
        <v/>
      </c>
      <c r="AJ65" s="31" t="str">
        <f t="shared" ca="1" si="33"/>
        <v/>
      </c>
      <c r="AK65" s="31" t="str">
        <f t="shared" ca="1" si="33"/>
        <v/>
      </c>
      <c r="AL65" s="31" t="str">
        <f t="shared" ca="1" si="33"/>
        <v/>
      </c>
      <c r="AM65" s="31" t="str">
        <f t="shared" ca="1" si="33"/>
        <v/>
      </c>
      <c r="AN65" s="31" t="str">
        <f t="shared" ca="1" si="33"/>
        <v/>
      </c>
      <c r="AO65" s="31" t="str">
        <f t="shared" ca="1" si="28"/>
        <v/>
      </c>
      <c r="AP65" s="31" t="str">
        <f t="shared" ref="AP65:BC66" ca="1" si="34">IF(AND($C65="Goal",AP$5&gt;=$F65,AP$5&lt;=$F65+$G65-1),2,IF(AND($C65="Milestone",AP$5&gt;=$F65,AP$5&lt;=$F65+$G65-1),1,""))</f>
        <v/>
      </c>
      <c r="AQ65" s="31" t="str">
        <f t="shared" ca="1" si="34"/>
        <v/>
      </c>
      <c r="AR65" s="31" t="str">
        <f t="shared" ca="1" si="34"/>
        <v/>
      </c>
      <c r="AS65" s="31" t="str">
        <f t="shared" ca="1" si="34"/>
        <v/>
      </c>
      <c r="AT65" s="31" t="str">
        <f t="shared" ca="1" si="34"/>
        <v/>
      </c>
      <c r="AU65" s="31" t="str">
        <f t="shared" ca="1" si="34"/>
        <v/>
      </c>
      <c r="AV65" s="31" t="str">
        <f t="shared" ca="1" si="34"/>
        <v/>
      </c>
      <c r="AW65" s="31" t="str">
        <f t="shared" ca="1" si="34"/>
        <v/>
      </c>
      <c r="AX65" s="31" t="str">
        <f t="shared" ca="1" si="34"/>
        <v/>
      </c>
      <c r="AY65" s="31" t="str">
        <f t="shared" ca="1" si="34"/>
        <v/>
      </c>
      <c r="AZ65" s="31" t="str">
        <f t="shared" ca="1" si="34"/>
        <v/>
      </c>
      <c r="BA65" s="31" t="str">
        <f t="shared" ca="1" si="34"/>
        <v/>
      </c>
      <c r="BB65" s="31" t="str">
        <f t="shared" ca="1" si="34"/>
        <v/>
      </c>
      <c r="BC65" s="31" t="str">
        <f t="shared" ca="1" si="34"/>
        <v/>
      </c>
      <c r="BD65" s="31" t="str">
        <f t="shared" ca="1" si="29"/>
        <v/>
      </c>
      <c r="BE65" s="31" t="str">
        <f t="shared" ca="1" si="29"/>
        <v/>
      </c>
      <c r="BF65" s="31" t="str">
        <f t="shared" ca="1" si="29"/>
        <v/>
      </c>
      <c r="BG65" s="31" t="str">
        <f t="shared" ca="1" si="29"/>
        <v/>
      </c>
      <c r="BH65" s="31" t="str">
        <f t="shared" ca="1" si="29"/>
        <v/>
      </c>
      <c r="BI65" s="31" t="str">
        <f t="shared" ca="1" si="29"/>
        <v/>
      </c>
      <c r="BJ65" s="31" t="str">
        <f t="shared" ca="1" si="29"/>
        <v/>
      </c>
      <c r="BK65" s="31" t="str">
        <f t="shared" ca="1" si="29"/>
        <v/>
      </c>
      <c r="BL65" s="31" t="str">
        <f t="shared" ca="1" si="29"/>
        <v/>
      </c>
    </row>
    <row r="66" spans="1:64" s="2" customFormat="1" ht="30" customHeight="1" x14ac:dyDescent="0.2">
      <c r="A66" s="11"/>
      <c r="B66" s="33" t="s">
        <v>77</v>
      </c>
      <c r="C66" s="28" t="s">
        <v>11</v>
      </c>
      <c r="D66" s="28"/>
      <c r="E66" s="25">
        <v>0</v>
      </c>
      <c r="F66" s="77">
        <v>43865</v>
      </c>
      <c r="G66" s="27">
        <v>1</v>
      </c>
      <c r="H66" s="20"/>
      <c r="I66" s="31" t="str">
        <f t="shared" ca="1" si="26"/>
        <v/>
      </c>
      <c r="J66" s="31" t="str">
        <f t="shared" ca="1" si="26"/>
        <v/>
      </c>
      <c r="K66" s="31" t="str">
        <f t="shared" ca="1" si="26"/>
        <v/>
      </c>
      <c r="L66" s="31" t="str">
        <f t="shared" ca="1" si="26"/>
        <v/>
      </c>
      <c r="M66" s="31" t="str">
        <f t="shared" ca="1" si="26"/>
        <v/>
      </c>
      <c r="N66" s="75"/>
      <c r="O66" s="75"/>
      <c r="P66" s="31" t="str">
        <f t="shared" ca="1" si="26"/>
        <v/>
      </c>
      <c r="Q66" s="31" t="str">
        <f t="shared" ca="1" si="26"/>
        <v/>
      </c>
      <c r="R66" s="31" t="str">
        <f t="shared" ca="1" si="26"/>
        <v/>
      </c>
      <c r="S66" s="31" t="str">
        <f t="shared" ca="1" si="26"/>
        <v/>
      </c>
      <c r="T66" s="31" t="str">
        <f t="shared" ca="1" si="26"/>
        <v/>
      </c>
      <c r="U66" s="75"/>
      <c r="V66" s="75"/>
      <c r="W66" s="31" t="str">
        <f t="shared" ca="1" si="26"/>
        <v/>
      </c>
      <c r="X66" s="31" t="str">
        <f t="shared" ca="1" si="26"/>
        <v/>
      </c>
      <c r="Y66" s="31" t="str">
        <f t="shared" ref="Y66:AE66" ca="1" si="35">IF(AND($C66="Goal",Y$5&gt;=$F66,Y$5&lt;=$F66+$G66-1),2,IF(AND($C66="Milestone",Y$5&gt;=$F66,Y$5&lt;=$F66+$G66-1),1,""))</f>
        <v/>
      </c>
      <c r="Z66" s="31" t="str">
        <f t="shared" ca="1" si="35"/>
        <v/>
      </c>
      <c r="AA66" s="31" t="str">
        <f t="shared" ca="1" si="35"/>
        <v/>
      </c>
      <c r="AB66" s="75"/>
      <c r="AC66" s="75"/>
      <c r="AD66" s="31" t="str">
        <f t="shared" ca="1" si="35"/>
        <v/>
      </c>
      <c r="AE66" s="31">
        <f t="shared" ca="1" si="35"/>
        <v>2</v>
      </c>
      <c r="AF66" s="31" t="str">
        <f t="shared" ca="1" si="33"/>
        <v/>
      </c>
      <c r="AG66" s="63" t="str">
        <f t="shared" ca="1" si="33"/>
        <v/>
      </c>
      <c r="AH66" s="31" t="str">
        <f t="shared" ca="1" si="33"/>
        <v/>
      </c>
      <c r="AI66" s="31" t="str">
        <f t="shared" ca="1" si="33"/>
        <v/>
      </c>
      <c r="AJ66" s="31" t="str">
        <f t="shared" ca="1" si="33"/>
        <v/>
      </c>
      <c r="AK66" s="31" t="str">
        <f t="shared" ca="1" si="33"/>
        <v/>
      </c>
      <c r="AL66" s="31" t="str">
        <f t="shared" ca="1" si="33"/>
        <v/>
      </c>
      <c r="AM66" s="31" t="str">
        <f t="shared" ca="1" si="33"/>
        <v/>
      </c>
      <c r="AN66" s="31" t="str">
        <f t="shared" ca="1" si="33"/>
        <v/>
      </c>
      <c r="AO66" s="31" t="str">
        <f t="shared" ca="1" si="33"/>
        <v/>
      </c>
      <c r="AP66" s="31" t="str">
        <f t="shared" ca="1" si="34"/>
        <v/>
      </c>
      <c r="AQ66" s="31" t="str">
        <f t="shared" ca="1" si="34"/>
        <v/>
      </c>
      <c r="AR66" s="31" t="str">
        <f t="shared" ca="1" si="34"/>
        <v/>
      </c>
      <c r="AS66" s="31" t="str">
        <f t="shared" ca="1" si="34"/>
        <v/>
      </c>
      <c r="AT66" s="31" t="str">
        <f t="shared" ca="1" si="34"/>
        <v/>
      </c>
      <c r="AU66" s="31" t="str">
        <f t="shared" ca="1" si="34"/>
        <v/>
      </c>
      <c r="AV66" s="31" t="str">
        <f t="shared" ca="1" si="34"/>
        <v/>
      </c>
      <c r="AW66" s="31" t="str">
        <f t="shared" ca="1" si="34"/>
        <v/>
      </c>
      <c r="AX66" s="31" t="str">
        <f t="shared" ca="1" si="34"/>
        <v/>
      </c>
      <c r="AY66" s="31" t="str">
        <f t="shared" ca="1" si="34"/>
        <v/>
      </c>
      <c r="AZ66" s="31" t="str">
        <f t="shared" ca="1" si="34"/>
        <v/>
      </c>
      <c r="BA66" s="31" t="str">
        <f t="shared" ca="1" si="34"/>
        <v/>
      </c>
      <c r="BB66" s="31" t="str">
        <f t="shared" ca="1" si="34"/>
        <v/>
      </c>
      <c r="BC66" s="31" t="str">
        <f t="shared" ca="1" si="34"/>
        <v/>
      </c>
      <c r="BD66" s="31" t="str">
        <f t="shared" ca="1" si="29"/>
        <v/>
      </c>
      <c r="BE66" s="31" t="str">
        <f t="shared" ca="1" si="29"/>
        <v/>
      </c>
      <c r="BF66" s="31" t="str">
        <f t="shared" ca="1" si="29"/>
        <v/>
      </c>
      <c r="BG66" s="31" t="str">
        <f t="shared" ca="1" si="29"/>
        <v/>
      </c>
      <c r="BH66" s="31" t="str">
        <f t="shared" ca="1" si="29"/>
        <v/>
      </c>
      <c r="BI66" s="31" t="str">
        <f t="shared" ca="1" si="29"/>
        <v/>
      </c>
      <c r="BJ66" s="31" t="str">
        <f t="shared" ca="1" si="29"/>
        <v/>
      </c>
      <c r="BK66" s="31" t="str">
        <f t="shared" ca="1" si="29"/>
        <v/>
      </c>
      <c r="BL66" s="31" t="str">
        <f t="shared" ca="1" si="29"/>
        <v/>
      </c>
    </row>
    <row r="67" spans="1:64" s="2" customFormat="1" ht="30" customHeight="1" x14ac:dyDescent="0.2">
      <c r="A67" s="11"/>
      <c r="B67" s="44" t="s">
        <v>57</v>
      </c>
      <c r="C67" s="28" t="s">
        <v>11</v>
      </c>
      <c r="D67" s="28"/>
      <c r="E67" s="25">
        <v>0</v>
      </c>
      <c r="F67" s="66">
        <v>43866</v>
      </c>
      <c r="G67" s="27">
        <v>1</v>
      </c>
      <c r="H67" s="20"/>
      <c r="I67" s="31" t="str">
        <f t="shared" ca="1" si="26"/>
        <v/>
      </c>
      <c r="J67" s="31" t="str">
        <f t="shared" ca="1" si="26"/>
        <v/>
      </c>
      <c r="K67" s="31" t="str">
        <f t="shared" ca="1" si="26"/>
        <v/>
      </c>
      <c r="L67" s="31" t="str">
        <f t="shared" ca="1" si="26"/>
        <v/>
      </c>
      <c r="M67" s="31" t="str">
        <f t="shared" ca="1" si="26"/>
        <v/>
      </c>
      <c r="N67" s="75"/>
      <c r="O67" s="75"/>
      <c r="P67" s="31" t="str">
        <f t="shared" ca="1" si="26"/>
        <v/>
      </c>
      <c r="Q67" s="31" t="str">
        <f t="shared" ca="1" si="26"/>
        <v/>
      </c>
      <c r="R67" s="31" t="str">
        <f t="shared" ca="1" si="26"/>
        <v/>
      </c>
      <c r="S67" s="31" t="str">
        <f t="shared" ca="1" si="26"/>
        <v/>
      </c>
      <c r="T67" s="31" t="str">
        <f t="shared" ca="1" si="26"/>
        <v/>
      </c>
      <c r="U67" s="75"/>
      <c r="V67" s="75"/>
      <c r="W67" s="31" t="str">
        <f t="shared" ca="1" si="26"/>
        <v/>
      </c>
      <c r="X67" s="31" t="str">
        <f t="shared" ca="1" si="26"/>
        <v/>
      </c>
      <c r="Y67" s="31" t="str">
        <f t="shared" ca="1" si="27"/>
        <v/>
      </c>
      <c r="Z67" s="31" t="str">
        <f t="shared" ca="1" si="27"/>
        <v/>
      </c>
      <c r="AA67" s="31" t="str">
        <f t="shared" ca="1" si="27"/>
        <v/>
      </c>
      <c r="AB67" s="75"/>
      <c r="AC67" s="75"/>
      <c r="AD67" s="31" t="str">
        <f t="shared" ca="1" si="27"/>
        <v/>
      </c>
      <c r="AE67" s="31" t="str">
        <f t="shared" ca="1" si="27"/>
        <v/>
      </c>
      <c r="AF67" s="31">
        <f t="shared" ca="1" si="27"/>
        <v>2</v>
      </c>
      <c r="AG67" s="63" t="str">
        <f t="shared" ca="1" si="27"/>
        <v/>
      </c>
      <c r="AH67" s="31" t="str">
        <f t="shared" ca="1" si="27"/>
        <v/>
      </c>
      <c r="AI67" s="31" t="str">
        <f t="shared" ca="1" si="27"/>
        <v/>
      </c>
      <c r="AJ67" s="31" t="str">
        <f t="shared" ca="1" si="27"/>
        <v/>
      </c>
      <c r="AK67" s="31" t="str">
        <f t="shared" ca="1" si="27"/>
        <v/>
      </c>
      <c r="AL67" s="31" t="str">
        <f t="shared" ca="1" si="27"/>
        <v/>
      </c>
      <c r="AM67" s="31" t="str">
        <f t="shared" ca="1" si="27"/>
        <v/>
      </c>
      <c r="AN67" s="31" t="str">
        <f t="shared" ca="1" si="28"/>
        <v/>
      </c>
      <c r="AO67" s="31" t="str">
        <f t="shared" ca="1" si="28"/>
        <v/>
      </c>
      <c r="AP67" s="31" t="str">
        <f t="shared" ca="1" si="28"/>
        <v/>
      </c>
      <c r="AQ67" s="31" t="str">
        <f t="shared" ca="1" si="28"/>
        <v/>
      </c>
      <c r="AR67" s="31" t="str">
        <f t="shared" ca="1" si="28"/>
        <v/>
      </c>
      <c r="AS67" s="31" t="str">
        <f t="shared" ca="1" si="28"/>
        <v/>
      </c>
      <c r="AT67" s="31" t="str">
        <f t="shared" ca="1" si="28"/>
        <v/>
      </c>
      <c r="AU67" s="31" t="str">
        <f t="shared" ca="1" si="28"/>
        <v/>
      </c>
      <c r="AV67" s="31" t="str">
        <f t="shared" ca="1" si="28"/>
        <v/>
      </c>
      <c r="AW67" s="31" t="str">
        <f t="shared" ca="1" si="28"/>
        <v/>
      </c>
      <c r="AX67" s="31" t="str">
        <f t="shared" ca="1" si="28"/>
        <v/>
      </c>
      <c r="AY67" s="31" t="str">
        <f t="shared" ca="1" si="28"/>
        <v/>
      </c>
      <c r="AZ67" s="31" t="str">
        <f t="shared" ca="1" si="28"/>
        <v/>
      </c>
      <c r="BA67" s="31" t="str">
        <f t="shared" ca="1" si="28"/>
        <v/>
      </c>
      <c r="BB67" s="31" t="str">
        <f t="shared" ca="1" si="28"/>
        <v/>
      </c>
      <c r="BC67" s="31" t="str">
        <f t="shared" ca="1" si="28"/>
        <v/>
      </c>
      <c r="BD67" s="31" t="str">
        <f t="shared" ca="1" si="29"/>
        <v/>
      </c>
      <c r="BE67" s="31" t="str">
        <f t="shared" ca="1" si="29"/>
        <v/>
      </c>
      <c r="BF67" s="31" t="str">
        <f t="shared" ca="1" si="29"/>
        <v/>
      </c>
      <c r="BG67" s="31" t="str">
        <f t="shared" ca="1" si="29"/>
        <v/>
      </c>
      <c r="BH67" s="31" t="str">
        <f t="shared" ca="1" si="29"/>
        <v/>
      </c>
      <c r="BI67" s="31" t="str">
        <f t="shared" ca="1" si="29"/>
        <v/>
      </c>
      <c r="BJ67" s="31" t="str">
        <f t="shared" ca="1" si="29"/>
        <v/>
      </c>
      <c r="BK67" s="31" t="str">
        <f t="shared" ca="1" si="29"/>
        <v/>
      </c>
      <c r="BL67" s="31" t="str">
        <f t="shared" ca="1" si="29"/>
        <v/>
      </c>
    </row>
    <row r="68" spans="1:64" s="2" customFormat="1" ht="30" customHeight="1" x14ac:dyDescent="0.2">
      <c r="A68" s="11"/>
      <c r="B68" s="44"/>
      <c r="C68" s="28"/>
      <c r="D68" s="28"/>
      <c r="E68" s="25"/>
      <c r="F68" s="66"/>
      <c r="G68" s="27"/>
      <c r="H68" s="20"/>
      <c r="I68" s="31" t="str">
        <f t="shared" ca="1" si="26"/>
        <v/>
      </c>
      <c r="J68" s="31" t="str">
        <f t="shared" ca="1" si="26"/>
        <v/>
      </c>
      <c r="K68" s="31" t="str">
        <f t="shared" ca="1" si="26"/>
        <v/>
      </c>
      <c r="L68" s="31" t="str">
        <f t="shared" ca="1" si="26"/>
        <v/>
      </c>
      <c r="M68" s="31" t="str">
        <f t="shared" ca="1" si="26"/>
        <v/>
      </c>
      <c r="N68" s="75"/>
      <c r="O68" s="75"/>
      <c r="P68" s="31" t="str">
        <f t="shared" ca="1" si="26"/>
        <v/>
      </c>
      <c r="Q68" s="31" t="str">
        <f t="shared" ca="1" si="26"/>
        <v/>
      </c>
      <c r="R68" s="31" t="str">
        <f t="shared" ca="1" si="26"/>
        <v/>
      </c>
      <c r="S68" s="31" t="str">
        <f t="shared" ca="1" si="26"/>
        <v/>
      </c>
      <c r="T68" s="31" t="str">
        <f t="shared" ca="1" si="26"/>
        <v/>
      </c>
      <c r="U68" s="75"/>
      <c r="V68" s="75"/>
      <c r="W68" s="31" t="str">
        <f t="shared" ca="1" si="26"/>
        <v/>
      </c>
      <c r="X68" s="31" t="str">
        <f t="shared" ca="1" si="26"/>
        <v/>
      </c>
      <c r="Y68" s="31" t="str">
        <f t="shared" ca="1" si="27"/>
        <v/>
      </c>
      <c r="Z68" s="31" t="str">
        <f t="shared" ca="1" si="27"/>
        <v/>
      </c>
      <c r="AA68" s="31" t="str">
        <f t="shared" ca="1" si="27"/>
        <v/>
      </c>
      <c r="AB68" s="75"/>
      <c r="AC68" s="75"/>
      <c r="AD68" s="31" t="str">
        <f t="shared" ca="1" si="27"/>
        <v/>
      </c>
      <c r="AE68" s="31" t="str">
        <f t="shared" ca="1" si="27"/>
        <v/>
      </c>
      <c r="AF68" s="31" t="str">
        <f t="shared" ca="1" si="27"/>
        <v/>
      </c>
      <c r="AG68" s="63" t="str">
        <f t="shared" ca="1" si="27"/>
        <v/>
      </c>
      <c r="AH68" s="31" t="str">
        <f t="shared" ca="1" si="27"/>
        <v/>
      </c>
      <c r="AI68" s="31" t="str">
        <f t="shared" ca="1" si="27"/>
        <v/>
      </c>
      <c r="AJ68" s="31" t="str">
        <f t="shared" ca="1" si="27"/>
        <v/>
      </c>
      <c r="AK68" s="31" t="str">
        <f t="shared" ca="1" si="27"/>
        <v/>
      </c>
      <c r="AL68" s="31" t="str">
        <f t="shared" ca="1" si="27"/>
        <v/>
      </c>
      <c r="AM68" s="31" t="str">
        <f t="shared" ca="1" si="27"/>
        <v/>
      </c>
      <c r="AN68" s="31" t="str">
        <f t="shared" ca="1" si="28"/>
        <v/>
      </c>
      <c r="AO68" s="31" t="str">
        <f t="shared" ca="1" si="28"/>
        <v/>
      </c>
      <c r="AP68" s="31" t="str">
        <f t="shared" ca="1" si="28"/>
        <v/>
      </c>
      <c r="AQ68" s="31" t="str">
        <f t="shared" ca="1" si="28"/>
        <v/>
      </c>
      <c r="AR68" s="31" t="str">
        <f t="shared" ca="1" si="28"/>
        <v/>
      </c>
      <c r="AS68" s="31" t="str">
        <f t="shared" ca="1" si="28"/>
        <v/>
      </c>
      <c r="AT68" s="31" t="str">
        <f t="shared" ca="1" si="28"/>
        <v/>
      </c>
      <c r="AU68" s="31" t="str">
        <f t="shared" ca="1" si="28"/>
        <v/>
      </c>
      <c r="AV68" s="31" t="str">
        <f t="shared" ca="1" si="28"/>
        <v/>
      </c>
      <c r="AW68" s="31" t="str">
        <f t="shared" ca="1" si="28"/>
        <v/>
      </c>
      <c r="AX68" s="31" t="str">
        <f t="shared" ca="1" si="28"/>
        <v/>
      </c>
      <c r="AY68" s="31" t="str">
        <f t="shared" ca="1" si="28"/>
        <v/>
      </c>
      <c r="AZ68" s="31" t="str">
        <f t="shared" ca="1" si="28"/>
        <v/>
      </c>
      <c r="BA68" s="31" t="str">
        <f t="shared" ca="1" si="28"/>
        <v/>
      </c>
      <c r="BB68" s="31" t="str">
        <f t="shared" ca="1" si="28"/>
        <v/>
      </c>
      <c r="BC68" s="31" t="str">
        <f t="shared" ca="1" si="28"/>
        <v/>
      </c>
      <c r="BD68" s="31" t="str">
        <f t="shared" ca="1" si="29"/>
        <v/>
      </c>
      <c r="BE68" s="31" t="str">
        <f t="shared" ca="1" si="29"/>
        <v/>
      </c>
      <c r="BF68" s="31" t="str">
        <f t="shared" ca="1" si="29"/>
        <v/>
      </c>
      <c r="BG68" s="31" t="str">
        <f t="shared" ca="1" si="29"/>
        <v/>
      </c>
      <c r="BH68" s="31" t="str">
        <f t="shared" ca="1" si="29"/>
        <v/>
      </c>
      <c r="BI68" s="31" t="str">
        <f t="shared" ca="1" si="29"/>
        <v/>
      </c>
      <c r="BJ68" s="31" t="str">
        <f t="shared" ca="1" si="29"/>
        <v/>
      </c>
      <c r="BK68" s="31" t="str">
        <f t="shared" ca="1" si="29"/>
        <v/>
      </c>
      <c r="BL68" s="31" t="str">
        <f t="shared" ca="1" si="29"/>
        <v/>
      </c>
    </row>
    <row r="69" spans="1:64" s="2" customFormat="1" ht="30" customHeight="1" x14ac:dyDescent="0.2">
      <c r="A69" s="11"/>
      <c r="B69" s="34" t="s">
        <v>78</v>
      </c>
      <c r="C69" s="28"/>
      <c r="D69" s="28"/>
      <c r="E69" s="25"/>
      <c r="F69" s="66"/>
      <c r="G69" s="27"/>
      <c r="H69" s="20"/>
      <c r="I69" s="31" t="str">
        <f t="shared" ca="1" si="26"/>
        <v/>
      </c>
      <c r="J69" s="31" t="str">
        <f t="shared" ca="1" si="26"/>
        <v/>
      </c>
      <c r="K69" s="31" t="str">
        <f t="shared" ca="1" si="26"/>
        <v/>
      </c>
      <c r="L69" s="31" t="str">
        <f t="shared" ca="1" si="26"/>
        <v/>
      </c>
      <c r="M69" s="31" t="str">
        <f t="shared" ca="1" si="26"/>
        <v/>
      </c>
      <c r="N69" s="75"/>
      <c r="O69" s="75"/>
      <c r="P69" s="31" t="str">
        <f t="shared" ca="1" si="26"/>
        <v/>
      </c>
      <c r="Q69" s="31" t="str">
        <f t="shared" ca="1" si="26"/>
        <v/>
      </c>
      <c r="R69" s="31" t="str">
        <f t="shared" ca="1" si="26"/>
        <v/>
      </c>
      <c r="S69" s="31" t="str">
        <f t="shared" ca="1" si="26"/>
        <v/>
      </c>
      <c r="T69" s="31" t="str">
        <f t="shared" ca="1" si="26"/>
        <v/>
      </c>
      <c r="U69" s="75"/>
      <c r="V69" s="75"/>
      <c r="W69" s="31" t="str">
        <f t="shared" ca="1" si="26"/>
        <v/>
      </c>
      <c r="X69" s="31" t="str">
        <f t="shared" ca="1" si="26"/>
        <v/>
      </c>
      <c r="Y69" s="31" t="str">
        <f t="shared" ca="1" si="27"/>
        <v/>
      </c>
      <c r="Z69" s="31" t="str">
        <f t="shared" ca="1" si="27"/>
        <v/>
      </c>
      <c r="AA69" s="31" t="str">
        <f t="shared" ca="1" si="27"/>
        <v/>
      </c>
      <c r="AB69" s="75"/>
      <c r="AC69" s="75"/>
      <c r="AD69" s="31" t="str">
        <f t="shared" ca="1" si="27"/>
        <v/>
      </c>
      <c r="AE69" s="31" t="str">
        <f t="shared" ca="1" si="27"/>
        <v/>
      </c>
      <c r="AF69" s="31" t="str">
        <f t="shared" ca="1" si="27"/>
        <v/>
      </c>
      <c r="AG69" s="63" t="str">
        <f t="shared" ca="1" si="27"/>
        <v/>
      </c>
      <c r="AH69" s="31" t="str">
        <f t="shared" ca="1" si="27"/>
        <v/>
      </c>
      <c r="AI69" s="31" t="str">
        <f t="shared" ca="1" si="27"/>
        <v/>
      </c>
      <c r="AJ69" s="31" t="str">
        <f t="shared" ca="1" si="27"/>
        <v/>
      </c>
      <c r="AK69" s="31" t="str">
        <f t="shared" ca="1" si="27"/>
        <v/>
      </c>
      <c r="AL69" s="31" t="str">
        <f t="shared" ca="1" si="27"/>
        <v/>
      </c>
      <c r="AM69" s="31" t="str">
        <f t="shared" ca="1" si="27"/>
        <v/>
      </c>
      <c r="AN69" s="31" t="str">
        <f t="shared" ca="1" si="28"/>
        <v/>
      </c>
      <c r="AO69" s="31" t="str">
        <f t="shared" ca="1" si="28"/>
        <v/>
      </c>
      <c r="AP69" s="31" t="str">
        <f t="shared" ca="1" si="28"/>
        <v/>
      </c>
      <c r="AQ69" s="31" t="str">
        <f t="shared" ca="1" si="28"/>
        <v/>
      </c>
      <c r="AR69" s="31" t="str">
        <f t="shared" ca="1" si="28"/>
        <v/>
      </c>
      <c r="AS69" s="31" t="str">
        <f t="shared" ca="1" si="28"/>
        <v/>
      </c>
      <c r="AT69" s="31" t="str">
        <f t="shared" ca="1" si="28"/>
        <v/>
      </c>
      <c r="AU69" s="31" t="str">
        <f t="shared" ca="1" si="28"/>
        <v/>
      </c>
      <c r="AV69" s="31" t="str">
        <f t="shared" ca="1" si="28"/>
        <v/>
      </c>
      <c r="AW69" s="31" t="str">
        <f t="shared" ca="1" si="28"/>
        <v/>
      </c>
      <c r="AX69" s="31" t="str">
        <f t="shared" ca="1" si="28"/>
        <v/>
      </c>
      <c r="AY69" s="31" t="str">
        <f t="shared" ca="1" si="28"/>
        <v/>
      </c>
      <c r="AZ69" s="31" t="str">
        <f t="shared" ca="1" si="28"/>
        <v/>
      </c>
      <c r="BA69" s="31" t="str">
        <f t="shared" ca="1" si="28"/>
        <v/>
      </c>
      <c r="BB69" s="31" t="str">
        <f t="shared" ca="1" si="28"/>
        <v/>
      </c>
      <c r="BC69" s="31" t="str">
        <f t="shared" ca="1" si="28"/>
        <v/>
      </c>
      <c r="BD69" s="31" t="str">
        <f t="shared" ca="1" si="29"/>
        <v/>
      </c>
      <c r="BE69" s="31" t="str">
        <f t="shared" ca="1" si="29"/>
        <v/>
      </c>
      <c r="BF69" s="31" t="str">
        <f t="shared" ca="1" si="29"/>
        <v/>
      </c>
      <c r="BG69" s="31" t="str">
        <f t="shared" ca="1" si="29"/>
        <v/>
      </c>
      <c r="BH69" s="31" t="str">
        <f t="shared" ca="1" si="29"/>
        <v/>
      </c>
      <c r="BI69" s="31" t="str">
        <f t="shared" ca="1" si="29"/>
        <v/>
      </c>
      <c r="BJ69" s="31" t="str">
        <f t="shared" ca="1" si="29"/>
        <v/>
      </c>
      <c r="BK69" s="31" t="str">
        <f t="shared" ca="1" si="29"/>
        <v/>
      </c>
      <c r="BL69" s="31" t="str">
        <f t="shared" ca="1" si="29"/>
        <v/>
      </c>
    </row>
    <row r="70" spans="1:64" s="2" customFormat="1" ht="30" customHeight="1" x14ac:dyDescent="0.2">
      <c r="A70" s="11"/>
      <c r="B70" s="33" t="s">
        <v>79</v>
      </c>
      <c r="C70" s="28" t="s">
        <v>11</v>
      </c>
      <c r="D70" s="28"/>
      <c r="E70" s="25">
        <v>0</v>
      </c>
      <c r="F70" s="77">
        <v>43866</v>
      </c>
      <c r="G70" s="27">
        <v>2</v>
      </c>
      <c r="H70" s="20"/>
      <c r="I70" s="31" t="str">
        <f ca="1">IF(AND($C70="Goal",I$5&gt;=$F70,I$5&lt;=$F70+$G70-1),2,IF(AND($C70="Milestone",I$5&gt;=$F70,I$5&lt;=$F70+$G70-1),1,""))</f>
        <v/>
      </c>
      <c r="J70" s="31" t="str">
        <f ca="1">IF(AND($C70="Goal",J$5&gt;=$F70,J$5&lt;=$F70+$G70-1),2,IF(AND($C70="Milestone",J$5&gt;=$F70,J$5&lt;=$F70+$G70-1),1,""))</f>
        <v/>
      </c>
      <c r="K70" s="31" t="str">
        <f ca="1">IF(AND($C70="Goal",K$5&gt;=$F70,K$5&lt;=$F70+$G70-1),2,IF(AND($C70="Milestone",K$5&gt;=$F70,K$5&lt;=$F70+$G70-1),1,""))</f>
        <v/>
      </c>
      <c r="L70" s="31" t="str">
        <f ca="1">IF(AND($C70="Goal",L$5&gt;=$F70,L$5&lt;=$F70+$G70-1),2,IF(AND($C70="Milestone",L$5&gt;=$F70,L$5&lt;=$F70+$G70-1),1,""))</f>
        <v/>
      </c>
      <c r="M70" s="31" t="str">
        <f ca="1">IF(AND($C70="Goal",M$5&gt;=$F70,M$5&lt;=$F70+$G70-1),2,IF(AND($C70="Milestone",M$5&gt;=$F70,M$5&lt;=$F70+$G70-1),1,""))</f>
        <v/>
      </c>
      <c r="N70" s="75"/>
      <c r="O70" s="75"/>
      <c r="P70" s="31" t="str">
        <f ca="1">IF(AND($C70="Goal",P$5&gt;=$F70,P$5&lt;=$F70+$G70-1),2,IF(AND($C70="Milestone",P$5&gt;=$F70,P$5&lt;=$F70+$G70-1),1,""))</f>
        <v/>
      </c>
      <c r="Q70" s="31" t="str">
        <f ca="1">IF(AND($C70="Goal",Q$5&gt;=$F70,Q$5&lt;=$F70+$G70-1),2,IF(AND($C70="Milestone",Q$5&gt;=$F70,Q$5&lt;=$F70+$G70-1),1,""))</f>
        <v/>
      </c>
      <c r="R70" s="31" t="str">
        <f ca="1">IF(AND($C70="Goal",R$5&gt;=$F70,R$5&lt;=$F70+$G70-1),2,IF(AND($C70="Milestone",R$5&gt;=$F70,R$5&lt;=$F70+$G70-1),1,""))</f>
        <v/>
      </c>
      <c r="S70" s="31" t="str">
        <f ca="1">IF(AND($C70="Goal",S$5&gt;=$F70,S$5&lt;=$F70+$G70-1),2,IF(AND($C70="Milestone",S$5&gt;=$F70,S$5&lt;=$F70+$G70-1),1,""))</f>
        <v/>
      </c>
      <c r="T70" s="31" t="str">
        <f ca="1">IF(AND($C70="Goal",T$5&gt;=$F70,T$5&lt;=$F70+$G70-1),2,IF(AND($C70="Milestone",T$5&gt;=$F70,T$5&lt;=$F70+$G70-1),1,""))</f>
        <v/>
      </c>
      <c r="U70" s="75"/>
      <c r="V70" s="75"/>
      <c r="W70" s="31" t="str">
        <f ca="1">IF(AND($C70="Goal",W$5&gt;=$F70,W$5&lt;=$F70+$G70-1),2,IF(AND($C70="Milestone",W$5&gt;=$F70,W$5&lt;=$F70+$G70-1),1,""))</f>
        <v/>
      </c>
      <c r="X70" s="31" t="str">
        <f ca="1">IF(AND($C70="Goal",X$5&gt;=$F70,X$5&lt;=$F70+$G70-1),2,IF(AND($C70="Milestone",X$5&gt;=$F70,X$5&lt;=$F70+$G70-1),1,""))</f>
        <v/>
      </c>
      <c r="Y70" s="31" t="str">
        <f ca="1">IF(AND($C70="Goal",Y$5&gt;=$F70,Y$5&lt;=$F70+$G70-1),2,IF(AND($C70="Milestone",Y$5&gt;=$F70,Y$5&lt;=$F70+$G70-1),1,""))</f>
        <v/>
      </c>
      <c r="Z70" s="31" t="str">
        <f ca="1">IF(AND($C70="Goal",Z$5&gt;=$F70,Z$5&lt;=$F70+$G70-1),2,IF(AND($C70="Milestone",Z$5&gt;=$F70,Z$5&lt;=$F70+$G70-1),1,""))</f>
        <v/>
      </c>
      <c r="AA70" s="31" t="str">
        <f ca="1">IF(AND($C70="Goal",AA$5&gt;=$F70,AA$5&lt;=$F70+$G70-1),2,IF(AND($C70="Milestone",AA$5&gt;=$F70,AA$5&lt;=$F70+$G70-1),1,""))</f>
        <v/>
      </c>
      <c r="AB70" s="75"/>
      <c r="AC70" s="75"/>
      <c r="AD70" s="31" t="str">
        <f ca="1">IF(AND($C70="Goal",AD$5&gt;=$F70,AD$5&lt;=$F70+$G70-1),2,IF(AND($C70="Milestone",AD$5&gt;=$F70,AD$5&lt;=$F70+$G70-1),1,""))</f>
        <v/>
      </c>
      <c r="AE70" s="31" t="str">
        <f ca="1">IF(AND($C70="Goal",AE$5&gt;=$F70,AE$5&lt;=$F70+$G70-1),2,IF(AND($C70="Milestone",AE$5&gt;=$F70,AE$5&lt;=$F70+$G70-1),1,""))</f>
        <v/>
      </c>
      <c r="AF70" s="31">
        <f ca="1">IF(AND($C70="Goal",AF$5&gt;=$F70,AF$5&lt;=$F70+$G70-1),2,IF(AND($C70="Milestone",AF$5&gt;=$F70,AF$5&lt;=$F70+$G70-1),1,""))</f>
        <v>2</v>
      </c>
      <c r="AG70" s="63">
        <f ca="1">IF(AND($C70="Goal",AG$5&gt;=$F70,AG$5&lt;=$F70+$G70-1),2,IF(AND($C70="Milestone",AG$5&gt;=$F70,AG$5&lt;=$F70+$G70-1),1,""))</f>
        <v>2</v>
      </c>
      <c r="AH70" s="31" t="str">
        <f ca="1">IF(AND($C70="Goal",AH$5&gt;=$F70,AH$5&lt;=$F70+$G70-1),2,IF(AND($C70="Milestone",AH$5&gt;=$F70,AH$5&lt;=$F70+$G70-1),1,""))</f>
        <v/>
      </c>
      <c r="AI70" s="31" t="str">
        <f ca="1">IF(AND($C70="Goal",AI$5&gt;=$F70,AI$5&lt;=$F70+$G70-1),2,IF(AND($C70="Milestone",AI$5&gt;=$F70,AI$5&lt;=$F70+$G70-1),1,""))</f>
        <v/>
      </c>
      <c r="AJ70" s="31" t="str">
        <f ca="1">IF(AND($C70="Goal",AJ$5&gt;=$F70,AJ$5&lt;=$F70+$G70-1),2,IF(AND($C70="Milestone",AJ$5&gt;=$F70,AJ$5&lt;=$F70+$G70-1),1,""))</f>
        <v/>
      </c>
      <c r="AK70" s="31" t="str">
        <f ca="1">IF(AND($C70="Goal",AK$5&gt;=$F70,AK$5&lt;=$F70+$G70-1),2,IF(AND($C70="Milestone",AK$5&gt;=$F70,AK$5&lt;=$F70+$G70-1),1,""))</f>
        <v/>
      </c>
      <c r="AL70" s="31" t="str">
        <f ca="1">IF(AND($C70="Goal",AL$5&gt;=$F70,AL$5&lt;=$F70+$G70-1),2,IF(AND($C70="Milestone",AL$5&gt;=$F70,AL$5&lt;=$F70+$G70-1),1,""))</f>
        <v/>
      </c>
      <c r="AM70" s="31" t="str">
        <f ca="1">IF(AND($C70="Goal",AM$5&gt;=$F70,AM$5&lt;=$F70+$G70-1),2,IF(AND($C70="Milestone",AM$5&gt;=$F70,AM$5&lt;=$F70+$G70-1),1,""))</f>
        <v/>
      </c>
      <c r="AN70" s="31" t="str">
        <f ca="1">IF(AND($C70="Goal",AN$5&gt;=$F70,AN$5&lt;=$F70+$G70-1),2,IF(AND($C70="Milestone",AN$5&gt;=$F70,AN$5&lt;=$F70+$G70-1),1,""))</f>
        <v/>
      </c>
      <c r="AO70" s="31" t="str">
        <f ca="1">IF(AND($C70="Goal",AO$5&gt;=$F70,AO$5&lt;=$F70+$G70-1),2,IF(AND($C70="Milestone",AO$5&gt;=$F70,AO$5&lt;=$F70+$G70-1),1,""))</f>
        <v/>
      </c>
      <c r="AP70" s="31" t="str">
        <f ca="1">IF(AND($C70="Goal",AP$5&gt;=$F70,AP$5&lt;=$F70+$G70-1),2,IF(AND($C70="Milestone",AP$5&gt;=$F70,AP$5&lt;=$F70+$G70-1),1,""))</f>
        <v/>
      </c>
      <c r="AQ70" s="31" t="str">
        <f ca="1">IF(AND($C70="Goal",AQ$5&gt;=$F70,AQ$5&lt;=$F70+$G70-1),2,IF(AND($C70="Milestone",AQ$5&gt;=$F70,AQ$5&lt;=$F70+$G70-1),1,""))</f>
        <v/>
      </c>
      <c r="AR70" s="31" t="str">
        <f ca="1">IF(AND($C70="Goal",AR$5&gt;=$F70,AR$5&lt;=$F70+$G70-1),2,IF(AND($C70="Milestone",AR$5&gt;=$F70,AR$5&lt;=$F70+$G70-1),1,""))</f>
        <v/>
      </c>
      <c r="AS70" s="31" t="str">
        <f ca="1">IF(AND($C70="Goal",AS$5&gt;=$F70,AS$5&lt;=$F70+$G70-1),2,IF(AND($C70="Milestone",AS$5&gt;=$F70,AS$5&lt;=$F70+$G70-1),1,""))</f>
        <v/>
      </c>
      <c r="AT70" s="31" t="str">
        <f ca="1">IF(AND($C70="Goal",AT$5&gt;=$F70,AT$5&lt;=$F70+$G70-1),2,IF(AND($C70="Milestone",AT$5&gt;=$F70,AT$5&lt;=$F70+$G70-1),1,""))</f>
        <v/>
      </c>
      <c r="AU70" s="31" t="str">
        <f ca="1">IF(AND($C70="Goal",AU$5&gt;=$F70,AU$5&lt;=$F70+$G70-1),2,IF(AND($C70="Milestone",AU$5&gt;=$F70,AU$5&lt;=$F70+$G70-1),1,""))</f>
        <v/>
      </c>
      <c r="AV70" s="31" t="str">
        <f ca="1">IF(AND($C70="Goal",AV$5&gt;=$F70,AV$5&lt;=$F70+$G70-1),2,IF(AND($C70="Milestone",AV$5&gt;=$F70,AV$5&lt;=$F70+$G70-1),1,""))</f>
        <v/>
      </c>
      <c r="AW70" s="31" t="str">
        <f ca="1">IF(AND($C70="Goal",AW$5&gt;=$F70,AW$5&lt;=$F70+$G70-1),2,IF(AND($C70="Milestone",AW$5&gt;=$F70,AW$5&lt;=$F70+$G70-1),1,""))</f>
        <v/>
      </c>
      <c r="AX70" s="31" t="str">
        <f ca="1">IF(AND($C70="Goal",AX$5&gt;=$F70,AX$5&lt;=$F70+$G70-1),2,IF(AND($C70="Milestone",AX$5&gt;=$F70,AX$5&lt;=$F70+$G70-1),1,""))</f>
        <v/>
      </c>
      <c r="AY70" s="31" t="str">
        <f ca="1">IF(AND($C70="Goal",AY$5&gt;=$F70,AY$5&lt;=$F70+$G70-1),2,IF(AND($C70="Milestone",AY$5&gt;=$F70,AY$5&lt;=$F70+$G70-1),1,""))</f>
        <v/>
      </c>
      <c r="AZ70" s="31" t="str">
        <f ca="1">IF(AND($C70="Goal",AZ$5&gt;=$F70,AZ$5&lt;=$F70+$G70-1),2,IF(AND($C70="Milestone",AZ$5&gt;=$F70,AZ$5&lt;=$F70+$G70-1),1,""))</f>
        <v/>
      </c>
      <c r="BA70" s="31" t="str">
        <f ca="1">IF(AND($C70="Goal",BA$5&gt;=$F70,BA$5&lt;=$F70+$G70-1),2,IF(AND($C70="Milestone",BA$5&gt;=$F70,BA$5&lt;=$F70+$G70-1),1,""))</f>
        <v/>
      </c>
      <c r="BB70" s="31" t="str">
        <f ca="1">IF(AND($C70="Goal",BB$5&gt;=$F70,BB$5&lt;=$F70+$G70-1),2,IF(AND($C70="Milestone",BB$5&gt;=$F70,BB$5&lt;=$F70+$G70-1),1,""))</f>
        <v/>
      </c>
      <c r="BC70" s="31" t="str">
        <f ca="1">IF(AND($C70="Goal",BC$5&gt;=$F70,BC$5&lt;=$F70+$G70-1),2,IF(AND($C70="Milestone",BC$5&gt;=$F70,BC$5&lt;=$F70+$G70-1),1,""))</f>
        <v/>
      </c>
      <c r="BD70" s="31" t="str">
        <f ca="1">IF(AND($C70="Goal",BD$5&gt;=$F70,BD$5&lt;=$F70+$G70-1),2,IF(AND($C70="Milestone",BD$5&gt;=$F70,BD$5&lt;=$F70+$G70-1),1,""))</f>
        <v/>
      </c>
      <c r="BE70" s="31" t="str">
        <f ca="1">IF(AND($C70="Goal",BE$5&gt;=$F70,BE$5&lt;=$F70+$G70-1),2,IF(AND($C70="Milestone",BE$5&gt;=$F70,BE$5&lt;=$F70+$G70-1),1,""))</f>
        <v/>
      </c>
      <c r="BF70" s="31" t="str">
        <f ca="1">IF(AND($C70="Goal",BF$5&gt;=$F70,BF$5&lt;=$F70+$G70-1),2,IF(AND($C70="Milestone",BF$5&gt;=$F70,BF$5&lt;=$F70+$G70-1),1,""))</f>
        <v/>
      </c>
      <c r="BG70" s="31" t="str">
        <f ca="1">IF(AND($C70="Goal",BG$5&gt;=$F70,BG$5&lt;=$F70+$G70-1),2,IF(AND($C70="Milestone",BG$5&gt;=$F70,BG$5&lt;=$F70+$G70-1),1,""))</f>
        <v/>
      </c>
      <c r="BH70" s="31" t="str">
        <f ca="1">IF(AND($C70="Goal",BH$5&gt;=$F70,BH$5&lt;=$F70+$G70-1),2,IF(AND($C70="Milestone",BH$5&gt;=$F70,BH$5&lt;=$F70+$G70-1),1,""))</f>
        <v/>
      </c>
      <c r="BI70" s="31" t="str">
        <f ca="1">IF(AND($C70="Goal",BI$5&gt;=$F70,BI$5&lt;=$F70+$G70-1),2,IF(AND($C70="Milestone",BI$5&gt;=$F70,BI$5&lt;=$F70+$G70-1),1,""))</f>
        <v/>
      </c>
      <c r="BJ70" s="31" t="str">
        <f ca="1">IF(AND($C70="Goal",BJ$5&gt;=$F70,BJ$5&lt;=$F70+$G70-1),2,IF(AND($C70="Milestone",BJ$5&gt;=$F70,BJ$5&lt;=$F70+$G70-1),1,""))</f>
        <v/>
      </c>
      <c r="BK70" s="31" t="str">
        <f ca="1">IF(AND($C70="Goal",BK$5&gt;=$F70,BK$5&lt;=$F70+$G70-1),2,IF(AND($C70="Milestone",BK$5&gt;=$F70,BK$5&lt;=$F70+$G70-1),1,""))</f>
        <v/>
      </c>
      <c r="BL70" s="31" t="str">
        <f ca="1">IF(AND($C70="Goal",BL$5&gt;=$F70,BL$5&lt;=$F70+$G70-1),2,IF(AND($C70="Milestone",BL$5&gt;=$F70,BL$5&lt;=$F70+$G70-1),1,""))</f>
        <v/>
      </c>
    </row>
    <row r="71" spans="1:64" s="2" customFormat="1" ht="30" customHeight="1" x14ac:dyDescent="0.2">
      <c r="A71" s="11"/>
      <c r="B71" s="44" t="s">
        <v>80</v>
      </c>
      <c r="C71" s="28" t="s">
        <v>11</v>
      </c>
      <c r="D71" s="28"/>
      <c r="E71" s="25">
        <v>0</v>
      </c>
      <c r="F71" s="66">
        <v>43866</v>
      </c>
      <c r="G71" s="27">
        <v>2</v>
      </c>
      <c r="H71" s="20"/>
      <c r="I71" s="31" t="str">
        <f ca="1">IF(AND($C71="Goal",I$5&gt;=$F71,I$5&lt;=$F71+$G71-1),2,IF(AND($C71="Milestone",I$5&gt;=$F71,I$5&lt;=$F71+$G71-1),1,""))</f>
        <v/>
      </c>
      <c r="J71" s="31" t="str">
        <f ca="1">IF(AND($C71="Goal",J$5&gt;=$F71,J$5&lt;=$F71+$G71-1),2,IF(AND($C71="Milestone",J$5&gt;=$F71,J$5&lt;=$F71+$G71-1),1,""))</f>
        <v/>
      </c>
      <c r="K71" s="31" t="str">
        <f ca="1">IF(AND($C71="Goal",K$5&gt;=$F71,K$5&lt;=$F71+$G71-1),2,IF(AND($C71="Milestone",K$5&gt;=$F71,K$5&lt;=$F71+$G71-1),1,""))</f>
        <v/>
      </c>
      <c r="L71" s="31" t="str">
        <f ca="1">IF(AND($C71="Goal",L$5&gt;=$F71,L$5&lt;=$F71+$G71-1),2,IF(AND($C71="Milestone",L$5&gt;=$F71,L$5&lt;=$F71+$G71-1),1,""))</f>
        <v/>
      </c>
      <c r="M71" s="31" t="str">
        <f ca="1">IF(AND($C71="Goal",M$5&gt;=$F71,M$5&lt;=$F71+$G71-1),2,IF(AND($C71="Milestone",M$5&gt;=$F71,M$5&lt;=$F71+$G71-1),1,""))</f>
        <v/>
      </c>
      <c r="N71" s="75"/>
      <c r="O71" s="75"/>
      <c r="P71" s="31" t="str">
        <f ca="1">IF(AND($C71="Goal",P$5&gt;=$F71,P$5&lt;=$F71+$G71-1),2,IF(AND($C71="Milestone",P$5&gt;=$F71,P$5&lt;=$F71+$G71-1),1,""))</f>
        <v/>
      </c>
      <c r="Q71" s="31" t="str">
        <f ca="1">IF(AND($C71="Goal",Q$5&gt;=$F71,Q$5&lt;=$F71+$G71-1),2,IF(AND($C71="Milestone",Q$5&gt;=$F71,Q$5&lt;=$F71+$G71-1),1,""))</f>
        <v/>
      </c>
      <c r="R71" s="31" t="str">
        <f ca="1">IF(AND($C71="Goal",R$5&gt;=$F71,R$5&lt;=$F71+$G71-1),2,IF(AND($C71="Milestone",R$5&gt;=$F71,R$5&lt;=$F71+$G71-1),1,""))</f>
        <v/>
      </c>
      <c r="S71" s="31" t="str">
        <f ca="1">IF(AND($C71="Goal",S$5&gt;=$F71,S$5&lt;=$F71+$G71-1),2,IF(AND($C71="Milestone",S$5&gt;=$F71,S$5&lt;=$F71+$G71-1),1,""))</f>
        <v/>
      </c>
      <c r="T71" s="31" t="str">
        <f ca="1">IF(AND($C71="Goal",T$5&gt;=$F71,T$5&lt;=$F71+$G71-1),2,IF(AND($C71="Milestone",T$5&gt;=$F71,T$5&lt;=$F71+$G71-1),1,""))</f>
        <v/>
      </c>
      <c r="U71" s="75"/>
      <c r="V71" s="75"/>
      <c r="W71" s="31" t="str">
        <f ca="1">IF(AND($C71="Goal",W$5&gt;=$F71,W$5&lt;=$F71+$G71-1),2,IF(AND($C71="Milestone",W$5&gt;=$F71,W$5&lt;=$F71+$G71-1),1,""))</f>
        <v/>
      </c>
      <c r="X71" s="31" t="str">
        <f ca="1">IF(AND($C71="Goal",X$5&gt;=$F71,X$5&lt;=$F71+$G71-1),2,IF(AND($C71="Milestone",X$5&gt;=$F71,X$5&lt;=$F71+$G71-1),1,""))</f>
        <v/>
      </c>
      <c r="Y71" s="31" t="str">
        <f ca="1">IF(AND($C71="Goal",Y$5&gt;=$F71,Y$5&lt;=$F71+$G71-1),2,IF(AND($C71="Milestone",Y$5&gt;=$F71,Y$5&lt;=$F71+$G71-1),1,""))</f>
        <v/>
      </c>
      <c r="Z71" s="31" t="str">
        <f ca="1">IF(AND($C71="Goal",Z$5&gt;=$F71,Z$5&lt;=$F71+$G71-1),2,IF(AND($C71="Milestone",Z$5&gt;=$F71,Z$5&lt;=$F71+$G71-1),1,""))</f>
        <v/>
      </c>
      <c r="AA71" s="31" t="str">
        <f ca="1">IF(AND($C71="Goal",AA$5&gt;=$F71,AA$5&lt;=$F71+$G71-1),2,IF(AND($C71="Milestone",AA$5&gt;=$F71,AA$5&lt;=$F71+$G71-1),1,""))</f>
        <v/>
      </c>
      <c r="AB71" s="75"/>
      <c r="AC71" s="75"/>
      <c r="AD71" s="31" t="str">
        <f ca="1">IF(AND($C71="Goal",AD$5&gt;=$F71,AD$5&lt;=$F71+$G71-1),2,IF(AND($C71="Milestone",AD$5&gt;=$F71,AD$5&lt;=$F71+$G71-1),1,""))</f>
        <v/>
      </c>
      <c r="AE71" s="31" t="str">
        <f ca="1">IF(AND($C71="Goal",AE$5&gt;=$F71,AE$5&lt;=$F71+$G71-1),2,IF(AND($C71="Milestone",AE$5&gt;=$F71,AE$5&lt;=$F71+$G71-1),1,""))</f>
        <v/>
      </c>
      <c r="AF71" s="31">
        <f ca="1">IF(AND($C71="Goal",AF$5&gt;=$F71,AF$5&lt;=$F71+$G71-1),2,IF(AND($C71="Milestone",AF$5&gt;=$F71,AF$5&lt;=$F71+$G71-1),1,""))</f>
        <v>2</v>
      </c>
      <c r="AG71" s="63">
        <f ca="1">IF(AND($C71="Goal",AG$5&gt;=$F71,AG$5&lt;=$F71+$G71-1),2,IF(AND($C71="Milestone",AG$5&gt;=$F71,AG$5&lt;=$F71+$G71-1),1,""))</f>
        <v>2</v>
      </c>
      <c r="AH71" s="31" t="str">
        <f ca="1">IF(AND($C71="Goal",AH$5&gt;=$F71,AH$5&lt;=$F71+$G71-1),2,IF(AND($C71="Milestone",AH$5&gt;=$F71,AH$5&lt;=$F71+$G71-1),1,""))</f>
        <v/>
      </c>
      <c r="AI71" s="31" t="str">
        <f ca="1">IF(AND($C71="Goal",AI$5&gt;=$F71,AI$5&lt;=$F71+$G71-1),2,IF(AND($C71="Milestone",AI$5&gt;=$F71,AI$5&lt;=$F71+$G71-1),1,""))</f>
        <v/>
      </c>
      <c r="AJ71" s="31" t="str">
        <f ca="1">IF(AND($C71="Goal",AJ$5&gt;=$F71,AJ$5&lt;=$F71+$G71-1),2,IF(AND($C71="Milestone",AJ$5&gt;=$F71,AJ$5&lt;=$F71+$G71-1),1,""))</f>
        <v/>
      </c>
      <c r="AK71" s="31" t="str">
        <f ca="1">IF(AND($C71="Goal",AK$5&gt;=$F71,AK$5&lt;=$F71+$G71-1),2,IF(AND($C71="Milestone",AK$5&gt;=$F71,AK$5&lt;=$F71+$G71-1),1,""))</f>
        <v/>
      </c>
      <c r="AL71" s="31" t="str">
        <f ca="1">IF(AND($C71="Goal",AL$5&gt;=$F71,AL$5&lt;=$F71+$G71-1),2,IF(AND($C71="Milestone",AL$5&gt;=$F71,AL$5&lt;=$F71+$G71-1),1,""))</f>
        <v/>
      </c>
      <c r="AM71" s="31" t="str">
        <f ca="1">IF(AND($C71="Goal",AM$5&gt;=$F71,AM$5&lt;=$F71+$G71-1),2,IF(AND($C71="Milestone",AM$5&gt;=$F71,AM$5&lt;=$F71+$G71-1),1,""))</f>
        <v/>
      </c>
      <c r="AN71" s="31" t="str">
        <f ca="1">IF(AND($C71="Goal",AN$5&gt;=$F71,AN$5&lt;=$F71+$G71-1),2,IF(AND($C71="Milestone",AN$5&gt;=$F71,AN$5&lt;=$F71+$G71-1),1,""))</f>
        <v/>
      </c>
      <c r="AO71" s="31" t="str">
        <f ca="1">IF(AND($C71="Goal",AO$5&gt;=$F71,AO$5&lt;=$F71+$G71-1),2,IF(AND($C71="Milestone",AO$5&gt;=$F71,AO$5&lt;=$F71+$G71-1),1,""))</f>
        <v/>
      </c>
      <c r="AP71" s="31" t="str">
        <f ca="1">IF(AND($C71="Goal",AP$5&gt;=$F71,AP$5&lt;=$F71+$G71-1),2,IF(AND($C71="Milestone",AP$5&gt;=$F71,AP$5&lt;=$F71+$G71-1),1,""))</f>
        <v/>
      </c>
      <c r="AQ71" s="31" t="str">
        <f ca="1">IF(AND($C71="Goal",AQ$5&gt;=$F71,AQ$5&lt;=$F71+$G71-1),2,IF(AND($C71="Milestone",AQ$5&gt;=$F71,AQ$5&lt;=$F71+$G71-1),1,""))</f>
        <v/>
      </c>
      <c r="AR71" s="31" t="str">
        <f ca="1">IF(AND($C71="Goal",AR$5&gt;=$F71,AR$5&lt;=$F71+$G71-1),2,IF(AND($C71="Milestone",AR$5&gt;=$F71,AR$5&lt;=$F71+$G71-1),1,""))</f>
        <v/>
      </c>
      <c r="AS71" s="31" t="str">
        <f ca="1">IF(AND($C71="Goal",AS$5&gt;=$F71,AS$5&lt;=$F71+$G71-1),2,IF(AND($C71="Milestone",AS$5&gt;=$F71,AS$5&lt;=$F71+$G71-1),1,""))</f>
        <v/>
      </c>
      <c r="AT71" s="31" t="str">
        <f ca="1">IF(AND($C71="Goal",AT$5&gt;=$F71,AT$5&lt;=$F71+$G71-1),2,IF(AND($C71="Milestone",AT$5&gt;=$F71,AT$5&lt;=$F71+$G71-1),1,""))</f>
        <v/>
      </c>
      <c r="AU71" s="31" t="str">
        <f ca="1">IF(AND($C71="Goal",AU$5&gt;=$F71,AU$5&lt;=$F71+$G71-1),2,IF(AND($C71="Milestone",AU$5&gt;=$F71,AU$5&lt;=$F71+$G71-1),1,""))</f>
        <v/>
      </c>
      <c r="AV71" s="31" t="str">
        <f ca="1">IF(AND($C71="Goal",AV$5&gt;=$F71,AV$5&lt;=$F71+$G71-1),2,IF(AND($C71="Milestone",AV$5&gt;=$F71,AV$5&lt;=$F71+$G71-1),1,""))</f>
        <v/>
      </c>
      <c r="AW71" s="31" t="str">
        <f ca="1">IF(AND($C71="Goal",AW$5&gt;=$F71,AW$5&lt;=$F71+$G71-1),2,IF(AND($C71="Milestone",AW$5&gt;=$F71,AW$5&lt;=$F71+$G71-1),1,""))</f>
        <v/>
      </c>
      <c r="AX71" s="31" t="str">
        <f ca="1">IF(AND($C71="Goal",AX$5&gt;=$F71,AX$5&lt;=$F71+$G71-1),2,IF(AND($C71="Milestone",AX$5&gt;=$F71,AX$5&lt;=$F71+$G71-1),1,""))</f>
        <v/>
      </c>
      <c r="AY71" s="31" t="str">
        <f ca="1">IF(AND($C71="Goal",AY$5&gt;=$F71,AY$5&lt;=$F71+$G71-1),2,IF(AND($C71="Milestone",AY$5&gt;=$F71,AY$5&lt;=$F71+$G71-1),1,""))</f>
        <v/>
      </c>
      <c r="AZ71" s="31" t="str">
        <f ca="1">IF(AND($C71="Goal",AZ$5&gt;=$F71,AZ$5&lt;=$F71+$G71-1),2,IF(AND($C71="Milestone",AZ$5&gt;=$F71,AZ$5&lt;=$F71+$G71-1),1,""))</f>
        <v/>
      </c>
      <c r="BA71" s="31" t="str">
        <f ca="1">IF(AND($C71="Goal",BA$5&gt;=$F71,BA$5&lt;=$F71+$G71-1),2,IF(AND($C71="Milestone",BA$5&gt;=$F71,BA$5&lt;=$F71+$G71-1),1,""))</f>
        <v/>
      </c>
      <c r="BB71" s="31" t="str">
        <f ca="1">IF(AND($C71="Goal",BB$5&gt;=$F71,BB$5&lt;=$F71+$G71-1),2,IF(AND($C71="Milestone",BB$5&gt;=$F71,BB$5&lt;=$F71+$G71-1),1,""))</f>
        <v/>
      </c>
      <c r="BC71" s="31" t="str">
        <f ca="1">IF(AND($C71="Goal",BC$5&gt;=$F71,BC$5&lt;=$F71+$G71-1),2,IF(AND($C71="Milestone",BC$5&gt;=$F71,BC$5&lt;=$F71+$G71-1),1,""))</f>
        <v/>
      </c>
      <c r="BD71" s="31" t="str">
        <f ca="1">IF(AND($C71="Goal",BD$5&gt;=$F71,BD$5&lt;=$F71+$G71-1),2,IF(AND($C71="Milestone",BD$5&gt;=$F71,BD$5&lt;=$F71+$G71-1),1,""))</f>
        <v/>
      </c>
      <c r="BE71" s="31" t="str">
        <f ca="1">IF(AND($C71="Goal",BE$5&gt;=$F71,BE$5&lt;=$F71+$G71-1),2,IF(AND($C71="Milestone",BE$5&gt;=$F71,BE$5&lt;=$F71+$G71-1),1,""))</f>
        <v/>
      </c>
      <c r="BF71" s="31" t="str">
        <f ca="1">IF(AND($C71="Goal",BF$5&gt;=$F71,BF$5&lt;=$F71+$G71-1),2,IF(AND($C71="Milestone",BF$5&gt;=$F71,BF$5&lt;=$F71+$G71-1),1,""))</f>
        <v/>
      </c>
      <c r="BG71" s="31" t="str">
        <f ca="1">IF(AND($C71="Goal",BG$5&gt;=$F71,BG$5&lt;=$F71+$G71-1),2,IF(AND($C71="Milestone",BG$5&gt;=$F71,BG$5&lt;=$F71+$G71-1),1,""))</f>
        <v/>
      </c>
      <c r="BH71" s="31" t="str">
        <f ca="1">IF(AND($C71="Goal",BH$5&gt;=$F71,BH$5&lt;=$F71+$G71-1),2,IF(AND($C71="Milestone",BH$5&gt;=$F71,BH$5&lt;=$F71+$G71-1),1,""))</f>
        <v/>
      </c>
      <c r="BI71" s="31" t="str">
        <f ca="1">IF(AND($C71="Goal",BI$5&gt;=$F71,BI$5&lt;=$F71+$G71-1),2,IF(AND($C71="Milestone",BI$5&gt;=$F71,BI$5&lt;=$F71+$G71-1),1,""))</f>
        <v/>
      </c>
      <c r="BJ71" s="31" t="str">
        <f ca="1">IF(AND($C71="Goal",BJ$5&gt;=$F71,BJ$5&lt;=$F71+$G71-1),2,IF(AND($C71="Milestone",BJ$5&gt;=$F71,BJ$5&lt;=$F71+$G71-1),1,""))</f>
        <v/>
      </c>
      <c r="BK71" s="31" t="str">
        <f ca="1">IF(AND($C71="Goal",BK$5&gt;=$F71,BK$5&lt;=$F71+$G71-1),2,IF(AND($C71="Milestone",BK$5&gt;=$F71,BK$5&lt;=$F71+$G71-1),1,""))</f>
        <v/>
      </c>
      <c r="BL71" s="31" t="str">
        <f ca="1">IF(AND($C71="Goal",BL$5&gt;=$F71,BL$5&lt;=$F71+$G71-1),2,IF(AND($C71="Milestone",BL$5&gt;=$F71,BL$5&lt;=$F71+$G71-1),1,""))</f>
        <v/>
      </c>
    </row>
    <row r="81" spans="1:33" ht="30" customHeight="1" x14ac:dyDescent="0.2">
      <c r="A81" s="11"/>
      <c r="C81" s="16"/>
      <c r="F81" s="3"/>
      <c r="N81" s="67"/>
      <c r="O81" s="67"/>
      <c r="U81" s="67"/>
      <c r="V81" s="67"/>
      <c r="AB81" s="67"/>
      <c r="AC81" s="67"/>
      <c r="AG81" s="57"/>
    </row>
    <row r="82" spans="1:33" ht="30" customHeight="1" x14ac:dyDescent="0.2">
      <c r="A82" s="11"/>
      <c r="C82" s="16"/>
      <c r="F82" s="3"/>
      <c r="N82" s="67"/>
      <c r="O82" s="67"/>
      <c r="U82" s="67"/>
      <c r="V82" s="67"/>
      <c r="AB82" s="67"/>
      <c r="AC82" s="67"/>
      <c r="AG82" s="57"/>
    </row>
  </sheetData>
  <autoFilter ref="M7:AG7" xr:uid="{9ED86DF3-A208-E84E-A7C0-9D160FB4D2F7}"/>
  <mergeCells count="9">
    <mergeCell ref="X2:AA2"/>
    <mergeCell ref="AC2:AF2"/>
    <mergeCell ref="D3:E3"/>
    <mergeCell ref="D4:E4"/>
    <mergeCell ref="B5:H5"/>
    <mergeCell ref="F3:G3"/>
    <mergeCell ref="I2:L2"/>
    <mergeCell ref="N2:Q2"/>
    <mergeCell ref="S2:V2"/>
  </mergeCells>
  <conditionalFormatting sqref="E7:E8 E16:E21 E37:E38 E28:E30 E44 E49:E53">
    <cfRule type="dataBar" priority="2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29:BL34 I16:BL16 I37:BL42 I44:BL44 I49:BL53">
    <cfRule type="expression" dxfId="110" priority="235">
      <formula>AND(TODAY()&gt;=I$5,TODAY()&lt;J$5)</formula>
    </cfRule>
  </conditionalFormatting>
  <conditionalFormatting sqref="I4:AM4">
    <cfRule type="expression" dxfId="109" priority="241">
      <formula>I$5&lt;=EOMONTH($I$5,0)</formula>
    </cfRule>
  </conditionalFormatting>
  <conditionalFormatting sqref="J4:BL4">
    <cfRule type="expression" dxfId="108" priority="237">
      <formula>AND(J$5&lt;=EOMONTH($I$5,2),J$5&gt;EOMONTH($I$5,0),J$5&gt;EOMONTH($I$5,1))</formula>
    </cfRule>
  </conditionalFormatting>
  <conditionalFormatting sqref="I4:BL4">
    <cfRule type="expression" dxfId="107" priority="236">
      <formula>AND(I$5&lt;=EOMONTH($I$5,1),I$5&gt;EOMONTH($I$5,0))</formula>
    </cfRule>
  </conditionalFormatting>
  <conditionalFormatting sqref="I8:BL8 I15:BL22 I24:BL34 I36:BL44 I64:BL64 I49:BL53 I67:BL69">
    <cfRule type="expression" dxfId="106" priority="258" stopIfTrue="1">
      <formula>AND($C8="Low risk",I$5&gt;=$F8,I$5&lt;=$F8+$G8-1)</formula>
    </cfRule>
    <cfRule type="expression" dxfId="105" priority="277" stopIfTrue="1">
      <formula>AND($C8="High risk",I$5&gt;=$F8,I$5&lt;=$F8+$G8-1)</formula>
    </cfRule>
    <cfRule type="expression" dxfId="104" priority="295" stopIfTrue="1">
      <formula>AND($C8="On track",I$5&gt;=$F8,I$5&lt;=$F8+$G8-1)</formula>
    </cfRule>
    <cfRule type="expression" dxfId="103" priority="296" stopIfTrue="1">
      <formula>AND($C8="Med risk",I$5&gt;=$F8,I$5&lt;=$F8+$G8-1)</formula>
    </cfRule>
    <cfRule type="expression" dxfId="102" priority="297" stopIfTrue="1">
      <formula>AND(LEN($C8)=0,I$5&gt;=$F8,I$5&lt;=$F8+$G8-1)</formula>
    </cfRule>
  </conditionalFormatting>
  <conditionalFormatting sqref="I64:BL64">
    <cfRule type="expression" dxfId="101" priority="227">
      <formula>AND(TODAY()&gt;=I$5,TODAY()&lt;J$5)</formula>
    </cfRule>
  </conditionalFormatting>
  <conditionalFormatting sqref="E64">
    <cfRule type="dataBar" priority="228">
      <dataBar>
        <cfvo type="num" val="0"/>
        <cfvo type="num" val="1"/>
        <color theme="0" tint="-0.249977111117893"/>
      </dataBar>
      <extLst>
        <ext xmlns:x14="http://schemas.microsoft.com/office/spreadsheetml/2009/9/main" uri="{B025F937-C7B1-47D3-B67F-A62EFF666E3E}">
          <x14:id>{A99BFE0D-CE8C-C049-B14A-41AEBCD367FE}</x14:id>
        </ext>
      </extLst>
    </cfRule>
  </conditionalFormatting>
  <conditionalFormatting sqref="I17:BL21">
    <cfRule type="expression" dxfId="100" priority="219">
      <formula>AND(TODAY()&gt;=I$5,TODAY()&lt;J$5)</formula>
    </cfRule>
  </conditionalFormatting>
  <conditionalFormatting sqref="I28:BL28">
    <cfRule type="expression" dxfId="99" priority="211">
      <formula>AND(TODAY()&gt;=I$5,TODAY()&lt;J$5)</formula>
    </cfRule>
  </conditionalFormatting>
  <conditionalFormatting sqref="E31:E34">
    <cfRule type="dataBar" priority="210">
      <dataBar>
        <cfvo type="num" val="0"/>
        <cfvo type="num" val="1"/>
        <color theme="0" tint="-0.249977111117893"/>
      </dataBar>
      <extLst>
        <ext xmlns:x14="http://schemas.microsoft.com/office/spreadsheetml/2009/9/main" uri="{B025F937-C7B1-47D3-B67F-A62EFF666E3E}">
          <x14:id>{D4CB9CC4-D872-3A47-B866-53303B418BA0}</x14:id>
        </ext>
      </extLst>
    </cfRule>
  </conditionalFormatting>
  <conditionalFormatting sqref="I43:BL43">
    <cfRule type="expression" dxfId="98" priority="179">
      <formula>AND(TODAY()&gt;=I$5,TODAY()&lt;J$5)</formula>
    </cfRule>
  </conditionalFormatting>
  <conditionalFormatting sqref="E67:E69">
    <cfRule type="dataBar" priority="187">
      <dataBar>
        <cfvo type="num" val="0"/>
        <cfvo type="num" val="1"/>
        <color theme="0" tint="-0.249977111117893"/>
      </dataBar>
      <extLst>
        <ext xmlns:x14="http://schemas.microsoft.com/office/spreadsheetml/2009/9/main" uri="{B025F937-C7B1-47D3-B67F-A62EFF666E3E}">
          <x14:id>{79A1A2B1-41E6-144B-A60C-FEFA9F411E93}</x14:id>
        </ext>
      </extLst>
    </cfRule>
  </conditionalFormatting>
  <conditionalFormatting sqref="I67:BL69">
    <cfRule type="expression" dxfId="97" priority="186">
      <formula>AND(TODAY()&gt;=I$5,TODAY()&lt;J$5)</formula>
    </cfRule>
  </conditionalFormatting>
  <conditionalFormatting sqref="E22">
    <cfRule type="dataBar" priority="173">
      <dataBar>
        <cfvo type="num" val="0"/>
        <cfvo type="num" val="1"/>
        <color theme="0" tint="-0.249977111117893"/>
      </dataBar>
      <extLst>
        <ext xmlns:x14="http://schemas.microsoft.com/office/spreadsheetml/2009/9/main" uri="{B025F937-C7B1-47D3-B67F-A62EFF666E3E}">
          <x14:id>{182AB340-D9DC-3647-BB9F-CE7A205A3D05}</x14:id>
        </ext>
      </extLst>
    </cfRule>
  </conditionalFormatting>
  <conditionalFormatting sqref="I22:BL22">
    <cfRule type="expression" dxfId="96" priority="171">
      <formula>AND(TODAY()&gt;=I$5,TODAY()&lt;J$5)</formula>
    </cfRule>
  </conditionalFormatting>
  <conditionalFormatting sqref="E9:E15">
    <cfRule type="dataBar" priority="164">
      <dataBar>
        <cfvo type="num" val="0"/>
        <cfvo type="num" val="1"/>
        <color theme="0" tint="-0.249977111117893"/>
      </dataBar>
      <extLst>
        <ext xmlns:x14="http://schemas.microsoft.com/office/spreadsheetml/2009/9/main" uri="{B025F937-C7B1-47D3-B67F-A62EFF666E3E}">
          <x14:id>{33E5699D-E493-FB4D-B226-20395BD3296B}</x14:id>
        </ext>
      </extLst>
    </cfRule>
  </conditionalFormatting>
  <conditionalFormatting sqref="I9:BL14">
    <cfRule type="expression" dxfId="95" priority="165" stopIfTrue="1">
      <formula>AND($C9="Low risk",I$5&gt;=$F9,I$5&lt;=$F9+$G9-1)</formula>
    </cfRule>
    <cfRule type="expression" dxfId="94" priority="166" stopIfTrue="1">
      <formula>AND($C9="High risk",I$5&gt;=$F9,I$5&lt;=$F9+$G9-1)</formula>
    </cfRule>
    <cfRule type="expression" dxfId="93" priority="167" stopIfTrue="1">
      <formula>AND($C9="On track",I$5&gt;=$F9,I$5&lt;=$F9+$G9-1)</formula>
    </cfRule>
    <cfRule type="expression" dxfId="92" priority="168" stopIfTrue="1">
      <formula>AND($C9="Med risk",I$5&gt;=$F9,I$5&lt;=$F9+$G9-1)</formula>
    </cfRule>
    <cfRule type="expression" dxfId="91" priority="169" stopIfTrue="1">
      <formula>AND(LEN($C9)=0,I$5&gt;=$F9,I$5&lt;=$F9+$G9-1)</formula>
    </cfRule>
  </conditionalFormatting>
  <conditionalFormatting sqref="I9:BL14">
    <cfRule type="expression" dxfId="90" priority="163">
      <formula>AND(TODAY()&gt;=I$5,TODAY()&lt;J$5)</formula>
    </cfRule>
  </conditionalFormatting>
  <conditionalFormatting sqref="I15:BL15">
    <cfRule type="expression" dxfId="89" priority="161">
      <formula>AND(TODAY()&gt;=I$5,TODAY()&lt;J$5)</formula>
    </cfRule>
  </conditionalFormatting>
  <conditionalFormatting sqref="I23:BL23">
    <cfRule type="expression" dxfId="88" priority="148" stopIfTrue="1">
      <formula>AND($C23="Low risk",I$5&gt;=$F23,I$5&lt;=$F23+$G23-1)</formula>
    </cfRule>
    <cfRule type="expression" dxfId="87" priority="149" stopIfTrue="1">
      <formula>AND($C23="High risk",I$5&gt;=$F23,I$5&lt;=$F23+$G23-1)</formula>
    </cfRule>
    <cfRule type="expression" dxfId="86" priority="150" stopIfTrue="1">
      <formula>AND($C23="On track",I$5&gt;=$F23,I$5&lt;=$F23+$G23-1)</formula>
    </cfRule>
    <cfRule type="expression" dxfId="85" priority="151" stopIfTrue="1">
      <formula>AND($C23="Med risk",I$5&gt;=$F23,I$5&lt;=$F23+$G23-1)</formula>
    </cfRule>
    <cfRule type="expression" dxfId="84" priority="152" stopIfTrue="1">
      <formula>AND(LEN($C23)=0,I$5&gt;=$F23,I$5&lt;=$F23+$G23-1)</formula>
    </cfRule>
  </conditionalFormatting>
  <conditionalFormatting sqref="E23">
    <cfRule type="dataBar" priority="147">
      <dataBar>
        <cfvo type="num" val="0"/>
        <cfvo type="num" val="1"/>
        <color theme="0" tint="-0.249977111117893"/>
      </dataBar>
      <extLst>
        <ext xmlns:x14="http://schemas.microsoft.com/office/spreadsheetml/2009/9/main" uri="{B025F937-C7B1-47D3-B67F-A62EFF666E3E}">
          <x14:id>{D886CDE6-ACAB-5C48-B353-0A8F0AA18413}</x14:id>
        </ext>
      </extLst>
    </cfRule>
  </conditionalFormatting>
  <conditionalFormatting sqref="I23:BL23">
    <cfRule type="expression" dxfId="83" priority="145">
      <formula>AND(TODAY()&gt;=I$5,TODAY()&lt;J$5)</formula>
    </cfRule>
  </conditionalFormatting>
  <conditionalFormatting sqref="I36:BL36">
    <cfRule type="expression" dxfId="82" priority="138">
      <formula>AND(TODAY()&gt;=I$5,TODAY()&lt;J$5)</formula>
    </cfRule>
  </conditionalFormatting>
  <conditionalFormatting sqref="E36">
    <cfRule type="dataBar" priority="137">
      <dataBar>
        <cfvo type="num" val="0"/>
        <cfvo type="num" val="1"/>
        <color theme="0" tint="-0.249977111117893"/>
      </dataBar>
      <extLst>
        <ext xmlns:x14="http://schemas.microsoft.com/office/spreadsheetml/2009/9/main" uri="{B025F937-C7B1-47D3-B67F-A62EFF666E3E}">
          <x14:id>{A76920E9-A9DE-FA48-A9AF-61E75FE2C8CD}</x14:id>
        </ext>
      </extLst>
    </cfRule>
  </conditionalFormatting>
  <conditionalFormatting sqref="E24">
    <cfRule type="dataBar" priority="131">
      <dataBar>
        <cfvo type="num" val="0"/>
        <cfvo type="num" val="1"/>
        <color theme="0" tint="-0.249977111117893"/>
      </dataBar>
      <extLst>
        <ext xmlns:x14="http://schemas.microsoft.com/office/spreadsheetml/2009/9/main" uri="{B025F937-C7B1-47D3-B67F-A62EFF666E3E}">
          <x14:id>{0CFF66A5-5698-3344-BAE5-8751822BF383}</x14:id>
        </ext>
      </extLst>
    </cfRule>
  </conditionalFormatting>
  <conditionalFormatting sqref="I24:BL24">
    <cfRule type="expression" dxfId="81" priority="129">
      <formula>AND(TODAY()&gt;=I$5,TODAY()&lt;J$5)</formula>
    </cfRule>
  </conditionalFormatting>
  <conditionalFormatting sqref="E25">
    <cfRule type="dataBar" priority="123">
      <dataBar>
        <cfvo type="num" val="0"/>
        <cfvo type="num" val="1"/>
        <color theme="0" tint="-0.249977111117893"/>
      </dataBar>
      <extLst>
        <ext xmlns:x14="http://schemas.microsoft.com/office/spreadsheetml/2009/9/main" uri="{B025F937-C7B1-47D3-B67F-A62EFF666E3E}">
          <x14:id>{EA082141-A766-DB4E-A46B-B9E28540D704}</x14:id>
        </ext>
      </extLst>
    </cfRule>
  </conditionalFormatting>
  <conditionalFormatting sqref="I25:BL25">
    <cfRule type="expression" dxfId="80" priority="121">
      <formula>AND(TODAY()&gt;=I$5,TODAY()&lt;J$5)</formula>
    </cfRule>
  </conditionalFormatting>
  <conditionalFormatting sqref="E27">
    <cfRule type="dataBar" priority="114">
      <dataBar>
        <cfvo type="num" val="0"/>
        <cfvo type="num" val="1"/>
        <color theme="0" tint="-0.249977111117893"/>
      </dataBar>
      <extLst>
        <ext xmlns:x14="http://schemas.microsoft.com/office/spreadsheetml/2009/9/main" uri="{B025F937-C7B1-47D3-B67F-A62EFF666E3E}">
          <x14:id>{5F941DA4-A96E-6644-AD59-ED721E7AB0B9}</x14:id>
        </ext>
      </extLst>
    </cfRule>
  </conditionalFormatting>
  <conditionalFormatting sqref="I27:BL27">
    <cfRule type="expression" dxfId="79" priority="113">
      <formula>AND(TODAY()&gt;=I$5,TODAY()&lt;J$5)</formula>
    </cfRule>
  </conditionalFormatting>
  <conditionalFormatting sqref="E26">
    <cfRule type="dataBar" priority="106">
      <dataBar>
        <cfvo type="num" val="0"/>
        <cfvo type="num" val="1"/>
        <color theme="0" tint="-0.249977111117893"/>
      </dataBar>
      <extLst>
        <ext xmlns:x14="http://schemas.microsoft.com/office/spreadsheetml/2009/9/main" uri="{B025F937-C7B1-47D3-B67F-A62EFF666E3E}">
          <x14:id>{19487B02-B42F-894D-BB00-4A62DB98D257}</x14:id>
        </ext>
      </extLst>
    </cfRule>
  </conditionalFormatting>
  <conditionalFormatting sqref="I26:BL26">
    <cfRule type="expression" dxfId="78" priority="105">
      <formula>AND(TODAY()&gt;=I$5,TODAY()&lt;J$5)</formula>
    </cfRule>
  </conditionalFormatting>
  <conditionalFormatting sqref="I35:BL35">
    <cfRule type="expression" dxfId="77" priority="100" stopIfTrue="1">
      <formula>AND($C35="Low risk",I$5&gt;=$F35,I$5&lt;=$F35+$G35-1)</formula>
    </cfRule>
    <cfRule type="expression" dxfId="76" priority="101" stopIfTrue="1">
      <formula>AND($C35="High risk",I$5&gt;=$F35,I$5&lt;=$F35+$G35-1)</formula>
    </cfRule>
    <cfRule type="expression" dxfId="75" priority="102" stopIfTrue="1">
      <formula>AND($C35="On track",I$5&gt;=$F35,I$5&lt;=$F35+$G35-1)</formula>
    </cfRule>
    <cfRule type="expression" dxfId="74" priority="103" stopIfTrue="1">
      <formula>AND($C35="Med risk",I$5&gt;=$F35,I$5&lt;=$F35+$G35-1)</formula>
    </cfRule>
    <cfRule type="expression" dxfId="73" priority="104" stopIfTrue="1">
      <formula>AND(LEN($C35)=0,I$5&gt;=$F35,I$5&lt;=$F35+$G35-1)</formula>
    </cfRule>
  </conditionalFormatting>
  <conditionalFormatting sqref="I35:BL35">
    <cfRule type="expression" dxfId="72" priority="98">
      <formula>AND(TODAY()&gt;=I$5,TODAY()&lt;J$5)</formula>
    </cfRule>
  </conditionalFormatting>
  <conditionalFormatting sqref="E35">
    <cfRule type="dataBar" priority="97">
      <dataBar>
        <cfvo type="num" val="0"/>
        <cfvo type="num" val="1"/>
        <color theme="0" tint="-0.249977111117893"/>
      </dataBar>
      <extLst>
        <ext xmlns:x14="http://schemas.microsoft.com/office/spreadsheetml/2009/9/main" uri="{B025F937-C7B1-47D3-B67F-A62EFF666E3E}">
          <x14:id>{DB174AD0-34AF-004D-88E7-F74B1F6B2589}</x14:id>
        </ext>
      </extLst>
    </cfRule>
  </conditionalFormatting>
  <conditionalFormatting sqref="E55:E56 E63">
    <cfRule type="dataBar" priority="90">
      <dataBar>
        <cfvo type="num" val="0"/>
        <cfvo type="num" val="1"/>
        <color theme="0" tint="-0.249977111117893"/>
      </dataBar>
      <extLst>
        <ext xmlns:x14="http://schemas.microsoft.com/office/spreadsheetml/2009/9/main" uri="{B025F937-C7B1-47D3-B67F-A62EFF666E3E}">
          <x14:id>{D4E6405F-F54A-F149-8A9E-CD2FA26EAE30}</x14:id>
        </ext>
      </extLst>
    </cfRule>
  </conditionalFormatting>
  <conditionalFormatting sqref="I55:BL56 I63:BL63">
    <cfRule type="expression" dxfId="71" priority="89">
      <formula>AND(TODAY()&gt;=I$5,TODAY()&lt;J$5)</formula>
    </cfRule>
  </conditionalFormatting>
  <conditionalFormatting sqref="I55:BL56 I63:BL63">
    <cfRule type="expression" dxfId="70" priority="91" stopIfTrue="1">
      <formula>AND($C55="Low risk",I$5&gt;=$F55,I$5&lt;=$F55+$G55-1)</formula>
    </cfRule>
    <cfRule type="expression" dxfId="69" priority="92" stopIfTrue="1">
      <formula>AND($C55="High risk",I$5&gt;=$F55,I$5&lt;=$F55+$G55-1)</formula>
    </cfRule>
    <cfRule type="expression" dxfId="68" priority="93" stopIfTrue="1">
      <formula>AND($C55="On track",I$5&gt;=$F55,I$5&lt;=$F55+$G55-1)</formula>
    </cfRule>
    <cfRule type="expression" dxfId="67" priority="94" stopIfTrue="1">
      <formula>AND($C55="Med risk",I$5&gt;=$F55,I$5&lt;=$F55+$G55-1)</formula>
    </cfRule>
    <cfRule type="expression" dxfId="66" priority="95" stopIfTrue="1">
      <formula>AND(LEN($C55)=0,I$5&gt;=$F55,I$5&lt;=$F55+$G55-1)</formula>
    </cfRule>
  </conditionalFormatting>
  <conditionalFormatting sqref="E57:E60">
    <cfRule type="dataBar" priority="82">
      <dataBar>
        <cfvo type="num" val="0"/>
        <cfvo type="num" val="1"/>
        <color theme="0" tint="-0.249977111117893"/>
      </dataBar>
      <extLst>
        <ext xmlns:x14="http://schemas.microsoft.com/office/spreadsheetml/2009/9/main" uri="{B025F937-C7B1-47D3-B67F-A62EFF666E3E}">
          <x14:id>{5082EA39-E569-334B-A946-0904C274D95D}</x14:id>
        </ext>
      </extLst>
    </cfRule>
  </conditionalFormatting>
  <conditionalFormatting sqref="I57:BL60">
    <cfRule type="expression" dxfId="65" priority="81">
      <formula>AND(TODAY()&gt;=I$5,TODAY()&lt;J$5)</formula>
    </cfRule>
  </conditionalFormatting>
  <conditionalFormatting sqref="I57:BL60">
    <cfRule type="expression" dxfId="64" priority="83" stopIfTrue="1">
      <formula>AND($C57="Low risk",I$5&gt;=$F57,I$5&lt;=$F57+$G57-1)</formula>
    </cfRule>
    <cfRule type="expression" dxfId="63" priority="84" stopIfTrue="1">
      <formula>AND($C57="High risk",I$5&gt;=$F57,I$5&lt;=$F57+$G57-1)</formula>
    </cfRule>
    <cfRule type="expression" dxfId="62" priority="85" stopIfTrue="1">
      <formula>AND($C57="On track",I$5&gt;=$F57,I$5&lt;=$F57+$G57-1)</formula>
    </cfRule>
    <cfRule type="expression" dxfId="61" priority="86" stopIfTrue="1">
      <formula>AND($C57="Med risk",I$5&gt;=$F57,I$5&lt;=$F57+$G57-1)</formula>
    </cfRule>
    <cfRule type="expression" dxfId="60" priority="87" stopIfTrue="1">
      <formula>AND(LEN($C57)=0,I$5&gt;=$F57,I$5&lt;=$F57+$G57-1)</formula>
    </cfRule>
  </conditionalFormatting>
  <conditionalFormatting sqref="E62">
    <cfRule type="dataBar" priority="74">
      <dataBar>
        <cfvo type="num" val="0"/>
        <cfvo type="num" val="1"/>
        <color theme="0" tint="-0.249977111117893"/>
      </dataBar>
      <extLst>
        <ext xmlns:x14="http://schemas.microsoft.com/office/spreadsheetml/2009/9/main" uri="{B025F937-C7B1-47D3-B67F-A62EFF666E3E}">
          <x14:id>{684264E8-58E0-7546-A1A6-ACFAAF4DDAE5}</x14:id>
        </ext>
      </extLst>
    </cfRule>
  </conditionalFormatting>
  <conditionalFormatting sqref="I62:BL62">
    <cfRule type="expression" dxfId="59" priority="73">
      <formula>AND(TODAY()&gt;=I$5,TODAY()&lt;J$5)</formula>
    </cfRule>
  </conditionalFormatting>
  <conditionalFormatting sqref="I62:BL62">
    <cfRule type="expression" dxfId="58" priority="75" stopIfTrue="1">
      <formula>AND($C62="Low risk",I$5&gt;=$F62,I$5&lt;=$F62+$G62-1)</formula>
    </cfRule>
    <cfRule type="expression" dxfId="57" priority="76" stopIfTrue="1">
      <formula>AND($C62="High risk",I$5&gt;=$F62,I$5&lt;=$F62+$G62-1)</formula>
    </cfRule>
    <cfRule type="expression" dxfId="56" priority="77" stopIfTrue="1">
      <formula>AND($C62="On track",I$5&gt;=$F62,I$5&lt;=$F62+$G62-1)</formula>
    </cfRule>
    <cfRule type="expression" dxfId="55" priority="78" stopIfTrue="1">
      <formula>AND($C62="Med risk",I$5&gt;=$F62,I$5&lt;=$F62+$G62-1)</formula>
    </cfRule>
    <cfRule type="expression" dxfId="54" priority="79" stopIfTrue="1">
      <formula>AND(LEN($C62)=0,I$5&gt;=$F62,I$5&lt;=$F62+$G62-1)</formula>
    </cfRule>
  </conditionalFormatting>
  <conditionalFormatting sqref="E61">
    <cfRule type="dataBar" priority="66">
      <dataBar>
        <cfvo type="num" val="0"/>
        <cfvo type="num" val="1"/>
        <color theme="0" tint="-0.249977111117893"/>
      </dataBar>
      <extLst>
        <ext xmlns:x14="http://schemas.microsoft.com/office/spreadsheetml/2009/9/main" uri="{B025F937-C7B1-47D3-B67F-A62EFF666E3E}">
          <x14:id>{002CACC4-B572-694C-B77B-B46241D70438}</x14:id>
        </ext>
      </extLst>
    </cfRule>
  </conditionalFormatting>
  <conditionalFormatting sqref="I61:BL61">
    <cfRule type="expression" dxfId="53" priority="65">
      <formula>AND(TODAY()&gt;=I$5,TODAY()&lt;J$5)</formula>
    </cfRule>
  </conditionalFormatting>
  <conditionalFormatting sqref="I61:BL61">
    <cfRule type="expression" dxfId="52" priority="67" stopIfTrue="1">
      <formula>AND($C61="Low risk",I$5&gt;=$F61,I$5&lt;=$F61+$G61-1)</formula>
    </cfRule>
    <cfRule type="expression" dxfId="51" priority="68" stopIfTrue="1">
      <formula>AND($C61="High risk",I$5&gt;=$F61,I$5&lt;=$F61+$G61-1)</formula>
    </cfRule>
    <cfRule type="expression" dxfId="50" priority="69" stopIfTrue="1">
      <formula>AND($C61="On track",I$5&gt;=$F61,I$5&lt;=$F61+$G61-1)</formula>
    </cfRule>
    <cfRule type="expression" dxfId="49" priority="70" stopIfTrue="1">
      <formula>AND($C61="Med risk",I$5&gt;=$F61,I$5&lt;=$F61+$G61-1)</formula>
    </cfRule>
    <cfRule type="expression" dxfId="48" priority="71" stopIfTrue="1">
      <formula>AND(LEN($C61)=0,I$5&gt;=$F61,I$5&lt;=$F61+$G61-1)</formula>
    </cfRule>
  </conditionalFormatting>
  <conditionalFormatting sqref="E54">
    <cfRule type="dataBar" priority="58">
      <dataBar>
        <cfvo type="num" val="0"/>
        <cfvo type="num" val="1"/>
        <color theme="0" tint="-0.249977111117893"/>
      </dataBar>
      <extLst>
        <ext xmlns:x14="http://schemas.microsoft.com/office/spreadsheetml/2009/9/main" uri="{B025F937-C7B1-47D3-B67F-A62EFF666E3E}">
          <x14:id>{3E00D8E6-928D-1E47-8C4A-CD2B6840C115}</x14:id>
        </ext>
      </extLst>
    </cfRule>
  </conditionalFormatting>
  <conditionalFormatting sqref="I54:BL54">
    <cfRule type="expression" dxfId="47" priority="57">
      <formula>AND(TODAY()&gt;=I$5,TODAY()&lt;J$5)</formula>
    </cfRule>
  </conditionalFormatting>
  <conditionalFormatting sqref="I54:BL54">
    <cfRule type="expression" dxfId="46" priority="59" stopIfTrue="1">
      <formula>AND($C54="Low risk",I$5&gt;=$F54,I$5&lt;=$F54+$G54-1)</formula>
    </cfRule>
    <cfRule type="expression" dxfId="45" priority="60" stopIfTrue="1">
      <formula>AND($C54="High risk",I$5&gt;=$F54,I$5&lt;=$F54+$G54-1)</formula>
    </cfRule>
    <cfRule type="expression" dxfId="44" priority="61" stopIfTrue="1">
      <formula>AND($C54="On track",I$5&gt;=$F54,I$5&lt;=$F54+$G54-1)</formula>
    </cfRule>
    <cfRule type="expression" dxfId="43" priority="62" stopIfTrue="1">
      <formula>AND($C54="Med risk",I$5&gt;=$F54,I$5&lt;=$F54+$G54-1)</formula>
    </cfRule>
    <cfRule type="expression" dxfId="42" priority="63" stopIfTrue="1">
      <formula>AND(LEN($C54)=0,I$5&gt;=$F54,I$5&lt;=$F54+$G54-1)</formula>
    </cfRule>
  </conditionalFormatting>
  <conditionalFormatting sqref="E45">
    <cfRule type="dataBar" priority="50">
      <dataBar>
        <cfvo type="num" val="0"/>
        <cfvo type="num" val="1"/>
        <color theme="0" tint="-0.249977111117893"/>
      </dataBar>
      <extLst>
        <ext xmlns:x14="http://schemas.microsoft.com/office/spreadsheetml/2009/9/main" uri="{B025F937-C7B1-47D3-B67F-A62EFF666E3E}">
          <x14:id>{C9BF3902-414A-E642-8F95-3B34DB7B4BC0}</x14:id>
        </ext>
      </extLst>
    </cfRule>
  </conditionalFormatting>
  <conditionalFormatting sqref="I45:BL45">
    <cfRule type="expression" dxfId="41" priority="49">
      <formula>AND(TODAY()&gt;=I$5,TODAY()&lt;J$5)</formula>
    </cfRule>
  </conditionalFormatting>
  <conditionalFormatting sqref="I45:BL45">
    <cfRule type="expression" dxfId="40" priority="51" stopIfTrue="1">
      <formula>AND($C45="Low risk",I$5&gt;=$F45,I$5&lt;=$F45+$G45-1)</formula>
    </cfRule>
    <cfRule type="expression" dxfId="39" priority="52" stopIfTrue="1">
      <formula>AND($C45="High risk",I$5&gt;=$F45,I$5&lt;=$F45+$G45-1)</formula>
    </cfRule>
    <cfRule type="expression" dxfId="38" priority="53" stopIfTrue="1">
      <formula>AND($C45="On track",I$5&gt;=$F45,I$5&lt;=$F45+$G45-1)</formula>
    </cfRule>
    <cfRule type="expression" dxfId="37" priority="54" stopIfTrue="1">
      <formula>AND($C45="Med risk",I$5&gt;=$F45,I$5&lt;=$F45+$G45-1)</formula>
    </cfRule>
    <cfRule type="expression" dxfId="36" priority="55" stopIfTrue="1">
      <formula>AND(LEN($C45)=0,I$5&gt;=$F45,I$5&lt;=$F45+$G45-1)</formula>
    </cfRule>
  </conditionalFormatting>
  <conditionalFormatting sqref="E46:E47">
    <cfRule type="dataBar" priority="42">
      <dataBar>
        <cfvo type="num" val="0"/>
        <cfvo type="num" val="1"/>
        <color theme="0" tint="-0.249977111117893"/>
      </dataBar>
      <extLst>
        <ext xmlns:x14="http://schemas.microsoft.com/office/spreadsheetml/2009/9/main" uri="{B025F937-C7B1-47D3-B67F-A62EFF666E3E}">
          <x14:id>{FF232790-E345-E544-9969-693F5D1A86F8}</x14:id>
        </ext>
      </extLst>
    </cfRule>
  </conditionalFormatting>
  <conditionalFormatting sqref="I46:BL47">
    <cfRule type="expression" dxfId="35" priority="41">
      <formula>AND(TODAY()&gt;=I$5,TODAY()&lt;J$5)</formula>
    </cfRule>
  </conditionalFormatting>
  <conditionalFormatting sqref="I46:BL47">
    <cfRule type="expression" dxfId="34" priority="43" stopIfTrue="1">
      <formula>AND($C46="Low risk",I$5&gt;=$F46,I$5&lt;=$F46+$G46-1)</formula>
    </cfRule>
    <cfRule type="expression" dxfId="33" priority="44" stopIfTrue="1">
      <formula>AND($C46="High risk",I$5&gt;=$F46,I$5&lt;=$F46+$G46-1)</formula>
    </cfRule>
    <cfRule type="expression" dxfId="32" priority="45" stopIfTrue="1">
      <formula>AND($C46="On track",I$5&gt;=$F46,I$5&lt;=$F46+$G46-1)</formula>
    </cfRule>
    <cfRule type="expression" dxfId="31" priority="46" stopIfTrue="1">
      <formula>AND($C46="Med risk",I$5&gt;=$F46,I$5&lt;=$F46+$G46-1)</formula>
    </cfRule>
    <cfRule type="expression" dxfId="30" priority="47" stopIfTrue="1">
      <formula>AND(LEN($C46)=0,I$5&gt;=$F46,I$5&lt;=$F46+$G46-1)</formula>
    </cfRule>
  </conditionalFormatting>
  <conditionalFormatting sqref="E48">
    <cfRule type="dataBar" priority="34">
      <dataBar>
        <cfvo type="num" val="0"/>
        <cfvo type="num" val="1"/>
        <color theme="0" tint="-0.249977111117893"/>
      </dataBar>
      <extLst>
        <ext xmlns:x14="http://schemas.microsoft.com/office/spreadsheetml/2009/9/main" uri="{B025F937-C7B1-47D3-B67F-A62EFF666E3E}">
          <x14:id>{9A22DCCC-7D77-A54C-8CFF-D3FA8E523172}</x14:id>
        </ext>
      </extLst>
    </cfRule>
  </conditionalFormatting>
  <conditionalFormatting sqref="I48:BL48">
    <cfRule type="expression" dxfId="29" priority="33">
      <formula>AND(TODAY()&gt;=I$5,TODAY()&lt;J$5)</formula>
    </cfRule>
  </conditionalFormatting>
  <conditionalFormatting sqref="I48:BL48">
    <cfRule type="expression" dxfId="28" priority="35" stopIfTrue="1">
      <formula>AND($C48="Low risk",I$5&gt;=$F48,I$5&lt;=$F48+$G48-1)</formula>
    </cfRule>
    <cfRule type="expression" dxfId="27" priority="36" stopIfTrue="1">
      <formula>AND($C48="High risk",I$5&gt;=$F48,I$5&lt;=$F48+$G48-1)</formula>
    </cfRule>
    <cfRule type="expression" dxfId="26" priority="37" stopIfTrue="1">
      <formula>AND($C48="On track",I$5&gt;=$F48,I$5&lt;=$F48+$G48-1)</formula>
    </cfRule>
    <cfRule type="expression" dxfId="25" priority="38" stopIfTrue="1">
      <formula>AND($C48="Med risk",I$5&gt;=$F48,I$5&lt;=$F48+$G48-1)</formula>
    </cfRule>
    <cfRule type="expression" dxfId="24" priority="39" stopIfTrue="1">
      <formula>AND(LEN($C48)=0,I$5&gt;=$F48,I$5&lt;=$F48+$G48-1)</formula>
    </cfRule>
  </conditionalFormatting>
  <conditionalFormatting sqref="E65">
    <cfRule type="dataBar" priority="26">
      <dataBar>
        <cfvo type="num" val="0"/>
        <cfvo type="num" val="1"/>
        <color theme="0" tint="-0.249977111117893"/>
      </dataBar>
      <extLst>
        <ext xmlns:x14="http://schemas.microsoft.com/office/spreadsheetml/2009/9/main" uri="{B025F937-C7B1-47D3-B67F-A62EFF666E3E}">
          <x14:id>{D1A4A5DD-4211-D34C-A8F0-3CAA091D9ACD}</x14:id>
        </ext>
      </extLst>
    </cfRule>
  </conditionalFormatting>
  <conditionalFormatting sqref="I65:BL65">
    <cfRule type="expression" dxfId="23" priority="25">
      <formula>AND(TODAY()&gt;=I$5,TODAY()&lt;J$5)</formula>
    </cfRule>
  </conditionalFormatting>
  <conditionalFormatting sqref="I65:BL65">
    <cfRule type="expression" dxfId="22" priority="27" stopIfTrue="1">
      <formula>AND($C65="Low risk",I$5&gt;=$F65,I$5&lt;=$F65+$G65-1)</formula>
    </cfRule>
    <cfRule type="expression" dxfId="21" priority="28" stopIfTrue="1">
      <formula>AND($C65="High risk",I$5&gt;=$F65,I$5&lt;=$F65+$G65-1)</formula>
    </cfRule>
    <cfRule type="expression" dxfId="20" priority="29" stopIfTrue="1">
      <formula>AND($C65="On track",I$5&gt;=$F65,I$5&lt;=$F65+$G65-1)</formula>
    </cfRule>
    <cfRule type="expression" dxfId="19" priority="30" stopIfTrue="1">
      <formula>AND($C65="Med risk",I$5&gt;=$F65,I$5&lt;=$F65+$G65-1)</formula>
    </cfRule>
    <cfRule type="expression" dxfId="18" priority="31" stopIfTrue="1">
      <formula>AND(LEN($C65)=0,I$5&gt;=$F65,I$5&lt;=$F65+$G65-1)</formula>
    </cfRule>
  </conditionalFormatting>
  <conditionalFormatting sqref="E66">
    <cfRule type="dataBar" priority="18">
      <dataBar>
        <cfvo type="num" val="0"/>
        <cfvo type="num" val="1"/>
        <color theme="0" tint="-0.249977111117893"/>
      </dataBar>
      <extLst>
        <ext xmlns:x14="http://schemas.microsoft.com/office/spreadsheetml/2009/9/main" uri="{B025F937-C7B1-47D3-B67F-A62EFF666E3E}">
          <x14:id>{6654EAA1-B30F-514F-B9D7-AC762E015877}</x14:id>
        </ext>
      </extLst>
    </cfRule>
  </conditionalFormatting>
  <conditionalFormatting sqref="I66:BL66">
    <cfRule type="expression" dxfId="17" priority="17">
      <formula>AND(TODAY()&gt;=I$5,TODAY()&lt;J$5)</formula>
    </cfRule>
  </conditionalFormatting>
  <conditionalFormatting sqref="I66:BL66">
    <cfRule type="expression" dxfId="16" priority="19" stopIfTrue="1">
      <formula>AND($C66="Low risk",I$5&gt;=$F66,I$5&lt;=$F66+$G66-1)</formula>
    </cfRule>
    <cfRule type="expression" dxfId="15" priority="20" stopIfTrue="1">
      <formula>AND($C66="High risk",I$5&gt;=$F66,I$5&lt;=$F66+$G66-1)</formula>
    </cfRule>
    <cfRule type="expression" dxfId="14" priority="21" stopIfTrue="1">
      <formula>AND($C66="On track",I$5&gt;=$F66,I$5&lt;=$F66+$G66-1)</formula>
    </cfRule>
    <cfRule type="expression" dxfId="13" priority="22" stopIfTrue="1">
      <formula>AND($C66="Med risk",I$5&gt;=$F66,I$5&lt;=$F66+$G66-1)</formula>
    </cfRule>
    <cfRule type="expression" dxfId="12" priority="23" stopIfTrue="1">
      <formula>AND(LEN($C66)=0,I$5&gt;=$F66,I$5&lt;=$F66+$G66-1)</formula>
    </cfRule>
  </conditionalFormatting>
  <conditionalFormatting sqref="I71:BL71">
    <cfRule type="expression" dxfId="11" priority="12" stopIfTrue="1">
      <formula>AND($C71="Low risk",I$5&gt;=$F71,I$5&lt;=$F71+$G71-1)</formula>
    </cfRule>
    <cfRule type="expression" dxfId="10" priority="13" stopIfTrue="1">
      <formula>AND($C71="High risk",I$5&gt;=$F71,I$5&lt;=$F71+$G71-1)</formula>
    </cfRule>
    <cfRule type="expression" dxfId="9" priority="14" stopIfTrue="1">
      <formula>AND($C71="On track",I$5&gt;=$F71,I$5&lt;=$F71+$G71-1)</formula>
    </cfRule>
    <cfRule type="expression" dxfId="8" priority="15" stopIfTrue="1">
      <formula>AND($C71="Med risk",I$5&gt;=$F71,I$5&lt;=$F71+$G71-1)</formula>
    </cfRule>
    <cfRule type="expression" dxfId="7" priority="16" stopIfTrue="1">
      <formula>AND(LEN($C71)=0,I$5&gt;=$F71,I$5&lt;=$F71+$G71-1)</formula>
    </cfRule>
  </conditionalFormatting>
  <conditionalFormatting sqref="E71">
    <cfRule type="dataBar" priority="10">
      <dataBar>
        <cfvo type="num" val="0"/>
        <cfvo type="num" val="1"/>
        <color theme="0" tint="-0.249977111117893"/>
      </dataBar>
      <extLst>
        <ext xmlns:x14="http://schemas.microsoft.com/office/spreadsheetml/2009/9/main" uri="{B025F937-C7B1-47D3-B67F-A62EFF666E3E}">
          <x14:id>{78615470-823C-8A49-A005-078FA9E744DD}</x14:id>
        </ext>
      </extLst>
    </cfRule>
  </conditionalFormatting>
  <conditionalFormatting sqref="I71:BL71">
    <cfRule type="expression" dxfId="6" priority="9">
      <formula>AND(TODAY()&gt;=I$5,TODAY()&lt;J$5)</formula>
    </cfRule>
  </conditionalFormatting>
  <conditionalFormatting sqref="E70">
    <cfRule type="dataBar" priority="2">
      <dataBar>
        <cfvo type="num" val="0"/>
        <cfvo type="num" val="1"/>
        <color theme="0" tint="-0.249977111117893"/>
      </dataBar>
      <extLst>
        <ext xmlns:x14="http://schemas.microsoft.com/office/spreadsheetml/2009/9/main" uri="{B025F937-C7B1-47D3-B67F-A62EFF666E3E}">
          <x14:id>{09F65C74-74E2-654A-892F-5699D85A9106}</x14:id>
        </ext>
      </extLst>
    </cfRule>
  </conditionalFormatting>
  <conditionalFormatting sqref="I70:BL70">
    <cfRule type="expression" dxfId="5" priority="1">
      <formula>AND(TODAY()&gt;=I$5,TODAY()&lt;J$5)</formula>
    </cfRule>
  </conditionalFormatting>
  <conditionalFormatting sqref="I70:BL70">
    <cfRule type="expression" dxfId="4" priority="3" stopIfTrue="1">
      <formula>AND($C70="Low risk",I$5&gt;=$F70,I$5&lt;=$F70+$G70-1)</formula>
    </cfRule>
    <cfRule type="expression" dxfId="3" priority="4" stopIfTrue="1">
      <formula>AND($C70="High risk",I$5&gt;=$F70,I$5&lt;=$F70+$G70-1)</formula>
    </cfRule>
    <cfRule type="expression" dxfId="2" priority="5" stopIfTrue="1">
      <formula>AND($C70="On track",I$5&gt;=$F70,I$5&lt;=$F70+$G70-1)</formula>
    </cfRule>
    <cfRule type="expression" dxfId="1" priority="6" stopIfTrue="1">
      <formula>AND($C70="Med risk",I$5&gt;=$F70,I$5&lt;=$F70+$G70-1)</formula>
    </cfRule>
    <cfRule type="expression" dxfId="0" priority="7" stopIfTrue="1">
      <formula>AND(LEN($C70)=0,I$5&gt;=$F70,I$5&lt;=$F70+$G70-1)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10:C16 C18:C29 C8 C31:C71" xr:uid="{00000000-0002-0000-0000-000001000000}">
      <formula1>"Goal,Milestone,On track, Low risk, Med risk, High risk"</formula1>
    </dataValidation>
    <dataValidation type="list" allowBlank="1" showInputMessage="1" sqref="C30 C17 C9" xr:uid="{4A478540-D5A1-194F-BA4C-726F38615EE6}">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40</xdr:col>
                    <xdr:colOff>215900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E16:E21 E37:E38 E28:E30 E44 E49:E53</xm:sqref>
        </x14:conditionalFormatting>
        <x14:conditionalFormatting xmlns:xm="http://schemas.microsoft.com/office/excel/2006/main">
          <x14:cfRule type="dataBar" id="{A99BFE0D-CE8C-C049-B14A-41AEBCD367F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iconSet" priority="229" id="{1CC6A400-B8AF-874B-9670-65B478E6E5CB}">
            <x14:iconSet iconSet="3Stars" showValue="0" custom="1">
              <x14:cfvo type="percent">
                <xm:f>0</xm:f>
              </x14:cfvo>
              <x14:cfvo type="num">
                <xm:f>1</xm:f>
              </x14:cfvo>
              <x14:cfvo type="num">
                <xm:f>2</xm:f>
              </x14:cfvo>
              <x14:cfIcon iconSet="NoIcons" iconId="0"/>
              <x14:cfIcon iconSet="3Flags" iconId="1"/>
              <x14:cfIcon iconSet="3Signs" iconId="0"/>
            </x14:iconSet>
          </x14:cfRule>
          <xm:sqref>I64:BL64</xm:sqref>
        </x14:conditionalFormatting>
        <x14:conditionalFormatting xmlns:xm="http://schemas.microsoft.com/office/excel/2006/main">
          <x14:cfRule type="dataBar" id="{D4CB9CC4-D872-3A47-B866-53303B418BA0}">
            <x14:dataBar minLength="0" maxLength="100" gradient="0">
              <x14:cfvo type="num">
                <xm:f>0</xm:f>
              </x14:cfvo>
              <x14:cfvo type="num">
                <xm:f>1</xm:f>
              </x14:cfvo>
              <x14:negativeFillColor rgb="FFFF0000"/>
              <x14:axisColor rgb="FF000000"/>
            </x14:dataBar>
          </x14:cfRule>
          <xm:sqref>E31:E34</xm:sqref>
        </x14:conditionalFormatting>
        <x14:conditionalFormatting xmlns:xm="http://schemas.microsoft.com/office/excel/2006/main">
          <x14:cfRule type="dataBar" id="{79A1A2B1-41E6-144B-A60C-FEFA9F411E93}">
            <x14:dataBar minLength="0" maxLength="100" gradient="0">
              <x14:cfvo type="num">
                <xm:f>0</xm:f>
              </x14:cfvo>
              <x14:cfvo type="num">
                <xm:f>1</xm:f>
              </x14:cfvo>
              <x14:negativeFillColor rgb="FFFF0000"/>
              <x14:axisColor rgb="FF000000"/>
            </x14:dataBar>
          </x14:cfRule>
          <xm:sqref>E67:E69</xm:sqref>
        </x14:conditionalFormatting>
        <x14:conditionalFormatting xmlns:xm="http://schemas.microsoft.com/office/excel/2006/main">
          <x14:cfRule type="iconSet" priority="193" id="{970C5C3F-4832-FD41-BFCB-A631DDA8B91F}">
            <x14:iconSet iconSet="3Stars" showValue="0" custom="1">
              <x14:cfvo type="percent">
                <xm:f>0</xm:f>
              </x14:cfvo>
              <x14:cfvo type="num">
                <xm:f>1</xm:f>
              </x14:cfvo>
              <x14:cfvo type="num">
                <xm:f>2</xm:f>
              </x14:cfvo>
              <x14:cfIcon iconSet="NoIcons" iconId="0"/>
              <x14:cfIcon iconSet="3Flags" iconId="1"/>
              <x14:cfIcon iconSet="3Signs" iconId="0"/>
            </x14:iconSet>
          </x14:cfRule>
          <xm:sqref>I67:BL69</xm:sqref>
        </x14:conditionalFormatting>
        <x14:conditionalFormatting xmlns:xm="http://schemas.microsoft.com/office/excel/2006/main">
          <x14:cfRule type="iconSet" priority="185" id="{12517F70-379C-624E-957A-7C9C2EE62376}">
            <x14:iconSet iconSet="3Stars" showValue="0" custom="1">
              <x14:cfvo type="percent">
                <xm:f>0</xm:f>
              </x14:cfvo>
              <x14:cfvo type="num">
                <xm:f>1</xm:f>
              </x14:cfvo>
              <x14:cfvo type="num">
                <xm:f>2</xm:f>
              </x14:cfvo>
              <x14:cfIcon iconSet="NoIcons" iconId="0"/>
              <x14:cfIcon iconSet="3Flags" iconId="1"/>
              <x14:cfIcon iconSet="3Signs" iconId="0"/>
            </x14:iconSet>
          </x14:cfRule>
          <xm:sqref>I43:BL43</xm:sqref>
        </x14:conditionalFormatting>
        <x14:conditionalFormatting xmlns:xm="http://schemas.microsoft.com/office/excel/2006/main">
          <x14:cfRule type="dataBar" id="{182AB340-D9DC-3647-BB9F-CE7A205A3D05}">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iconSet" priority="172" id="{91D1F483-B8CC-854F-9D82-9FD72531757A}">
            <x14:iconSet iconSet="3Stars" showValue="0" custom="1">
              <x14:cfvo type="percent">
                <xm:f>0</xm:f>
              </x14:cfvo>
              <x14:cfvo type="num">
                <xm:f>1</xm:f>
              </x14:cfvo>
              <x14:cfvo type="num">
                <xm:f>2</xm:f>
              </x14:cfvo>
              <x14:cfIcon iconSet="NoIcons" iconId="0"/>
              <x14:cfIcon iconSet="3Flags" iconId="1"/>
              <x14:cfIcon iconSet="3Signs" iconId="0"/>
            </x14:iconSet>
          </x14:cfRule>
          <xm:sqref>I22:BL22</xm:sqref>
        </x14:conditionalFormatting>
        <x14:conditionalFormatting xmlns:xm="http://schemas.microsoft.com/office/excel/2006/main">
          <x14:cfRule type="iconSet" priority="353" id="{51502AD7-883B-B54B-A61F-0174487889A9}">
            <x14:iconSet iconSet="3Stars" showValue="0" custom="1">
              <x14:cfvo type="percent">
                <xm:f>0</xm:f>
              </x14:cfvo>
              <x14:cfvo type="num">
                <xm:f>1</xm:f>
              </x14:cfvo>
              <x14:cfvo type="num">
                <xm:f>2</xm:f>
              </x14:cfvo>
              <x14:cfIcon iconSet="NoIcons" iconId="0"/>
              <x14:cfIcon iconSet="3Flags" iconId="1"/>
              <x14:cfIcon iconSet="3Signs" iconId="0"/>
            </x14:iconSet>
          </x14:cfRule>
          <xm:sqref>I17:BL21</xm:sqref>
        </x14:conditionalFormatting>
        <x14:conditionalFormatting xmlns:xm="http://schemas.microsoft.com/office/excel/2006/main">
          <x14:cfRule type="dataBar" id="{33E5699D-E493-FB4D-B226-20395BD3296B}">
            <x14:dataBar minLength="0" maxLength="100" gradient="0">
              <x14:cfvo type="num">
                <xm:f>0</xm:f>
              </x14:cfvo>
              <x14:cfvo type="num">
                <xm:f>1</xm:f>
              </x14:cfvo>
              <x14:negativeFillColor rgb="FFFF0000"/>
              <x14:axisColor rgb="FF000000"/>
            </x14:dataBar>
          </x14:cfRule>
          <xm:sqref>E9:E15</xm:sqref>
        </x14:conditionalFormatting>
        <x14:conditionalFormatting xmlns:xm="http://schemas.microsoft.com/office/excel/2006/main">
          <x14:cfRule type="iconSet" priority="162" id="{A323E58C-3867-284B-869F-A95D79A395AC}">
            <x14:iconSet iconSet="3Stars" showValue="0" custom="1">
              <x14:cfvo type="percent">
                <xm:f>0</xm:f>
              </x14:cfvo>
              <x14:cfvo type="num">
                <xm:f>1</xm:f>
              </x14:cfvo>
              <x14:cfvo type="num">
                <xm:f>2</xm:f>
              </x14:cfvo>
              <x14:cfIcon iconSet="NoIcons" iconId="0"/>
              <x14:cfIcon iconSet="3Flags" iconId="1"/>
              <x14:cfIcon iconSet="3Signs" iconId="0"/>
            </x14:iconSet>
          </x14:cfRule>
          <xm:sqref>I15:BL15</xm:sqref>
        </x14:conditionalFormatting>
        <x14:conditionalFormatting xmlns:xm="http://schemas.microsoft.com/office/excel/2006/main">
          <x14:cfRule type="iconSet" priority="170" id="{3F228485-FFE9-0C4A-8E52-54F3195D30B2}">
            <x14:iconSet iconSet="3Stars" showValue="0" custom="1">
              <x14:cfvo type="percent">
                <xm:f>0</xm:f>
              </x14:cfvo>
              <x14:cfvo type="num">
                <xm:f>1</xm:f>
              </x14:cfvo>
              <x14:cfvo type="num">
                <xm:f>2</xm:f>
              </x14:cfvo>
              <x14:cfIcon iconSet="NoIcons" iconId="0"/>
              <x14:cfIcon iconSet="3Flags" iconId="1"/>
              <x14:cfIcon iconSet="3Signs" iconId="0"/>
            </x14:iconSet>
          </x14:cfRule>
          <xm:sqref>I9:BL14</xm:sqref>
        </x14:conditionalFormatting>
        <x14:conditionalFormatting xmlns:xm="http://schemas.microsoft.com/office/excel/2006/main">
          <x14:cfRule type="dataBar" id="{D886CDE6-ACAB-5C48-B353-0A8F0AA18413}">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iconSet" priority="146" id="{39A7C1B1-0796-F942-81F7-C7A433E55A9E}">
            <x14:iconSet iconSet="3Stars" showValue="0" custom="1">
              <x14:cfvo type="percent">
                <xm:f>0</xm:f>
              </x14:cfvo>
              <x14:cfvo type="num">
                <xm:f>1</xm:f>
              </x14:cfvo>
              <x14:cfvo type="num">
                <xm:f>2</xm:f>
              </x14:cfvo>
              <x14:cfIcon iconSet="NoIcons" iconId="0"/>
              <x14:cfIcon iconSet="3Flags" iconId="1"/>
              <x14:cfIcon iconSet="3Signs" iconId="0"/>
            </x14:iconSet>
          </x14:cfRule>
          <xm:sqref>I23:BL23</xm:sqref>
        </x14:conditionalFormatting>
        <x14:conditionalFormatting xmlns:xm="http://schemas.microsoft.com/office/excel/2006/main">
          <x14:cfRule type="iconSet" priority="144" id="{C093A364-993C-C840-BA8B-3C0D0BE44B14}">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dataBar" id="{A76920E9-A9DE-FA48-A9AF-61E75FE2C8CD}">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0CFF66A5-5698-3344-BAE5-8751822BF383}">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iconSet" priority="375" id="{3E367DB3-2F1D-1D4A-9603-AFD80148DDFB}">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dataBar" id="{EA082141-A766-DB4E-A46B-B9E28540D704}">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iconSet" priority="122" id="{0FABDA37-173C-FE47-BFC4-358CE3370573}">
            <x14:iconSet iconSet="3Stars" showValue="0" custom="1">
              <x14:cfvo type="percent">
                <xm:f>0</xm:f>
              </x14:cfvo>
              <x14:cfvo type="num">
                <xm:f>1</xm:f>
              </x14:cfvo>
              <x14:cfvo type="num">
                <xm:f>2</xm:f>
              </x14:cfvo>
              <x14:cfIcon iconSet="NoIcons" iconId="0"/>
              <x14:cfIcon iconSet="3Flags" iconId="1"/>
              <x14:cfIcon iconSet="3Signs" iconId="0"/>
            </x14:iconSet>
          </x14:cfRule>
          <xm:sqref>I25:BL25</xm:sqref>
        </x14:conditionalFormatting>
        <x14:conditionalFormatting xmlns:xm="http://schemas.microsoft.com/office/excel/2006/main">
          <x14:cfRule type="dataBar" id="{5F941DA4-A96E-6644-AD59-ED721E7AB0B9}">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iconSet" priority="120" id="{6D212984-9CA2-224B-B89A-3BC897AEACB0}">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dataBar" id="{19487B02-B42F-894D-BB00-4A62DB98D257}">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112" id="{20A691F5-9CBB-5442-BFF1-588FE600ED0F}">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iconSet" priority="390" id="{8169DCA0-D0D5-9542-85F0-5C45B79810B2}">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99" id="{014A35DE-0F26-9D4E-A988-2314E8F36C5C}">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 xmlns:xm="http://schemas.microsoft.com/office/excel/2006/main">
          <x14:cfRule type="dataBar" id="{DB174AD0-34AF-004D-88E7-F74B1F6B2589}">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D4E6405F-F54A-F149-8A9E-CD2FA26EAE30}">
            <x14:dataBar minLength="0" maxLength="100" gradient="0">
              <x14:cfvo type="num">
                <xm:f>0</xm:f>
              </x14:cfvo>
              <x14:cfvo type="num">
                <xm:f>1</xm:f>
              </x14:cfvo>
              <x14:negativeFillColor rgb="FFFF0000"/>
              <x14:axisColor rgb="FF000000"/>
            </x14:dataBar>
          </x14:cfRule>
          <xm:sqref>E55:E56 E63</xm:sqref>
        </x14:conditionalFormatting>
        <x14:conditionalFormatting xmlns:xm="http://schemas.microsoft.com/office/excel/2006/main">
          <x14:cfRule type="iconSet" priority="96" id="{8494AF02-CC6D-F349-9C5E-B9E3535AED15}">
            <x14:iconSet iconSet="3Stars" showValue="0" custom="1">
              <x14:cfvo type="percent">
                <xm:f>0</xm:f>
              </x14:cfvo>
              <x14:cfvo type="num">
                <xm:f>1</xm:f>
              </x14:cfvo>
              <x14:cfvo type="num">
                <xm:f>2</xm:f>
              </x14:cfvo>
              <x14:cfIcon iconSet="NoIcons" iconId="0"/>
              <x14:cfIcon iconSet="3Flags" iconId="1"/>
              <x14:cfIcon iconSet="3Signs" iconId="0"/>
            </x14:iconSet>
          </x14:cfRule>
          <xm:sqref>I55:BL56 I63:BL63</xm:sqref>
        </x14:conditionalFormatting>
        <x14:conditionalFormatting xmlns:xm="http://schemas.microsoft.com/office/excel/2006/main">
          <x14:cfRule type="dataBar" id="{5082EA39-E569-334B-A946-0904C274D95D}">
            <x14:dataBar minLength="0" maxLength="100" gradient="0">
              <x14:cfvo type="num">
                <xm:f>0</xm:f>
              </x14:cfvo>
              <x14:cfvo type="num">
                <xm:f>1</xm:f>
              </x14:cfvo>
              <x14:negativeFillColor rgb="FFFF0000"/>
              <x14:axisColor rgb="FF000000"/>
            </x14:dataBar>
          </x14:cfRule>
          <xm:sqref>E57:E60</xm:sqref>
        </x14:conditionalFormatting>
        <x14:conditionalFormatting xmlns:xm="http://schemas.microsoft.com/office/excel/2006/main">
          <x14:cfRule type="iconSet" priority="88" id="{BA9A63FF-9D27-CC43-A38B-A571F738E71B}">
            <x14:iconSet iconSet="3Stars" showValue="0" custom="1">
              <x14:cfvo type="percent">
                <xm:f>0</xm:f>
              </x14:cfvo>
              <x14:cfvo type="num">
                <xm:f>1</xm:f>
              </x14:cfvo>
              <x14:cfvo type="num">
                <xm:f>2</xm:f>
              </x14:cfvo>
              <x14:cfIcon iconSet="NoIcons" iconId="0"/>
              <x14:cfIcon iconSet="3Flags" iconId="1"/>
              <x14:cfIcon iconSet="3Signs" iconId="0"/>
            </x14:iconSet>
          </x14:cfRule>
          <xm:sqref>I57:BL60</xm:sqref>
        </x14:conditionalFormatting>
        <x14:conditionalFormatting xmlns:xm="http://schemas.microsoft.com/office/excel/2006/main">
          <x14:cfRule type="dataBar" id="{684264E8-58E0-7546-A1A6-ACFAAF4DDAE5}">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iconSet" priority="80" id="{08F5187A-648B-8146-BD7E-4CC43F0C0850}">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dataBar" id="{002CACC4-B572-694C-B77B-B46241D70438}">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iconSet" priority="72" id="{567E5F2E-3A2B-3C41-8FDF-8BF142280067}">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dataBar" id="{3E00D8E6-928D-1E47-8C4A-CD2B6840C11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iconSet" priority="64" id="{8D1512CB-E24B-A040-ADFB-109C94F652D3}">
            <x14:iconSet iconSet="3Stars" showValue="0" custom="1">
              <x14:cfvo type="percent">
                <xm:f>0</xm:f>
              </x14:cfvo>
              <x14:cfvo type="num">
                <xm:f>1</xm:f>
              </x14:cfvo>
              <x14:cfvo type="num">
                <xm:f>2</xm:f>
              </x14:cfvo>
              <x14:cfIcon iconSet="NoIcons" iconId="0"/>
              <x14:cfIcon iconSet="3Flags" iconId="1"/>
              <x14:cfIcon iconSet="3Signs" iconId="0"/>
            </x14:iconSet>
          </x14:cfRule>
          <xm:sqref>I54:BL54</xm:sqref>
        </x14:conditionalFormatting>
        <x14:conditionalFormatting xmlns:xm="http://schemas.microsoft.com/office/excel/2006/main">
          <x14:cfRule type="iconSet" priority="44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I44:BL44 I29:BL34 I8:BL8 I16:BL16 I37:BL42 I49:BL53</xm:sqref>
        </x14:conditionalFormatting>
        <x14:conditionalFormatting xmlns:xm="http://schemas.microsoft.com/office/excel/2006/main">
          <x14:cfRule type="dataBar" id="{C9BF3902-414A-E642-8F95-3B34DB7B4BC0}">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iconSet" priority="56" id="{0CD29807-D686-AB4E-89B7-C5A88C5C014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dataBar" id="{FF232790-E345-E544-9969-693F5D1A86F8}">
            <x14:dataBar minLength="0" maxLength="100" gradient="0">
              <x14:cfvo type="num">
                <xm:f>0</xm:f>
              </x14:cfvo>
              <x14:cfvo type="num">
                <xm:f>1</xm:f>
              </x14:cfvo>
              <x14:negativeFillColor rgb="FFFF0000"/>
              <x14:axisColor rgb="FF000000"/>
            </x14:dataBar>
          </x14:cfRule>
          <xm:sqref>E46:E47</xm:sqref>
        </x14:conditionalFormatting>
        <x14:conditionalFormatting xmlns:xm="http://schemas.microsoft.com/office/excel/2006/main">
          <x14:cfRule type="iconSet" priority="48" id="{271B432E-DFDC-C545-A28C-A5EED05AF8D6}">
            <x14:iconSet iconSet="3Stars" showValue="0" custom="1">
              <x14:cfvo type="percent">
                <xm:f>0</xm:f>
              </x14:cfvo>
              <x14:cfvo type="num">
                <xm:f>1</xm:f>
              </x14:cfvo>
              <x14:cfvo type="num">
                <xm:f>2</xm:f>
              </x14:cfvo>
              <x14:cfIcon iconSet="NoIcons" iconId="0"/>
              <x14:cfIcon iconSet="3Flags" iconId="1"/>
              <x14:cfIcon iconSet="3Signs" iconId="0"/>
            </x14:iconSet>
          </x14:cfRule>
          <xm:sqref>I46:BL47</xm:sqref>
        </x14:conditionalFormatting>
        <x14:conditionalFormatting xmlns:xm="http://schemas.microsoft.com/office/excel/2006/main">
          <x14:cfRule type="dataBar" id="{9A22DCCC-7D77-A54C-8CFF-D3FA8E523172}">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iconSet" priority="40" id="{B4FE649F-3B27-DE44-8BEF-17C2DCE2D60E}">
            <x14:iconSet iconSet="3Stars" showValue="0" custom="1">
              <x14:cfvo type="percent">
                <xm:f>0</xm:f>
              </x14:cfvo>
              <x14:cfvo type="num">
                <xm:f>1</xm:f>
              </x14:cfvo>
              <x14:cfvo type="num">
                <xm:f>2</xm:f>
              </x14:cfvo>
              <x14:cfIcon iconSet="NoIcons" iconId="0"/>
              <x14:cfIcon iconSet="3Flags" iconId="1"/>
              <x14:cfIcon iconSet="3Signs" iconId="0"/>
            </x14:iconSet>
          </x14:cfRule>
          <xm:sqref>I48:BL48</xm:sqref>
        </x14:conditionalFormatting>
        <x14:conditionalFormatting xmlns:xm="http://schemas.microsoft.com/office/excel/2006/main">
          <x14:cfRule type="dataBar" id="{D1A4A5DD-4211-D34C-A8F0-3CAA091D9ACD}">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32" id="{62F98C37-D5F5-7344-88A9-F8D8203555C2}">
            <x14:iconSet iconSet="3Stars" showValue="0" custom="1">
              <x14:cfvo type="percent">
                <xm:f>0</xm:f>
              </x14:cfvo>
              <x14:cfvo type="num">
                <xm:f>1</xm:f>
              </x14:cfvo>
              <x14:cfvo type="num">
                <xm:f>2</xm:f>
              </x14:cfvo>
              <x14:cfIcon iconSet="NoIcons" iconId="0"/>
              <x14:cfIcon iconSet="3Flags" iconId="1"/>
              <x14:cfIcon iconSet="3Signs" iconId="0"/>
            </x14:iconSet>
          </x14:cfRule>
          <xm:sqref>I65:BL65</xm:sqref>
        </x14:conditionalFormatting>
        <x14:conditionalFormatting xmlns:xm="http://schemas.microsoft.com/office/excel/2006/main">
          <x14:cfRule type="dataBar" id="{6654EAA1-B30F-514F-B9D7-AC762E015877}">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iconSet" priority="24" id="{B94A389A-675C-1242-83EB-F7A73D0FD137}">
            <x14:iconSet iconSet="3Stars" showValue="0" custom="1">
              <x14:cfvo type="percent">
                <xm:f>0</xm:f>
              </x14:cfvo>
              <x14:cfvo type="num">
                <xm:f>1</xm:f>
              </x14:cfvo>
              <x14:cfvo type="num">
                <xm:f>2</xm:f>
              </x14:cfvo>
              <x14:cfIcon iconSet="NoIcons" iconId="0"/>
              <x14:cfIcon iconSet="3Flags" iconId="1"/>
              <x14:cfIcon iconSet="3Signs" iconId="0"/>
            </x14:iconSet>
          </x14:cfRule>
          <xm:sqref>I66:BL66</xm:sqref>
        </x14:conditionalFormatting>
        <x14:conditionalFormatting xmlns:xm="http://schemas.microsoft.com/office/excel/2006/main">
          <x14:cfRule type="dataBar" id="{78615470-823C-8A49-A005-078FA9E744DD}">
            <x14:dataBar minLength="0" maxLength="100" gradient="0">
              <x14:cfvo type="num">
                <xm:f>0</xm:f>
              </x14:cfvo>
              <x14:cfvo type="num">
                <xm:f>1</xm:f>
              </x14:cfvo>
              <x14:negativeFillColor rgb="FFFF0000"/>
              <x14:axisColor rgb="FF000000"/>
            </x14:dataBar>
          </x14:cfRule>
          <xm:sqref>E71</xm:sqref>
        </x14:conditionalFormatting>
        <x14:conditionalFormatting xmlns:xm="http://schemas.microsoft.com/office/excel/2006/main">
          <x14:cfRule type="iconSet" priority="11" id="{1EF39313-2202-B343-9B85-CD383EFF3A47}">
            <x14:iconSet iconSet="3Stars" showValue="0" custom="1">
              <x14:cfvo type="percent">
                <xm:f>0</xm:f>
              </x14:cfvo>
              <x14:cfvo type="num">
                <xm:f>1</xm:f>
              </x14:cfvo>
              <x14:cfvo type="num">
                <xm:f>2</xm:f>
              </x14:cfvo>
              <x14:cfIcon iconSet="NoIcons" iconId="0"/>
              <x14:cfIcon iconSet="3Flags" iconId="1"/>
              <x14:cfIcon iconSet="3Signs" iconId="0"/>
            </x14:iconSet>
          </x14:cfRule>
          <xm:sqref>I71:BL71</xm:sqref>
        </x14:conditionalFormatting>
        <x14:conditionalFormatting xmlns:xm="http://schemas.microsoft.com/office/excel/2006/main">
          <x14:cfRule type="dataBar" id="{09F65C74-74E2-654A-892F-5699D85A9106}">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iconSet" priority="8" id="{7661CB2D-9BC6-2343-BB84-2F3C2B954BF9}">
            <x14:iconSet iconSet="3Stars" showValue="0" custom="1">
              <x14:cfvo type="percent">
                <xm:f>0</xm:f>
              </x14:cfvo>
              <x14:cfvo type="num">
                <xm:f>1</xm:f>
              </x14:cfvo>
              <x14:cfvo type="num">
                <xm:f>2</xm:f>
              </x14:cfvo>
              <x14:cfIcon iconSet="NoIcons" iconId="0"/>
              <x14:cfIcon iconSet="3Flags" iconId="1"/>
              <x14:cfIcon iconSet="3Signs" iconId="0"/>
            </x14:iconSet>
          </x14:cfRule>
          <xm:sqref>I70:BL70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C6D9B0E-EE70-0E42-97FC-CF57C1BAD6CD}">
          <x14:formula1>
            <xm:f>Team!$A$1:$A$3</xm:f>
          </x14:formula1>
          <xm:sqref>D10:D15 D18:D71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54A3C-136C-FE4E-B05A-A3F8FAE6F6E0}">
  <dimension ref="A1:A3"/>
  <sheetViews>
    <sheetView workbookViewId="0">
      <selection activeCell="A4" sqref="A4"/>
    </sheetView>
  </sheetViews>
  <sheetFormatPr baseColWidth="10" defaultRowHeight="15" x14ac:dyDescent="0.2"/>
  <sheetData>
    <row r="1" spans="1:1" x14ac:dyDescent="0.2">
      <c r="A1" t="s">
        <v>54</v>
      </c>
    </row>
    <row r="2" spans="1:1" x14ac:dyDescent="0.2">
      <c r="A2" t="s">
        <v>55</v>
      </c>
    </row>
    <row r="3" spans="1:1" x14ac:dyDescent="0.2">
      <c r="A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7" customWidth="1"/>
    <col min="2" max="16384" width="9.1640625" style="5"/>
  </cols>
  <sheetData>
    <row r="1" spans="1:1" s="6" customFormat="1" ht="26" x14ac:dyDescent="0.3">
      <c r="A1" s="8" t="s">
        <v>24</v>
      </c>
    </row>
    <row r="2" spans="1:1" ht="90" customHeight="1" x14ac:dyDescent="0.2">
      <c r="A2" s="9" t="s">
        <v>25</v>
      </c>
    </row>
    <row r="3" spans="1:1" ht="26.25" customHeight="1" x14ac:dyDescent="0.2">
      <c r="A3" s="8" t="s">
        <v>26</v>
      </c>
    </row>
    <row r="4" spans="1:1" s="7" customFormat="1" ht="205" customHeight="1" x14ac:dyDescent="0.2">
      <c r="A4" s="10" t="s">
        <v>27</v>
      </c>
    </row>
    <row r="5" spans="1:1" ht="15" x14ac:dyDescent="0.2">
      <c r="A5" s="37"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Team</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2020-01-16T04:51:27Z</dcterms:modified>
</cp:coreProperties>
</file>