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-2" sheetId="3" r:id="rId1"/>
    <sheet name="Estimate" sheetId="2" r:id="rId2"/>
  </sheets>
  <definedNames>
    <definedName name="_xlnm._FilterDatabase" localSheetId="1" hidden="1">Estimate!#REF!</definedName>
    <definedName name="_xlnm._FilterDatabase" localSheetId="0" hidden="1">'Estimate-2'!#REF!</definedName>
    <definedName name="_xlnm.Print_Area" localSheetId="1">Estimate!$B$1:$I$47</definedName>
    <definedName name="_xlnm.Print_Area" localSheetId="0">'Estimate-2'!$B$1:$I$61</definedName>
    <definedName name="_xlnm.Print_Titles" localSheetId="1">Estimate!$6:$6</definedName>
    <definedName name="_xlnm.Print_Titles" localSheetId="0">'Estimate-2'!$6:$6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3" l="1"/>
  <c r="I33" i="3"/>
  <c r="I13" i="3"/>
  <c r="I14" i="3"/>
  <c r="I15" i="3"/>
  <c r="I16" i="3"/>
  <c r="I17" i="3"/>
  <c r="I18" i="3"/>
  <c r="I19" i="3"/>
  <c r="I20" i="3"/>
  <c r="I25" i="3"/>
  <c r="I26" i="3"/>
  <c r="I27" i="3"/>
  <c r="I28" i="3"/>
  <c r="I29" i="3"/>
  <c r="I30" i="3"/>
  <c r="I35" i="3"/>
  <c r="I36" i="3"/>
  <c r="I38" i="3"/>
  <c r="I50" i="3"/>
  <c r="I56" i="3"/>
  <c r="I57" i="3"/>
  <c r="I58" i="3"/>
  <c r="I59" i="3"/>
  <c r="F59" i="3"/>
  <c r="F58" i="3"/>
  <c r="F57" i="3"/>
  <c r="F56" i="3"/>
  <c r="F50" i="3"/>
  <c r="F38" i="3"/>
  <c r="F37" i="3"/>
  <c r="I37" i="3" s="1"/>
  <c r="F35" i="3"/>
  <c r="F36" i="3"/>
  <c r="F33" i="3"/>
  <c r="F30" i="3"/>
  <c r="F29" i="3"/>
  <c r="F28" i="3"/>
  <c r="F27" i="3"/>
  <c r="F26" i="3"/>
  <c r="F25" i="3"/>
  <c r="F20" i="3"/>
  <c r="F19" i="3"/>
  <c r="F18" i="3"/>
  <c r="F17" i="3"/>
  <c r="F16" i="3"/>
  <c r="F15" i="3"/>
  <c r="F14" i="3"/>
  <c r="F13" i="3"/>
  <c r="F11" i="3"/>
  <c r="I11" i="3" s="1"/>
  <c r="F12" i="3"/>
  <c r="I12" i="3" s="1"/>
  <c r="F55" i="3"/>
  <c r="I55" i="3" s="1"/>
  <c r="F54" i="3"/>
  <c r="I54" i="3" s="1"/>
  <c r="F53" i="3"/>
  <c r="I53" i="3" s="1"/>
  <c r="F49" i="3"/>
  <c r="I49" i="3" s="1"/>
  <c r="F48" i="3"/>
  <c r="I48" i="3" s="1"/>
  <c r="F47" i="3"/>
  <c r="I47" i="3" s="1"/>
  <c r="F42" i="3"/>
  <c r="I42" i="3" s="1"/>
  <c r="F41" i="3"/>
  <c r="I41" i="3" s="1"/>
  <c r="F34" i="3"/>
  <c r="I34" i="3" s="1"/>
  <c r="F24" i="3"/>
  <c r="I24" i="3" s="1"/>
  <c r="F23" i="3"/>
  <c r="I23" i="3" s="1"/>
  <c r="F10" i="3"/>
  <c r="I10" i="3" s="1"/>
  <c r="I47" i="2" l="1"/>
  <c r="I45" i="2" l="1"/>
  <c r="F45" i="2"/>
  <c r="I11" i="2"/>
  <c r="I12" i="2"/>
  <c r="I15" i="2"/>
  <c r="I18" i="2"/>
  <c r="I19" i="2"/>
  <c r="I20" i="2"/>
  <c r="I21" i="2"/>
  <c r="I24" i="2"/>
  <c r="I25" i="2"/>
  <c r="I26" i="2"/>
  <c r="I27" i="2"/>
  <c r="I30" i="2"/>
  <c r="I31" i="2"/>
  <c r="I36" i="2"/>
  <c r="I37" i="2"/>
  <c r="I38" i="2"/>
  <c r="I41" i="2"/>
  <c r="I42" i="2"/>
  <c r="I43" i="2"/>
  <c r="I10" i="2"/>
  <c r="F43" i="2"/>
  <c r="F42" i="2"/>
  <c r="F41" i="2"/>
  <c r="F38" i="2"/>
  <c r="F37" i="2"/>
  <c r="F36" i="2"/>
  <c r="F31" i="2"/>
  <c r="F30" i="2"/>
  <c r="F27" i="2"/>
  <c r="F26" i="2"/>
  <c r="F25" i="2"/>
  <c r="F24" i="2"/>
  <c r="F21" i="2"/>
  <c r="F20" i="2"/>
  <c r="F19" i="2"/>
  <c r="F18" i="2"/>
  <c r="F15" i="2"/>
  <c r="F12" i="2"/>
  <c r="F11" i="2"/>
  <c r="F10" i="2"/>
</calcChain>
</file>

<file path=xl/sharedStrings.xml><?xml version="1.0" encoding="utf-8"?>
<sst xmlns="http://schemas.openxmlformats.org/spreadsheetml/2006/main" count="129" uniqueCount="82">
  <si>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</si>
  <si>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</si>
  <si>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</si>
  <si>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</si>
  <si>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</si>
  <si>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</si>
  <si>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</si>
  <si>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</si>
  <si>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</si>
  <si>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t>RAMANAND S VISHWAKARMA FURNITURE</t>
  </si>
  <si>
    <t>WITH MATERIAL ESTIMATE</t>
  </si>
  <si>
    <t>Estimate No:-01</t>
  </si>
  <si>
    <t>A</t>
  </si>
  <si>
    <t>Furniture work</t>
  </si>
  <si>
    <t>A1</t>
  </si>
  <si>
    <t>Drawing room</t>
  </si>
  <si>
    <t>Shoes box</t>
  </si>
  <si>
    <t>Shoes box upper self</t>
  </si>
  <si>
    <t>Shoes box upper box</t>
  </si>
  <si>
    <t>A2</t>
  </si>
  <si>
    <t xml:space="preserve">Hall </t>
  </si>
  <si>
    <t>TV unit</t>
  </si>
  <si>
    <t>A3</t>
  </si>
  <si>
    <t>Kitchen</t>
  </si>
  <si>
    <t>Showcase</t>
  </si>
  <si>
    <t>Window side showcase -2nung</t>
  </si>
  <si>
    <t>Store room framing kapat</t>
  </si>
  <si>
    <t>A4</t>
  </si>
  <si>
    <t>A5</t>
  </si>
  <si>
    <t xml:space="preserve">Temple  </t>
  </si>
  <si>
    <t>Temple side box</t>
  </si>
  <si>
    <t>Drassing box</t>
  </si>
  <si>
    <t>A6</t>
  </si>
  <si>
    <t>Maliya</t>
  </si>
  <si>
    <t>Temple room-1</t>
  </si>
  <si>
    <t>Room -2</t>
  </si>
  <si>
    <t>A7</t>
  </si>
  <si>
    <t>Study table</t>
  </si>
  <si>
    <t>Room -3</t>
  </si>
  <si>
    <t>A8</t>
  </si>
  <si>
    <t xml:space="preserve">Maliya </t>
  </si>
  <si>
    <t>Drassing box Repairing</t>
  </si>
  <si>
    <t>Room -4</t>
  </si>
  <si>
    <t>A9</t>
  </si>
  <si>
    <t>Kapat side box</t>
  </si>
  <si>
    <t xml:space="preserve">Drassing </t>
  </si>
  <si>
    <t>Entrance Shoes box(laminate change + reparing)</t>
  </si>
  <si>
    <t>Shootcase box</t>
  </si>
  <si>
    <t>Date:-01-02-2025</t>
  </si>
  <si>
    <t>Total Amount</t>
  </si>
  <si>
    <t>Service platform with 4drawer</t>
  </si>
  <si>
    <t xml:space="preserve">SIDE Location:-voilet 202 Aamarkunj gracia 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</si>
  <si>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24ANNPV7097E1ZD</t>
    </r>
  </si>
  <si>
    <t>Estimate No:-02</t>
  </si>
  <si>
    <t>Date:-08-02-2025</t>
  </si>
  <si>
    <t>B</t>
  </si>
  <si>
    <t>Area</t>
  </si>
  <si>
    <t>S.N-</t>
  </si>
  <si>
    <t>ok</t>
  </si>
  <si>
    <t>Shefty door</t>
  </si>
  <si>
    <t>Partition</t>
  </si>
  <si>
    <t>Entry Box</t>
  </si>
  <si>
    <t>TV box</t>
  </si>
  <si>
    <t>Trophy Showcase</t>
  </si>
  <si>
    <t>Trophy Showcase panel</t>
  </si>
  <si>
    <t>Profile shutter</t>
  </si>
  <si>
    <t>Crowcary kapat</t>
  </si>
  <si>
    <t>Crowcary box</t>
  </si>
  <si>
    <t>Chimany panel</t>
  </si>
  <si>
    <t>Store room framing kapat shelf</t>
  </si>
  <si>
    <t>Chimany side box -2nung</t>
  </si>
  <si>
    <t>Washing area box -</t>
  </si>
  <si>
    <t xml:space="preserve">Kapat </t>
  </si>
  <si>
    <t>Temple side drassing box</t>
  </si>
  <si>
    <t xml:space="preserve">Temple Shelf </t>
  </si>
  <si>
    <t xml:space="preserve">Drassing box Cuting </t>
  </si>
  <si>
    <t>Round Box</t>
  </si>
  <si>
    <t>TV box -2nung</t>
  </si>
  <si>
    <t xml:space="preserve">TV box </t>
  </si>
  <si>
    <t xml:space="preserve">Study table </t>
  </si>
  <si>
    <t xml:space="preserve">Drassing maliya 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</si>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</sst>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3" fontId="0" fillId="0" borderId="23" xfId="0" applyNumberFormat="1" applyBorder="1"/>
    <xf numFmtId="0" fontId="1" fillId="0" borderId="21" xfId="0" applyFont="1" applyBorder="1"/>
    <xf numFmtId="0" fontId="1" fillId="0" borderId="22" xfId="0" applyFont="1" applyFill="1" applyBorder="1"/>
    <xf numFmtId="0" fontId="6" fillId="0" borderId="21" xfId="0" applyFont="1" applyFill="1" applyBorder="1"/>
    <xf numFmtId="0" fontId="6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horizontal="center"/>
    </xf>
    <xf numFmtId="0" fontId="6" fillId="0" borderId="21" xfId="0" applyFont="1" applyFill="1" applyBorder="1" applyAlignment="1"/>
    <xf numFmtId="0" fontId="6" fillId="0" borderId="22" xfId="0" applyFont="1" applyFill="1" applyBorder="1"/>
    <xf numFmtId="165" fontId="6" fillId="0" borderId="23" xfId="1" applyNumberFormat="1" applyFont="1" applyFill="1" applyBorder="1"/>
    <xf numFmtId="0" fontId="6" fillId="0" borderId="27" xfId="0" applyFont="1" applyFill="1" applyBorder="1"/>
    <xf numFmtId="0" fontId="6" fillId="0" borderId="28" xfId="0" applyFont="1" applyFill="1" applyBorder="1"/>
    <xf numFmtId="0" fontId="6" fillId="0" borderId="28" xfId="0" applyFont="1" applyBorder="1" applyAlignment="1">
      <alignment horizontal="left" vertical="center"/>
    </xf>
    <xf numFmtId="0" fontId="6" fillId="0" borderId="28" xfId="0" applyFont="1" applyFill="1" applyBorder="1" applyAlignment="1"/>
    <xf numFmtId="0" fontId="6" fillId="0" borderId="28" xfId="0" applyFont="1" applyBorder="1" applyAlignment="1">
      <alignment horizontal="center"/>
    </xf>
    <xf numFmtId="165" fontId="6" fillId="0" borderId="29" xfId="1" applyNumberFormat="1" applyFont="1" applyFill="1" applyBorder="1"/>
    <xf numFmtId="0" fontId="13" fillId="0" borderId="27" xfId="0" applyFont="1" applyFill="1" applyBorder="1"/>
    <xf numFmtId="0" fontId="13" fillId="0" borderId="28" xfId="0" applyFont="1" applyFill="1" applyBorder="1"/>
    <xf numFmtId="0" fontId="0" fillId="0" borderId="30" xfId="0" applyFont="1" applyFill="1" applyBorder="1"/>
    <xf numFmtId="43" fontId="1" fillId="0" borderId="33" xfId="1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164" fontId="0" fillId="0" borderId="25" xfId="0" applyNumberFormat="1" applyFont="1" applyFill="1" applyBorder="1"/>
    <xf numFmtId="164" fontId="0" fillId="0" borderId="21" xfId="0" applyNumberFormat="1" applyFont="1" applyFill="1" applyBorder="1" applyAlignment="1"/>
    <xf numFmtId="43" fontId="0" fillId="0" borderId="23" xfId="1" applyFont="1" applyBorder="1"/>
    <xf numFmtId="43" fontId="6" fillId="0" borderId="23" xfId="1" applyFont="1" applyFill="1" applyBorder="1"/>
    <xf numFmtId="43" fontId="6" fillId="0" borderId="29" xfId="1" applyFont="1" applyFill="1" applyBorder="1"/>
    <xf numFmtId="0" fontId="6" fillId="0" borderId="21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/>
    </xf>
    <xf numFmtId="164" fontId="6" fillId="0" borderId="21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164" fontId="6" fillId="0" borderId="28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128360</xdr:colOff>
      <xdr:row>1</xdr:row>
      <xdr:rowOff>71382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67135" y="347607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43877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128360</xdr:colOff>
      <xdr:row>1</xdr:row>
      <xdr:rowOff>71382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89423" y="349195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A47" zoomScale="120" zoomScaleNormal="120" workbookViewId="0">
      <selection activeCell="C10" sqref="C10"/>
    </sheetView>
  </sheetViews>
  <sheetFormatPr defaultRowHeight="15" x14ac:dyDescent="0.25"/>
  <cols>
    <col min="2" max="2" width="4.5703125" customWidth="1"/>
    <col min="3" max="3" width="39.85546875" customWidth="1"/>
    <col min="4" max="5" width="5" bestFit="1" customWidth="1"/>
    <col min="6" max="6" width="5.85546875" customWidth="1"/>
    <col min="7" max="7" width="5.140625" bestFit="1" customWidth="1"/>
    <col min="8" max="8" width="4.28515625" bestFit="1" customWidth="1"/>
    <col min="9" max="9" width="12.42578125" style="32" bestFit="1" customWidth="1"/>
    <col min="10" max="10" width="40.85546875" customWidth="1"/>
  </cols>
  <sheetData>
    <row r="1" spans="1:9" ht="21.75" thickBot="1" x14ac:dyDescent="0.4">
      <c r="B1" s="63" t="s">
        <v>9</v>
      </c>
      <c r="C1" s="64"/>
      <c r="D1" s="64"/>
      <c r="E1" s="64"/>
      <c r="F1" s="64"/>
      <c r="G1" s="64"/>
      <c r="H1" s="64"/>
      <c r="I1" s="65"/>
    </row>
    <row r="2" spans="1:9" ht="67.5" customHeight="1" thickBot="1" x14ac:dyDescent="0.3">
      <c r="B2" s="66" t="s">
        <v>52</v>
      </c>
      <c r="C2" s="67"/>
      <c r="D2" s="67"/>
      <c r="E2" s="19"/>
      <c r="F2" s="19"/>
      <c r="G2" s="19"/>
      <c r="H2" s="19"/>
      <c r="I2" s="24"/>
    </row>
    <row r="3" spans="1:9" ht="19.5" thickBot="1" x14ac:dyDescent="0.35">
      <c r="B3" s="68" t="s">
        <v>10</v>
      </c>
      <c r="C3" s="69"/>
      <c r="D3" s="69"/>
      <c r="E3" s="69"/>
      <c r="F3" s="69"/>
      <c r="G3" s="69"/>
      <c r="H3" s="70"/>
      <c r="I3" s="71"/>
    </row>
    <row r="4" spans="1:9" ht="15.75" thickBot="1" x14ac:dyDescent="0.3">
      <c r="B4" s="76" t="s">
        <v>8</v>
      </c>
      <c r="C4" s="77"/>
      <c r="D4" s="18"/>
      <c r="E4" s="18"/>
      <c r="F4" s="18"/>
      <c r="G4" s="18"/>
      <c r="H4" s="72" t="s">
        <v>53</v>
      </c>
      <c r="I4" s="73"/>
    </row>
    <row r="5" spans="1:9" ht="30.75" customHeight="1" thickBot="1" x14ac:dyDescent="0.3">
      <c r="B5" s="78" t="s">
        <v>51</v>
      </c>
      <c r="C5" s="79"/>
      <c r="D5" s="18"/>
      <c r="E5" s="18"/>
      <c r="F5" s="18"/>
      <c r="G5" s="18"/>
      <c r="H5" s="74" t="s">
        <v>54</v>
      </c>
      <c r="I5" s="75"/>
    </row>
    <row r="6" spans="1:9" s="13" customFormat="1" ht="15.75" thickBot="1" x14ac:dyDescent="0.3">
      <c r="B6" s="17" t="s">
        <v>57</v>
      </c>
      <c r="C6" s="16" t="s">
        <v>6</v>
      </c>
      <c r="D6" s="15" t="s">
        <v>12</v>
      </c>
      <c r="E6" s="15" t="s">
        <v>55</v>
      </c>
      <c r="F6" s="15" t="s">
        <v>56</v>
      </c>
      <c r="G6" s="14" t="s">
        <v>81</v>
      </c>
      <c r="H6" s="14" t="s">
        <v>1</v>
      </c>
      <c r="I6" s="25" t="s">
        <v>0</v>
      </c>
    </row>
    <row r="7" spans="1:9" x14ac:dyDescent="0.25">
      <c r="A7" s="8"/>
      <c r="B7" s="36"/>
      <c r="C7" s="37"/>
      <c r="D7" s="38"/>
      <c r="E7" s="38"/>
      <c r="F7" s="80"/>
      <c r="G7" s="38"/>
      <c r="H7" s="38"/>
      <c r="I7" s="40"/>
    </row>
    <row r="8" spans="1:9" ht="15.75" customHeight="1" x14ac:dyDescent="0.25">
      <c r="A8" s="8"/>
      <c r="B8" s="43" t="s">
        <v>12</v>
      </c>
      <c r="C8" s="42" t="s">
        <v>13</v>
      </c>
      <c r="D8" s="34"/>
      <c r="E8" s="34"/>
      <c r="F8" s="81"/>
      <c r="G8" s="34"/>
      <c r="H8" s="34"/>
      <c r="I8" s="82"/>
    </row>
    <row r="9" spans="1:9" s="12" customFormat="1" ht="15.75" x14ac:dyDescent="0.25">
      <c r="A9" s="8"/>
      <c r="B9" s="43" t="s">
        <v>14</v>
      </c>
      <c r="C9" s="42" t="s">
        <v>15</v>
      </c>
      <c r="D9" s="33"/>
      <c r="E9" s="34"/>
      <c r="F9" s="35"/>
      <c r="G9" s="34"/>
      <c r="H9" s="34"/>
      <c r="I9" s="82"/>
    </row>
    <row r="10" spans="1:9" x14ac:dyDescent="0.25">
      <c r="A10" s="8" t="s">
        <v>58</v>
      </c>
      <c r="B10" s="48">
        <v>1</v>
      </c>
      <c r="C10" s="44" t="s">
        <v>16</v>
      </c>
      <c r="D10" s="85">
        <v>30</v>
      </c>
      <c r="E10" s="86">
        <v>48</v>
      </c>
      <c r="F10" s="87">
        <f>E10*D10/144</f>
        <v>10</v>
      </c>
      <c r="G10" s="86">
        <v>1350</v>
      </c>
      <c r="H10" s="46">
        <v>1</v>
      </c>
      <c r="I10" s="83">
        <f>H10*G10*F10</f>
        <v>13500</v>
      </c>
    </row>
    <row r="11" spans="1:9" x14ac:dyDescent="0.25">
      <c r="A11" s="8" t="s">
        <v>58</v>
      </c>
      <c r="B11" s="48">
        <v>2</v>
      </c>
      <c r="C11" s="44" t="s">
        <v>16</v>
      </c>
      <c r="D11" s="85">
        <v>15</v>
      </c>
      <c r="E11" s="86">
        <v>21</v>
      </c>
      <c r="F11" s="87">
        <f t="shared" ref="F11:F20" si="0">E11*D11/144</f>
        <v>2.1875</v>
      </c>
      <c r="G11" s="86">
        <v>1350</v>
      </c>
      <c r="H11" s="46">
        <v>1</v>
      </c>
      <c r="I11" s="83">
        <f t="shared" ref="I11:I20" si="1">H11*G11*F11</f>
        <v>2953.125</v>
      </c>
    </row>
    <row r="12" spans="1:9" x14ac:dyDescent="0.25">
      <c r="A12" s="8" t="s">
        <v>58</v>
      </c>
      <c r="B12" s="48">
        <v>3</v>
      </c>
      <c r="C12" s="44" t="s">
        <v>16</v>
      </c>
      <c r="D12" s="85">
        <v>97</v>
      </c>
      <c r="E12" s="86">
        <v>19.5</v>
      </c>
      <c r="F12" s="87">
        <f t="shared" si="0"/>
        <v>13.135416666666666</v>
      </c>
      <c r="G12" s="86">
        <v>1350</v>
      </c>
      <c r="H12" s="46">
        <v>1</v>
      </c>
      <c r="I12" s="83">
        <f t="shared" si="1"/>
        <v>17732.8125</v>
      </c>
    </row>
    <row r="13" spans="1:9" ht="15.75" customHeight="1" x14ac:dyDescent="0.25">
      <c r="A13" s="8" t="s">
        <v>58</v>
      </c>
      <c r="B13" s="48">
        <v>4</v>
      </c>
      <c r="C13" s="44" t="s">
        <v>59</v>
      </c>
      <c r="D13" s="85">
        <v>23.5</v>
      </c>
      <c r="E13" s="86">
        <v>93</v>
      </c>
      <c r="F13" s="87">
        <f t="shared" si="0"/>
        <v>15.177083333333334</v>
      </c>
      <c r="G13" s="86">
        <v>1350</v>
      </c>
      <c r="H13" s="46">
        <v>1</v>
      </c>
      <c r="I13" s="83">
        <f t="shared" si="1"/>
        <v>20489.0625</v>
      </c>
    </row>
    <row r="14" spans="1:9" ht="15.75" customHeight="1" x14ac:dyDescent="0.25">
      <c r="A14" s="8"/>
      <c r="B14" s="48">
        <v>5</v>
      </c>
      <c r="C14" s="44" t="s">
        <v>60</v>
      </c>
      <c r="D14" s="85">
        <v>24</v>
      </c>
      <c r="E14" s="86">
        <v>96</v>
      </c>
      <c r="F14" s="87">
        <f t="shared" si="0"/>
        <v>16</v>
      </c>
      <c r="G14" s="86">
        <v>750</v>
      </c>
      <c r="H14" s="46">
        <v>1</v>
      </c>
      <c r="I14" s="83">
        <f t="shared" si="1"/>
        <v>12000</v>
      </c>
    </row>
    <row r="15" spans="1:9" ht="15.75" customHeight="1" x14ac:dyDescent="0.25">
      <c r="A15" s="8"/>
      <c r="B15" s="48">
        <v>6</v>
      </c>
      <c r="C15" s="44" t="s">
        <v>60</v>
      </c>
      <c r="D15" s="85">
        <v>110</v>
      </c>
      <c r="E15" s="86">
        <v>80</v>
      </c>
      <c r="F15" s="87">
        <f t="shared" si="0"/>
        <v>61.111111111111114</v>
      </c>
      <c r="G15" s="86">
        <v>750</v>
      </c>
      <c r="H15" s="46">
        <v>1</v>
      </c>
      <c r="I15" s="83">
        <f t="shared" si="1"/>
        <v>45833.333333333336</v>
      </c>
    </row>
    <row r="16" spans="1:9" ht="15.75" customHeight="1" x14ac:dyDescent="0.25">
      <c r="A16" s="8"/>
      <c r="B16" s="48">
        <v>7</v>
      </c>
      <c r="C16" s="44" t="s">
        <v>61</v>
      </c>
      <c r="D16" s="85">
        <v>72</v>
      </c>
      <c r="E16" s="86">
        <v>26</v>
      </c>
      <c r="F16" s="87">
        <f t="shared" si="0"/>
        <v>13</v>
      </c>
      <c r="G16" s="86">
        <v>1350</v>
      </c>
      <c r="H16" s="46">
        <v>1</v>
      </c>
      <c r="I16" s="83">
        <f t="shared" si="1"/>
        <v>17550</v>
      </c>
    </row>
    <row r="17" spans="1:9" ht="15.75" customHeight="1" x14ac:dyDescent="0.25">
      <c r="A17" s="8"/>
      <c r="B17" s="48">
        <v>8</v>
      </c>
      <c r="C17" s="44" t="s">
        <v>62</v>
      </c>
      <c r="D17" s="85">
        <v>64</v>
      </c>
      <c r="E17" s="86">
        <v>30</v>
      </c>
      <c r="F17" s="87">
        <f t="shared" si="0"/>
        <v>13.333333333333334</v>
      </c>
      <c r="G17" s="86">
        <v>1350</v>
      </c>
      <c r="H17" s="46">
        <v>1</v>
      </c>
      <c r="I17" s="83">
        <f t="shared" si="1"/>
        <v>18000</v>
      </c>
    </row>
    <row r="18" spans="1:9" ht="15.75" customHeight="1" x14ac:dyDescent="0.25">
      <c r="A18" s="8"/>
      <c r="B18" s="48">
        <v>9</v>
      </c>
      <c r="C18" s="44" t="s">
        <v>63</v>
      </c>
      <c r="D18" s="85">
        <v>34</v>
      </c>
      <c r="E18" s="86">
        <v>46</v>
      </c>
      <c r="F18" s="87">
        <f t="shared" si="0"/>
        <v>10.861111111111111</v>
      </c>
      <c r="G18" s="86">
        <v>1350</v>
      </c>
      <c r="H18" s="46">
        <v>1</v>
      </c>
      <c r="I18" s="83">
        <f t="shared" si="1"/>
        <v>14662.5</v>
      </c>
    </row>
    <row r="19" spans="1:9" ht="15.75" customHeight="1" x14ac:dyDescent="0.25">
      <c r="A19" s="8"/>
      <c r="B19" s="48">
        <v>10</v>
      </c>
      <c r="C19" s="44" t="s">
        <v>64</v>
      </c>
      <c r="D19" s="85">
        <v>36</v>
      </c>
      <c r="E19" s="86">
        <v>34</v>
      </c>
      <c r="F19" s="87">
        <f t="shared" si="0"/>
        <v>8.5</v>
      </c>
      <c r="G19" s="86">
        <v>380</v>
      </c>
      <c r="H19" s="46">
        <v>1</v>
      </c>
      <c r="I19" s="83">
        <f t="shared" si="1"/>
        <v>3230</v>
      </c>
    </row>
    <row r="20" spans="1:9" ht="15.75" customHeight="1" x14ac:dyDescent="0.25">
      <c r="A20" s="8"/>
      <c r="B20" s="48">
        <v>11</v>
      </c>
      <c r="C20" s="44" t="s">
        <v>65</v>
      </c>
      <c r="D20" s="85">
        <v>31</v>
      </c>
      <c r="E20" s="86">
        <v>44.5</v>
      </c>
      <c r="F20" s="87">
        <f t="shared" si="0"/>
        <v>9.5798611111111107</v>
      </c>
      <c r="G20" s="86">
        <v>575</v>
      </c>
      <c r="H20" s="46">
        <v>1</v>
      </c>
      <c r="I20" s="83">
        <f t="shared" si="1"/>
        <v>5508.4201388888887</v>
      </c>
    </row>
    <row r="21" spans="1:9" x14ac:dyDescent="0.25">
      <c r="A21" s="8"/>
      <c r="B21" s="50"/>
      <c r="C21" s="51"/>
      <c r="D21" s="88"/>
      <c r="E21" s="89"/>
      <c r="F21" s="90"/>
      <c r="G21" s="89"/>
      <c r="H21" s="54"/>
      <c r="I21" s="83"/>
    </row>
    <row r="22" spans="1:9" x14ac:dyDescent="0.25">
      <c r="A22" s="8"/>
      <c r="B22" s="56" t="s">
        <v>22</v>
      </c>
      <c r="C22" s="57" t="s">
        <v>23</v>
      </c>
      <c r="D22" s="88"/>
      <c r="E22" s="89"/>
      <c r="F22" s="90"/>
      <c r="G22" s="89"/>
      <c r="H22" s="54"/>
      <c r="I22" s="83"/>
    </row>
    <row r="23" spans="1:9" x14ac:dyDescent="0.25">
      <c r="A23" s="8"/>
      <c r="B23" s="50">
        <v>1</v>
      </c>
      <c r="C23" s="51" t="s">
        <v>66</v>
      </c>
      <c r="D23" s="88">
        <v>95</v>
      </c>
      <c r="E23" s="89">
        <v>48</v>
      </c>
      <c r="F23" s="90">
        <f>E23*D23/144</f>
        <v>31.666666666666668</v>
      </c>
      <c r="G23" s="89">
        <v>1350</v>
      </c>
      <c r="H23" s="54">
        <v>1</v>
      </c>
      <c r="I23" s="83">
        <f t="shared" ref="I23:I59" si="2">H23*G23*F23</f>
        <v>42750</v>
      </c>
    </row>
    <row r="24" spans="1:9" x14ac:dyDescent="0.25">
      <c r="A24" s="8"/>
      <c r="B24" s="50">
        <v>2</v>
      </c>
      <c r="C24" s="51" t="s">
        <v>67</v>
      </c>
      <c r="D24" s="88">
        <v>36</v>
      </c>
      <c r="E24" s="89">
        <v>18</v>
      </c>
      <c r="F24" s="90">
        <f>E24*D24/144</f>
        <v>4.5</v>
      </c>
      <c r="G24" s="89">
        <v>1350</v>
      </c>
      <c r="H24" s="54">
        <v>1</v>
      </c>
      <c r="I24" s="83">
        <f t="shared" si="2"/>
        <v>6075</v>
      </c>
    </row>
    <row r="25" spans="1:9" x14ac:dyDescent="0.25">
      <c r="A25" s="8"/>
      <c r="B25" s="50">
        <v>3</v>
      </c>
      <c r="C25" s="51" t="s">
        <v>70</v>
      </c>
      <c r="D25" s="88">
        <v>34</v>
      </c>
      <c r="E25" s="89">
        <v>18</v>
      </c>
      <c r="F25" s="90">
        <f>E25*D25/144</f>
        <v>4.25</v>
      </c>
      <c r="G25" s="89">
        <v>1350</v>
      </c>
      <c r="H25" s="54">
        <v>2</v>
      </c>
      <c r="I25" s="83">
        <f t="shared" si="2"/>
        <v>11475</v>
      </c>
    </row>
    <row r="26" spans="1:9" x14ac:dyDescent="0.25">
      <c r="A26" s="8"/>
      <c r="B26" s="50">
        <v>4</v>
      </c>
      <c r="C26" s="51" t="s">
        <v>68</v>
      </c>
      <c r="D26" s="88">
        <v>60</v>
      </c>
      <c r="E26" s="89">
        <v>24</v>
      </c>
      <c r="F26" s="90">
        <f>E26*D26/144</f>
        <v>10</v>
      </c>
      <c r="G26" s="89">
        <v>450</v>
      </c>
      <c r="H26" s="54">
        <v>1</v>
      </c>
      <c r="I26" s="83">
        <f t="shared" si="2"/>
        <v>4500</v>
      </c>
    </row>
    <row r="27" spans="1:9" x14ac:dyDescent="0.25">
      <c r="A27" s="8"/>
      <c r="B27" s="50">
        <v>5</v>
      </c>
      <c r="C27" s="51" t="s">
        <v>26</v>
      </c>
      <c r="D27" s="88">
        <v>73</v>
      </c>
      <c r="E27" s="89">
        <v>85</v>
      </c>
      <c r="F27" s="90">
        <f>E27*D27/144</f>
        <v>43.090277777777779</v>
      </c>
      <c r="G27" s="89">
        <v>680</v>
      </c>
      <c r="H27" s="54">
        <v>1</v>
      </c>
      <c r="I27" s="83">
        <f t="shared" si="2"/>
        <v>29301.388888888891</v>
      </c>
    </row>
    <row r="28" spans="1:9" x14ac:dyDescent="0.25">
      <c r="A28" s="8"/>
      <c r="B28" s="50">
        <v>6</v>
      </c>
      <c r="C28" s="51" t="s">
        <v>69</v>
      </c>
      <c r="D28" s="88">
        <v>44</v>
      </c>
      <c r="E28" s="89">
        <v>14</v>
      </c>
      <c r="F28" s="90">
        <f>E28*D28/144</f>
        <v>4.2777777777777777</v>
      </c>
      <c r="G28" s="89">
        <v>380</v>
      </c>
      <c r="H28" s="54">
        <v>1</v>
      </c>
      <c r="I28" s="83">
        <f t="shared" si="2"/>
        <v>1625.5555555555554</v>
      </c>
    </row>
    <row r="29" spans="1:9" x14ac:dyDescent="0.25">
      <c r="A29" s="8"/>
      <c r="B29" s="50">
        <v>7</v>
      </c>
      <c r="C29" s="51" t="s">
        <v>71</v>
      </c>
      <c r="D29" s="88">
        <v>56</v>
      </c>
      <c r="E29" s="89">
        <v>24</v>
      </c>
      <c r="F29" s="90">
        <f>E29*D29/144</f>
        <v>9.3333333333333339</v>
      </c>
      <c r="G29" s="89">
        <v>1350</v>
      </c>
      <c r="H29" s="54">
        <v>1</v>
      </c>
      <c r="I29" s="83">
        <f t="shared" si="2"/>
        <v>12600</v>
      </c>
    </row>
    <row r="30" spans="1:9" x14ac:dyDescent="0.25">
      <c r="A30" s="8"/>
      <c r="B30" s="50">
        <v>8</v>
      </c>
      <c r="C30" s="51" t="s">
        <v>71</v>
      </c>
      <c r="D30" s="88">
        <v>22</v>
      </c>
      <c r="E30" s="89">
        <v>24</v>
      </c>
      <c r="F30" s="90">
        <f>E30*D30/144</f>
        <v>3.6666666666666665</v>
      </c>
      <c r="G30" s="89">
        <v>1350</v>
      </c>
      <c r="H30" s="54">
        <v>1</v>
      </c>
      <c r="I30" s="83">
        <f t="shared" si="2"/>
        <v>4950</v>
      </c>
    </row>
    <row r="31" spans="1:9" x14ac:dyDescent="0.25">
      <c r="A31" s="8"/>
      <c r="B31" s="50"/>
      <c r="C31" s="51"/>
      <c r="D31" s="88"/>
      <c r="E31" s="89"/>
      <c r="F31" s="90"/>
      <c r="G31" s="89"/>
      <c r="H31" s="54"/>
      <c r="I31" s="83"/>
    </row>
    <row r="32" spans="1:9" x14ac:dyDescent="0.25">
      <c r="A32" s="8"/>
      <c r="B32" s="56" t="s">
        <v>32</v>
      </c>
      <c r="C32" s="57" t="s">
        <v>34</v>
      </c>
      <c r="D32" s="88"/>
      <c r="E32" s="89"/>
      <c r="F32" s="90"/>
      <c r="G32" s="89"/>
      <c r="H32" s="54"/>
      <c r="I32" s="83"/>
    </row>
    <row r="33" spans="1:9" x14ac:dyDescent="0.25">
      <c r="A33" s="8"/>
      <c r="B33" s="50">
        <v>1</v>
      </c>
      <c r="C33" s="51" t="s">
        <v>72</v>
      </c>
      <c r="D33" s="88">
        <v>36</v>
      </c>
      <c r="E33" s="89">
        <v>84</v>
      </c>
      <c r="F33" s="90">
        <f>E33*D33/144</f>
        <v>21</v>
      </c>
      <c r="G33" s="89">
        <v>1350</v>
      </c>
      <c r="H33" s="54">
        <v>1</v>
      </c>
      <c r="I33" s="83">
        <f t="shared" si="2"/>
        <v>28350</v>
      </c>
    </row>
    <row r="34" spans="1:9" x14ac:dyDescent="0.25">
      <c r="A34" s="8"/>
      <c r="B34" s="50">
        <v>2</v>
      </c>
      <c r="C34" s="51" t="s">
        <v>29</v>
      </c>
      <c r="D34" s="88">
        <v>43</v>
      </c>
      <c r="E34" s="89">
        <v>30</v>
      </c>
      <c r="F34" s="90">
        <f>E34*D34/144</f>
        <v>8.9583333333333339</v>
      </c>
      <c r="G34" s="89">
        <v>1350</v>
      </c>
      <c r="H34" s="54">
        <v>1</v>
      </c>
      <c r="I34" s="83">
        <f t="shared" si="2"/>
        <v>12093.75</v>
      </c>
    </row>
    <row r="35" spans="1:9" x14ac:dyDescent="0.25">
      <c r="A35" s="8"/>
      <c r="B35" s="50">
        <v>3</v>
      </c>
      <c r="C35" s="51" t="s">
        <v>73</v>
      </c>
      <c r="D35" s="88">
        <v>23.5</v>
      </c>
      <c r="E35" s="89">
        <v>84</v>
      </c>
      <c r="F35" s="90">
        <f t="shared" ref="F35:F36" si="3">E35*D35/144</f>
        <v>13.708333333333334</v>
      </c>
      <c r="G35" s="89">
        <v>1350</v>
      </c>
      <c r="H35" s="54">
        <v>1</v>
      </c>
      <c r="I35" s="83">
        <f t="shared" si="2"/>
        <v>18506.25</v>
      </c>
    </row>
    <row r="36" spans="1:9" x14ac:dyDescent="0.25">
      <c r="A36" s="8"/>
      <c r="B36" s="50">
        <v>4</v>
      </c>
      <c r="C36" s="51" t="s">
        <v>74</v>
      </c>
      <c r="D36" s="88">
        <v>43</v>
      </c>
      <c r="E36" s="89">
        <v>20</v>
      </c>
      <c r="F36" s="90">
        <f t="shared" si="3"/>
        <v>5.9722222222222223</v>
      </c>
      <c r="G36" s="89">
        <v>380</v>
      </c>
      <c r="H36" s="54">
        <v>1</v>
      </c>
      <c r="I36" s="83">
        <f t="shared" si="2"/>
        <v>2269.4444444444443</v>
      </c>
    </row>
    <row r="37" spans="1:9" x14ac:dyDescent="0.25">
      <c r="A37" s="8"/>
      <c r="B37" s="50">
        <v>5</v>
      </c>
      <c r="C37" s="51" t="s">
        <v>33</v>
      </c>
      <c r="D37" s="88">
        <v>45</v>
      </c>
      <c r="E37" s="89">
        <v>64</v>
      </c>
      <c r="F37" s="90">
        <f>E37*D37/144</f>
        <v>20</v>
      </c>
      <c r="G37" s="89">
        <v>680</v>
      </c>
      <c r="H37" s="54">
        <v>1</v>
      </c>
      <c r="I37" s="83">
        <f t="shared" ref="I37:I38" si="4">H37*G37*F37</f>
        <v>13600</v>
      </c>
    </row>
    <row r="38" spans="1:9" x14ac:dyDescent="0.25">
      <c r="A38" s="8"/>
      <c r="B38" s="50">
        <v>6</v>
      </c>
      <c r="C38" s="51" t="s">
        <v>24</v>
      </c>
      <c r="D38" s="88">
        <v>23</v>
      </c>
      <c r="E38" s="89">
        <v>112</v>
      </c>
      <c r="F38" s="90">
        <f>E38*D38/144</f>
        <v>17.888888888888889</v>
      </c>
      <c r="G38" s="89">
        <v>1350</v>
      </c>
      <c r="H38" s="54">
        <v>1</v>
      </c>
      <c r="I38" s="83">
        <f t="shared" si="4"/>
        <v>24150</v>
      </c>
    </row>
    <row r="39" spans="1:9" x14ac:dyDescent="0.25">
      <c r="A39" s="8"/>
      <c r="B39" s="50"/>
      <c r="C39" s="51"/>
      <c r="D39" s="88"/>
      <c r="E39" s="89"/>
      <c r="F39" s="90"/>
      <c r="G39" s="89"/>
      <c r="H39" s="54"/>
      <c r="I39" s="83"/>
    </row>
    <row r="40" spans="1:9" x14ac:dyDescent="0.25">
      <c r="A40" s="8"/>
      <c r="B40" s="56" t="s">
        <v>36</v>
      </c>
      <c r="C40" s="57" t="s">
        <v>35</v>
      </c>
      <c r="D40" s="88"/>
      <c r="E40" s="89"/>
      <c r="F40" s="90"/>
      <c r="G40" s="89"/>
      <c r="H40" s="54"/>
      <c r="I40" s="83"/>
    </row>
    <row r="41" spans="1:9" x14ac:dyDescent="0.25">
      <c r="A41" s="8"/>
      <c r="B41" s="50">
        <v>1</v>
      </c>
      <c r="C41" s="51" t="s">
        <v>33</v>
      </c>
      <c r="D41" s="88">
        <v>52</v>
      </c>
      <c r="E41" s="89">
        <v>93</v>
      </c>
      <c r="F41" s="90">
        <f>E41*D41/144</f>
        <v>33.583333333333336</v>
      </c>
      <c r="G41" s="89">
        <v>680</v>
      </c>
      <c r="H41" s="54">
        <v>1</v>
      </c>
      <c r="I41" s="83">
        <f t="shared" si="2"/>
        <v>22836.666666666668</v>
      </c>
    </row>
    <row r="42" spans="1:9" x14ac:dyDescent="0.25">
      <c r="A42" s="8"/>
      <c r="B42" s="50">
        <v>2</v>
      </c>
      <c r="C42" s="51" t="s">
        <v>37</v>
      </c>
      <c r="D42" s="88">
        <v>72</v>
      </c>
      <c r="E42" s="89">
        <v>30</v>
      </c>
      <c r="F42" s="90">
        <f>E42*D42/144</f>
        <v>15</v>
      </c>
      <c r="G42" s="89">
        <v>1350</v>
      </c>
      <c r="H42" s="54">
        <v>1</v>
      </c>
      <c r="I42" s="83">
        <f t="shared" si="2"/>
        <v>20250</v>
      </c>
    </row>
    <row r="43" spans="1:9" x14ac:dyDescent="0.25">
      <c r="A43" s="8"/>
      <c r="B43" s="50">
        <v>3</v>
      </c>
      <c r="C43" s="51" t="s">
        <v>75</v>
      </c>
      <c r="D43" s="88"/>
      <c r="E43" s="89"/>
      <c r="F43" s="90"/>
      <c r="G43" s="89"/>
      <c r="H43" s="54">
        <v>1</v>
      </c>
      <c r="I43" s="83">
        <v>600</v>
      </c>
    </row>
    <row r="44" spans="1:9" x14ac:dyDescent="0.25">
      <c r="A44" s="8"/>
      <c r="B44" s="50"/>
      <c r="C44" s="51"/>
      <c r="D44" s="88"/>
      <c r="E44" s="89"/>
      <c r="F44" s="90"/>
      <c r="G44" s="89"/>
      <c r="H44" s="54"/>
      <c r="I44" s="83"/>
    </row>
    <row r="45" spans="1:9" x14ac:dyDescent="0.25">
      <c r="A45" s="8"/>
      <c r="B45" s="50"/>
      <c r="C45" s="51"/>
      <c r="D45" s="88"/>
      <c r="E45" s="89"/>
      <c r="F45" s="90"/>
      <c r="G45" s="89"/>
      <c r="H45" s="54"/>
      <c r="I45" s="83"/>
    </row>
    <row r="46" spans="1:9" x14ac:dyDescent="0.25">
      <c r="A46" s="8"/>
      <c r="B46" s="56" t="s">
        <v>39</v>
      </c>
      <c r="C46" s="57" t="s">
        <v>38</v>
      </c>
      <c r="D46" s="88"/>
      <c r="E46" s="89"/>
      <c r="F46" s="90"/>
      <c r="G46" s="89"/>
      <c r="H46" s="54"/>
      <c r="I46" s="83"/>
    </row>
    <row r="47" spans="1:9" x14ac:dyDescent="0.25">
      <c r="A47" s="8"/>
      <c r="B47" s="50">
        <v>1</v>
      </c>
      <c r="C47" s="51" t="s">
        <v>40</v>
      </c>
      <c r="D47" s="88">
        <v>52</v>
      </c>
      <c r="E47" s="89">
        <v>98</v>
      </c>
      <c r="F47" s="90">
        <f>E47*D47/144</f>
        <v>35.388888888888886</v>
      </c>
      <c r="G47" s="89">
        <v>680</v>
      </c>
      <c r="H47" s="54">
        <v>1</v>
      </c>
      <c r="I47" s="83">
        <f t="shared" si="2"/>
        <v>24064.444444444442</v>
      </c>
    </row>
    <row r="48" spans="1:9" x14ac:dyDescent="0.25">
      <c r="A48" s="8"/>
      <c r="B48" s="50">
        <v>2</v>
      </c>
      <c r="C48" s="51" t="s">
        <v>47</v>
      </c>
      <c r="D48" s="88">
        <v>80</v>
      </c>
      <c r="E48" s="89">
        <v>36</v>
      </c>
      <c r="F48" s="90">
        <f>E48*D48/144</f>
        <v>20</v>
      </c>
      <c r="G48" s="89">
        <v>1350</v>
      </c>
      <c r="H48" s="54">
        <v>1</v>
      </c>
      <c r="I48" s="83">
        <f t="shared" si="2"/>
        <v>27000</v>
      </c>
    </row>
    <row r="49" spans="1:9" x14ac:dyDescent="0.25">
      <c r="A49" s="8"/>
      <c r="B49" s="50">
        <v>3</v>
      </c>
      <c r="C49" s="51" t="s">
        <v>31</v>
      </c>
      <c r="D49" s="88">
        <v>24</v>
      </c>
      <c r="E49" s="89">
        <v>76</v>
      </c>
      <c r="F49" s="90">
        <f>E49*D49/144</f>
        <v>12.666666666666666</v>
      </c>
      <c r="G49" s="89">
        <v>1350</v>
      </c>
      <c r="H49" s="54">
        <v>1</v>
      </c>
      <c r="I49" s="83">
        <f t="shared" si="2"/>
        <v>17100</v>
      </c>
    </row>
    <row r="50" spans="1:9" x14ac:dyDescent="0.25">
      <c r="A50" s="8"/>
      <c r="B50" s="50">
        <v>4</v>
      </c>
      <c r="C50" s="51" t="s">
        <v>76</v>
      </c>
      <c r="D50" s="88">
        <v>13</v>
      </c>
      <c r="E50" s="89">
        <v>15</v>
      </c>
      <c r="F50" s="90">
        <f>E50*D50/144</f>
        <v>1.3541666666666667</v>
      </c>
      <c r="G50" s="89">
        <v>1350</v>
      </c>
      <c r="H50" s="54">
        <v>1</v>
      </c>
      <c r="I50" s="83">
        <f t="shared" si="2"/>
        <v>1828.125</v>
      </c>
    </row>
    <row r="51" spans="1:9" x14ac:dyDescent="0.25">
      <c r="A51" s="8"/>
      <c r="B51" s="50"/>
      <c r="C51" s="51"/>
      <c r="D51" s="88"/>
      <c r="E51" s="89"/>
      <c r="F51" s="90"/>
      <c r="G51" s="89"/>
      <c r="H51" s="54"/>
      <c r="I51" s="83"/>
    </row>
    <row r="52" spans="1:9" x14ac:dyDescent="0.25">
      <c r="A52" s="8"/>
      <c r="B52" s="56" t="s">
        <v>43</v>
      </c>
      <c r="C52" s="57" t="s">
        <v>42</v>
      </c>
      <c r="D52" s="88"/>
      <c r="E52" s="89"/>
      <c r="F52" s="90"/>
      <c r="G52" s="89"/>
      <c r="H52" s="54"/>
      <c r="I52" s="83"/>
    </row>
    <row r="53" spans="1:9" x14ac:dyDescent="0.25">
      <c r="A53" s="8"/>
      <c r="B53" s="50">
        <v>1</v>
      </c>
      <c r="C53" s="51" t="s">
        <v>40</v>
      </c>
      <c r="D53" s="88">
        <v>52</v>
      </c>
      <c r="E53" s="89">
        <v>93</v>
      </c>
      <c r="F53" s="90">
        <f>E53*D53/144</f>
        <v>33.583333333333336</v>
      </c>
      <c r="G53" s="89">
        <v>680</v>
      </c>
      <c r="H53" s="54">
        <v>1</v>
      </c>
      <c r="I53" s="83">
        <f t="shared" si="2"/>
        <v>22836.666666666668</v>
      </c>
    </row>
    <row r="54" spans="1:9" x14ac:dyDescent="0.25">
      <c r="A54" s="8"/>
      <c r="B54" s="50">
        <v>2</v>
      </c>
      <c r="C54" s="51" t="s">
        <v>44</v>
      </c>
      <c r="D54" s="88">
        <v>24</v>
      </c>
      <c r="E54" s="89">
        <v>29</v>
      </c>
      <c r="F54" s="90">
        <f>E54*D54/144</f>
        <v>4.833333333333333</v>
      </c>
      <c r="G54" s="89">
        <v>1350</v>
      </c>
      <c r="H54" s="54">
        <v>1</v>
      </c>
      <c r="I54" s="83">
        <f t="shared" si="2"/>
        <v>6525</v>
      </c>
    </row>
    <row r="55" spans="1:9" x14ac:dyDescent="0.25">
      <c r="A55" s="8"/>
      <c r="B55" s="50">
        <v>3</v>
      </c>
      <c r="C55" s="51" t="s">
        <v>45</v>
      </c>
      <c r="D55" s="88">
        <v>48</v>
      </c>
      <c r="E55" s="89">
        <v>108</v>
      </c>
      <c r="F55" s="90">
        <f>E55*D55/144</f>
        <v>36</v>
      </c>
      <c r="G55" s="89">
        <v>1350</v>
      </c>
      <c r="H55" s="54">
        <v>1</v>
      </c>
      <c r="I55" s="83">
        <f t="shared" si="2"/>
        <v>48600</v>
      </c>
    </row>
    <row r="56" spans="1:9" x14ac:dyDescent="0.25">
      <c r="A56" s="8"/>
      <c r="B56" s="50">
        <v>4</v>
      </c>
      <c r="C56" s="51" t="s">
        <v>77</v>
      </c>
      <c r="D56" s="88">
        <v>20</v>
      </c>
      <c r="E56" s="89">
        <v>89</v>
      </c>
      <c r="F56" s="90">
        <f>E56*D56/144</f>
        <v>12.361111111111111</v>
      </c>
      <c r="G56" s="89">
        <v>1350</v>
      </c>
      <c r="H56" s="54">
        <v>2</v>
      </c>
      <c r="I56" s="83">
        <f t="shared" si="2"/>
        <v>33375</v>
      </c>
    </row>
    <row r="57" spans="1:9" x14ac:dyDescent="0.25">
      <c r="A57" s="8"/>
      <c r="B57" s="50">
        <v>5</v>
      </c>
      <c r="C57" s="51" t="s">
        <v>78</v>
      </c>
      <c r="D57" s="88">
        <v>20</v>
      </c>
      <c r="E57" s="89">
        <v>48</v>
      </c>
      <c r="F57" s="90">
        <f>E57*D57/144</f>
        <v>6.666666666666667</v>
      </c>
      <c r="G57" s="89">
        <v>1350</v>
      </c>
      <c r="H57" s="54">
        <v>1</v>
      </c>
      <c r="I57" s="83">
        <f t="shared" si="2"/>
        <v>9000</v>
      </c>
    </row>
    <row r="58" spans="1:9" x14ac:dyDescent="0.25">
      <c r="A58" s="8"/>
      <c r="B58" s="50">
        <v>6</v>
      </c>
      <c r="C58" s="51" t="s">
        <v>79</v>
      </c>
      <c r="D58" s="88">
        <v>38</v>
      </c>
      <c r="E58" s="89">
        <v>30</v>
      </c>
      <c r="F58" s="90">
        <f>E58*D58/144</f>
        <v>7.916666666666667</v>
      </c>
      <c r="G58" s="89">
        <v>1350</v>
      </c>
      <c r="H58" s="54">
        <v>1</v>
      </c>
      <c r="I58" s="83">
        <f t="shared" si="2"/>
        <v>10687.5</v>
      </c>
    </row>
    <row r="59" spans="1:9" x14ac:dyDescent="0.25">
      <c r="A59" s="8"/>
      <c r="B59" s="50">
        <v>7</v>
      </c>
      <c r="C59" s="51" t="s">
        <v>80</v>
      </c>
      <c r="D59" s="88">
        <v>43.5</v>
      </c>
      <c r="E59" s="89">
        <v>41</v>
      </c>
      <c r="F59" s="90">
        <f>E59*D59/144</f>
        <v>12.385416666666666</v>
      </c>
      <c r="G59" s="89">
        <v>680</v>
      </c>
      <c r="H59" s="54">
        <v>1</v>
      </c>
      <c r="I59" s="83">
        <f t="shared" si="2"/>
        <v>8422.0833333333321</v>
      </c>
    </row>
    <row r="60" spans="1:9" ht="15.75" thickBot="1" x14ac:dyDescent="0.3">
      <c r="A60" s="8"/>
      <c r="B60" s="50"/>
      <c r="C60" s="51"/>
      <c r="D60" s="52"/>
      <c r="E60" s="51"/>
      <c r="F60" s="53"/>
      <c r="G60" s="53"/>
      <c r="H60" s="54"/>
      <c r="I60" s="84"/>
    </row>
    <row r="61" spans="1:9" ht="15.75" thickBot="1" x14ac:dyDescent="0.3">
      <c r="A61" s="8"/>
      <c r="B61" s="58"/>
      <c r="C61" s="60" t="s">
        <v>49</v>
      </c>
      <c r="D61" s="61"/>
      <c r="E61" s="61"/>
      <c r="F61" s="61"/>
      <c r="G61" s="61"/>
      <c r="H61" s="62"/>
      <c r="I61" s="59">
        <f>SUM(I9:I59)</f>
        <v>636831.12847222236</v>
      </c>
    </row>
    <row r="62" spans="1:9" x14ac:dyDescent="0.25">
      <c r="A62" s="8"/>
      <c r="B62" s="8"/>
      <c r="C62" s="20"/>
      <c r="D62" s="8"/>
      <c r="E62" s="8"/>
      <c r="F62" s="11"/>
      <c r="G62" s="8"/>
      <c r="H62" s="8"/>
      <c r="I62" s="26"/>
    </row>
    <row r="63" spans="1:9" x14ac:dyDescent="0.25">
      <c r="A63" s="8"/>
      <c r="B63" s="8"/>
      <c r="C63" s="20"/>
      <c r="D63" s="8"/>
      <c r="E63" s="8"/>
      <c r="F63" s="11"/>
      <c r="G63" s="8"/>
      <c r="H63" s="8"/>
      <c r="I63" s="26"/>
    </row>
    <row r="64" spans="1:9" x14ac:dyDescent="0.25">
      <c r="A64" s="8"/>
      <c r="B64" s="8"/>
      <c r="C64" s="20"/>
      <c r="D64" s="8"/>
      <c r="E64" s="8"/>
      <c r="F64" s="11"/>
      <c r="G64" s="8"/>
      <c r="H64" s="8"/>
      <c r="I64" s="26"/>
    </row>
    <row r="65" spans="1:9" x14ac:dyDescent="0.25">
      <c r="A65" s="8"/>
      <c r="B65" s="8"/>
      <c r="C65" s="20"/>
      <c r="D65" s="8"/>
      <c r="E65" s="8"/>
      <c r="F65" s="11"/>
      <c r="G65" s="8"/>
      <c r="H65" s="8"/>
      <c r="I65" s="26"/>
    </row>
    <row r="66" spans="1:9" x14ac:dyDescent="0.25">
      <c r="A66" s="8"/>
      <c r="B66" s="8"/>
      <c r="C66" s="20"/>
      <c r="D66" s="8"/>
      <c r="E66" s="8"/>
      <c r="F66" s="11"/>
      <c r="G66" s="8"/>
      <c r="H66" s="8"/>
      <c r="I66" s="26"/>
    </row>
    <row r="67" spans="1:9" x14ac:dyDescent="0.25">
      <c r="A67" s="8"/>
      <c r="B67" s="8"/>
      <c r="C67" s="20"/>
      <c r="D67" s="8"/>
      <c r="E67" s="8"/>
      <c r="F67" s="11"/>
      <c r="G67" s="8"/>
      <c r="H67" s="8"/>
      <c r="I67" s="26"/>
    </row>
    <row r="68" spans="1:9" x14ac:dyDescent="0.25">
      <c r="A68" s="8"/>
      <c r="B68" s="8"/>
      <c r="C68" s="20"/>
      <c r="D68" s="8"/>
      <c r="E68" s="8"/>
      <c r="F68" s="11"/>
      <c r="G68" s="8"/>
      <c r="H68" s="8"/>
      <c r="I68" s="26"/>
    </row>
    <row r="69" spans="1:9" x14ac:dyDescent="0.25">
      <c r="A69" s="8"/>
      <c r="B69" s="8"/>
      <c r="C69" s="20"/>
      <c r="D69" s="8"/>
      <c r="E69" s="8"/>
      <c r="F69" s="11"/>
      <c r="G69" s="8"/>
      <c r="H69" s="8"/>
      <c r="I69" s="26"/>
    </row>
    <row r="70" spans="1:9" x14ac:dyDescent="0.25">
      <c r="A70" s="8"/>
      <c r="B70" s="8"/>
      <c r="C70" s="20"/>
      <c r="D70" s="8"/>
      <c r="E70" s="8"/>
      <c r="F70" s="11"/>
      <c r="G70" s="8"/>
      <c r="H70" s="8"/>
      <c r="I70" s="26"/>
    </row>
    <row r="71" spans="1:9" x14ac:dyDescent="0.25">
      <c r="A71" s="8"/>
      <c r="B71" s="8"/>
      <c r="C71" s="20"/>
      <c r="D71" s="8"/>
      <c r="E71" s="8"/>
      <c r="F71" s="11"/>
      <c r="G71" s="8"/>
      <c r="H71" s="8"/>
      <c r="I71" s="26"/>
    </row>
    <row r="72" spans="1:9" x14ac:dyDescent="0.25">
      <c r="A72" s="8"/>
      <c r="B72" s="8"/>
      <c r="C72" s="21"/>
      <c r="D72" s="8"/>
      <c r="E72" s="8"/>
      <c r="F72" s="11"/>
      <c r="G72" s="8"/>
      <c r="H72" s="8"/>
      <c r="I72" s="26"/>
    </row>
    <row r="73" spans="1:9" x14ac:dyDescent="0.25">
      <c r="A73" s="8"/>
      <c r="B73" s="8"/>
      <c r="C73" s="20"/>
      <c r="D73" s="8"/>
      <c r="E73" s="8"/>
      <c r="F73" s="11"/>
      <c r="G73" s="8"/>
      <c r="H73" s="8"/>
      <c r="I73" s="26"/>
    </row>
    <row r="74" spans="1:9" x14ac:dyDescent="0.25">
      <c r="A74" s="8"/>
      <c r="B74" s="8"/>
      <c r="C74" s="20"/>
      <c r="D74" s="8"/>
      <c r="E74" s="8"/>
      <c r="F74" s="11"/>
      <c r="G74" s="8"/>
      <c r="H74" s="8"/>
      <c r="I74" s="26"/>
    </row>
    <row r="75" spans="1:9" x14ac:dyDescent="0.25">
      <c r="A75" s="8"/>
      <c r="B75" s="8"/>
      <c r="C75" s="20"/>
      <c r="D75" s="8"/>
      <c r="E75" s="8"/>
      <c r="F75" s="11"/>
      <c r="G75" s="8"/>
      <c r="H75" s="8"/>
      <c r="I75" s="26"/>
    </row>
    <row r="76" spans="1:9" x14ac:dyDescent="0.25">
      <c r="A76" s="8"/>
      <c r="B76" s="8"/>
      <c r="C76" s="20"/>
      <c r="D76" s="23"/>
      <c r="E76" s="23"/>
      <c r="F76" s="23"/>
      <c r="G76" s="23"/>
      <c r="H76" s="23"/>
      <c r="I76" s="27"/>
    </row>
    <row r="77" spans="1:9" x14ac:dyDescent="0.25">
      <c r="A77" s="8"/>
      <c r="B77" s="8"/>
      <c r="C77" s="21"/>
      <c r="D77" s="8"/>
      <c r="E77" s="8"/>
      <c r="F77" s="11"/>
      <c r="G77" s="8"/>
      <c r="H77" s="8"/>
      <c r="I77" s="26"/>
    </row>
    <row r="78" spans="1:9" x14ac:dyDescent="0.25">
      <c r="A78" s="8"/>
      <c r="B78" s="8"/>
      <c r="C78" s="20"/>
      <c r="D78" s="8"/>
      <c r="E78" s="8"/>
      <c r="F78" s="11"/>
      <c r="G78" s="8"/>
      <c r="H78" s="8"/>
      <c r="I78" s="26"/>
    </row>
    <row r="79" spans="1:9" x14ac:dyDescent="0.25">
      <c r="A79" s="8"/>
      <c r="B79" s="8"/>
      <c r="C79" s="21"/>
      <c r="D79" s="8"/>
      <c r="E79" s="8"/>
      <c r="F79" s="11"/>
      <c r="G79" s="8"/>
      <c r="H79" s="8"/>
      <c r="I79" s="26"/>
    </row>
    <row r="80" spans="1:9" x14ac:dyDescent="0.25">
      <c r="A80" s="8"/>
      <c r="B80" s="8"/>
      <c r="C80" s="20"/>
      <c r="D80" s="8"/>
      <c r="E80" s="8"/>
      <c r="F80" s="11"/>
      <c r="G80" s="8"/>
      <c r="H80" s="8"/>
      <c r="I80" s="26"/>
    </row>
    <row r="81" spans="1:9" x14ac:dyDescent="0.25">
      <c r="A81" s="8"/>
      <c r="B81" s="8"/>
      <c r="C81" s="21"/>
      <c r="D81" s="8"/>
      <c r="E81" s="8"/>
      <c r="F81" s="11"/>
      <c r="G81" s="8"/>
      <c r="H81" s="8"/>
      <c r="I81" s="26"/>
    </row>
    <row r="82" spans="1:9" x14ac:dyDescent="0.25">
      <c r="A82" s="8"/>
      <c r="B82" s="8"/>
      <c r="C82" s="20"/>
      <c r="D82" s="8"/>
      <c r="E82" s="8"/>
      <c r="F82" s="11"/>
      <c r="G82" s="8"/>
      <c r="H82" s="8"/>
      <c r="I82" s="26"/>
    </row>
    <row r="83" spans="1:9" x14ac:dyDescent="0.25">
      <c r="A83" s="8"/>
      <c r="B83" s="8"/>
      <c r="C83" s="21"/>
      <c r="D83" s="8"/>
      <c r="E83" s="8"/>
      <c r="F83" s="11"/>
      <c r="G83" s="8"/>
      <c r="H83" s="8"/>
      <c r="I83" s="26"/>
    </row>
    <row r="84" spans="1:9" x14ac:dyDescent="0.25">
      <c r="A84" s="8"/>
      <c r="B84" s="8"/>
      <c r="C84" s="20"/>
      <c r="D84" s="8"/>
      <c r="E84" s="8"/>
      <c r="F84" s="11"/>
      <c r="G84" s="8"/>
      <c r="H84" s="8"/>
      <c r="I84" s="26"/>
    </row>
    <row r="85" spans="1:9" x14ac:dyDescent="0.25">
      <c r="A85" s="8"/>
      <c r="B85" s="8"/>
      <c r="C85" s="20"/>
      <c r="D85" s="23"/>
      <c r="E85" s="23"/>
      <c r="F85" s="23"/>
      <c r="G85" s="23"/>
      <c r="H85" s="23"/>
      <c r="I85" s="26"/>
    </row>
    <row r="86" spans="1:9" x14ac:dyDescent="0.25">
      <c r="A86" s="8"/>
      <c r="B86" s="8"/>
      <c r="C86" s="20"/>
      <c r="D86" s="8"/>
      <c r="E86" s="8"/>
      <c r="F86" s="11"/>
      <c r="G86" s="8"/>
      <c r="H86" s="8"/>
      <c r="I86" s="26"/>
    </row>
    <row r="87" spans="1:9" x14ac:dyDescent="0.25">
      <c r="A87" s="8"/>
      <c r="B87" s="8"/>
      <c r="C87" s="20"/>
      <c r="D87" s="8"/>
      <c r="E87" s="8"/>
      <c r="F87" s="11"/>
      <c r="G87" s="8"/>
      <c r="H87" s="8"/>
      <c r="I87" s="26"/>
    </row>
    <row r="88" spans="1:9" x14ac:dyDescent="0.25">
      <c r="A88" s="8"/>
      <c r="B88" s="8"/>
      <c r="C88" s="20"/>
      <c r="D88" s="8"/>
      <c r="E88" s="8"/>
      <c r="F88" s="11"/>
      <c r="G88" s="8"/>
      <c r="H88" s="8"/>
      <c r="I88" s="26"/>
    </row>
    <row r="89" spans="1:9" x14ac:dyDescent="0.25">
      <c r="A89" s="8"/>
      <c r="B89" s="8"/>
      <c r="C89" s="20"/>
      <c r="D89" s="8"/>
      <c r="E89" s="8"/>
      <c r="F89" s="11"/>
      <c r="G89" s="8"/>
      <c r="H89" s="8"/>
      <c r="I89" s="26"/>
    </row>
    <row r="90" spans="1:9" x14ac:dyDescent="0.25">
      <c r="A90" s="8"/>
      <c r="B90" s="8"/>
      <c r="C90" s="21"/>
      <c r="D90" s="8"/>
      <c r="E90" s="8"/>
      <c r="F90" s="11"/>
      <c r="G90" s="8"/>
      <c r="H90" s="8"/>
      <c r="I90" s="26"/>
    </row>
    <row r="91" spans="1:9" x14ac:dyDescent="0.25">
      <c r="A91" s="8"/>
      <c r="B91" s="8"/>
      <c r="C91" s="20"/>
      <c r="D91" s="8"/>
      <c r="E91" s="8"/>
      <c r="F91" s="11"/>
      <c r="G91" s="8"/>
      <c r="H91" s="8"/>
      <c r="I91" s="26"/>
    </row>
    <row r="92" spans="1:9" x14ac:dyDescent="0.25">
      <c r="A92" s="8"/>
      <c r="B92" s="8"/>
      <c r="C92" s="20"/>
      <c r="D92" s="8"/>
      <c r="E92" s="8"/>
      <c r="F92" s="11"/>
      <c r="G92" s="8"/>
      <c r="H92" s="8"/>
      <c r="I92" s="26"/>
    </row>
    <row r="93" spans="1:9" x14ac:dyDescent="0.25">
      <c r="A93" s="8"/>
      <c r="B93" s="8"/>
      <c r="C93" s="20"/>
      <c r="D93" s="8"/>
      <c r="E93" s="8"/>
      <c r="F93" s="11"/>
      <c r="G93" s="8"/>
      <c r="H93" s="8"/>
      <c r="I93" s="26"/>
    </row>
    <row r="94" spans="1:9" x14ac:dyDescent="0.25">
      <c r="A94" s="8"/>
      <c r="B94" s="8"/>
      <c r="C94" s="20"/>
      <c r="D94" s="8"/>
      <c r="E94" s="8"/>
      <c r="F94" s="11"/>
      <c r="G94" s="8"/>
      <c r="H94" s="8"/>
      <c r="I94" s="26"/>
    </row>
    <row r="95" spans="1:9" x14ac:dyDescent="0.25">
      <c r="A95" s="8"/>
      <c r="B95" s="8"/>
      <c r="C95" s="20"/>
      <c r="D95" s="8"/>
      <c r="E95" s="8"/>
      <c r="F95" s="11"/>
      <c r="G95" s="8"/>
      <c r="H95" s="8"/>
      <c r="I95" s="26"/>
    </row>
    <row r="96" spans="1:9" x14ac:dyDescent="0.25">
      <c r="A96" s="8"/>
      <c r="B96" s="8"/>
      <c r="C96" s="20"/>
      <c r="D96" s="8"/>
      <c r="E96" s="8"/>
      <c r="F96" s="11"/>
      <c r="G96" s="8"/>
      <c r="H96" s="8"/>
      <c r="I96" s="26"/>
    </row>
    <row r="97" spans="1:9" x14ac:dyDescent="0.25">
      <c r="A97" s="8"/>
      <c r="B97" s="8"/>
      <c r="C97" s="20"/>
      <c r="D97" s="8"/>
      <c r="E97" s="8"/>
      <c r="F97" s="11"/>
      <c r="G97" s="8"/>
      <c r="H97" s="8"/>
      <c r="I97" s="26"/>
    </row>
    <row r="98" spans="1:9" x14ac:dyDescent="0.25">
      <c r="A98" s="1"/>
      <c r="B98" s="8"/>
      <c r="C98" s="20"/>
      <c r="D98" s="8"/>
      <c r="E98" s="8"/>
      <c r="F98" s="11"/>
      <c r="G98" s="8"/>
      <c r="H98" s="8"/>
      <c r="I98" s="26"/>
    </row>
    <row r="99" spans="1:9" x14ac:dyDescent="0.25">
      <c r="A99" s="1"/>
      <c r="B99" s="8"/>
      <c r="C99" s="20"/>
      <c r="D99" s="8"/>
      <c r="E99" s="8"/>
      <c r="F99" s="11"/>
      <c r="G99" s="8"/>
      <c r="H99" s="8"/>
      <c r="I99" s="26"/>
    </row>
    <row r="100" spans="1:9" x14ac:dyDescent="0.25">
      <c r="A100" s="1"/>
      <c r="B100" s="8"/>
      <c r="C100" s="21"/>
      <c r="D100" s="8"/>
      <c r="E100" s="8"/>
      <c r="F100" s="11"/>
      <c r="G100" s="8"/>
      <c r="H100" s="8"/>
      <c r="I100" s="26"/>
    </row>
    <row r="101" spans="1:9" x14ac:dyDescent="0.25">
      <c r="A101" s="1"/>
      <c r="B101" s="8"/>
      <c r="C101" s="20"/>
      <c r="D101" s="8"/>
      <c r="E101" s="8"/>
      <c r="F101" s="11"/>
      <c r="G101" s="8"/>
      <c r="H101" s="8"/>
      <c r="I101" s="26"/>
    </row>
    <row r="102" spans="1:9" x14ac:dyDescent="0.25">
      <c r="A102" s="1"/>
      <c r="B102" s="8"/>
      <c r="C102" s="20"/>
      <c r="D102" s="8"/>
      <c r="E102" s="8"/>
      <c r="F102" s="11"/>
      <c r="G102" s="8"/>
      <c r="H102" s="8"/>
      <c r="I102" s="26"/>
    </row>
    <row r="103" spans="1:9" x14ac:dyDescent="0.25">
      <c r="A103" s="1"/>
      <c r="B103" s="8"/>
      <c r="C103" s="20"/>
      <c r="D103" s="8"/>
      <c r="E103" s="8"/>
      <c r="F103" s="11"/>
      <c r="G103" s="8"/>
      <c r="H103" s="8"/>
      <c r="I103" s="26"/>
    </row>
    <row r="104" spans="1:9" x14ac:dyDescent="0.25">
      <c r="A104" s="1"/>
      <c r="B104" s="8"/>
      <c r="C104" s="20"/>
      <c r="D104" s="8"/>
      <c r="E104" s="8"/>
      <c r="F104" s="11"/>
      <c r="G104" s="8"/>
      <c r="H104" s="8"/>
      <c r="I104" s="26"/>
    </row>
    <row r="105" spans="1:9" x14ac:dyDescent="0.25">
      <c r="A105" s="1"/>
      <c r="B105" s="8"/>
      <c r="C105" s="20"/>
      <c r="D105" s="8"/>
      <c r="E105" s="8"/>
      <c r="F105" s="11"/>
      <c r="G105" s="8"/>
      <c r="H105" s="8"/>
      <c r="I105" s="26"/>
    </row>
    <row r="106" spans="1:9" x14ac:dyDescent="0.25">
      <c r="A106" s="1"/>
      <c r="B106" s="8"/>
      <c r="C106" s="20"/>
      <c r="D106" s="8"/>
      <c r="E106" s="8"/>
      <c r="F106" s="11"/>
      <c r="G106" s="8"/>
      <c r="H106" s="8"/>
      <c r="I106" s="26"/>
    </row>
    <row r="107" spans="1:9" x14ac:dyDescent="0.25">
      <c r="A107" s="1"/>
      <c r="B107" s="8"/>
      <c r="C107" s="20"/>
      <c r="D107" s="8"/>
      <c r="E107" s="8"/>
      <c r="F107" s="8"/>
      <c r="G107" s="8"/>
      <c r="H107" s="8"/>
      <c r="I107" s="28"/>
    </row>
    <row r="108" spans="1:9" ht="15.75" x14ac:dyDescent="0.25">
      <c r="A108" s="1"/>
      <c r="B108" s="8"/>
      <c r="C108" s="22"/>
      <c r="D108" s="10"/>
      <c r="E108" s="10"/>
      <c r="F108" s="10"/>
      <c r="G108" s="10"/>
      <c r="H108" s="10"/>
      <c r="I108" s="29"/>
    </row>
    <row r="109" spans="1:9" s="9" customFormat="1" ht="15.75" x14ac:dyDescent="0.25">
      <c r="A109" s="1"/>
      <c r="B109" s="8"/>
      <c r="C109" s="22"/>
      <c r="D109" s="7"/>
      <c r="E109" s="7"/>
      <c r="F109" s="7"/>
      <c r="G109" s="7"/>
      <c r="H109" s="7"/>
      <c r="I109" s="29"/>
    </row>
    <row r="110" spans="1:9" s="9" customFormat="1" ht="15.75" x14ac:dyDescent="0.25">
      <c r="A110" s="1"/>
      <c r="B110" s="8"/>
      <c r="C110" s="7"/>
      <c r="D110" s="7"/>
      <c r="E110" s="7"/>
      <c r="F110" s="7"/>
      <c r="G110" s="7"/>
      <c r="H110" s="7"/>
      <c r="I110" s="29"/>
    </row>
    <row r="111" spans="1:9" ht="15.75" x14ac:dyDescent="0.25">
      <c r="A111" s="1"/>
      <c r="B111" s="8"/>
      <c r="C111" s="7"/>
      <c r="D111" s="7"/>
      <c r="E111" s="7"/>
      <c r="F111" s="7"/>
      <c r="G111" s="7"/>
      <c r="H111" s="7"/>
      <c r="I111" s="29"/>
    </row>
    <row r="112" spans="1:9" x14ac:dyDescent="0.25">
      <c r="A112" s="1"/>
      <c r="B112" s="1"/>
      <c r="C112" s="5"/>
      <c r="D112" s="5"/>
      <c r="E112" s="5"/>
      <c r="F112" s="5"/>
      <c r="G112" s="5"/>
      <c r="H112" s="4"/>
      <c r="I112" s="30"/>
    </row>
    <row r="113" spans="1:9" x14ac:dyDescent="0.25">
      <c r="A113" s="1"/>
      <c r="B113" s="1"/>
      <c r="C113" s="5"/>
      <c r="D113" s="5"/>
      <c r="E113" s="5"/>
      <c r="F113" s="5"/>
      <c r="G113" s="5"/>
      <c r="H113" s="4"/>
      <c r="I113" s="30"/>
    </row>
    <row r="114" spans="1:9" ht="33.75" customHeight="1" x14ac:dyDescent="0.25">
      <c r="A114" s="1"/>
      <c r="B114" s="1"/>
      <c r="C114" s="6"/>
      <c r="D114" s="5"/>
      <c r="E114" s="5"/>
      <c r="F114" s="5"/>
      <c r="G114" s="5"/>
      <c r="H114" s="4"/>
      <c r="I114" s="30"/>
    </row>
    <row r="115" spans="1:9" x14ac:dyDescent="0.25">
      <c r="A115" s="1"/>
      <c r="B115" s="1"/>
      <c r="C115" s="6"/>
      <c r="D115" s="5"/>
      <c r="E115" s="5"/>
      <c r="F115" s="5"/>
      <c r="G115" s="5"/>
      <c r="H115" s="4"/>
      <c r="I115" s="30"/>
    </row>
    <row r="116" spans="1:9" ht="18.75" x14ac:dyDescent="0.3">
      <c r="A116" s="1"/>
      <c r="B116" s="1"/>
      <c r="C116" s="3"/>
      <c r="D116" s="3"/>
      <c r="E116" s="3"/>
      <c r="F116" s="3"/>
      <c r="G116" s="3"/>
      <c r="H116" s="2"/>
      <c r="I116" s="3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26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26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26"/>
    </row>
  </sheetData>
  <mergeCells count="8">
    <mergeCell ref="C61:H61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39" zoomScale="120" zoomScaleNormal="120" workbookViewId="0">
      <selection activeCell="C48" sqref="C48"/>
    </sheetView>
  </sheetViews>
  <sheetFormatPr defaultRowHeight="15" x14ac:dyDescent="0.25"/>
  <cols>
    <col min="2" max="2" width="4.28515625" bestFit="1" customWidth="1"/>
    <col min="3" max="3" width="39.7109375" bestFit="1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2.140625" style="32" customWidth="1"/>
    <col min="10" max="10" width="40.85546875" customWidth="1"/>
  </cols>
  <sheetData>
    <row r="1" spans="1:9" ht="21.75" thickBot="1" x14ac:dyDescent="0.4">
      <c r="B1" s="63" t="s">
        <v>9</v>
      </c>
      <c r="C1" s="64"/>
      <c r="D1" s="64"/>
      <c r="E1" s="64"/>
      <c r="F1" s="64"/>
      <c r="G1" s="64"/>
      <c r="H1" s="64"/>
      <c r="I1" s="65"/>
    </row>
    <row r="2" spans="1:9" ht="67.5" customHeight="1" thickBot="1" x14ac:dyDescent="0.3">
      <c r="B2" s="66" t="s">
        <v>52</v>
      </c>
      <c r="C2" s="67"/>
      <c r="D2" s="67"/>
      <c r="E2" s="19"/>
      <c r="F2" s="19"/>
      <c r="G2" s="19"/>
      <c r="H2" s="19"/>
      <c r="I2" s="24"/>
    </row>
    <row r="3" spans="1:9" ht="19.5" thickBot="1" x14ac:dyDescent="0.35">
      <c r="B3" s="68" t="s">
        <v>10</v>
      </c>
      <c r="C3" s="69"/>
      <c r="D3" s="69"/>
      <c r="E3" s="69"/>
      <c r="F3" s="69"/>
      <c r="G3" s="69"/>
      <c r="H3" s="70"/>
      <c r="I3" s="71"/>
    </row>
    <row r="4" spans="1:9" ht="15.75" thickBot="1" x14ac:dyDescent="0.3">
      <c r="B4" s="76" t="s">
        <v>8</v>
      </c>
      <c r="C4" s="77"/>
      <c r="D4" s="18"/>
      <c r="E4" s="18"/>
      <c r="F4" s="18"/>
      <c r="G4" s="18"/>
      <c r="H4" s="72" t="s">
        <v>11</v>
      </c>
      <c r="I4" s="73"/>
    </row>
    <row r="5" spans="1:9" ht="30.75" customHeight="1" thickBot="1" x14ac:dyDescent="0.3">
      <c r="B5" s="78" t="s">
        <v>51</v>
      </c>
      <c r="C5" s="79"/>
      <c r="D5" s="18"/>
      <c r="E5" s="18"/>
      <c r="F5" s="18"/>
      <c r="G5" s="18"/>
      <c r="H5" s="74" t="s">
        <v>48</v>
      </c>
      <c r="I5" s="75"/>
    </row>
    <row r="6" spans="1:9" s="13" customFormat="1" ht="30.75" customHeight="1" thickBot="1" x14ac:dyDescent="0.3">
      <c r="B6" s="17" t="s">
        <v>7</v>
      </c>
      <c r="C6" s="16" t="s">
        <v>6</v>
      </c>
      <c r="D6" s="15" t="s">
        <v>5</v>
      </c>
      <c r="E6" s="15" t="s">
        <v>4</v>
      </c>
      <c r="F6" s="15" t="s">
        <v>3</v>
      </c>
      <c r="G6" s="14" t="s">
        <v>2</v>
      </c>
      <c r="H6" s="14" t="s">
        <v>1</v>
      </c>
      <c r="I6" s="25" t="s">
        <v>0</v>
      </c>
    </row>
    <row r="7" spans="1:9" x14ac:dyDescent="0.25">
      <c r="A7" s="8"/>
      <c r="B7" s="36"/>
      <c r="C7" s="37"/>
      <c r="D7" s="38"/>
      <c r="E7" s="38"/>
      <c r="F7" s="39"/>
      <c r="G7" s="38"/>
      <c r="H7" s="38"/>
      <c r="I7" s="40"/>
    </row>
    <row r="8" spans="1:9" ht="15.75" customHeight="1" x14ac:dyDescent="0.25">
      <c r="A8" s="8"/>
      <c r="B8" s="43" t="s">
        <v>12</v>
      </c>
      <c r="C8" s="42" t="s">
        <v>13</v>
      </c>
      <c r="D8" s="34"/>
      <c r="E8" s="34"/>
      <c r="F8" s="34"/>
      <c r="G8" s="34"/>
      <c r="H8" s="34"/>
      <c r="I8" s="41"/>
    </row>
    <row r="9" spans="1:9" s="12" customFormat="1" ht="15.75" x14ac:dyDescent="0.25">
      <c r="A9" s="8"/>
      <c r="B9" s="43" t="s">
        <v>14</v>
      </c>
      <c r="C9" s="42" t="s">
        <v>15</v>
      </c>
      <c r="D9" s="33"/>
      <c r="E9" s="34"/>
      <c r="F9" s="35"/>
      <c r="G9" s="34"/>
      <c r="H9" s="34"/>
      <c r="I9" s="41"/>
    </row>
    <row r="10" spans="1:9" x14ac:dyDescent="0.25">
      <c r="A10" s="8"/>
      <c r="B10" s="48">
        <v>1</v>
      </c>
      <c r="C10" s="44" t="s">
        <v>16</v>
      </c>
      <c r="D10" s="45">
        <v>20</v>
      </c>
      <c r="E10" s="44">
        <v>84</v>
      </c>
      <c r="F10" s="47">
        <f>E10*D10/144</f>
        <v>11.666666666666666</v>
      </c>
      <c r="G10" s="47">
        <v>1350</v>
      </c>
      <c r="H10" s="46">
        <v>1</v>
      </c>
      <c r="I10" s="49">
        <f>H10*G10*F10</f>
        <v>15750</v>
      </c>
    </row>
    <row r="11" spans="1:9" x14ac:dyDescent="0.25">
      <c r="A11" s="8"/>
      <c r="B11" s="48">
        <v>2</v>
      </c>
      <c r="C11" s="44" t="s">
        <v>17</v>
      </c>
      <c r="D11" s="45"/>
      <c r="E11" s="44">
        <v>84</v>
      </c>
      <c r="F11" s="47">
        <f>E11/12</f>
        <v>7</v>
      </c>
      <c r="G11" s="47">
        <v>450</v>
      </c>
      <c r="H11" s="46">
        <v>1</v>
      </c>
      <c r="I11" s="49">
        <f t="shared" ref="I11:I43" si="0">H11*G11*F11</f>
        <v>3150</v>
      </c>
    </row>
    <row r="12" spans="1:9" x14ac:dyDescent="0.25">
      <c r="A12" s="8"/>
      <c r="B12" s="48">
        <v>3</v>
      </c>
      <c r="C12" s="44" t="s">
        <v>18</v>
      </c>
      <c r="D12" s="45">
        <v>36</v>
      </c>
      <c r="E12" s="44">
        <v>84</v>
      </c>
      <c r="F12" s="47">
        <f>E12*D12/144</f>
        <v>21</v>
      </c>
      <c r="G12" s="47">
        <v>1350</v>
      </c>
      <c r="H12" s="46">
        <v>1</v>
      </c>
      <c r="I12" s="49">
        <f t="shared" si="0"/>
        <v>28350</v>
      </c>
    </row>
    <row r="13" spans="1:9" x14ac:dyDescent="0.25">
      <c r="A13" s="8"/>
      <c r="B13" s="50"/>
      <c r="C13" s="51"/>
      <c r="D13" s="52"/>
      <c r="E13" s="51"/>
      <c r="F13" s="53"/>
      <c r="G13" s="53"/>
      <c r="H13" s="54"/>
      <c r="I13" s="49"/>
    </row>
    <row r="14" spans="1:9" x14ac:dyDescent="0.25">
      <c r="A14" s="8"/>
      <c r="B14" s="56" t="s">
        <v>19</v>
      </c>
      <c r="C14" s="57" t="s">
        <v>20</v>
      </c>
      <c r="D14" s="52"/>
      <c r="E14" s="51"/>
      <c r="F14" s="53"/>
      <c r="G14" s="53"/>
      <c r="H14" s="54"/>
      <c r="I14" s="49"/>
    </row>
    <row r="15" spans="1:9" x14ac:dyDescent="0.25">
      <c r="A15" s="8"/>
      <c r="B15" s="50">
        <v>1</v>
      </c>
      <c r="C15" s="51" t="s">
        <v>21</v>
      </c>
      <c r="D15" s="52">
        <v>96</v>
      </c>
      <c r="E15" s="51">
        <v>84</v>
      </c>
      <c r="F15" s="53">
        <f>E15*D15/144</f>
        <v>56</v>
      </c>
      <c r="G15" s="53">
        <v>750</v>
      </c>
      <c r="H15" s="54">
        <v>1</v>
      </c>
      <c r="I15" s="49">
        <f t="shared" si="0"/>
        <v>42000</v>
      </c>
    </row>
    <row r="16" spans="1:9" x14ac:dyDescent="0.25">
      <c r="A16" s="8"/>
      <c r="B16" s="50"/>
      <c r="C16" s="51"/>
      <c r="D16" s="52"/>
      <c r="E16" s="51"/>
      <c r="F16" s="53"/>
      <c r="G16" s="53"/>
      <c r="H16" s="54"/>
      <c r="I16" s="49"/>
    </row>
    <row r="17" spans="1:9" x14ac:dyDescent="0.25">
      <c r="A17" s="8"/>
      <c r="B17" s="56" t="s">
        <v>22</v>
      </c>
      <c r="C17" s="57" t="s">
        <v>23</v>
      </c>
      <c r="D17" s="52"/>
      <c r="E17" s="51"/>
      <c r="F17" s="53"/>
      <c r="G17" s="53"/>
      <c r="H17" s="54"/>
      <c r="I17" s="49"/>
    </row>
    <row r="18" spans="1:9" x14ac:dyDescent="0.25">
      <c r="A18" s="8"/>
      <c r="B18" s="50">
        <v>1</v>
      </c>
      <c r="C18" s="51" t="s">
        <v>50</v>
      </c>
      <c r="D18" s="52">
        <v>30</v>
      </c>
      <c r="E18" s="51">
        <v>60</v>
      </c>
      <c r="F18" s="53">
        <f>E18*D18/144</f>
        <v>12.5</v>
      </c>
      <c r="G18" s="53">
        <v>1450</v>
      </c>
      <c r="H18" s="54">
        <v>1</v>
      </c>
      <c r="I18" s="49">
        <f t="shared" si="0"/>
        <v>18125</v>
      </c>
    </row>
    <row r="19" spans="1:9" x14ac:dyDescent="0.25">
      <c r="A19" s="8"/>
      <c r="B19" s="50">
        <v>2</v>
      </c>
      <c r="C19" s="51" t="s">
        <v>24</v>
      </c>
      <c r="D19" s="52">
        <v>24</v>
      </c>
      <c r="E19" s="51">
        <v>60</v>
      </c>
      <c r="F19" s="53">
        <f>E19*D19/144</f>
        <v>10</v>
      </c>
      <c r="G19" s="53">
        <v>1350</v>
      </c>
      <c r="H19" s="54">
        <v>1</v>
      </c>
      <c r="I19" s="49">
        <f t="shared" si="0"/>
        <v>13500</v>
      </c>
    </row>
    <row r="20" spans="1:9" x14ac:dyDescent="0.25">
      <c r="A20" s="8"/>
      <c r="B20" s="56" t="s">
        <v>27</v>
      </c>
      <c r="C20" s="51" t="s">
        <v>25</v>
      </c>
      <c r="D20" s="52">
        <v>18</v>
      </c>
      <c r="E20" s="51">
        <v>42</v>
      </c>
      <c r="F20" s="53">
        <f>E20*D20/144</f>
        <v>5.25</v>
      </c>
      <c r="G20" s="53">
        <v>1350</v>
      </c>
      <c r="H20" s="54">
        <v>2</v>
      </c>
      <c r="I20" s="49">
        <f t="shared" si="0"/>
        <v>14175</v>
      </c>
    </row>
    <row r="21" spans="1:9" x14ac:dyDescent="0.25">
      <c r="A21" s="8"/>
      <c r="B21" s="56" t="s">
        <v>28</v>
      </c>
      <c r="C21" s="51" t="s">
        <v>26</v>
      </c>
      <c r="D21" s="52">
        <v>73</v>
      </c>
      <c r="E21" s="51">
        <v>128</v>
      </c>
      <c r="F21" s="53">
        <f>E21*D21/144</f>
        <v>64.888888888888886</v>
      </c>
      <c r="G21" s="53">
        <v>680</v>
      </c>
      <c r="H21" s="54">
        <v>1</v>
      </c>
      <c r="I21" s="49">
        <f t="shared" si="0"/>
        <v>44124.444444444445</v>
      </c>
    </row>
    <row r="22" spans="1:9" x14ac:dyDescent="0.25">
      <c r="A22" s="8"/>
      <c r="B22" s="56"/>
      <c r="C22" s="51"/>
      <c r="D22" s="52"/>
      <c r="E22" s="51"/>
      <c r="F22" s="53"/>
      <c r="G22" s="53"/>
      <c r="H22" s="54"/>
      <c r="I22" s="49"/>
    </row>
    <row r="23" spans="1:9" x14ac:dyDescent="0.25">
      <c r="A23" s="8"/>
      <c r="B23" s="56" t="s">
        <v>32</v>
      </c>
      <c r="C23" s="57" t="s">
        <v>34</v>
      </c>
      <c r="D23" s="52"/>
      <c r="E23" s="51"/>
      <c r="F23" s="53"/>
      <c r="G23" s="53"/>
      <c r="H23" s="54"/>
      <c r="I23" s="49"/>
    </row>
    <row r="24" spans="1:9" x14ac:dyDescent="0.25">
      <c r="A24" s="8"/>
      <c r="B24" s="50">
        <v>1</v>
      </c>
      <c r="C24" s="51" t="s">
        <v>29</v>
      </c>
      <c r="D24" s="52">
        <v>24</v>
      </c>
      <c r="E24" s="51">
        <v>84</v>
      </c>
      <c r="F24" s="53">
        <f>E24*D24/144</f>
        <v>14</v>
      </c>
      <c r="G24" s="53">
        <v>1350</v>
      </c>
      <c r="H24" s="54">
        <v>1</v>
      </c>
      <c r="I24" s="49">
        <f t="shared" si="0"/>
        <v>18900</v>
      </c>
    </row>
    <row r="25" spans="1:9" x14ac:dyDescent="0.25">
      <c r="A25" s="8"/>
      <c r="B25" s="50">
        <v>2</v>
      </c>
      <c r="C25" s="51" t="s">
        <v>30</v>
      </c>
      <c r="D25" s="52">
        <v>50</v>
      </c>
      <c r="E25" s="51">
        <v>30</v>
      </c>
      <c r="F25" s="53">
        <f>E25*D25/144</f>
        <v>10.416666666666666</v>
      </c>
      <c r="G25" s="53">
        <v>1350</v>
      </c>
      <c r="H25" s="54">
        <v>1</v>
      </c>
      <c r="I25" s="49">
        <f t="shared" si="0"/>
        <v>14062.5</v>
      </c>
    </row>
    <row r="26" spans="1:9" x14ac:dyDescent="0.25">
      <c r="A26" s="8"/>
      <c r="B26" s="50">
        <v>3</v>
      </c>
      <c r="C26" s="51" t="s">
        <v>31</v>
      </c>
      <c r="D26" s="52">
        <v>20</v>
      </c>
      <c r="E26" s="51">
        <v>84</v>
      </c>
      <c r="F26" s="53">
        <f>E26*D26/144</f>
        <v>11.666666666666666</v>
      </c>
      <c r="G26" s="53">
        <v>1350</v>
      </c>
      <c r="H26" s="54">
        <v>1</v>
      </c>
      <c r="I26" s="49">
        <f t="shared" si="0"/>
        <v>15750</v>
      </c>
    </row>
    <row r="27" spans="1:9" x14ac:dyDescent="0.25">
      <c r="A27" s="8"/>
      <c r="B27" s="50">
        <v>4</v>
      </c>
      <c r="C27" s="51" t="s">
        <v>33</v>
      </c>
      <c r="D27" s="52">
        <v>24</v>
      </c>
      <c r="E27" s="51">
        <v>72</v>
      </c>
      <c r="F27" s="53">
        <f>E27*D27/144</f>
        <v>12</v>
      </c>
      <c r="G27" s="53">
        <v>680</v>
      </c>
      <c r="H27" s="54">
        <v>1</v>
      </c>
      <c r="I27" s="49">
        <f t="shared" si="0"/>
        <v>8160</v>
      </c>
    </row>
    <row r="28" spans="1:9" x14ac:dyDescent="0.25">
      <c r="A28" s="8"/>
      <c r="B28" s="50"/>
      <c r="C28" s="51"/>
      <c r="D28" s="52"/>
      <c r="E28" s="51"/>
      <c r="F28" s="53"/>
      <c r="G28" s="53"/>
      <c r="H28" s="54"/>
      <c r="I28" s="49"/>
    </row>
    <row r="29" spans="1:9" x14ac:dyDescent="0.25">
      <c r="A29" s="8"/>
      <c r="B29" s="56" t="s">
        <v>36</v>
      </c>
      <c r="C29" s="57" t="s">
        <v>35</v>
      </c>
      <c r="D29" s="52"/>
      <c r="E29" s="51"/>
      <c r="F29" s="53"/>
      <c r="G29" s="53"/>
      <c r="H29" s="54"/>
      <c r="I29" s="49"/>
    </row>
    <row r="30" spans="1:9" x14ac:dyDescent="0.25">
      <c r="A30" s="8"/>
      <c r="B30" s="50">
        <v>1</v>
      </c>
      <c r="C30" s="51" t="s">
        <v>33</v>
      </c>
      <c r="D30" s="52">
        <v>33</v>
      </c>
      <c r="E30" s="51">
        <v>93</v>
      </c>
      <c r="F30" s="53">
        <f>E30*D30/144</f>
        <v>21.3125</v>
      </c>
      <c r="G30" s="53">
        <v>680</v>
      </c>
      <c r="H30" s="54">
        <v>1</v>
      </c>
      <c r="I30" s="49">
        <f t="shared" si="0"/>
        <v>14492.5</v>
      </c>
    </row>
    <row r="31" spans="1:9" x14ac:dyDescent="0.25">
      <c r="A31" s="8"/>
      <c r="B31" s="50">
        <v>2</v>
      </c>
      <c r="C31" s="51" t="s">
        <v>37</v>
      </c>
      <c r="D31" s="52">
        <v>70</v>
      </c>
      <c r="E31" s="51">
        <v>30</v>
      </c>
      <c r="F31" s="53">
        <f>E31*D31/144</f>
        <v>14.583333333333334</v>
      </c>
      <c r="G31" s="53">
        <v>1350</v>
      </c>
      <c r="H31" s="54">
        <v>1</v>
      </c>
      <c r="I31" s="49">
        <f t="shared" si="0"/>
        <v>19687.5</v>
      </c>
    </row>
    <row r="32" spans="1:9" x14ac:dyDescent="0.25">
      <c r="A32" s="8"/>
      <c r="B32" s="50">
        <v>3</v>
      </c>
      <c r="C32" s="51" t="s">
        <v>41</v>
      </c>
      <c r="D32" s="52"/>
      <c r="E32" s="51"/>
      <c r="F32" s="53"/>
      <c r="G32" s="53"/>
      <c r="H32" s="54">
        <v>1</v>
      </c>
      <c r="I32" s="49">
        <v>600</v>
      </c>
    </row>
    <row r="33" spans="1:9" x14ac:dyDescent="0.25">
      <c r="A33" s="8"/>
      <c r="B33" s="50"/>
      <c r="C33" s="51"/>
      <c r="D33" s="52"/>
      <c r="E33" s="51"/>
      <c r="F33" s="53"/>
      <c r="G33" s="53"/>
      <c r="H33" s="54"/>
      <c r="I33" s="49"/>
    </row>
    <row r="34" spans="1:9" x14ac:dyDescent="0.25">
      <c r="A34" s="8"/>
      <c r="B34" s="50"/>
      <c r="C34" s="51"/>
      <c r="D34" s="52"/>
      <c r="E34" s="51"/>
      <c r="F34" s="53"/>
      <c r="G34" s="53"/>
      <c r="H34" s="54"/>
      <c r="I34" s="49"/>
    </row>
    <row r="35" spans="1:9" x14ac:dyDescent="0.25">
      <c r="A35" s="8"/>
      <c r="B35" s="56" t="s">
        <v>39</v>
      </c>
      <c r="C35" s="57" t="s">
        <v>38</v>
      </c>
      <c r="D35" s="52"/>
      <c r="E35" s="51"/>
      <c r="F35" s="53"/>
      <c r="G35" s="53"/>
      <c r="H35" s="54"/>
      <c r="I35" s="49"/>
    </row>
    <row r="36" spans="1:9" x14ac:dyDescent="0.25">
      <c r="A36" s="8"/>
      <c r="B36" s="50">
        <v>1</v>
      </c>
      <c r="C36" s="51" t="s">
        <v>40</v>
      </c>
      <c r="D36" s="52">
        <v>33</v>
      </c>
      <c r="E36" s="51">
        <v>94</v>
      </c>
      <c r="F36" s="53">
        <f>E36*D36/144</f>
        <v>21.541666666666668</v>
      </c>
      <c r="G36" s="53">
        <v>680</v>
      </c>
      <c r="H36" s="54">
        <v>1</v>
      </c>
      <c r="I36" s="49">
        <f t="shared" si="0"/>
        <v>14648.333333333334</v>
      </c>
    </row>
    <row r="37" spans="1:9" x14ac:dyDescent="0.25">
      <c r="A37" s="8"/>
      <c r="B37" s="50">
        <v>2</v>
      </c>
      <c r="C37" s="51" t="s">
        <v>47</v>
      </c>
      <c r="D37" s="52">
        <v>32</v>
      </c>
      <c r="E37" s="51">
        <v>50</v>
      </c>
      <c r="F37" s="53">
        <f>E37*D37/144</f>
        <v>11.111111111111111</v>
      </c>
      <c r="G37" s="53">
        <v>1350</v>
      </c>
      <c r="H37" s="54">
        <v>1</v>
      </c>
      <c r="I37" s="49">
        <f t="shared" si="0"/>
        <v>15000</v>
      </c>
    </row>
    <row r="38" spans="1:9" x14ac:dyDescent="0.25">
      <c r="A38" s="8"/>
      <c r="B38" s="50">
        <v>3</v>
      </c>
      <c r="C38" s="51" t="s">
        <v>31</v>
      </c>
      <c r="D38" s="52">
        <v>22</v>
      </c>
      <c r="E38" s="51">
        <v>84</v>
      </c>
      <c r="F38" s="53">
        <f>E38*D38/144</f>
        <v>12.833333333333334</v>
      </c>
      <c r="G38" s="53">
        <v>1350</v>
      </c>
      <c r="H38" s="54">
        <v>1</v>
      </c>
      <c r="I38" s="49">
        <f t="shared" si="0"/>
        <v>17325</v>
      </c>
    </row>
    <row r="39" spans="1:9" x14ac:dyDescent="0.25">
      <c r="A39" s="8"/>
      <c r="B39" s="50"/>
      <c r="C39" s="51"/>
      <c r="D39" s="52"/>
      <c r="E39" s="51"/>
      <c r="F39" s="53"/>
      <c r="G39" s="53"/>
      <c r="H39" s="54"/>
      <c r="I39" s="49"/>
    </row>
    <row r="40" spans="1:9" x14ac:dyDescent="0.25">
      <c r="A40" s="8"/>
      <c r="B40" s="56" t="s">
        <v>43</v>
      </c>
      <c r="C40" s="57" t="s">
        <v>42</v>
      </c>
      <c r="D40" s="52"/>
      <c r="E40" s="51"/>
      <c r="F40" s="53"/>
      <c r="G40" s="53"/>
      <c r="H40" s="54"/>
      <c r="I40" s="49"/>
    </row>
    <row r="41" spans="1:9" x14ac:dyDescent="0.25">
      <c r="A41" s="8"/>
      <c r="B41" s="50">
        <v>1</v>
      </c>
      <c r="C41" s="51" t="s">
        <v>40</v>
      </c>
      <c r="D41" s="52">
        <v>33.5</v>
      </c>
      <c r="E41" s="51">
        <v>91.5</v>
      </c>
      <c r="F41" s="53">
        <f>E41*D41/144</f>
        <v>21.286458333333332</v>
      </c>
      <c r="G41" s="53">
        <v>680</v>
      </c>
      <c r="H41" s="54">
        <v>1</v>
      </c>
      <c r="I41" s="49">
        <f t="shared" si="0"/>
        <v>14474.791666666666</v>
      </c>
    </row>
    <row r="42" spans="1:9" x14ac:dyDescent="0.25">
      <c r="A42" s="8"/>
      <c r="B42" s="50">
        <v>2</v>
      </c>
      <c r="C42" s="51" t="s">
        <v>44</v>
      </c>
      <c r="D42" s="52">
        <v>20</v>
      </c>
      <c r="E42" s="51">
        <v>78</v>
      </c>
      <c r="F42" s="53">
        <f>E42*D42/144</f>
        <v>10.833333333333334</v>
      </c>
      <c r="G42" s="53">
        <v>1350</v>
      </c>
      <c r="H42" s="54">
        <v>1</v>
      </c>
      <c r="I42" s="49">
        <f t="shared" si="0"/>
        <v>14625</v>
      </c>
    </row>
    <row r="43" spans="1:9" x14ac:dyDescent="0.25">
      <c r="A43" s="8"/>
      <c r="B43" s="50">
        <v>3</v>
      </c>
      <c r="C43" s="51" t="s">
        <v>45</v>
      </c>
      <c r="D43" s="52">
        <v>48</v>
      </c>
      <c r="E43" s="51">
        <v>108</v>
      </c>
      <c r="F43" s="53">
        <f>E43*D43/144</f>
        <v>36</v>
      </c>
      <c r="G43" s="53">
        <v>1225</v>
      </c>
      <c r="H43" s="54">
        <v>1</v>
      </c>
      <c r="I43" s="49">
        <f t="shared" si="0"/>
        <v>44100</v>
      </c>
    </row>
    <row r="44" spans="1:9" x14ac:dyDescent="0.25">
      <c r="A44" s="8"/>
      <c r="B44" s="50"/>
      <c r="C44" s="51"/>
      <c r="D44" s="52"/>
      <c r="E44" s="51"/>
      <c r="F44" s="53"/>
      <c r="G44" s="53"/>
      <c r="H44" s="54"/>
      <c r="I44" s="55"/>
    </row>
    <row r="45" spans="1:9" x14ac:dyDescent="0.25">
      <c r="A45" s="8"/>
      <c r="B45" s="50">
        <v>4</v>
      </c>
      <c r="C45" s="51" t="s">
        <v>46</v>
      </c>
      <c r="D45" s="52">
        <v>48</v>
      </c>
      <c r="E45" s="51">
        <v>48</v>
      </c>
      <c r="F45" s="53">
        <f>E45*D45/144</f>
        <v>16</v>
      </c>
      <c r="G45" s="53">
        <v>550</v>
      </c>
      <c r="H45" s="54">
        <v>1</v>
      </c>
      <c r="I45" s="55">
        <f>G45*F45</f>
        <v>8800</v>
      </c>
    </row>
    <row r="46" spans="1:9" ht="15.75" thickBot="1" x14ac:dyDescent="0.3">
      <c r="A46" s="8"/>
      <c r="B46" s="50"/>
      <c r="C46" s="51"/>
      <c r="D46" s="52"/>
      <c r="E46" s="51"/>
      <c r="F46" s="53"/>
      <c r="G46" s="53"/>
      <c r="H46" s="54"/>
      <c r="I46" s="55"/>
    </row>
    <row r="47" spans="1:9" ht="15.75" thickBot="1" x14ac:dyDescent="0.3">
      <c r="A47" s="8"/>
      <c r="B47" s="58"/>
      <c r="C47" s="60" t="s">
        <v>49</v>
      </c>
      <c r="D47" s="61"/>
      <c r="E47" s="61"/>
      <c r="F47" s="61"/>
      <c r="G47" s="61"/>
      <c r="H47" s="62"/>
      <c r="I47" s="59">
        <f>SUM(I9:I45)</f>
        <v>399800.06944444444</v>
      </c>
    </row>
    <row r="48" spans="1:9" x14ac:dyDescent="0.25">
      <c r="A48" s="8"/>
      <c r="B48" s="8"/>
      <c r="C48" s="20"/>
      <c r="D48" s="8"/>
      <c r="E48" s="8"/>
      <c r="F48" s="11"/>
      <c r="G48" s="8"/>
      <c r="H48" s="8"/>
      <c r="I48" s="26"/>
    </row>
    <row r="49" spans="1:9" x14ac:dyDescent="0.25">
      <c r="A49" s="8"/>
      <c r="B49" s="8"/>
      <c r="C49" s="20"/>
      <c r="D49" s="8"/>
      <c r="E49" s="8"/>
      <c r="F49" s="11"/>
      <c r="G49" s="8"/>
      <c r="H49" s="8"/>
      <c r="I49" s="26"/>
    </row>
    <row r="50" spans="1:9" x14ac:dyDescent="0.25">
      <c r="A50" s="8"/>
      <c r="B50" s="8"/>
      <c r="C50" s="20"/>
      <c r="D50" s="8"/>
      <c r="E50" s="8"/>
      <c r="F50" s="11"/>
      <c r="G50" s="8"/>
      <c r="H50" s="8"/>
      <c r="I50" s="26"/>
    </row>
    <row r="51" spans="1:9" x14ac:dyDescent="0.25">
      <c r="A51" s="8"/>
      <c r="B51" s="8"/>
      <c r="C51" s="20"/>
      <c r="D51" s="8"/>
      <c r="E51" s="8"/>
      <c r="F51" s="11"/>
      <c r="G51" s="8"/>
      <c r="H51" s="8"/>
      <c r="I51" s="26"/>
    </row>
    <row r="52" spans="1:9" x14ac:dyDescent="0.25">
      <c r="A52" s="8"/>
      <c r="B52" s="8"/>
      <c r="C52" s="20"/>
      <c r="D52" s="8"/>
      <c r="E52" s="8"/>
      <c r="F52" s="11"/>
      <c r="G52" s="8"/>
      <c r="H52" s="8"/>
      <c r="I52" s="26"/>
    </row>
    <row r="53" spans="1:9" x14ac:dyDescent="0.25">
      <c r="A53" s="8"/>
      <c r="B53" s="8"/>
      <c r="C53" s="20"/>
      <c r="D53" s="8"/>
      <c r="E53" s="8"/>
      <c r="F53" s="11"/>
      <c r="G53" s="8"/>
      <c r="H53" s="8"/>
      <c r="I53" s="26"/>
    </row>
    <row r="54" spans="1:9" x14ac:dyDescent="0.25">
      <c r="A54" s="8"/>
      <c r="B54" s="8"/>
      <c r="C54" s="20"/>
      <c r="D54" s="8"/>
      <c r="E54" s="8"/>
      <c r="F54" s="11"/>
      <c r="G54" s="8"/>
      <c r="H54" s="8"/>
      <c r="I54" s="26"/>
    </row>
    <row r="55" spans="1:9" x14ac:dyDescent="0.25">
      <c r="A55" s="8"/>
      <c r="B55" s="8"/>
      <c r="C55" s="20"/>
      <c r="D55" s="8"/>
      <c r="E55" s="8"/>
      <c r="F55" s="11"/>
      <c r="G55" s="8"/>
      <c r="H55" s="8"/>
      <c r="I55" s="26"/>
    </row>
    <row r="56" spans="1:9" x14ac:dyDescent="0.25">
      <c r="A56" s="8"/>
      <c r="B56" s="8"/>
      <c r="C56" s="20"/>
      <c r="D56" s="8"/>
      <c r="E56" s="8"/>
      <c r="F56" s="11"/>
      <c r="G56" s="8"/>
      <c r="H56" s="8"/>
      <c r="I56" s="26"/>
    </row>
    <row r="57" spans="1:9" x14ac:dyDescent="0.25">
      <c r="A57" s="8"/>
      <c r="B57" s="8"/>
      <c r="C57" s="20"/>
      <c r="D57" s="8"/>
      <c r="E57" s="8"/>
      <c r="F57" s="11"/>
      <c r="G57" s="8"/>
      <c r="H57" s="8"/>
      <c r="I57" s="26"/>
    </row>
    <row r="58" spans="1:9" x14ac:dyDescent="0.25">
      <c r="A58" s="8"/>
      <c r="B58" s="8"/>
      <c r="C58" s="21"/>
      <c r="D58" s="8"/>
      <c r="E58" s="8"/>
      <c r="F58" s="11"/>
      <c r="G58" s="8"/>
      <c r="H58" s="8"/>
      <c r="I58" s="26"/>
    </row>
    <row r="59" spans="1:9" x14ac:dyDescent="0.25">
      <c r="A59" s="8"/>
      <c r="B59" s="8"/>
      <c r="C59" s="20"/>
      <c r="D59" s="8"/>
      <c r="E59" s="8"/>
      <c r="F59" s="11"/>
      <c r="G59" s="8"/>
      <c r="H59" s="8"/>
      <c r="I59" s="26"/>
    </row>
    <row r="60" spans="1:9" x14ac:dyDescent="0.25">
      <c r="A60" s="8"/>
      <c r="B60" s="8"/>
      <c r="C60" s="20"/>
      <c r="D60" s="8"/>
      <c r="E60" s="8"/>
      <c r="F60" s="11"/>
      <c r="G60" s="8"/>
      <c r="H60" s="8"/>
      <c r="I60" s="26"/>
    </row>
    <row r="61" spans="1:9" x14ac:dyDescent="0.25">
      <c r="A61" s="8"/>
      <c r="B61" s="8"/>
      <c r="C61" s="20"/>
      <c r="D61" s="8"/>
      <c r="E61" s="8"/>
      <c r="F61" s="11"/>
      <c r="G61" s="8"/>
      <c r="H61" s="8"/>
      <c r="I61" s="26"/>
    </row>
    <row r="62" spans="1:9" x14ac:dyDescent="0.25">
      <c r="A62" s="8"/>
      <c r="B62" s="8"/>
      <c r="C62" s="20"/>
      <c r="D62" s="23"/>
      <c r="E62" s="23"/>
      <c r="F62" s="23"/>
      <c r="G62" s="23"/>
      <c r="H62" s="23"/>
      <c r="I62" s="27"/>
    </row>
    <row r="63" spans="1:9" x14ac:dyDescent="0.25">
      <c r="A63" s="8"/>
      <c r="B63" s="8"/>
      <c r="C63" s="21"/>
      <c r="D63" s="8"/>
      <c r="E63" s="8"/>
      <c r="F63" s="11"/>
      <c r="G63" s="8"/>
      <c r="H63" s="8"/>
      <c r="I63" s="26"/>
    </row>
    <row r="64" spans="1:9" x14ac:dyDescent="0.25">
      <c r="A64" s="8"/>
      <c r="B64" s="8"/>
      <c r="C64" s="20"/>
      <c r="D64" s="8"/>
      <c r="E64" s="8"/>
      <c r="F64" s="11"/>
      <c r="G64" s="8"/>
      <c r="H64" s="8"/>
      <c r="I64" s="26"/>
    </row>
    <row r="65" spans="1:9" x14ac:dyDescent="0.25">
      <c r="A65" s="8"/>
      <c r="B65" s="8"/>
      <c r="C65" s="21"/>
      <c r="D65" s="8"/>
      <c r="E65" s="8"/>
      <c r="F65" s="11"/>
      <c r="G65" s="8"/>
      <c r="H65" s="8"/>
      <c r="I65" s="26"/>
    </row>
    <row r="66" spans="1:9" x14ac:dyDescent="0.25">
      <c r="A66" s="8"/>
      <c r="B66" s="8"/>
      <c r="C66" s="20"/>
      <c r="D66" s="8"/>
      <c r="E66" s="8"/>
      <c r="F66" s="11"/>
      <c r="G66" s="8"/>
      <c r="H66" s="8"/>
      <c r="I66" s="26"/>
    </row>
    <row r="67" spans="1:9" x14ac:dyDescent="0.25">
      <c r="A67" s="8"/>
      <c r="B67" s="8"/>
      <c r="C67" s="21"/>
      <c r="D67" s="8"/>
      <c r="E67" s="8"/>
      <c r="F67" s="11"/>
      <c r="G67" s="8"/>
      <c r="H67" s="8"/>
      <c r="I67" s="26"/>
    </row>
    <row r="68" spans="1:9" x14ac:dyDescent="0.25">
      <c r="A68" s="8"/>
      <c r="B68" s="8"/>
      <c r="C68" s="20"/>
      <c r="D68" s="8"/>
      <c r="E68" s="8"/>
      <c r="F68" s="11"/>
      <c r="G68" s="8"/>
      <c r="H68" s="8"/>
      <c r="I68" s="26"/>
    </row>
    <row r="69" spans="1:9" x14ac:dyDescent="0.25">
      <c r="A69" s="8"/>
      <c r="B69" s="8"/>
      <c r="C69" s="21"/>
      <c r="D69" s="8"/>
      <c r="E69" s="8"/>
      <c r="F69" s="11"/>
      <c r="G69" s="8"/>
      <c r="H69" s="8"/>
      <c r="I69" s="26"/>
    </row>
    <row r="70" spans="1:9" x14ac:dyDescent="0.25">
      <c r="A70" s="8"/>
      <c r="B70" s="8"/>
      <c r="C70" s="20"/>
      <c r="D70" s="8"/>
      <c r="E70" s="8"/>
      <c r="F70" s="11"/>
      <c r="G70" s="8"/>
      <c r="H70" s="8"/>
      <c r="I70" s="26"/>
    </row>
    <row r="71" spans="1:9" x14ac:dyDescent="0.25">
      <c r="A71" s="8"/>
      <c r="B71" s="8"/>
      <c r="C71" s="20"/>
      <c r="D71" s="23"/>
      <c r="E71" s="23"/>
      <c r="F71" s="23"/>
      <c r="G71" s="23"/>
      <c r="H71" s="23"/>
      <c r="I71" s="26"/>
    </row>
    <row r="72" spans="1:9" x14ac:dyDescent="0.25">
      <c r="A72" s="8"/>
      <c r="B72" s="8"/>
      <c r="C72" s="20"/>
      <c r="D72" s="8"/>
      <c r="E72" s="8"/>
      <c r="F72" s="11"/>
      <c r="G72" s="8"/>
      <c r="H72" s="8"/>
      <c r="I72" s="26"/>
    </row>
    <row r="73" spans="1:9" x14ac:dyDescent="0.25">
      <c r="A73" s="8"/>
      <c r="B73" s="8"/>
      <c r="C73" s="20"/>
      <c r="D73" s="8"/>
      <c r="E73" s="8"/>
      <c r="F73" s="11"/>
      <c r="G73" s="8"/>
      <c r="H73" s="8"/>
      <c r="I73" s="26"/>
    </row>
    <row r="74" spans="1:9" x14ac:dyDescent="0.25">
      <c r="A74" s="8"/>
      <c r="B74" s="8"/>
      <c r="C74" s="20"/>
      <c r="D74" s="8"/>
      <c r="E74" s="8"/>
      <c r="F74" s="11"/>
      <c r="G74" s="8"/>
      <c r="H74" s="8"/>
      <c r="I74" s="26"/>
    </row>
    <row r="75" spans="1:9" x14ac:dyDescent="0.25">
      <c r="A75" s="8"/>
      <c r="B75" s="8"/>
      <c r="C75" s="20"/>
      <c r="D75" s="8"/>
      <c r="E75" s="8"/>
      <c r="F75" s="11"/>
      <c r="G75" s="8"/>
      <c r="H75" s="8"/>
      <c r="I75" s="26"/>
    </row>
    <row r="76" spans="1:9" x14ac:dyDescent="0.25">
      <c r="A76" s="8"/>
      <c r="B76" s="8"/>
      <c r="C76" s="21"/>
      <c r="D76" s="8"/>
      <c r="E76" s="8"/>
      <c r="F76" s="11"/>
      <c r="G76" s="8"/>
      <c r="H76" s="8"/>
      <c r="I76" s="26"/>
    </row>
    <row r="77" spans="1:9" x14ac:dyDescent="0.25">
      <c r="A77" s="8"/>
      <c r="B77" s="8"/>
      <c r="C77" s="20"/>
      <c r="D77" s="8"/>
      <c r="E77" s="8"/>
      <c r="F77" s="11"/>
      <c r="G77" s="8"/>
      <c r="H77" s="8"/>
      <c r="I77" s="26"/>
    </row>
    <row r="78" spans="1:9" x14ac:dyDescent="0.25">
      <c r="A78" s="8"/>
      <c r="B78" s="8"/>
      <c r="C78" s="20"/>
      <c r="D78" s="8"/>
      <c r="E78" s="8"/>
      <c r="F78" s="11"/>
      <c r="G78" s="8"/>
      <c r="H78" s="8"/>
      <c r="I78" s="26"/>
    </row>
    <row r="79" spans="1:9" x14ac:dyDescent="0.25">
      <c r="A79" s="8"/>
      <c r="B79" s="8"/>
      <c r="C79" s="20"/>
      <c r="D79" s="8"/>
      <c r="E79" s="8"/>
      <c r="F79" s="11"/>
      <c r="G79" s="8"/>
      <c r="H79" s="8"/>
      <c r="I79" s="26"/>
    </row>
    <row r="80" spans="1:9" x14ac:dyDescent="0.25">
      <c r="A80" s="8"/>
      <c r="B80" s="8"/>
      <c r="C80" s="20"/>
      <c r="D80" s="8"/>
      <c r="E80" s="8"/>
      <c r="F80" s="11"/>
      <c r="G80" s="8"/>
      <c r="H80" s="8"/>
      <c r="I80" s="26"/>
    </row>
    <row r="81" spans="1:9" x14ac:dyDescent="0.25">
      <c r="A81" s="8"/>
      <c r="B81" s="8"/>
      <c r="C81" s="20"/>
      <c r="D81" s="8"/>
      <c r="E81" s="8"/>
      <c r="F81" s="11"/>
      <c r="G81" s="8"/>
      <c r="H81" s="8"/>
      <c r="I81" s="26"/>
    </row>
    <row r="82" spans="1:9" x14ac:dyDescent="0.25">
      <c r="A82" s="8"/>
      <c r="B82" s="8"/>
      <c r="C82" s="20"/>
      <c r="D82" s="8"/>
      <c r="E82" s="8"/>
      <c r="F82" s="11"/>
      <c r="G82" s="8"/>
      <c r="H82" s="8"/>
      <c r="I82" s="26"/>
    </row>
    <row r="83" spans="1:9" x14ac:dyDescent="0.25">
      <c r="A83" s="8"/>
      <c r="B83" s="8"/>
      <c r="C83" s="20"/>
      <c r="D83" s="8"/>
      <c r="E83" s="8"/>
      <c r="F83" s="11"/>
      <c r="G83" s="8"/>
      <c r="H83" s="8"/>
      <c r="I83" s="26"/>
    </row>
    <row r="84" spans="1:9" x14ac:dyDescent="0.25">
      <c r="A84" s="1"/>
      <c r="B84" s="8"/>
      <c r="C84" s="20"/>
      <c r="D84" s="8"/>
      <c r="E84" s="8"/>
      <c r="F84" s="11"/>
      <c r="G84" s="8"/>
      <c r="H84" s="8"/>
      <c r="I84" s="26"/>
    </row>
    <row r="85" spans="1:9" x14ac:dyDescent="0.25">
      <c r="A85" s="1"/>
      <c r="B85" s="8"/>
      <c r="C85" s="20"/>
      <c r="D85" s="8"/>
      <c r="E85" s="8"/>
      <c r="F85" s="11"/>
      <c r="G85" s="8"/>
      <c r="H85" s="8"/>
      <c r="I85" s="26"/>
    </row>
    <row r="86" spans="1:9" x14ac:dyDescent="0.25">
      <c r="A86" s="1"/>
      <c r="B86" s="8"/>
      <c r="C86" s="21"/>
      <c r="D86" s="8"/>
      <c r="E86" s="8"/>
      <c r="F86" s="11"/>
      <c r="G86" s="8"/>
      <c r="H86" s="8"/>
      <c r="I86" s="26"/>
    </row>
    <row r="87" spans="1:9" x14ac:dyDescent="0.25">
      <c r="A87" s="1"/>
      <c r="B87" s="8"/>
      <c r="C87" s="20"/>
      <c r="D87" s="8"/>
      <c r="E87" s="8"/>
      <c r="F87" s="11"/>
      <c r="G87" s="8"/>
      <c r="H87" s="8"/>
      <c r="I87" s="26"/>
    </row>
    <row r="88" spans="1:9" x14ac:dyDescent="0.25">
      <c r="A88" s="1"/>
      <c r="B88" s="8"/>
      <c r="C88" s="20"/>
      <c r="D88" s="8"/>
      <c r="E88" s="8"/>
      <c r="F88" s="11"/>
      <c r="G88" s="8"/>
      <c r="H88" s="8"/>
      <c r="I88" s="26"/>
    </row>
    <row r="89" spans="1:9" x14ac:dyDescent="0.25">
      <c r="A89" s="1"/>
      <c r="B89" s="8"/>
      <c r="C89" s="20"/>
      <c r="D89" s="8"/>
      <c r="E89" s="8"/>
      <c r="F89" s="11"/>
      <c r="G89" s="8"/>
      <c r="H89" s="8"/>
      <c r="I89" s="26"/>
    </row>
    <row r="90" spans="1:9" x14ac:dyDescent="0.25">
      <c r="A90" s="1"/>
      <c r="B90" s="8"/>
      <c r="C90" s="20"/>
      <c r="D90" s="8"/>
      <c r="E90" s="8"/>
      <c r="F90" s="11"/>
      <c r="G90" s="8"/>
      <c r="H90" s="8"/>
      <c r="I90" s="26"/>
    </row>
    <row r="91" spans="1:9" x14ac:dyDescent="0.25">
      <c r="A91" s="1"/>
      <c r="B91" s="8"/>
      <c r="C91" s="20"/>
      <c r="D91" s="8"/>
      <c r="E91" s="8"/>
      <c r="F91" s="11"/>
      <c r="G91" s="8"/>
      <c r="H91" s="8"/>
      <c r="I91" s="26"/>
    </row>
    <row r="92" spans="1:9" x14ac:dyDescent="0.25">
      <c r="A92" s="1"/>
      <c r="B92" s="8"/>
      <c r="C92" s="20"/>
      <c r="D92" s="8"/>
      <c r="E92" s="8"/>
      <c r="F92" s="11"/>
      <c r="G92" s="8"/>
      <c r="H92" s="8"/>
      <c r="I92" s="26"/>
    </row>
    <row r="93" spans="1:9" x14ac:dyDescent="0.25">
      <c r="A93" s="1"/>
      <c r="B93" s="8"/>
      <c r="C93" s="20"/>
      <c r="D93" s="8"/>
      <c r="E93" s="8"/>
      <c r="F93" s="8"/>
      <c r="G93" s="8"/>
      <c r="H93" s="8"/>
      <c r="I93" s="28"/>
    </row>
    <row r="94" spans="1:9" ht="15.75" x14ac:dyDescent="0.25">
      <c r="A94" s="1"/>
      <c r="B94" s="8"/>
      <c r="C94" s="22"/>
      <c r="D94" s="10"/>
      <c r="E94" s="10"/>
      <c r="F94" s="10"/>
      <c r="G94" s="10"/>
      <c r="H94" s="10"/>
      <c r="I94" s="29"/>
    </row>
    <row r="95" spans="1:9" s="9" customFormat="1" ht="15.75" x14ac:dyDescent="0.25">
      <c r="A95" s="1"/>
      <c r="B95" s="8"/>
      <c r="C95" s="22"/>
      <c r="D95" s="7"/>
      <c r="E95" s="7"/>
      <c r="F95" s="7"/>
      <c r="G95" s="7"/>
      <c r="H95" s="7"/>
      <c r="I95" s="29"/>
    </row>
    <row r="96" spans="1:9" s="9" customFormat="1" ht="15.75" x14ac:dyDescent="0.25">
      <c r="A96" s="1"/>
      <c r="B96" s="8"/>
      <c r="C96" s="7"/>
      <c r="D96" s="7"/>
      <c r="E96" s="7"/>
      <c r="F96" s="7"/>
      <c r="G96" s="7"/>
      <c r="H96" s="7"/>
      <c r="I96" s="29"/>
    </row>
    <row r="97" spans="1:9" ht="15.75" x14ac:dyDescent="0.25">
      <c r="A97" s="1"/>
      <c r="B97" s="8"/>
      <c r="C97" s="7"/>
      <c r="D97" s="7"/>
      <c r="E97" s="7"/>
      <c r="F97" s="7"/>
      <c r="G97" s="7"/>
      <c r="H97" s="7"/>
      <c r="I97" s="29"/>
    </row>
    <row r="98" spans="1:9" x14ac:dyDescent="0.25">
      <c r="A98" s="1"/>
      <c r="B98" s="1"/>
      <c r="C98" s="5"/>
      <c r="D98" s="5"/>
      <c r="E98" s="5"/>
      <c r="F98" s="5"/>
      <c r="G98" s="5"/>
      <c r="H98" s="4"/>
      <c r="I98" s="30"/>
    </row>
    <row r="99" spans="1:9" x14ac:dyDescent="0.25">
      <c r="A99" s="1"/>
      <c r="B99" s="1"/>
      <c r="C99" s="5"/>
      <c r="D99" s="5"/>
      <c r="E99" s="5"/>
      <c r="F99" s="5"/>
      <c r="G99" s="5"/>
      <c r="H99" s="4"/>
      <c r="I99" s="30"/>
    </row>
    <row r="100" spans="1:9" ht="33.75" customHeight="1" x14ac:dyDescent="0.25">
      <c r="A100" s="1"/>
      <c r="B100" s="1"/>
      <c r="C100" s="6"/>
      <c r="D100" s="5"/>
      <c r="E100" s="5"/>
      <c r="F100" s="5"/>
      <c r="G100" s="5"/>
      <c r="H100" s="4"/>
      <c r="I100" s="30"/>
    </row>
    <row r="101" spans="1:9" x14ac:dyDescent="0.25">
      <c r="A101" s="1"/>
      <c r="B101" s="1"/>
      <c r="C101" s="6"/>
      <c r="D101" s="5"/>
      <c r="E101" s="5"/>
      <c r="F101" s="5"/>
      <c r="G101" s="5"/>
      <c r="H101" s="4"/>
      <c r="I101" s="30"/>
    </row>
    <row r="102" spans="1:9" ht="18.75" x14ac:dyDescent="0.3">
      <c r="A102" s="1"/>
      <c r="B102" s="1"/>
      <c r="C102" s="3"/>
      <c r="D102" s="3"/>
      <c r="E102" s="3"/>
      <c r="F102" s="3"/>
      <c r="G102" s="3"/>
      <c r="H102" s="2"/>
      <c r="I102" s="3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26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26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26"/>
    </row>
  </sheetData>
  <mergeCells count="8">
    <mergeCell ref="C47:H47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Estimate-2</vt:lpstr>
      <vt:lpstr>Estimate</vt:lpstr>
      <vt:lpstr>Estimate!Print_Area</vt:lpstr>
      <vt:lpstr>'Estimate-2'!Print_Area</vt:lpstr>
      <vt:lpstr>Estimate!Print_Titles</vt:lpstr>
      <vt:lpstr>'Estimate-2'!Print_Titles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2025-02-08T17:31:21Z</cp:lastPrinted>
  <dcterms:created xsi:type="dcterms:W3CDTF">2024-03-31T04:29:11Z</dcterms:created>
  <dcterms:modified xsi:type="dcterms:W3CDTF">2025-02-08T18:23:31Z</dcterms:modified>
</cp:coreProperties>
</file>