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/>
  </bookViews>
  <sheets>
    <sheet name="Estimate" sheetId="2" r:id="rId1"/>
  </sheets>
  <definedNames>
    <definedName name="_xlnm._FilterDatabase" localSheetId="0" hidden="1">Estimate!#REF!</definedName>
    <definedName name="_xlnm.Print_Area" localSheetId="0">Estimate!$B$1:$I$66</definedName>
    <definedName name="_xlnm.Print_Titles" localSheetId="0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7" i="2" l="1"/>
  <c r="I66" i="2"/>
  <c r="C47" i="2"/>
  <c r="I23" i="2"/>
  <c r="I18" i="2"/>
  <c r="F11" i="2"/>
  <c r="I11" i="2" s="1"/>
  <c r="F12" i="2"/>
  <c r="I12" i="2" s="1"/>
  <c r="F13" i="2"/>
  <c r="I13" i="2" s="1"/>
  <c r="F14" i="2"/>
  <c r="I14" i="2" s="1"/>
  <c r="F16" i="2"/>
  <c r="I16" i="2" s="1"/>
  <c r="F17" i="2"/>
  <c r="I17" i="2" s="1"/>
  <c r="F19" i="2"/>
  <c r="I19" i="2" s="1"/>
  <c r="F20" i="2"/>
  <c r="I20" i="2" s="1"/>
  <c r="F21" i="2"/>
  <c r="I21" i="2" s="1"/>
  <c r="F22" i="2"/>
  <c r="I22" i="2" s="1"/>
  <c r="F36" i="2"/>
  <c r="I36" i="2" s="1"/>
  <c r="F35" i="2"/>
  <c r="I35" i="2" s="1"/>
  <c r="F34" i="2"/>
  <c r="I34" i="2" s="1"/>
  <c r="F33" i="2"/>
  <c r="I33" i="2" s="1"/>
  <c r="L17" i="2"/>
  <c r="L18" i="2" s="1"/>
  <c r="F10" i="2"/>
  <c r="I10" i="2" s="1"/>
  <c r="C64" i="2" l="1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64" i="2" l="1"/>
</calcChain>
</file>

<file path=xl/sharedStrings.xml><?xml version="1.0" encoding="utf-8"?>
<sst xmlns="http://schemas.openxmlformats.org/spreadsheetml/2006/main" count="64" uniqueCount="60">
  <si>
    <t xml:space="preserve">Amount </t>
  </si>
  <si>
    <t>Qty</t>
  </si>
  <si>
    <t xml:space="preserve">Item Name </t>
  </si>
  <si>
    <t>Sr 
No-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</si>
  <si>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</si>
  <si>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</si>
  <si>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WITH MATERIAL ESTIMATE</t>
  </si>
  <si>
    <t>Estimate No:-01</t>
  </si>
  <si>
    <t>A</t>
  </si>
  <si>
    <t>B</t>
  </si>
  <si>
    <t>5A point</t>
  </si>
  <si>
    <t>15A point</t>
  </si>
  <si>
    <t xml:space="preserve">4 square mm circuit </t>
  </si>
  <si>
    <t>1.5 square mm circuit</t>
  </si>
  <si>
    <t xml:space="preserve"> fan fitting </t>
  </si>
  <si>
    <t xml:space="preserve">light fitting </t>
  </si>
  <si>
    <t xml:space="preserve">anchor fasner </t>
  </si>
  <si>
    <t>12 v panel light</t>
  </si>
  <si>
    <t xml:space="preserve">button light </t>
  </si>
  <si>
    <t xml:space="preserve">rope light </t>
  </si>
  <si>
    <t xml:space="preserve">rope light adaptor </t>
  </si>
  <si>
    <t xml:space="preserve">Orient company fan </t>
  </si>
  <si>
    <t xml:space="preserve">Bathroom Exhaust fan </t>
  </si>
  <si>
    <t>Door bell</t>
  </si>
  <si>
    <t>Electric Work</t>
  </si>
  <si>
    <t>Estimate Total Amount</t>
  </si>
  <si>
    <t>Area</t>
  </si>
  <si>
    <t>Rate</t>
  </si>
  <si>
    <r>
      <rPr>
        <b/>
        <sz val="10"/>
        <color theme="1"/>
        <rFont val="Calibri"/>
        <family val="2"/>
        <scheme val="minor"/>
      </rPr>
      <t>Estimate by:-</t>
    </r>
    <r>
      <rPr>
        <sz val="10"/>
        <color theme="1"/>
        <rFont val="Calibri"/>
        <family val="2"/>
        <scheme val="minor"/>
      </rPr>
      <t xml:space="preserve"> Ramanand Vishwakarma</t>
    </r>
  </si>
  <si>
    <t>Service Table</t>
  </si>
  <si>
    <t>TV Unit</t>
  </si>
  <si>
    <t>Partition</t>
  </si>
  <si>
    <t>Puffy</t>
  </si>
  <si>
    <t>New Sofa -3 seater</t>
  </si>
  <si>
    <t>Sofa Febric change -12 fit</t>
  </si>
  <si>
    <t xml:space="preserve">Laminate change </t>
  </si>
  <si>
    <t>Kitchen Maliya Laminate change</t>
  </si>
  <si>
    <t>Crowcary Kapat</t>
  </si>
  <si>
    <t>Side Table-21"</t>
  </si>
  <si>
    <t>POP Work -2 Bedroom</t>
  </si>
  <si>
    <t>Shoe rack</t>
  </si>
  <si>
    <t>TV unit Laminate change &amp; New panel &amp; box</t>
  </si>
  <si>
    <t>Febrication work</t>
  </si>
  <si>
    <t>Box Gril</t>
  </si>
  <si>
    <t>Shed</t>
  </si>
  <si>
    <t xml:space="preserve">Angle Fitting </t>
  </si>
  <si>
    <t xml:space="preserve">Kitchen Platform with using old basket </t>
  </si>
  <si>
    <t>Box</t>
  </si>
  <si>
    <t>Crockery kapat</t>
  </si>
  <si>
    <t>Crockery unit kapat</t>
  </si>
  <si>
    <t>Crockery unit kapat hardware fitting</t>
  </si>
  <si>
    <t>Kapat with 4 drawer</t>
  </si>
  <si>
    <t>Mosquto net -4"x30"</t>
  </si>
  <si>
    <t>MS Laser cutting -5.5"x41"</t>
  </si>
  <si>
    <t>Construction work</t>
  </si>
  <si>
    <t>Granite fitting
Flooring remove and New Flooring</t>
  </si>
  <si>
    <t>m=</t>
  </si>
  <si>
    <t>Mix Work</t>
  </si>
  <si>
    <r>
      <rPr>
        <b/>
        <sz val="10"/>
        <color theme="1"/>
        <rFont val="Calibri"/>
        <family val="2"/>
        <scheme val="minor"/>
      </rPr>
      <t>SIDE Location:-</t>
    </r>
    <r>
      <rPr>
        <sz val="10"/>
        <color theme="1"/>
        <rFont val="Calibri"/>
        <family val="2"/>
        <scheme val="minor"/>
      </rPr>
      <t xml:space="preserve"> E-206 Vadodra</t>
    </r>
  </si>
  <si>
    <t>Date:-08-12-2024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</si>
</sst>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.0"/>
    <numFmt numFmtId="165" formatCode="_ * #,##0.0_ ;_ * \-#,##0.0_ ;_ * &quot;-&quot;??_ ;_ @_ 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100">
    <xf numFmtId="0" fontId="0" fillId="0" borderId="0" xfId="0"/>
    <xf numFmtId="0" fontId="0" fillId="0" borderId="0" xfId="0" applyFill="1" applyBorder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164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4" fillId="0" borderId="0" xfId="0" applyFont="1" applyFill="1" applyBorder="1" applyAlignment="1"/>
    <xf numFmtId="2" fontId="0" fillId="0" borderId="0" xfId="0" applyNumberFormat="1" applyFont="1" applyFill="1" applyBorder="1"/>
    <xf numFmtId="0" fontId="5" fillId="0" borderId="0" xfId="0" applyFont="1"/>
    <xf numFmtId="0" fontId="0" fillId="0" borderId="0" xfId="0" applyFont="1"/>
    <xf numFmtId="0" fontId="0" fillId="3" borderId="0" xfId="0" applyFill="1" applyBorder="1"/>
    <xf numFmtId="0" fontId="0" fillId="0" borderId="16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0" fillId="0" borderId="21" xfId="0" applyFont="1" applyFill="1" applyBorder="1"/>
    <xf numFmtId="0" fontId="0" fillId="0" borderId="22" xfId="0" applyFont="1" applyFill="1" applyBorder="1"/>
    <xf numFmtId="0" fontId="0" fillId="0" borderId="24" xfId="0" applyFont="1" applyFill="1" applyBorder="1"/>
    <xf numFmtId="0" fontId="0" fillId="0" borderId="21" xfId="0" applyBorder="1"/>
    <xf numFmtId="0" fontId="0" fillId="0" borderId="21" xfId="0" applyFont="1" applyFill="1" applyBorder="1" applyAlignment="1"/>
    <xf numFmtId="164" fontId="0" fillId="0" borderId="21" xfId="0" applyNumberFormat="1" applyFont="1" applyFill="1" applyBorder="1"/>
    <xf numFmtId="0" fontId="1" fillId="0" borderId="28" xfId="0" applyFont="1" applyFill="1" applyBorder="1"/>
    <xf numFmtId="0" fontId="1" fillId="0" borderId="29" xfId="0" applyFont="1" applyFill="1" applyBorder="1"/>
    <xf numFmtId="0" fontId="0" fillId="0" borderId="29" xfId="0" applyFont="1" applyFill="1" applyBorder="1"/>
    <xf numFmtId="2" fontId="0" fillId="0" borderId="29" xfId="0" applyNumberFormat="1" applyFont="1" applyFill="1" applyBorder="1"/>
    <xf numFmtId="0" fontId="1" fillId="0" borderId="21" xfId="0" applyFont="1" applyBorder="1"/>
    <xf numFmtId="0" fontId="1" fillId="0" borderId="22" xfId="0" applyFont="1" applyFill="1" applyBorder="1"/>
    <xf numFmtId="0" fontId="0" fillId="0" borderId="21" xfId="0" applyFont="1" applyBorder="1"/>
    <xf numFmtId="0" fontId="0" fillId="0" borderId="22" xfId="0" applyFont="1" applyBorder="1"/>
    <xf numFmtId="0" fontId="0" fillId="0" borderId="21" xfId="0" applyFont="1" applyFill="1" applyBorder="1" applyAlignment="1">
      <alignment vertical="top"/>
    </xf>
    <xf numFmtId="0" fontId="0" fillId="0" borderId="34" xfId="0" applyFont="1" applyFill="1" applyBorder="1"/>
    <xf numFmtId="0" fontId="0" fillId="0" borderId="35" xfId="0" applyFont="1" applyBorder="1"/>
    <xf numFmtId="0" fontId="0" fillId="0" borderId="35" xfId="0" applyFont="1" applyFill="1" applyBorder="1"/>
    <xf numFmtId="0" fontId="0" fillId="0" borderId="35" xfId="0" applyFont="1" applyFill="1" applyBorder="1" applyAlignment="1"/>
    <xf numFmtId="164" fontId="0" fillId="0" borderId="35" xfId="0" applyNumberFormat="1" applyFont="1" applyFill="1" applyBorder="1"/>
    <xf numFmtId="0" fontId="0" fillId="0" borderId="37" xfId="0" applyFont="1" applyFill="1" applyBorder="1"/>
    <xf numFmtId="0" fontId="0" fillId="0" borderId="42" xfId="0" applyFont="1" applyBorder="1"/>
    <xf numFmtId="0" fontId="0" fillId="0" borderId="43" xfId="0" applyFont="1" applyFill="1" applyBorder="1" applyAlignment="1">
      <alignment vertical="top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9" fillId="0" borderId="17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/>
    </xf>
    <xf numFmtId="0" fontId="7" fillId="4" borderId="12" xfId="0" applyFont="1" applyFill="1" applyBorder="1" applyAlignment="1">
      <alignment horizontal="center" wrapText="1"/>
    </xf>
    <xf numFmtId="0" fontId="7" fillId="4" borderId="11" xfId="0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left" vertical="top" wrapText="1"/>
    </xf>
    <xf numFmtId="0" fontId="1" fillId="0" borderId="3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43" fontId="0" fillId="0" borderId="0" xfId="0" applyNumberFormat="1" applyFont="1"/>
    <xf numFmtId="165" fontId="0" fillId="0" borderId="15" xfId="1" applyNumberFormat="1" applyFont="1" applyBorder="1"/>
    <xf numFmtId="165" fontId="1" fillId="2" borderId="1" xfId="1" applyNumberFormat="1" applyFont="1" applyFill="1" applyBorder="1" applyAlignment="1">
      <alignment horizontal="center" vertical="center" wrapText="1"/>
    </xf>
    <xf numFmtId="165" fontId="0" fillId="0" borderId="30" xfId="1" applyNumberFormat="1" applyFont="1" applyFill="1" applyBorder="1"/>
    <xf numFmtId="165" fontId="0" fillId="0" borderId="23" xfId="1" applyNumberFormat="1" applyFont="1" applyBorder="1"/>
    <xf numFmtId="165" fontId="12" fillId="0" borderId="23" xfId="1" applyNumberFormat="1" applyFont="1" applyBorder="1"/>
    <xf numFmtId="165" fontId="0" fillId="0" borderId="23" xfId="1" applyNumberFormat="1" applyFont="1" applyFill="1" applyBorder="1" applyAlignment="1">
      <alignment vertical="top"/>
    </xf>
    <xf numFmtId="165" fontId="0" fillId="0" borderId="44" xfId="1" applyNumberFormat="1" applyFont="1" applyFill="1" applyBorder="1" applyAlignment="1">
      <alignment vertical="top"/>
    </xf>
    <xf numFmtId="165" fontId="1" fillId="0" borderId="41" xfId="1" applyNumberFormat="1" applyFont="1" applyBorder="1"/>
    <xf numFmtId="165" fontId="0" fillId="0" borderId="36" xfId="1" applyNumberFormat="1" applyFont="1" applyBorder="1"/>
    <xf numFmtId="165" fontId="1" fillId="0" borderId="27" xfId="1" applyNumberFormat="1" applyFont="1" applyFill="1" applyBorder="1"/>
    <xf numFmtId="165" fontId="0" fillId="0" borderId="0" xfId="1" applyNumberFormat="1" applyFont="1" applyFill="1" applyBorder="1"/>
    <xf numFmtId="165" fontId="0" fillId="0" borderId="0" xfId="1" applyNumberFormat="1" applyFont="1" applyFill="1" applyBorder="1" applyAlignment="1"/>
    <xf numFmtId="165" fontId="4" fillId="0" borderId="0" xfId="1" applyNumberFormat="1" applyFont="1" applyFill="1" applyBorder="1"/>
    <xf numFmtId="165" fontId="3" fillId="0" borderId="0" xfId="1" applyNumberFormat="1" applyFont="1" applyFill="1" applyBorder="1"/>
    <xf numFmtId="165" fontId="1" fillId="0" borderId="0" xfId="1" applyNumberFormat="1" applyFont="1" applyFill="1" applyBorder="1" applyAlignment="1">
      <alignment vertical="center"/>
    </xf>
    <xf numFmtId="165" fontId="2" fillId="0" borderId="0" xfId="1" applyNumberFormat="1" applyFont="1" applyFill="1" applyBorder="1" applyAlignment="1">
      <alignment vertical="center"/>
    </xf>
    <xf numFmtId="165" fontId="0" fillId="0" borderId="0" xfId="1" applyNumberFormat="1" applyFont="1"/>
    <xf numFmtId="0" fontId="0" fillId="0" borderId="31" xfId="0" applyFont="1" applyFill="1" applyBorder="1" applyAlignment="1">
      <alignment vertical="center"/>
    </xf>
    <xf numFmtId="0" fontId="0" fillId="0" borderId="32" xfId="0" applyFont="1" applyBorder="1" applyAlignment="1">
      <alignment vertical="center" wrapText="1"/>
    </xf>
    <xf numFmtId="0" fontId="0" fillId="0" borderId="32" xfId="0" applyFont="1" applyFill="1" applyBorder="1" applyAlignment="1">
      <alignment vertical="center"/>
    </xf>
    <xf numFmtId="164" fontId="0" fillId="0" borderId="32" xfId="0" applyNumberFormat="1" applyFont="1" applyFill="1" applyBorder="1" applyAlignment="1">
      <alignment vertical="center"/>
    </xf>
    <xf numFmtId="165" fontId="12" fillId="0" borderId="33" xfId="1" applyNumberFormat="1" applyFont="1" applyBorder="1" applyAlignment="1">
      <alignment vertical="center"/>
    </xf>
    <xf numFmtId="0" fontId="1" fillId="0" borderId="35" xfId="0" applyFont="1" applyBorder="1" applyAlignment="1">
      <alignment horizontal="center"/>
    </xf>
    <xf numFmtId="165" fontId="1" fillId="0" borderId="36" xfId="1" applyNumberFormat="1" applyFont="1" applyBorder="1"/>
    <xf numFmtId="0" fontId="1" fillId="0" borderId="25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165" fontId="1" fillId="0" borderId="27" xfId="1" applyNumberFormat="1" applyFont="1" applyBorder="1"/>
    <xf numFmtId="0" fontId="0" fillId="0" borderId="21" xfId="0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41047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5676672" y="351462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6"/>
  <sheetViews>
    <sheetView tabSelected="1" topLeftCell="A37" zoomScale="130" zoomScaleNormal="130" workbookViewId="0">
      <selection activeCell="A44" sqref="A44"/>
    </sheetView>
  </sheetViews>
  <sheetFormatPr defaultRowHeight="15" x14ac:dyDescent="0.25"/>
  <cols>
    <col min="2" max="2" width="4.28515625" bestFit="1" customWidth="1"/>
    <col min="3" max="3" width="38.42578125" customWidth="1"/>
    <col min="4" max="5" width="6.140625" bestFit="1" customWidth="1"/>
    <col min="6" max="6" width="6" bestFit="1" customWidth="1"/>
    <col min="7" max="7" width="8.42578125" customWidth="1"/>
    <col min="8" max="8" width="4.140625" customWidth="1"/>
    <col min="9" max="9" width="13.42578125" style="87" bestFit="1" customWidth="1"/>
  </cols>
  <sheetData>
    <row r="1" spans="1:9" ht="21.75" thickBot="1" x14ac:dyDescent="0.4">
      <c r="B1" s="50" t="s">
        <v>5</v>
      </c>
      <c r="C1" s="51"/>
      <c r="D1" s="51"/>
      <c r="E1" s="51"/>
      <c r="F1" s="51"/>
      <c r="G1" s="51"/>
      <c r="H1" s="51"/>
      <c r="I1" s="52"/>
    </row>
    <row r="2" spans="1:9" ht="67.5" customHeight="1" thickBot="1" x14ac:dyDescent="0.3">
      <c r="B2" s="53" t="s">
        <v>4</v>
      </c>
      <c r="C2" s="54"/>
      <c r="D2" s="54"/>
      <c r="E2" s="15"/>
      <c r="F2" s="15"/>
      <c r="G2" s="15"/>
      <c r="H2" s="15"/>
      <c r="I2" s="71"/>
    </row>
    <row r="3" spans="1:9" ht="19.5" thickBot="1" x14ac:dyDescent="0.35">
      <c r="B3" s="55" t="s">
        <v>6</v>
      </c>
      <c r="C3" s="56"/>
      <c r="D3" s="56"/>
      <c r="E3" s="56"/>
      <c r="F3" s="56"/>
      <c r="G3" s="56"/>
      <c r="H3" s="57"/>
      <c r="I3" s="58"/>
    </row>
    <row r="4" spans="1:9" ht="15.75" thickBot="1" x14ac:dyDescent="0.3">
      <c r="B4" s="63" t="s">
        <v>28</v>
      </c>
      <c r="C4" s="64"/>
      <c r="D4" s="14"/>
      <c r="E4" s="14"/>
      <c r="F4" s="14"/>
      <c r="G4" s="14"/>
      <c r="H4" s="59" t="s">
        <v>7</v>
      </c>
      <c r="I4" s="60"/>
    </row>
    <row r="5" spans="1:9" ht="30.75" customHeight="1" thickBot="1" x14ac:dyDescent="0.3">
      <c r="B5" s="65" t="s">
        <v>58</v>
      </c>
      <c r="C5" s="66"/>
      <c r="D5" s="14"/>
      <c r="E5" s="14"/>
      <c r="F5" s="14"/>
      <c r="G5" s="14"/>
      <c r="H5" s="61" t="s">
        <v>59</v>
      </c>
      <c r="I5" s="62"/>
    </row>
    <row r="6" spans="1:9" s="13" customFormat="1" ht="30.75" customHeight="1" thickBot="1" x14ac:dyDescent="0.3">
      <c r="B6" s="43" t="s">
        <v>3</v>
      </c>
      <c r="C6" s="44" t="s">
        <v>2</v>
      </c>
      <c r="D6" s="45" t="s">
        <v>8</v>
      </c>
      <c r="E6" s="45" t="s">
        <v>9</v>
      </c>
      <c r="F6" s="45" t="s">
        <v>26</v>
      </c>
      <c r="G6" s="46" t="s">
        <v>27</v>
      </c>
      <c r="H6" s="46" t="s">
        <v>1</v>
      </c>
      <c r="I6" s="72" t="s">
        <v>0</v>
      </c>
    </row>
    <row r="7" spans="1:9" x14ac:dyDescent="0.25">
      <c r="A7" s="8"/>
      <c r="B7" s="26"/>
      <c r="C7" s="27"/>
      <c r="D7" s="28"/>
      <c r="E7" s="28"/>
      <c r="F7" s="29"/>
      <c r="G7" s="28"/>
      <c r="H7" s="28"/>
      <c r="I7" s="73"/>
    </row>
    <row r="8" spans="1:9" ht="15.75" customHeight="1" x14ac:dyDescent="0.25">
      <c r="A8" s="8"/>
      <c r="B8" s="31" t="s">
        <v>8</v>
      </c>
      <c r="C8" s="30" t="s">
        <v>57</v>
      </c>
      <c r="D8" s="24"/>
      <c r="E8" s="24"/>
      <c r="F8" s="24"/>
      <c r="G8" s="24"/>
      <c r="H8" s="24"/>
      <c r="I8" s="74"/>
    </row>
    <row r="9" spans="1:9" x14ac:dyDescent="0.25">
      <c r="A9" s="8"/>
      <c r="B9" s="21"/>
      <c r="C9" s="23"/>
      <c r="D9" s="24"/>
      <c r="E9" s="24"/>
      <c r="F9" s="24"/>
      <c r="G9" s="24"/>
      <c r="H9" s="24"/>
      <c r="I9" s="74"/>
    </row>
    <row r="10" spans="1:9" s="13" customFormat="1" x14ac:dyDescent="0.25">
      <c r="A10" s="8"/>
      <c r="B10" s="21">
        <v>1</v>
      </c>
      <c r="C10" s="32" t="s">
        <v>46</v>
      </c>
      <c r="D10" s="24">
        <v>12</v>
      </c>
      <c r="E10" s="24">
        <v>2.5</v>
      </c>
      <c r="F10" s="24">
        <f>E10*D10</f>
        <v>30</v>
      </c>
      <c r="G10" s="24">
        <v>1200</v>
      </c>
      <c r="H10" s="24">
        <v>1</v>
      </c>
      <c r="I10" s="75">
        <f>H10*G10*F10</f>
        <v>36000</v>
      </c>
    </row>
    <row r="11" spans="1:9" s="13" customFormat="1" x14ac:dyDescent="0.25">
      <c r="A11" s="8"/>
      <c r="B11" s="21">
        <v>2</v>
      </c>
      <c r="C11" s="32" t="s">
        <v>47</v>
      </c>
      <c r="D11" s="20">
        <v>8.25</v>
      </c>
      <c r="E11" s="24">
        <v>3</v>
      </c>
      <c r="F11" s="25">
        <f>E11*D11</f>
        <v>24.75</v>
      </c>
      <c r="G11" s="20">
        <v>1350</v>
      </c>
      <c r="H11" s="20">
        <v>1</v>
      </c>
      <c r="I11" s="75">
        <f t="shared" ref="I11:I16" si="0">H11*G11*F11</f>
        <v>33412.5</v>
      </c>
    </row>
    <row r="12" spans="1:9" s="13" customFormat="1" x14ac:dyDescent="0.25">
      <c r="A12" s="8"/>
      <c r="B12" s="21">
        <v>3</v>
      </c>
      <c r="C12" s="32" t="s">
        <v>48</v>
      </c>
      <c r="D12" s="20">
        <v>12</v>
      </c>
      <c r="E12" s="24">
        <v>2</v>
      </c>
      <c r="F12" s="25">
        <f>E12*D12</f>
        <v>24</v>
      </c>
      <c r="G12" s="20">
        <v>1350</v>
      </c>
      <c r="H12" s="20">
        <v>1</v>
      </c>
      <c r="I12" s="75">
        <f t="shared" si="0"/>
        <v>32400</v>
      </c>
    </row>
    <row r="13" spans="1:9" s="13" customFormat="1" x14ac:dyDescent="0.25">
      <c r="A13" s="8"/>
      <c r="B13" s="21">
        <v>4</v>
      </c>
      <c r="C13" s="32" t="s">
        <v>29</v>
      </c>
      <c r="D13" s="20">
        <v>6.5</v>
      </c>
      <c r="E13" s="24">
        <v>2.5</v>
      </c>
      <c r="F13" s="25">
        <f>E13*D13</f>
        <v>16.25</v>
      </c>
      <c r="G13" s="20">
        <v>1350</v>
      </c>
      <c r="H13" s="20">
        <v>1</v>
      </c>
      <c r="I13" s="75">
        <f t="shared" si="0"/>
        <v>21937.5</v>
      </c>
    </row>
    <row r="14" spans="1:9" s="13" customFormat="1" x14ac:dyDescent="0.25">
      <c r="A14" s="8"/>
      <c r="B14" s="21">
        <v>5</v>
      </c>
      <c r="C14" s="32" t="s">
        <v>49</v>
      </c>
      <c r="D14" s="20">
        <v>3</v>
      </c>
      <c r="E14" s="24">
        <v>7</v>
      </c>
      <c r="F14" s="25">
        <f>E14*D14</f>
        <v>21</v>
      </c>
      <c r="G14" s="20">
        <v>1350</v>
      </c>
      <c r="H14" s="20">
        <v>1</v>
      </c>
      <c r="I14" s="75">
        <f t="shared" si="0"/>
        <v>28350</v>
      </c>
    </row>
    <row r="15" spans="1:9" s="13" customFormat="1" x14ac:dyDescent="0.25">
      <c r="A15" s="8"/>
      <c r="B15" s="21">
        <v>6</v>
      </c>
      <c r="C15" s="32" t="s">
        <v>50</v>
      </c>
      <c r="D15" s="20"/>
      <c r="E15" s="24"/>
      <c r="F15" s="25"/>
      <c r="G15" s="20"/>
      <c r="H15" s="20"/>
      <c r="I15" s="75">
        <v>17000</v>
      </c>
    </row>
    <row r="16" spans="1:9" s="13" customFormat="1" x14ac:dyDescent="0.25">
      <c r="A16" s="8"/>
      <c r="B16" s="21">
        <v>7</v>
      </c>
      <c r="C16" s="32" t="s">
        <v>47</v>
      </c>
      <c r="D16" s="20">
        <v>2</v>
      </c>
      <c r="E16" s="24">
        <v>7</v>
      </c>
      <c r="F16" s="25">
        <f>E16*D16</f>
        <v>14</v>
      </c>
      <c r="G16" s="20">
        <v>1350</v>
      </c>
      <c r="H16" s="20">
        <v>1</v>
      </c>
      <c r="I16" s="75">
        <f t="shared" si="0"/>
        <v>18900</v>
      </c>
    </row>
    <row r="17" spans="1:12" s="13" customFormat="1" x14ac:dyDescent="0.25">
      <c r="A17" s="8"/>
      <c r="B17" s="21">
        <v>8</v>
      </c>
      <c r="C17" s="32" t="s">
        <v>51</v>
      </c>
      <c r="D17" s="20">
        <v>5</v>
      </c>
      <c r="E17" s="24">
        <v>9.5</v>
      </c>
      <c r="F17" s="25">
        <f>E17*D17</f>
        <v>47.5</v>
      </c>
      <c r="G17" s="20">
        <v>1350</v>
      </c>
      <c r="H17" s="20">
        <v>3</v>
      </c>
      <c r="I17" s="75">
        <f>H17*G17*F17</f>
        <v>192375</v>
      </c>
      <c r="L17" s="13">
        <f>142.5/3</f>
        <v>47.5</v>
      </c>
    </row>
    <row r="18" spans="1:12" s="13" customFormat="1" x14ac:dyDescent="0.25">
      <c r="A18" s="8"/>
      <c r="B18" s="21">
        <v>9</v>
      </c>
      <c r="C18" s="32" t="s">
        <v>38</v>
      </c>
      <c r="D18" s="20"/>
      <c r="E18" s="24"/>
      <c r="F18" s="25"/>
      <c r="G18" s="20">
        <v>5500</v>
      </c>
      <c r="H18" s="20">
        <v>3</v>
      </c>
      <c r="I18" s="75">
        <f>H18*G18</f>
        <v>16500</v>
      </c>
      <c r="L18" s="13">
        <f>L17/5</f>
        <v>9.5</v>
      </c>
    </row>
    <row r="19" spans="1:12" s="12" customFormat="1" ht="15.75" x14ac:dyDescent="0.25">
      <c r="A19" s="8"/>
      <c r="B19" s="21">
        <v>10</v>
      </c>
      <c r="C19" s="32" t="s">
        <v>30</v>
      </c>
      <c r="D19" s="20">
        <v>6</v>
      </c>
      <c r="E19" s="24">
        <v>6</v>
      </c>
      <c r="F19" s="25">
        <f>E19*D19</f>
        <v>36</v>
      </c>
      <c r="G19" s="24">
        <v>750</v>
      </c>
      <c r="H19" s="24">
        <v>1</v>
      </c>
      <c r="I19" s="75">
        <f>H19*G19*F19</f>
        <v>27000</v>
      </c>
    </row>
    <row r="20" spans="1:12" s="13" customFormat="1" x14ac:dyDescent="0.25">
      <c r="A20" s="8"/>
      <c r="B20" s="21">
        <v>11</v>
      </c>
      <c r="C20" s="32" t="s">
        <v>47</v>
      </c>
      <c r="D20" s="20">
        <v>2.5</v>
      </c>
      <c r="E20" s="24">
        <v>2.5</v>
      </c>
      <c r="F20" s="25">
        <f>E20*D20</f>
        <v>6.25</v>
      </c>
      <c r="G20" s="20">
        <v>1350</v>
      </c>
      <c r="H20" s="20">
        <v>2</v>
      </c>
      <c r="I20" s="75">
        <f>H20*G20*F20</f>
        <v>16875</v>
      </c>
    </row>
    <row r="21" spans="1:12" s="13" customFormat="1" x14ac:dyDescent="0.25">
      <c r="A21" s="8"/>
      <c r="B21" s="21">
        <v>12</v>
      </c>
      <c r="C21" s="32" t="s">
        <v>47</v>
      </c>
      <c r="D21" s="20">
        <v>2</v>
      </c>
      <c r="E21" s="24">
        <v>5</v>
      </c>
      <c r="F21" s="25">
        <f>E21*D21</f>
        <v>10</v>
      </c>
      <c r="G21" s="20">
        <v>1350</v>
      </c>
      <c r="H21" s="20">
        <v>1</v>
      </c>
      <c r="I21" s="75">
        <f>H21*G21*F21</f>
        <v>13500</v>
      </c>
    </row>
    <row r="22" spans="1:12" s="13" customFormat="1" x14ac:dyDescent="0.25">
      <c r="A22" s="8"/>
      <c r="B22" s="21">
        <v>13</v>
      </c>
      <c r="C22" s="32" t="s">
        <v>31</v>
      </c>
      <c r="D22" s="20">
        <v>7.5</v>
      </c>
      <c r="E22" s="24">
        <v>6</v>
      </c>
      <c r="F22" s="25">
        <f>E22*D22</f>
        <v>45</v>
      </c>
      <c r="G22" s="20">
        <v>900</v>
      </c>
      <c r="H22" s="20">
        <v>1</v>
      </c>
      <c r="I22" s="75">
        <f>H22*G22*F22</f>
        <v>40500</v>
      </c>
    </row>
    <row r="23" spans="1:12" s="13" customFormat="1" x14ac:dyDescent="0.25">
      <c r="A23" s="8"/>
      <c r="B23" s="21">
        <v>14</v>
      </c>
      <c r="C23" s="32" t="s">
        <v>32</v>
      </c>
      <c r="D23" s="20"/>
      <c r="E23" s="24"/>
      <c r="F23" s="25"/>
      <c r="G23" s="20">
        <v>3500</v>
      </c>
      <c r="H23" s="20">
        <v>2</v>
      </c>
      <c r="I23" s="75">
        <f>H23*G23</f>
        <v>7000</v>
      </c>
    </row>
    <row r="24" spans="1:12" s="13" customFormat="1" x14ac:dyDescent="0.25">
      <c r="A24" s="8"/>
      <c r="B24" s="21">
        <v>15</v>
      </c>
      <c r="C24" s="32" t="s">
        <v>33</v>
      </c>
      <c r="D24" s="20"/>
      <c r="E24" s="24"/>
      <c r="F24" s="25"/>
      <c r="G24" s="20"/>
      <c r="H24" s="20"/>
      <c r="I24" s="75">
        <v>30600</v>
      </c>
    </row>
    <row r="25" spans="1:12" s="13" customFormat="1" x14ac:dyDescent="0.25">
      <c r="A25" s="8"/>
      <c r="B25" s="21">
        <v>16</v>
      </c>
      <c r="C25" s="32" t="s">
        <v>34</v>
      </c>
      <c r="D25" s="20"/>
      <c r="E25" s="24"/>
      <c r="F25" s="25"/>
      <c r="G25" s="20"/>
      <c r="H25" s="20"/>
      <c r="I25" s="75">
        <v>22800</v>
      </c>
    </row>
    <row r="26" spans="1:12" s="13" customFormat="1" x14ac:dyDescent="0.25">
      <c r="A26" s="8"/>
      <c r="B26" s="21">
        <v>17</v>
      </c>
      <c r="C26" s="32" t="s">
        <v>52</v>
      </c>
      <c r="D26" s="20"/>
      <c r="E26" s="24"/>
      <c r="F26" s="25"/>
      <c r="G26" s="20"/>
      <c r="H26" s="20"/>
      <c r="I26" s="75">
        <v>150</v>
      </c>
    </row>
    <row r="27" spans="1:12" s="13" customFormat="1" x14ac:dyDescent="0.25">
      <c r="A27" s="8"/>
      <c r="B27" s="21"/>
      <c r="C27" s="32"/>
      <c r="D27" s="20"/>
      <c r="E27" s="24"/>
      <c r="F27" s="25"/>
      <c r="G27" s="20"/>
      <c r="H27" s="20"/>
      <c r="I27" s="75"/>
    </row>
    <row r="28" spans="1:12" s="13" customFormat="1" x14ac:dyDescent="0.25">
      <c r="A28" s="8"/>
      <c r="B28" s="21">
        <v>18</v>
      </c>
      <c r="C28" s="32" t="s">
        <v>53</v>
      </c>
      <c r="D28" s="20"/>
      <c r="E28" s="24"/>
      <c r="F28" s="25"/>
      <c r="G28" s="20"/>
      <c r="H28" s="20"/>
      <c r="I28" s="75">
        <v>4700</v>
      </c>
    </row>
    <row r="29" spans="1:12" s="13" customFormat="1" x14ac:dyDescent="0.25">
      <c r="A29" s="8"/>
      <c r="B29" s="21">
        <v>19</v>
      </c>
      <c r="C29" s="32" t="s">
        <v>39</v>
      </c>
      <c r="D29" s="20"/>
      <c r="E29" s="24"/>
      <c r="F29" s="25">
        <v>250</v>
      </c>
      <c r="G29" s="20"/>
      <c r="H29" s="20"/>
      <c r="I29" s="75">
        <v>30000</v>
      </c>
      <c r="K29" s="70"/>
    </row>
    <row r="30" spans="1:12" s="13" customFormat="1" x14ac:dyDescent="0.25">
      <c r="A30" s="8"/>
      <c r="B30" s="21"/>
      <c r="C30" s="32"/>
      <c r="D30" s="20"/>
      <c r="E30" s="24"/>
      <c r="F30" s="25"/>
      <c r="G30" s="20"/>
      <c r="H30" s="20"/>
      <c r="I30" s="75"/>
    </row>
    <row r="31" spans="1:12" s="13" customFormat="1" x14ac:dyDescent="0.25">
      <c r="A31" s="8"/>
      <c r="B31" s="21"/>
      <c r="C31" s="32"/>
      <c r="D31" s="20"/>
      <c r="E31" s="24"/>
      <c r="F31" s="25"/>
      <c r="G31" s="20"/>
      <c r="H31" s="20"/>
      <c r="I31" s="75"/>
    </row>
    <row r="32" spans="1:12" s="13" customFormat="1" x14ac:dyDescent="0.25">
      <c r="A32" s="8"/>
      <c r="B32" s="21"/>
      <c r="C32" s="30" t="s">
        <v>35</v>
      </c>
      <c r="D32" s="20"/>
      <c r="E32" s="24"/>
      <c r="F32" s="25"/>
      <c r="G32" s="20"/>
      <c r="H32" s="20"/>
      <c r="I32" s="75"/>
    </row>
    <row r="33" spans="1:9" s="13" customFormat="1" x14ac:dyDescent="0.25">
      <c r="A33" s="8"/>
      <c r="B33" s="21">
        <v>20</v>
      </c>
      <c r="C33" s="32" t="s">
        <v>36</v>
      </c>
      <c r="D33" s="20">
        <v>12</v>
      </c>
      <c r="E33" s="24">
        <v>3.5</v>
      </c>
      <c r="F33" s="25">
        <f>E33*D33</f>
        <v>42</v>
      </c>
      <c r="G33" s="20">
        <v>450</v>
      </c>
      <c r="H33" s="20">
        <v>1</v>
      </c>
      <c r="I33" s="75">
        <f>G33*F33</f>
        <v>18900</v>
      </c>
    </row>
    <row r="34" spans="1:9" s="13" customFormat="1" x14ac:dyDescent="0.25">
      <c r="A34" s="8"/>
      <c r="B34" s="21">
        <v>21</v>
      </c>
      <c r="C34" s="32" t="s">
        <v>37</v>
      </c>
      <c r="D34" s="20">
        <v>7</v>
      </c>
      <c r="E34" s="24">
        <v>2</v>
      </c>
      <c r="F34" s="25">
        <f>E34*D34</f>
        <v>14</v>
      </c>
      <c r="G34" s="20">
        <v>550</v>
      </c>
      <c r="H34" s="20">
        <v>1</v>
      </c>
      <c r="I34" s="75">
        <f t="shared" ref="I34:I36" si="1">G34*F34</f>
        <v>7700</v>
      </c>
    </row>
    <row r="35" spans="1:9" s="13" customFormat="1" x14ac:dyDescent="0.25">
      <c r="A35" s="8"/>
      <c r="B35" s="21">
        <v>22</v>
      </c>
      <c r="C35" s="32" t="s">
        <v>40</v>
      </c>
      <c r="D35" s="20">
        <v>6</v>
      </c>
      <c r="E35" s="24">
        <v>4</v>
      </c>
      <c r="F35" s="25">
        <f>E35*D35</f>
        <v>24</v>
      </c>
      <c r="G35" s="20">
        <v>550</v>
      </c>
      <c r="H35" s="20">
        <v>1</v>
      </c>
      <c r="I35" s="75">
        <f t="shared" si="1"/>
        <v>13200</v>
      </c>
    </row>
    <row r="36" spans="1:9" s="13" customFormat="1" x14ac:dyDescent="0.25">
      <c r="A36" s="8"/>
      <c r="B36" s="21">
        <v>23</v>
      </c>
      <c r="C36" s="32" t="s">
        <v>41</v>
      </c>
      <c r="D36" s="20">
        <v>8</v>
      </c>
      <c r="E36" s="24">
        <v>9.5</v>
      </c>
      <c r="F36" s="25">
        <f>E36*D36</f>
        <v>76</v>
      </c>
      <c r="G36" s="20">
        <v>450</v>
      </c>
      <c r="H36" s="20">
        <v>1</v>
      </c>
      <c r="I36" s="75">
        <f t="shared" si="1"/>
        <v>34200</v>
      </c>
    </row>
    <row r="37" spans="1:9" s="13" customFormat="1" x14ac:dyDescent="0.25">
      <c r="A37" s="8"/>
      <c r="B37" s="21"/>
      <c r="C37" s="32"/>
      <c r="D37" s="20"/>
      <c r="E37" s="24"/>
      <c r="F37" s="25"/>
      <c r="G37" s="20"/>
      <c r="H37" s="20"/>
      <c r="I37" s="75"/>
    </row>
    <row r="38" spans="1:9" s="13" customFormat="1" x14ac:dyDescent="0.25">
      <c r="A38" s="8"/>
      <c r="B38" s="21"/>
      <c r="C38" s="32"/>
      <c r="D38" s="20"/>
      <c r="E38" s="24"/>
      <c r="F38" s="25"/>
      <c r="G38" s="20"/>
      <c r="H38" s="20"/>
      <c r="I38" s="75"/>
    </row>
    <row r="39" spans="1:9" s="13" customFormat="1" x14ac:dyDescent="0.25">
      <c r="A39" s="8"/>
      <c r="B39" s="21"/>
      <c r="C39" s="30" t="s">
        <v>42</v>
      </c>
      <c r="D39" s="20"/>
      <c r="E39" s="24"/>
      <c r="F39" s="25"/>
      <c r="G39" s="20"/>
      <c r="H39" s="20"/>
      <c r="I39" s="75"/>
    </row>
    <row r="40" spans="1:9" s="13" customFormat="1" x14ac:dyDescent="0.25">
      <c r="A40" s="8"/>
      <c r="B40" s="21">
        <v>24</v>
      </c>
      <c r="C40" s="32" t="s">
        <v>43</v>
      </c>
      <c r="D40" s="20">
        <v>6</v>
      </c>
      <c r="E40" s="24">
        <v>4</v>
      </c>
      <c r="F40" s="25"/>
      <c r="G40" s="20"/>
      <c r="H40" s="20"/>
      <c r="I40" s="75">
        <v>15000</v>
      </c>
    </row>
    <row r="41" spans="1:9" s="13" customFormat="1" x14ac:dyDescent="0.25">
      <c r="A41" s="8"/>
      <c r="B41" s="21">
        <v>25</v>
      </c>
      <c r="C41" s="32" t="s">
        <v>44</v>
      </c>
      <c r="D41" s="20">
        <v>12</v>
      </c>
      <c r="E41" s="24">
        <v>2.5</v>
      </c>
      <c r="F41" s="25"/>
      <c r="G41" s="20"/>
      <c r="H41" s="20"/>
      <c r="I41" s="75">
        <v>7500</v>
      </c>
    </row>
    <row r="42" spans="1:9" s="13" customFormat="1" x14ac:dyDescent="0.25">
      <c r="A42" s="8"/>
      <c r="B42" s="21">
        <v>26</v>
      </c>
      <c r="C42" s="32" t="s">
        <v>45</v>
      </c>
      <c r="D42" s="20"/>
      <c r="E42" s="24"/>
      <c r="F42" s="25"/>
      <c r="G42" s="20"/>
      <c r="H42" s="20">
        <v>2</v>
      </c>
      <c r="I42" s="75">
        <v>500</v>
      </c>
    </row>
    <row r="43" spans="1:9" s="13" customFormat="1" x14ac:dyDescent="0.25">
      <c r="A43" s="8"/>
      <c r="B43" s="21"/>
      <c r="C43" s="32"/>
      <c r="D43" s="20"/>
      <c r="E43" s="24"/>
      <c r="F43" s="25"/>
      <c r="G43" s="20"/>
      <c r="H43" s="20"/>
      <c r="I43" s="75"/>
    </row>
    <row r="44" spans="1:9" s="13" customFormat="1" x14ac:dyDescent="0.25">
      <c r="A44" s="8"/>
      <c r="B44" s="21"/>
      <c r="C44" s="32"/>
      <c r="D44" s="20"/>
      <c r="E44" s="24"/>
      <c r="F44" s="25"/>
      <c r="G44" s="20"/>
      <c r="H44" s="20"/>
      <c r="I44" s="75"/>
    </row>
    <row r="45" spans="1:9" s="13" customFormat="1" x14ac:dyDescent="0.25">
      <c r="A45" s="8"/>
      <c r="B45" s="21"/>
      <c r="C45" s="30" t="s">
        <v>54</v>
      </c>
      <c r="D45" s="20"/>
      <c r="E45" s="24"/>
      <c r="F45" s="25"/>
      <c r="G45" s="20"/>
      <c r="H45" s="20"/>
      <c r="I45" s="75"/>
    </row>
    <row r="46" spans="1:9" s="13" customFormat="1" ht="30.75" thickBot="1" x14ac:dyDescent="0.3">
      <c r="A46" s="8"/>
      <c r="B46" s="88">
        <v>27</v>
      </c>
      <c r="C46" s="89" t="s">
        <v>55</v>
      </c>
      <c r="D46" s="90">
        <v>5.5</v>
      </c>
      <c r="E46" s="90">
        <v>1.5</v>
      </c>
      <c r="F46" s="91"/>
      <c r="G46" s="90"/>
      <c r="H46" s="90"/>
      <c r="I46" s="92">
        <v>10000</v>
      </c>
    </row>
    <row r="47" spans="1:9" s="13" customFormat="1" ht="15.75" thickBot="1" x14ac:dyDescent="0.3">
      <c r="A47" s="8"/>
      <c r="B47" s="22"/>
      <c r="C47" s="95" t="str">
        <f>C8</f>
        <v>Mix Work</v>
      </c>
      <c r="D47" s="96"/>
      <c r="E47" s="96"/>
      <c r="F47" s="96"/>
      <c r="G47" s="96"/>
      <c r="H47" s="97"/>
      <c r="I47" s="98">
        <f>SUM(I10:I46)</f>
        <v>697000</v>
      </c>
    </row>
    <row r="48" spans="1:9" x14ac:dyDescent="0.25">
      <c r="A48" s="8"/>
      <c r="B48" s="35"/>
      <c r="C48" s="93"/>
      <c r="D48" s="93"/>
      <c r="E48" s="93"/>
      <c r="F48" s="93"/>
      <c r="G48" s="93"/>
      <c r="H48" s="93"/>
      <c r="I48" s="94"/>
    </row>
    <row r="49" spans="1:9" x14ac:dyDescent="0.25">
      <c r="A49" s="8"/>
      <c r="B49" s="31"/>
      <c r="C49" s="30" t="s">
        <v>24</v>
      </c>
      <c r="D49" s="20"/>
      <c r="E49" s="24"/>
      <c r="F49" s="25"/>
      <c r="G49" s="20"/>
      <c r="H49" s="20"/>
      <c r="I49" s="74"/>
    </row>
    <row r="50" spans="1:9" x14ac:dyDescent="0.25">
      <c r="A50" s="8"/>
      <c r="B50" s="33">
        <v>1</v>
      </c>
      <c r="C50" s="34" t="s">
        <v>10</v>
      </c>
      <c r="D50" s="34"/>
      <c r="E50" s="34"/>
      <c r="F50" s="34"/>
      <c r="G50" s="34">
        <v>620</v>
      </c>
      <c r="H50" s="34">
        <v>45</v>
      </c>
      <c r="I50" s="76">
        <f>G50*H50</f>
        <v>27900</v>
      </c>
    </row>
    <row r="51" spans="1:9" x14ac:dyDescent="0.25">
      <c r="A51" s="8"/>
      <c r="B51" s="33">
        <v>2</v>
      </c>
      <c r="C51" s="34" t="s">
        <v>11</v>
      </c>
      <c r="D51" s="34"/>
      <c r="E51" s="34"/>
      <c r="F51" s="34"/>
      <c r="G51" s="34">
        <v>2600</v>
      </c>
      <c r="H51" s="34">
        <v>2</v>
      </c>
      <c r="I51" s="76">
        <f>G51*H51</f>
        <v>5200</v>
      </c>
    </row>
    <row r="52" spans="1:9" x14ac:dyDescent="0.25">
      <c r="A52" s="8"/>
      <c r="B52" s="33">
        <v>3</v>
      </c>
      <c r="C52" s="34" t="s">
        <v>12</v>
      </c>
      <c r="D52" s="34"/>
      <c r="E52" s="34"/>
      <c r="F52" s="34">
        <v>100</v>
      </c>
      <c r="G52" s="34">
        <v>42</v>
      </c>
      <c r="H52" s="34"/>
      <c r="I52" s="76">
        <f>F52*G52</f>
        <v>4200</v>
      </c>
    </row>
    <row r="53" spans="1:9" x14ac:dyDescent="0.25">
      <c r="A53" s="8"/>
      <c r="B53" s="33">
        <v>4</v>
      </c>
      <c r="C53" s="34" t="s">
        <v>13</v>
      </c>
      <c r="D53" s="34"/>
      <c r="E53" s="34"/>
      <c r="F53" s="34">
        <v>120</v>
      </c>
      <c r="G53" s="34">
        <v>36</v>
      </c>
      <c r="H53" s="34"/>
      <c r="I53" s="76">
        <f>F53*G53</f>
        <v>4320</v>
      </c>
    </row>
    <row r="54" spans="1:9" x14ac:dyDescent="0.25">
      <c r="A54" s="8"/>
      <c r="B54" s="33">
        <v>5</v>
      </c>
      <c r="C54" s="34" t="s">
        <v>14</v>
      </c>
      <c r="D54" s="34"/>
      <c r="E54" s="34"/>
      <c r="F54" s="34"/>
      <c r="G54" s="34">
        <v>150</v>
      </c>
      <c r="H54" s="34">
        <v>6</v>
      </c>
      <c r="I54" s="76">
        <f>G54*H54</f>
        <v>900</v>
      </c>
    </row>
    <row r="55" spans="1:9" x14ac:dyDescent="0.25">
      <c r="A55" s="8"/>
      <c r="B55" s="33">
        <v>6</v>
      </c>
      <c r="C55" s="34" t="s">
        <v>15</v>
      </c>
      <c r="D55" s="34"/>
      <c r="E55" s="34"/>
      <c r="F55" s="34"/>
      <c r="G55" s="34">
        <v>90</v>
      </c>
      <c r="H55" s="34">
        <v>19</v>
      </c>
      <c r="I55" s="76">
        <f t="shared" ref="I55:I58" si="2">G55*H55</f>
        <v>1710</v>
      </c>
    </row>
    <row r="56" spans="1:9" x14ac:dyDescent="0.25">
      <c r="A56" s="8"/>
      <c r="B56" s="33">
        <v>7</v>
      </c>
      <c r="C56" s="34" t="s">
        <v>16</v>
      </c>
      <c r="D56" s="34"/>
      <c r="E56" s="34"/>
      <c r="F56" s="34"/>
      <c r="G56" s="34">
        <v>650</v>
      </c>
      <c r="H56" s="34">
        <v>2</v>
      </c>
      <c r="I56" s="76">
        <f t="shared" si="2"/>
        <v>1300</v>
      </c>
    </row>
    <row r="57" spans="1:9" x14ac:dyDescent="0.25">
      <c r="A57" s="8"/>
      <c r="B57" s="33">
        <v>8</v>
      </c>
      <c r="C57" s="34" t="s">
        <v>17</v>
      </c>
      <c r="D57" s="34"/>
      <c r="E57" s="34"/>
      <c r="F57" s="34"/>
      <c r="G57" s="34">
        <v>575</v>
      </c>
      <c r="H57" s="34">
        <v>12</v>
      </c>
      <c r="I57" s="76">
        <f t="shared" si="2"/>
        <v>6900</v>
      </c>
    </row>
    <row r="58" spans="1:9" x14ac:dyDescent="0.25">
      <c r="A58" s="8"/>
      <c r="B58" s="33">
        <v>9</v>
      </c>
      <c r="C58" s="34" t="s">
        <v>18</v>
      </c>
      <c r="D58" s="34"/>
      <c r="E58" s="34"/>
      <c r="F58" s="34"/>
      <c r="G58" s="34">
        <v>210</v>
      </c>
      <c r="H58" s="34">
        <v>8</v>
      </c>
      <c r="I58" s="76">
        <f t="shared" si="2"/>
        <v>1680</v>
      </c>
    </row>
    <row r="59" spans="1:9" x14ac:dyDescent="0.25">
      <c r="A59" s="8"/>
      <c r="B59" s="33">
        <v>10</v>
      </c>
      <c r="C59" s="34" t="s">
        <v>19</v>
      </c>
      <c r="D59" s="34"/>
      <c r="E59" s="99" t="s">
        <v>56</v>
      </c>
      <c r="F59" s="34">
        <v>20</v>
      </c>
      <c r="G59" s="34">
        <v>70</v>
      </c>
      <c r="H59" s="34"/>
      <c r="I59" s="76">
        <f>G59*F59</f>
        <v>1400</v>
      </c>
    </row>
    <row r="60" spans="1:9" x14ac:dyDescent="0.25">
      <c r="A60" s="8"/>
      <c r="B60" s="33">
        <v>11</v>
      </c>
      <c r="C60" s="34" t="s">
        <v>20</v>
      </c>
      <c r="D60" s="34"/>
      <c r="E60" s="34"/>
      <c r="F60" s="34"/>
      <c r="G60" s="34">
        <v>60</v>
      </c>
      <c r="H60" s="34">
        <v>2</v>
      </c>
      <c r="I60" s="76">
        <f>H60*G60</f>
        <v>120</v>
      </c>
    </row>
    <row r="61" spans="1:9" x14ac:dyDescent="0.25">
      <c r="A61" s="8"/>
      <c r="B61" s="33">
        <v>12</v>
      </c>
      <c r="C61" s="34" t="s">
        <v>21</v>
      </c>
      <c r="D61" s="34"/>
      <c r="E61" s="34"/>
      <c r="F61" s="34"/>
      <c r="G61" s="34">
        <v>3500</v>
      </c>
      <c r="H61" s="34">
        <v>0</v>
      </c>
      <c r="I61" s="76">
        <f>H61*G61</f>
        <v>0</v>
      </c>
    </row>
    <row r="62" spans="1:9" x14ac:dyDescent="0.25">
      <c r="A62" s="8"/>
      <c r="B62" s="33">
        <v>13</v>
      </c>
      <c r="C62" s="34" t="s">
        <v>22</v>
      </c>
      <c r="D62" s="34"/>
      <c r="E62" s="34"/>
      <c r="F62" s="34"/>
      <c r="G62" s="34">
        <v>1400</v>
      </c>
      <c r="H62" s="34">
        <v>0</v>
      </c>
      <c r="I62" s="76">
        <f>G62*H62</f>
        <v>0</v>
      </c>
    </row>
    <row r="63" spans="1:9" ht="15.75" thickBot="1" x14ac:dyDescent="0.3">
      <c r="A63" s="8"/>
      <c r="B63" s="41">
        <v>14</v>
      </c>
      <c r="C63" s="42" t="s">
        <v>23</v>
      </c>
      <c r="D63" s="42"/>
      <c r="E63" s="42"/>
      <c r="F63" s="42"/>
      <c r="G63" s="42"/>
      <c r="H63" s="42">
        <v>1</v>
      </c>
      <c r="I63" s="77">
        <v>450</v>
      </c>
    </row>
    <row r="64" spans="1:9" ht="15.75" thickBot="1" x14ac:dyDescent="0.3">
      <c r="A64" s="8"/>
      <c r="B64" s="40"/>
      <c r="C64" s="67" t="str">
        <f>C49</f>
        <v>Electric Work</v>
      </c>
      <c r="D64" s="68"/>
      <c r="E64" s="68"/>
      <c r="F64" s="68"/>
      <c r="G64" s="68"/>
      <c r="H64" s="69"/>
      <c r="I64" s="78">
        <f>SUM(I50:I63)</f>
        <v>56080</v>
      </c>
    </row>
    <row r="65" spans="1:9" ht="15.75" thickBot="1" x14ac:dyDescent="0.3">
      <c r="A65" s="8"/>
      <c r="B65" s="35"/>
      <c r="C65" s="36"/>
      <c r="D65" s="37"/>
      <c r="E65" s="38"/>
      <c r="F65" s="39"/>
      <c r="G65" s="37"/>
      <c r="H65" s="37"/>
      <c r="I65" s="79"/>
    </row>
    <row r="66" spans="1:9" ht="15.75" thickBot="1" x14ac:dyDescent="0.3">
      <c r="A66" s="8"/>
      <c r="B66" s="22"/>
      <c r="C66" s="47" t="s">
        <v>25</v>
      </c>
      <c r="D66" s="48"/>
      <c r="E66" s="48"/>
      <c r="F66" s="48"/>
      <c r="G66" s="48"/>
      <c r="H66" s="49"/>
      <c r="I66" s="80">
        <f>SUM(I64,I47)</f>
        <v>753080</v>
      </c>
    </row>
    <row r="67" spans="1:9" x14ac:dyDescent="0.25">
      <c r="A67" s="8"/>
      <c r="B67" s="8"/>
      <c r="C67" s="16"/>
      <c r="D67" s="8"/>
      <c r="E67" s="8"/>
      <c r="F67" s="11"/>
      <c r="G67" s="8"/>
      <c r="H67" s="8"/>
      <c r="I67" s="81"/>
    </row>
    <row r="68" spans="1:9" x14ac:dyDescent="0.25">
      <c r="A68" s="8"/>
      <c r="B68" s="8"/>
      <c r="C68" s="16"/>
      <c r="D68" s="8"/>
      <c r="E68" s="8"/>
      <c r="F68" s="11"/>
      <c r="G68" s="8"/>
      <c r="H68" s="8"/>
      <c r="I68" s="81"/>
    </row>
    <row r="69" spans="1:9" x14ac:dyDescent="0.25">
      <c r="A69" s="8"/>
      <c r="B69" s="8"/>
      <c r="C69" s="16"/>
      <c r="D69" s="8"/>
      <c r="E69" s="8"/>
      <c r="F69" s="11"/>
      <c r="G69" s="8"/>
      <c r="H69" s="8"/>
      <c r="I69" s="81"/>
    </row>
    <row r="70" spans="1:9" x14ac:dyDescent="0.25">
      <c r="A70" s="8"/>
      <c r="B70" s="8"/>
      <c r="C70" s="16"/>
      <c r="D70" s="8"/>
      <c r="E70" s="8"/>
      <c r="F70" s="11"/>
      <c r="G70" s="8"/>
      <c r="H70" s="8"/>
      <c r="I70" s="81"/>
    </row>
    <row r="71" spans="1:9" x14ac:dyDescent="0.25">
      <c r="A71" s="8"/>
      <c r="B71" s="8"/>
      <c r="C71" s="16"/>
      <c r="D71" s="8"/>
      <c r="E71" s="8"/>
      <c r="F71" s="11"/>
      <c r="G71" s="8"/>
      <c r="H71" s="8"/>
      <c r="I71" s="81"/>
    </row>
    <row r="72" spans="1:9" x14ac:dyDescent="0.25">
      <c r="A72" s="8"/>
      <c r="B72" s="8"/>
      <c r="C72" s="16"/>
      <c r="D72" s="8"/>
      <c r="E72" s="8"/>
      <c r="F72" s="11"/>
      <c r="G72" s="8"/>
      <c r="H72" s="8"/>
      <c r="I72" s="81"/>
    </row>
    <row r="73" spans="1:9" x14ac:dyDescent="0.25">
      <c r="A73" s="8"/>
      <c r="B73" s="8"/>
      <c r="C73" s="16"/>
      <c r="D73" s="8"/>
      <c r="E73" s="8"/>
      <c r="F73" s="11"/>
      <c r="G73" s="8"/>
      <c r="H73" s="8"/>
      <c r="I73" s="81"/>
    </row>
    <row r="74" spans="1:9" x14ac:dyDescent="0.25">
      <c r="A74" s="8"/>
      <c r="B74" s="8"/>
      <c r="C74" s="16"/>
      <c r="D74" s="8"/>
      <c r="E74" s="8"/>
      <c r="F74" s="11"/>
      <c r="G74" s="8"/>
      <c r="H74" s="8"/>
      <c r="I74" s="81"/>
    </row>
    <row r="75" spans="1:9" x14ac:dyDescent="0.25">
      <c r="A75" s="8"/>
      <c r="B75" s="8"/>
      <c r="C75" s="16"/>
      <c r="D75" s="8"/>
      <c r="E75" s="8"/>
      <c r="F75" s="11"/>
      <c r="G75" s="8"/>
      <c r="H75" s="8"/>
      <c r="I75" s="81"/>
    </row>
    <row r="76" spans="1:9" x14ac:dyDescent="0.25">
      <c r="A76" s="8"/>
      <c r="B76" s="8"/>
      <c r="C76" s="16"/>
      <c r="D76" s="8"/>
      <c r="E76" s="8"/>
      <c r="F76" s="11"/>
      <c r="G76" s="8"/>
      <c r="H76" s="8"/>
      <c r="I76" s="81"/>
    </row>
    <row r="77" spans="1:9" x14ac:dyDescent="0.25">
      <c r="A77" s="8"/>
      <c r="B77" s="8"/>
      <c r="C77" s="16"/>
      <c r="D77" s="8"/>
      <c r="E77" s="8"/>
      <c r="F77" s="11"/>
      <c r="G77" s="8"/>
      <c r="H77" s="8"/>
      <c r="I77" s="81"/>
    </row>
    <row r="78" spans="1:9" x14ac:dyDescent="0.25">
      <c r="A78" s="8"/>
      <c r="B78" s="8"/>
      <c r="C78" s="16"/>
      <c r="D78" s="8"/>
      <c r="E78" s="8"/>
      <c r="F78" s="11"/>
      <c r="G78" s="8"/>
      <c r="H78" s="8"/>
      <c r="I78" s="81"/>
    </row>
    <row r="79" spans="1:9" x14ac:dyDescent="0.25">
      <c r="A79" s="8"/>
      <c r="B79" s="8"/>
      <c r="C79" s="16"/>
      <c r="D79" s="8"/>
      <c r="E79" s="8"/>
      <c r="F79" s="11"/>
      <c r="G79" s="8"/>
      <c r="H79" s="8"/>
      <c r="I79" s="81"/>
    </row>
    <row r="80" spans="1:9" x14ac:dyDescent="0.25">
      <c r="A80" s="8"/>
      <c r="B80" s="8"/>
      <c r="C80" s="16"/>
      <c r="D80" s="8"/>
      <c r="E80" s="8"/>
      <c r="F80" s="11"/>
      <c r="G80" s="8"/>
      <c r="H80" s="8"/>
      <c r="I80" s="81"/>
    </row>
    <row r="81" spans="1:9" x14ac:dyDescent="0.25">
      <c r="A81" s="8"/>
      <c r="B81" s="8"/>
      <c r="C81" s="16"/>
      <c r="D81" s="8"/>
      <c r="E81" s="8"/>
      <c r="F81" s="11"/>
      <c r="G81" s="8"/>
      <c r="H81" s="8"/>
      <c r="I81" s="81"/>
    </row>
    <row r="82" spans="1:9" x14ac:dyDescent="0.25">
      <c r="A82" s="8"/>
      <c r="B82" s="8"/>
      <c r="C82" s="16"/>
      <c r="D82" s="8"/>
      <c r="E82" s="8"/>
      <c r="F82" s="11"/>
      <c r="G82" s="8"/>
      <c r="H82" s="8"/>
      <c r="I82" s="81"/>
    </row>
    <row r="83" spans="1:9" x14ac:dyDescent="0.25">
      <c r="A83" s="8"/>
      <c r="B83" s="8"/>
      <c r="C83" s="16"/>
      <c r="D83" s="8"/>
      <c r="E83" s="8"/>
      <c r="F83" s="11"/>
      <c r="G83" s="8"/>
      <c r="H83" s="8"/>
      <c r="I83" s="81"/>
    </row>
    <row r="84" spans="1:9" x14ac:dyDescent="0.25">
      <c r="A84" s="8"/>
      <c r="B84" s="8"/>
      <c r="C84" s="16"/>
      <c r="D84" s="8"/>
      <c r="E84" s="8"/>
      <c r="F84" s="11"/>
      <c r="G84" s="8"/>
      <c r="H84" s="8"/>
      <c r="I84" s="81"/>
    </row>
    <row r="85" spans="1:9" x14ac:dyDescent="0.25">
      <c r="A85" s="8"/>
      <c r="B85" s="8"/>
      <c r="C85" s="16"/>
      <c r="D85" s="8"/>
      <c r="E85" s="8"/>
      <c r="F85" s="11"/>
      <c r="G85" s="8"/>
      <c r="H85" s="8"/>
      <c r="I85" s="81"/>
    </row>
    <row r="86" spans="1:9" x14ac:dyDescent="0.25">
      <c r="A86" s="8"/>
      <c r="B86" s="8"/>
      <c r="C86" s="16"/>
      <c r="D86" s="8"/>
      <c r="E86" s="8"/>
      <c r="F86" s="11"/>
      <c r="G86" s="8"/>
      <c r="H86" s="8"/>
      <c r="I86" s="81"/>
    </row>
    <row r="87" spans="1:9" x14ac:dyDescent="0.25">
      <c r="A87" s="8"/>
      <c r="B87" s="8"/>
      <c r="C87" s="16"/>
      <c r="D87" s="8"/>
      <c r="E87" s="8"/>
      <c r="F87" s="11"/>
      <c r="G87" s="8"/>
      <c r="H87" s="8"/>
      <c r="I87" s="81"/>
    </row>
    <row r="88" spans="1:9" x14ac:dyDescent="0.25">
      <c r="A88" s="8"/>
      <c r="B88" s="8"/>
      <c r="C88" s="16"/>
      <c r="D88" s="8"/>
      <c r="E88" s="8"/>
      <c r="F88" s="11"/>
      <c r="G88" s="8"/>
      <c r="H88" s="8"/>
      <c r="I88" s="81"/>
    </row>
    <row r="89" spans="1:9" x14ac:dyDescent="0.25">
      <c r="A89" s="8"/>
      <c r="B89" s="8"/>
      <c r="C89" s="16"/>
      <c r="D89" s="8"/>
      <c r="E89" s="8"/>
      <c r="F89" s="11"/>
      <c r="G89" s="8"/>
      <c r="H89" s="8"/>
      <c r="I89" s="81"/>
    </row>
    <row r="90" spans="1:9" x14ac:dyDescent="0.25">
      <c r="A90" s="8"/>
      <c r="B90" s="8"/>
      <c r="C90" s="16"/>
      <c r="D90" s="8"/>
      <c r="E90" s="8"/>
      <c r="F90" s="11"/>
      <c r="G90" s="8"/>
      <c r="H90" s="8"/>
      <c r="I90" s="81"/>
    </row>
    <row r="91" spans="1:9" x14ac:dyDescent="0.25">
      <c r="A91" s="8"/>
      <c r="B91" s="8"/>
      <c r="C91" s="16"/>
      <c r="D91" s="8"/>
      <c r="E91" s="8"/>
      <c r="F91" s="11"/>
      <c r="G91" s="8"/>
      <c r="H91" s="8"/>
      <c r="I91" s="81"/>
    </row>
    <row r="92" spans="1:9" x14ac:dyDescent="0.25">
      <c r="A92" s="8"/>
      <c r="B92" s="8"/>
      <c r="C92" s="16"/>
      <c r="D92" s="8"/>
      <c r="E92" s="8"/>
      <c r="F92" s="11"/>
      <c r="G92" s="8"/>
      <c r="H92" s="8"/>
      <c r="I92" s="81"/>
    </row>
    <row r="93" spans="1:9" x14ac:dyDescent="0.25">
      <c r="A93" s="8"/>
      <c r="B93" s="8"/>
      <c r="C93" s="16"/>
      <c r="D93" s="8"/>
      <c r="E93" s="8"/>
      <c r="F93" s="11"/>
      <c r="G93" s="8"/>
      <c r="H93" s="8"/>
      <c r="I93" s="81"/>
    </row>
    <row r="94" spans="1:9" x14ac:dyDescent="0.25">
      <c r="A94" s="8"/>
      <c r="B94" s="8"/>
      <c r="C94" s="16"/>
      <c r="D94" s="8"/>
      <c r="E94" s="8"/>
      <c r="F94" s="11"/>
      <c r="G94" s="8"/>
      <c r="H94" s="8"/>
      <c r="I94" s="81"/>
    </row>
    <row r="95" spans="1:9" x14ac:dyDescent="0.25">
      <c r="A95" s="8"/>
      <c r="B95" s="8"/>
      <c r="C95" s="16"/>
      <c r="D95" s="8"/>
      <c r="E95" s="8"/>
      <c r="F95" s="11"/>
      <c r="G95" s="8"/>
      <c r="H95" s="8"/>
      <c r="I95" s="81"/>
    </row>
    <row r="96" spans="1:9" x14ac:dyDescent="0.25">
      <c r="A96" s="8"/>
      <c r="B96" s="8"/>
      <c r="C96" s="16"/>
      <c r="D96" s="8"/>
      <c r="E96" s="8"/>
      <c r="F96" s="11"/>
      <c r="G96" s="8"/>
      <c r="H96" s="8"/>
      <c r="I96" s="81"/>
    </row>
    <row r="97" spans="1:9" x14ac:dyDescent="0.25">
      <c r="A97" s="8"/>
      <c r="B97" s="8"/>
      <c r="C97" s="16"/>
      <c r="D97" s="19"/>
      <c r="E97" s="19"/>
      <c r="F97" s="19"/>
      <c r="G97" s="19"/>
      <c r="H97" s="19"/>
      <c r="I97" s="82"/>
    </row>
    <row r="98" spans="1:9" x14ac:dyDescent="0.25">
      <c r="A98" s="8"/>
      <c r="B98" s="8"/>
      <c r="C98" s="16"/>
      <c r="D98" s="8"/>
      <c r="E98" s="8"/>
      <c r="F98" s="11"/>
      <c r="G98" s="8"/>
      <c r="H98" s="8"/>
      <c r="I98" s="81"/>
    </row>
    <row r="99" spans="1:9" x14ac:dyDescent="0.25">
      <c r="A99" s="8"/>
      <c r="B99" s="8"/>
      <c r="C99" s="16"/>
      <c r="D99" s="8"/>
      <c r="E99" s="8"/>
      <c r="F99" s="11"/>
      <c r="G99" s="8"/>
      <c r="H99" s="8"/>
      <c r="I99" s="81"/>
    </row>
    <row r="100" spans="1:9" x14ac:dyDescent="0.25">
      <c r="A100" s="8"/>
      <c r="B100" s="8"/>
      <c r="C100" s="16"/>
      <c r="D100" s="8"/>
      <c r="E100" s="8"/>
      <c r="F100" s="11"/>
      <c r="G100" s="8"/>
      <c r="H100" s="8"/>
      <c r="I100" s="81"/>
    </row>
    <row r="101" spans="1:9" x14ac:dyDescent="0.25">
      <c r="A101" s="8"/>
      <c r="B101" s="8"/>
      <c r="C101" s="16"/>
      <c r="D101" s="8"/>
      <c r="E101" s="8"/>
      <c r="F101" s="11"/>
      <c r="G101" s="8"/>
      <c r="H101" s="8"/>
      <c r="I101" s="81"/>
    </row>
    <row r="102" spans="1:9" x14ac:dyDescent="0.25">
      <c r="A102" s="8"/>
      <c r="B102" s="8"/>
      <c r="C102" s="16"/>
      <c r="D102" s="8"/>
      <c r="E102" s="8"/>
      <c r="F102" s="11"/>
      <c r="G102" s="8"/>
      <c r="H102" s="8"/>
      <c r="I102" s="81"/>
    </row>
    <row r="103" spans="1:9" x14ac:dyDescent="0.25">
      <c r="A103" s="8"/>
      <c r="B103" s="8"/>
      <c r="C103" s="16"/>
      <c r="D103" s="8"/>
      <c r="E103" s="8"/>
      <c r="F103" s="11"/>
      <c r="G103" s="8"/>
      <c r="H103" s="8"/>
      <c r="I103" s="81"/>
    </row>
    <row r="104" spans="1:9" x14ac:dyDescent="0.25">
      <c r="A104" s="8"/>
      <c r="B104" s="8"/>
      <c r="C104" s="17"/>
      <c r="D104" s="8"/>
      <c r="E104" s="8"/>
      <c r="F104" s="11"/>
      <c r="G104" s="8"/>
      <c r="H104" s="8"/>
      <c r="I104" s="81"/>
    </row>
    <row r="105" spans="1:9" x14ac:dyDescent="0.25">
      <c r="A105" s="8"/>
      <c r="B105" s="8"/>
      <c r="C105" s="16"/>
      <c r="D105" s="8"/>
      <c r="E105" s="8"/>
      <c r="F105" s="11"/>
      <c r="G105" s="8"/>
      <c r="H105" s="8"/>
      <c r="I105" s="81"/>
    </row>
    <row r="106" spans="1:9" x14ac:dyDescent="0.25">
      <c r="A106" s="8"/>
      <c r="B106" s="8"/>
      <c r="C106" s="16"/>
      <c r="D106" s="8"/>
      <c r="E106" s="8"/>
      <c r="F106" s="11"/>
      <c r="G106" s="8"/>
      <c r="H106" s="8"/>
      <c r="I106" s="81"/>
    </row>
    <row r="107" spans="1:9" x14ac:dyDescent="0.25">
      <c r="A107" s="8"/>
      <c r="B107" s="8"/>
      <c r="C107" s="16"/>
      <c r="D107" s="8"/>
      <c r="E107" s="8"/>
      <c r="F107" s="11"/>
      <c r="G107" s="8"/>
      <c r="H107" s="8"/>
      <c r="I107" s="81"/>
    </row>
    <row r="108" spans="1:9" x14ac:dyDescent="0.25">
      <c r="A108" s="8"/>
      <c r="B108" s="8"/>
      <c r="C108" s="16"/>
      <c r="D108" s="8"/>
      <c r="E108" s="8"/>
      <c r="F108" s="11"/>
      <c r="G108" s="8"/>
      <c r="H108" s="8"/>
      <c r="I108" s="81"/>
    </row>
    <row r="109" spans="1:9" x14ac:dyDescent="0.25">
      <c r="A109" s="8"/>
      <c r="B109" s="8"/>
      <c r="C109" s="16"/>
      <c r="D109" s="8"/>
      <c r="E109" s="8"/>
      <c r="F109" s="11"/>
      <c r="G109" s="8"/>
      <c r="H109" s="8"/>
      <c r="I109" s="81"/>
    </row>
    <row r="110" spans="1:9" x14ac:dyDescent="0.25">
      <c r="A110" s="8"/>
      <c r="B110" s="8"/>
      <c r="C110" s="16"/>
      <c r="D110" s="8"/>
      <c r="E110" s="8"/>
      <c r="F110" s="11"/>
      <c r="G110" s="8"/>
      <c r="H110" s="8"/>
      <c r="I110" s="81"/>
    </row>
    <row r="111" spans="1:9" x14ac:dyDescent="0.25">
      <c r="A111" s="8"/>
      <c r="B111" s="8"/>
      <c r="C111" s="16"/>
      <c r="D111" s="8"/>
      <c r="E111" s="8"/>
      <c r="F111" s="11"/>
      <c r="G111" s="8"/>
      <c r="H111" s="8"/>
      <c r="I111" s="81"/>
    </row>
    <row r="112" spans="1:9" x14ac:dyDescent="0.25">
      <c r="A112" s="8"/>
      <c r="B112" s="8"/>
      <c r="C112" s="16"/>
      <c r="D112" s="8"/>
      <c r="E112" s="8"/>
      <c r="F112" s="11"/>
      <c r="G112" s="8"/>
      <c r="H112" s="8"/>
      <c r="I112" s="81"/>
    </row>
    <row r="113" spans="1:9" x14ac:dyDescent="0.25">
      <c r="A113" s="8"/>
      <c r="B113" s="8"/>
      <c r="C113" s="16"/>
      <c r="D113" s="8"/>
      <c r="E113" s="8"/>
      <c r="F113" s="11"/>
      <c r="G113" s="8"/>
      <c r="H113" s="8"/>
      <c r="I113" s="81"/>
    </row>
    <row r="114" spans="1:9" x14ac:dyDescent="0.25">
      <c r="A114" s="8"/>
      <c r="B114" s="8"/>
      <c r="C114" s="16"/>
      <c r="D114" s="8"/>
      <c r="E114" s="8"/>
      <c r="F114" s="11"/>
      <c r="G114" s="8"/>
      <c r="H114" s="8"/>
      <c r="I114" s="81"/>
    </row>
    <row r="115" spans="1:9" x14ac:dyDescent="0.25">
      <c r="A115" s="8"/>
      <c r="B115" s="8"/>
      <c r="C115" s="16"/>
      <c r="D115" s="8"/>
      <c r="E115" s="8"/>
      <c r="F115" s="11"/>
      <c r="G115" s="8"/>
      <c r="H115" s="8"/>
      <c r="I115" s="81"/>
    </row>
    <row r="116" spans="1:9" x14ac:dyDescent="0.25">
      <c r="A116" s="8"/>
      <c r="B116" s="8"/>
      <c r="C116" s="16"/>
      <c r="D116" s="8"/>
      <c r="E116" s="8"/>
      <c r="F116" s="11"/>
      <c r="G116" s="8"/>
      <c r="H116" s="8"/>
      <c r="I116" s="81"/>
    </row>
    <row r="117" spans="1:9" x14ac:dyDescent="0.25">
      <c r="A117" s="8"/>
      <c r="B117" s="8"/>
      <c r="C117" s="16"/>
      <c r="D117" s="8"/>
      <c r="E117" s="8"/>
      <c r="F117" s="11"/>
      <c r="G117" s="8"/>
      <c r="H117" s="8"/>
      <c r="I117" s="81"/>
    </row>
    <row r="118" spans="1:9" x14ac:dyDescent="0.25">
      <c r="A118" s="8"/>
      <c r="B118" s="8"/>
      <c r="C118" s="16"/>
      <c r="D118" s="8"/>
      <c r="E118" s="8"/>
      <c r="F118" s="11"/>
      <c r="G118" s="8"/>
      <c r="H118" s="8"/>
      <c r="I118" s="81"/>
    </row>
    <row r="119" spans="1:9" x14ac:dyDescent="0.25">
      <c r="A119" s="8"/>
      <c r="B119" s="8"/>
      <c r="C119" s="16"/>
      <c r="D119" s="8"/>
      <c r="E119" s="8"/>
      <c r="F119" s="11"/>
      <c r="G119" s="8"/>
      <c r="H119" s="8"/>
      <c r="I119" s="81"/>
    </row>
    <row r="120" spans="1:9" x14ac:dyDescent="0.25">
      <c r="A120" s="8"/>
      <c r="B120" s="8"/>
      <c r="C120" s="16"/>
      <c r="D120" s="8"/>
      <c r="E120" s="8"/>
      <c r="F120" s="11"/>
      <c r="G120" s="8"/>
      <c r="H120" s="8"/>
      <c r="I120" s="81"/>
    </row>
    <row r="121" spans="1:9" x14ac:dyDescent="0.25">
      <c r="A121" s="8"/>
      <c r="B121" s="8"/>
      <c r="C121" s="16"/>
      <c r="D121" s="8"/>
      <c r="E121" s="8"/>
      <c r="F121" s="11"/>
      <c r="G121" s="8"/>
      <c r="H121" s="8"/>
      <c r="I121" s="81"/>
    </row>
    <row r="122" spans="1:9" x14ac:dyDescent="0.25">
      <c r="A122" s="8"/>
      <c r="B122" s="8"/>
      <c r="C122" s="16"/>
      <c r="D122" s="8"/>
      <c r="E122" s="8"/>
      <c r="F122" s="11"/>
      <c r="G122" s="8"/>
      <c r="H122" s="8"/>
      <c r="I122" s="81"/>
    </row>
    <row r="123" spans="1:9" x14ac:dyDescent="0.25">
      <c r="A123" s="8"/>
      <c r="B123" s="8"/>
      <c r="C123" s="16"/>
      <c r="D123" s="8"/>
      <c r="E123" s="8"/>
      <c r="F123" s="11"/>
      <c r="G123" s="8"/>
      <c r="H123" s="8"/>
      <c r="I123" s="81"/>
    </row>
    <row r="124" spans="1:9" x14ac:dyDescent="0.25">
      <c r="A124" s="8"/>
      <c r="B124" s="8"/>
      <c r="C124" s="16"/>
      <c r="D124" s="8"/>
      <c r="E124" s="8"/>
      <c r="F124" s="11"/>
      <c r="G124" s="8"/>
      <c r="H124" s="8"/>
      <c r="I124" s="81"/>
    </row>
    <row r="125" spans="1:9" x14ac:dyDescent="0.25">
      <c r="A125" s="8"/>
      <c r="B125" s="8"/>
      <c r="C125" s="16"/>
      <c r="D125" s="8"/>
      <c r="E125" s="8"/>
      <c r="F125" s="11"/>
      <c r="G125" s="8"/>
      <c r="H125" s="8"/>
      <c r="I125" s="81"/>
    </row>
    <row r="126" spans="1:9" x14ac:dyDescent="0.25">
      <c r="A126" s="8"/>
      <c r="B126" s="8"/>
      <c r="C126" s="16"/>
      <c r="D126" s="8"/>
      <c r="E126" s="8"/>
      <c r="F126" s="11"/>
      <c r="G126" s="8"/>
      <c r="H126" s="8"/>
      <c r="I126" s="81"/>
    </row>
    <row r="127" spans="1:9" x14ac:dyDescent="0.25">
      <c r="A127" s="8"/>
      <c r="B127" s="8"/>
      <c r="C127" s="16"/>
      <c r="D127" s="19"/>
      <c r="E127" s="19"/>
      <c r="F127" s="19"/>
      <c r="G127" s="19"/>
      <c r="H127" s="19"/>
      <c r="I127" s="81"/>
    </row>
    <row r="128" spans="1:9" x14ac:dyDescent="0.25">
      <c r="A128" s="8"/>
      <c r="B128" s="8"/>
      <c r="C128" s="16"/>
      <c r="D128" s="8"/>
      <c r="E128" s="8"/>
      <c r="F128" s="11"/>
      <c r="G128" s="8"/>
      <c r="H128" s="8"/>
      <c r="I128" s="81"/>
    </row>
    <row r="129" spans="1:9" x14ac:dyDescent="0.25">
      <c r="A129" s="8"/>
      <c r="B129" s="8"/>
      <c r="C129" s="16"/>
      <c r="D129" s="8"/>
      <c r="E129" s="8"/>
      <c r="F129" s="11"/>
      <c r="G129" s="8"/>
      <c r="H129" s="8"/>
      <c r="I129" s="81"/>
    </row>
    <row r="130" spans="1:9" x14ac:dyDescent="0.25">
      <c r="A130" s="8"/>
      <c r="B130" s="8"/>
      <c r="C130" s="16"/>
      <c r="D130" s="8"/>
      <c r="E130" s="8"/>
      <c r="F130" s="11"/>
      <c r="G130" s="8"/>
      <c r="H130" s="8"/>
      <c r="I130" s="81"/>
    </row>
    <row r="131" spans="1:9" x14ac:dyDescent="0.25">
      <c r="A131" s="8"/>
      <c r="B131" s="8"/>
      <c r="C131" s="16"/>
      <c r="D131" s="8"/>
      <c r="E131" s="8"/>
      <c r="F131" s="11"/>
      <c r="G131" s="8"/>
      <c r="H131" s="8"/>
      <c r="I131" s="81"/>
    </row>
    <row r="132" spans="1:9" x14ac:dyDescent="0.25">
      <c r="A132" s="8"/>
      <c r="B132" s="8"/>
      <c r="C132" s="16"/>
      <c r="D132" s="8"/>
      <c r="E132" s="8"/>
      <c r="F132" s="11"/>
      <c r="G132" s="8"/>
      <c r="H132" s="8"/>
      <c r="I132" s="81"/>
    </row>
    <row r="133" spans="1:9" x14ac:dyDescent="0.25">
      <c r="A133" s="8"/>
      <c r="B133" s="8"/>
      <c r="C133" s="16"/>
      <c r="D133" s="8"/>
      <c r="E133" s="8"/>
      <c r="F133" s="11"/>
      <c r="G133" s="8"/>
      <c r="H133" s="8"/>
      <c r="I133" s="81"/>
    </row>
    <row r="134" spans="1:9" x14ac:dyDescent="0.25">
      <c r="A134" s="8"/>
      <c r="B134" s="8"/>
      <c r="C134" s="16"/>
      <c r="D134" s="8"/>
      <c r="E134" s="8"/>
      <c r="F134" s="11"/>
      <c r="G134" s="8"/>
      <c r="H134" s="8"/>
      <c r="I134" s="81"/>
    </row>
    <row r="135" spans="1:9" x14ac:dyDescent="0.25">
      <c r="A135" s="8"/>
      <c r="B135" s="8"/>
      <c r="C135" s="16"/>
      <c r="D135" s="8"/>
      <c r="E135" s="8"/>
      <c r="F135" s="11"/>
      <c r="G135" s="8"/>
      <c r="H135" s="8"/>
      <c r="I135" s="81"/>
    </row>
    <row r="136" spans="1:9" x14ac:dyDescent="0.25">
      <c r="A136" s="8"/>
      <c r="B136" s="8"/>
      <c r="C136" s="16"/>
      <c r="D136" s="8"/>
      <c r="E136" s="8"/>
      <c r="F136" s="11"/>
      <c r="G136" s="8"/>
      <c r="H136" s="8"/>
      <c r="I136" s="81"/>
    </row>
    <row r="137" spans="1:9" x14ac:dyDescent="0.25">
      <c r="A137" s="8"/>
      <c r="B137" s="8"/>
      <c r="C137" s="16"/>
      <c r="D137" s="8"/>
      <c r="E137" s="8"/>
      <c r="F137" s="11"/>
      <c r="G137" s="8"/>
      <c r="H137" s="8"/>
      <c r="I137" s="81"/>
    </row>
    <row r="138" spans="1:9" x14ac:dyDescent="0.25">
      <c r="A138" s="8"/>
      <c r="B138" s="8"/>
      <c r="C138" s="16"/>
      <c r="D138" s="8"/>
      <c r="E138" s="8"/>
      <c r="F138" s="11"/>
      <c r="G138" s="8"/>
      <c r="H138" s="8"/>
      <c r="I138" s="81"/>
    </row>
    <row r="139" spans="1:9" x14ac:dyDescent="0.25">
      <c r="A139" s="8"/>
      <c r="B139" s="8"/>
      <c r="C139" s="17"/>
      <c r="D139" s="8"/>
      <c r="E139" s="8"/>
      <c r="F139" s="11"/>
      <c r="G139" s="8"/>
      <c r="H139" s="8"/>
      <c r="I139" s="81"/>
    </row>
    <row r="140" spans="1:9" x14ac:dyDescent="0.25">
      <c r="A140" s="8"/>
      <c r="B140" s="8"/>
      <c r="C140" s="16"/>
      <c r="D140" s="8"/>
      <c r="E140" s="8"/>
      <c r="F140" s="11"/>
      <c r="G140" s="8"/>
      <c r="H140" s="8"/>
      <c r="I140" s="81"/>
    </row>
    <row r="141" spans="1:9" x14ac:dyDescent="0.25">
      <c r="A141" s="8"/>
      <c r="B141" s="8"/>
      <c r="C141" s="16"/>
      <c r="D141" s="8"/>
      <c r="E141" s="8"/>
      <c r="F141" s="11"/>
      <c r="G141" s="8"/>
      <c r="H141" s="8"/>
      <c r="I141" s="81"/>
    </row>
    <row r="142" spans="1:9" x14ac:dyDescent="0.25">
      <c r="A142" s="8"/>
      <c r="B142" s="8"/>
      <c r="C142" s="16"/>
      <c r="D142" s="8"/>
      <c r="E142" s="8"/>
      <c r="F142" s="11"/>
      <c r="G142" s="8"/>
      <c r="H142" s="8"/>
      <c r="I142" s="81"/>
    </row>
    <row r="143" spans="1:9" x14ac:dyDescent="0.25">
      <c r="A143" s="8"/>
      <c r="B143" s="8"/>
      <c r="C143" s="16"/>
      <c r="D143" s="19"/>
      <c r="E143" s="19"/>
      <c r="F143" s="19"/>
      <c r="G143" s="19"/>
      <c r="H143" s="19"/>
      <c r="I143" s="82"/>
    </row>
    <row r="144" spans="1:9" x14ac:dyDescent="0.25">
      <c r="A144" s="8"/>
      <c r="B144" s="8"/>
      <c r="C144" s="17"/>
      <c r="D144" s="8"/>
      <c r="E144" s="8"/>
      <c r="F144" s="11"/>
      <c r="G144" s="8"/>
      <c r="H144" s="8"/>
      <c r="I144" s="81"/>
    </row>
    <row r="145" spans="1:9" x14ac:dyDescent="0.25">
      <c r="A145" s="8"/>
      <c r="B145" s="8"/>
      <c r="C145" s="16"/>
      <c r="D145" s="8"/>
      <c r="E145" s="8"/>
      <c r="F145" s="11"/>
      <c r="G145" s="8"/>
      <c r="H145" s="8"/>
      <c r="I145" s="81"/>
    </row>
    <row r="146" spans="1:9" x14ac:dyDescent="0.25">
      <c r="A146" s="8"/>
      <c r="B146" s="8"/>
      <c r="C146" s="17"/>
      <c r="D146" s="8"/>
      <c r="E146" s="8"/>
      <c r="F146" s="11"/>
      <c r="G146" s="8"/>
      <c r="H146" s="8"/>
      <c r="I146" s="81"/>
    </row>
    <row r="147" spans="1:9" x14ac:dyDescent="0.25">
      <c r="A147" s="8"/>
      <c r="B147" s="8"/>
      <c r="C147" s="16"/>
      <c r="D147" s="8"/>
      <c r="E147" s="8"/>
      <c r="F147" s="11"/>
      <c r="G147" s="8"/>
      <c r="H147" s="8"/>
      <c r="I147" s="81"/>
    </row>
    <row r="148" spans="1:9" x14ac:dyDescent="0.25">
      <c r="A148" s="8"/>
      <c r="B148" s="8"/>
      <c r="C148" s="17"/>
      <c r="D148" s="8"/>
      <c r="E148" s="8"/>
      <c r="F148" s="11"/>
      <c r="G148" s="8"/>
      <c r="H148" s="8"/>
      <c r="I148" s="81"/>
    </row>
    <row r="149" spans="1:9" x14ac:dyDescent="0.25">
      <c r="A149" s="8"/>
      <c r="B149" s="8"/>
      <c r="C149" s="16"/>
      <c r="D149" s="8"/>
      <c r="E149" s="8"/>
      <c r="F149" s="11"/>
      <c r="G149" s="8"/>
      <c r="H149" s="8"/>
      <c r="I149" s="81"/>
    </row>
    <row r="150" spans="1:9" x14ac:dyDescent="0.25">
      <c r="A150" s="8"/>
      <c r="B150" s="8"/>
      <c r="C150" s="17"/>
      <c r="D150" s="8"/>
      <c r="E150" s="8"/>
      <c r="F150" s="11"/>
      <c r="G150" s="8"/>
      <c r="H150" s="8"/>
      <c r="I150" s="81"/>
    </row>
    <row r="151" spans="1:9" x14ac:dyDescent="0.25">
      <c r="A151" s="8"/>
      <c r="B151" s="8"/>
      <c r="C151" s="16"/>
      <c r="D151" s="8"/>
      <c r="E151" s="8"/>
      <c r="F151" s="11"/>
      <c r="G151" s="8"/>
      <c r="H151" s="8"/>
      <c r="I151" s="81"/>
    </row>
    <row r="152" spans="1:9" x14ac:dyDescent="0.25">
      <c r="A152" s="8"/>
      <c r="B152" s="8"/>
      <c r="C152" s="16"/>
      <c r="D152" s="19"/>
      <c r="E152" s="19"/>
      <c r="F152" s="19"/>
      <c r="G152" s="19"/>
      <c r="H152" s="19"/>
      <c r="I152" s="81"/>
    </row>
    <row r="153" spans="1:9" x14ac:dyDescent="0.25">
      <c r="A153" s="8"/>
      <c r="B153" s="8"/>
      <c r="C153" s="16"/>
      <c r="D153" s="8"/>
      <c r="E153" s="8"/>
      <c r="F153" s="11"/>
      <c r="G153" s="8"/>
      <c r="H153" s="8"/>
      <c r="I153" s="81"/>
    </row>
    <row r="154" spans="1:9" x14ac:dyDescent="0.25">
      <c r="A154" s="8"/>
      <c r="B154" s="8"/>
      <c r="C154" s="16"/>
      <c r="D154" s="8"/>
      <c r="E154" s="8"/>
      <c r="F154" s="11"/>
      <c r="G154" s="8"/>
      <c r="H154" s="8"/>
      <c r="I154" s="81"/>
    </row>
    <row r="155" spans="1:9" x14ac:dyDescent="0.25">
      <c r="A155" s="8"/>
      <c r="B155" s="8"/>
      <c r="C155" s="16"/>
      <c r="D155" s="8"/>
      <c r="E155" s="8"/>
      <c r="F155" s="11"/>
      <c r="G155" s="8"/>
      <c r="H155" s="8"/>
      <c r="I155" s="81"/>
    </row>
    <row r="156" spans="1:9" x14ac:dyDescent="0.25">
      <c r="A156" s="8"/>
      <c r="B156" s="8"/>
      <c r="C156" s="16"/>
      <c r="D156" s="8"/>
      <c r="E156" s="8"/>
      <c r="F156" s="11"/>
      <c r="G156" s="8"/>
      <c r="H156" s="8"/>
      <c r="I156" s="81"/>
    </row>
    <row r="157" spans="1:9" x14ac:dyDescent="0.25">
      <c r="A157" s="8"/>
      <c r="B157" s="8"/>
      <c r="C157" s="17"/>
      <c r="D157" s="8"/>
      <c r="E157" s="8"/>
      <c r="F157" s="11"/>
      <c r="G157" s="8"/>
      <c r="H157" s="8"/>
      <c r="I157" s="81"/>
    </row>
    <row r="158" spans="1:9" x14ac:dyDescent="0.25">
      <c r="A158" s="8"/>
      <c r="B158" s="8"/>
      <c r="C158" s="16"/>
      <c r="D158" s="8"/>
      <c r="E158" s="8"/>
      <c r="F158" s="11"/>
      <c r="G158" s="8"/>
      <c r="H158" s="8"/>
      <c r="I158" s="81"/>
    </row>
    <row r="159" spans="1:9" x14ac:dyDescent="0.25">
      <c r="A159" s="8"/>
      <c r="B159" s="8"/>
      <c r="C159" s="16"/>
      <c r="D159" s="8"/>
      <c r="E159" s="8"/>
      <c r="F159" s="11"/>
      <c r="G159" s="8"/>
      <c r="H159" s="8"/>
      <c r="I159" s="81"/>
    </row>
    <row r="160" spans="1:9" x14ac:dyDescent="0.25">
      <c r="A160" s="8"/>
      <c r="B160" s="8"/>
      <c r="C160" s="16"/>
      <c r="D160" s="8"/>
      <c r="E160" s="8"/>
      <c r="F160" s="11"/>
      <c r="G160" s="8"/>
      <c r="H160" s="8"/>
      <c r="I160" s="81"/>
    </row>
    <row r="161" spans="1:9" x14ac:dyDescent="0.25">
      <c r="A161" s="8"/>
      <c r="B161" s="8"/>
      <c r="C161" s="16"/>
      <c r="D161" s="8"/>
      <c r="E161" s="8"/>
      <c r="F161" s="11"/>
      <c r="G161" s="8"/>
      <c r="H161" s="8"/>
      <c r="I161" s="81"/>
    </row>
    <row r="162" spans="1:9" x14ac:dyDescent="0.25">
      <c r="A162" s="8"/>
      <c r="B162" s="8"/>
      <c r="C162" s="16"/>
      <c r="D162" s="8"/>
      <c r="E162" s="8"/>
      <c r="F162" s="11"/>
      <c r="G162" s="8"/>
      <c r="H162" s="8"/>
      <c r="I162" s="81"/>
    </row>
    <row r="163" spans="1:9" x14ac:dyDescent="0.25">
      <c r="A163" s="8"/>
      <c r="B163" s="8"/>
      <c r="C163" s="16"/>
      <c r="D163" s="8"/>
      <c r="E163" s="8"/>
      <c r="F163" s="11"/>
      <c r="G163" s="8"/>
      <c r="H163" s="8"/>
      <c r="I163" s="81"/>
    </row>
    <row r="164" spans="1:9" x14ac:dyDescent="0.25">
      <c r="A164" s="8"/>
      <c r="B164" s="8"/>
      <c r="C164" s="16"/>
      <c r="D164" s="8"/>
      <c r="E164" s="8"/>
      <c r="F164" s="11"/>
      <c r="G164" s="8"/>
      <c r="H164" s="8"/>
      <c r="I164" s="81"/>
    </row>
    <row r="165" spans="1:9" x14ac:dyDescent="0.25">
      <c r="A165" s="1"/>
      <c r="B165" s="8"/>
      <c r="C165" s="16"/>
      <c r="D165" s="8"/>
      <c r="E165" s="8"/>
      <c r="F165" s="11"/>
      <c r="G165" s="8"/>
      <c r="H165" s="8"/>
      <c r="I165" s="81"/>
    </row>
    <row r="166" spans="1:9" x14ac:dyDescent="0.25">
      <c r="A166" s="1"/>
      <c r="B166" s="8"/>
      <c r="C166" s="16"/>
      <c r="D166" s="8"/>
      <c r="E166" s="8"/>
      <c r="F166" s="11"/>
      <c r="G166" s="8"/>
      <c r="H166" s="8"/>
      <c r="I166" s="81"/>
    </row>
    <row r="167" spans="1:9" x14ac:dyDescent="0.25">
      <c r="A167" s="1"/>
      <c r="B167" s="8"/>
      <c r="C167" s="17"/>
      <c r="D167" s="8"/>
      <c r="E167" s="8"/>
      <c r="F167" s="11"/>
      <c r="G167" s="8"/>
      <c r="H167" s="8"/>
      <c r="I167" s="81"/>
    </row>
    <row r="168" spans="1:9" x14ac:dyDescent="0.25">
      <c r="A168" s="1"/>
      <c r="B168" s="8"/>
      <c r="C168" s="16"/>
      <c r="D168" s="8"/>
      <c r="E168" s="8"/>
      <c r="F168" s="11"/>
      <c r="G168" s="8"/>
      <c r="H168" s="8"/>
      <c r="I168" s="81"/>
    </row>
    <row r="169" spans="1:9" x14ac:dyDescent="0.25">
      <c r="A169" s="1"/>
      <c r="B169" s="8"/>
      <c r="C169" s="16"/>
      <c r="D169" s="8"/>
      <c r="E169" s="8"/>
      <c r="F169" s="11"/>
      <c r="G169" s="8"/>
      <c r="H169" s="8"/>
      <c r="I169" s="81"/>
    </row>
    <row r="170" spans="1:9" x14ac:dyDescent="0.25">
      <c r="A170" s="1"/>
      <c r="B170" s="8"/>
      <c r="C170" s="16"/>
      <c r="D170" s="8"/>
      <c r="E170" s="8"/>
      <c r="F170" s="11"/>
      <c r="G170" s="8"/>
      <c r="H170" s="8"/>
      <c r="I170" s="81"/>
    </row>
    <row r="171" spans="1:9" x14ac:dyDescent="0.25">
      <c r="A171" s="1"/>
      <c r="B171" s="8"/>
      <c r="C171" s="16"/>
      <c r="D171" s="8"/>
      <c r="E171" s="8"/>
      <c r="F171" s="11"/>
      <c r="G171" s="8"/>
      <c r="H171" s="8"/>
      <c r="I171" s="81"/>
    </row>
    <row r="172" spans="1:9" x14ac:dyDescent="0.25">
      <c r="A172" s="1"/>
      <c r="B172" s="8"/>
      <c r="C172" s="16"/>
      <c r="D172" s="8"/>
      <c r="E172" s="8"/>
      <c r="F172" s="11"/>
      <c r="G172" s="8"/>
      <c r="H172" s="8"/>
      <c r="I172" s="81"/>
    </row>
    <row r="173" spans="1:9" x14ac:dyDescent="0.25">
      <c r="A173" s="1"/>
      <c r="B173" s="8"/>
      <c r="C173" s="16"/>
      <c r="D173" s="8"/>
      <c r="E173" s="8"/>
      <c r="F173" s="11"/>
      <c r="G173" s="8"/>
      <c r="H173" s="8"/>
      <c r="I173" s="81"/>
    </row>
    <row r="174" spans="1:9" x14ac:dyDescent="0.25">
      <c r="A174" s="1"/>
      <c r="B174" s="8"/>
      <c r="C174" s="16"/>
      <c r="D174" s="8"/>
      <c r="E174" s="8"/>
      <c r="F174" s="8"/>
      <c r="G174" s="8"/>
      <c r="H174" s="8"/>
      <c r="I174" s="83"/>
    </row>
    <row r="175" spans="1:9" ht="15.75" x14ac:dyDescent="0.25">
      <c r="A175" s="1"/>
      <c r="B175" s="8"/>
      <c r="C175" s="18"/>
      <c r="D175" s="10"/>
      <c r="E175" s="10"/>
      <c r="F175" s="10"/>
      <c r="G175" s="10"/>
      <c r="H175" s="10"/>
      <c r="I175" s="84"/>
    </row>
    <row r="176" spans="1:9" s="9" customFormat="1" ht="15.75" x14ac:dyDescent="0.25">
      <c r="A176" s="1"/>
      <c r="B176" s="8"/>
      <c r="C176" s="18"/>
      <c r="D176" s="7"/>
      <c r="E176" s="7"/>
      <c r="F176" s="7"/>
      <c r="G176" s="7"/>
      <c r="H176" s="7"/>
      <c r="I176" s="84"/>
    </row>
    <row r="177" spans="1:9" s="9" customFormat="1" ht="15.75" x14ac:dyDescent="0.25">
      <c r="A177" s="1"/>
      <c r="B177" s="8"/>
      <c r="C177" s="7"/>
      <c r="D177" s="7"/>
      <c r="E177" s="7"/>
      <c r="F177" s="7"/>
      <c r="G177" s="7"/>
      <c r="H177" s="7"/>
      <c r="I177" s="84"/>
    </row>
    <row r="178" spans="1:9" ht="15.75" x14ac:dyDescent="0.25">
      <c r="A178" s="1"/>
      <c r="B178" s="8"/>
      <c r="C178" s="7"/>
      <c r="D178" s="7"/>
      <c r="E178" s="7"/>
      <c r="F178" s="7"/>
      <c r="G178" s="7"/>
      <c r="H178" s="7"/>
      <c r="I178" s="84"/>
    </row>
    <row r="179" spans="1:9" x14ac:dyDescent="0.25">
      <c r="A179" s="1"/>
      <c r="B179" s="1"/>
      <c r="C179" s="5"/>
      <c r="D179" s="5"/>
      <c r="E179" s="5"/>
      <c r="F179" s="5"/>
      <c r="G179" s="5"/>
      <c r="H179" s="4"/>
      <c r="I179" s="85"/>
    </row>
    <row r="180" spans="1:9" x14ac:dyDescent="0.25">
      <c r="A180" s="1"/>
      <c r="B180" s="1"/>
      <c r="C180" s="5"/>
      <c r="D180" s="5"/>
      <c r="E180" s="5"/>
      <c r="F180" s="5"/>
      <c r="G180" s="5"/>
      <c r="H180" s="4"/>
      <c r="I180" s="85"/>
    </row>
    <row r="181" spans="1:9" ht="33.75" customHeight="1" x14ac:dyDescent="0.25">
      <c r="A181" s="1"/>
      <c r="B181" s="1"/>
      <c r="C181" s="6"/>
      <c r="D181" s="5"/>
      <c r="E181" s="5"/>
      <c r="F181" s="5"/>
      <c r="G181" s="5"/>
      <c r="H181" s="4"/>
      <c r="I181" s="85"/>
    </row>
    <row r="182" spans="1:9" x14ac:dyDescent="0.25">
      <c r="A182" s="1"/>
      <c r="B182" s="1"/>
      <c r="C182" s="6"/>
      <c r="D182" s="5"/>
      <c r="E182" s="5"/>
      <c r="F182" s="5"/>
      <c r="G182" s="5"/>
      <c r="H182" s="4"/>
      <c r="I182" s="85"/>
    </row>
    <row r="183" spans="1:9" ht="18.75" x14ac:dyDescent="0.3">
      <c r="A183" s="1"/>
      <c r="B183" s="1"/>
      <c r="C183" s="3"/>
      <c r="D183" s="3"/>
      <c r="E183" s="3"/>
      <c r="F183" s="3"/>
      <c r="G183" s="3"/>
      <c r="H183" s="2"/>
      <c r="I183" s="86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8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8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81"/>
    </row>
  </sheetData>
  <mergeCells count="10">
    <mergeCell ref="C66:H66"/>
    <mergeCell ref="B1:I1"/>
    <mergeCell ref="B2:D2"/>
    <mergeCell ref="B3:I3"/>
    <mergeCell ref="H4:I4"/>
    <mergeCell ref="H5:I5"/>
    <mergeCell ref="B4:C4"/>
    <mergeCell ref="B5:C5"/>
    <mergeCell ref="C64:H64"/>
    <mergeCell ref="C47:H47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Estimate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2024-12-07T16:32:41Z</cp:lastPrinted>
  <dcterms:created xsi:type="dcterms:W3CDTF">2024-03-31T04:29:11Z</dcterms:created>
  <dcterms:modified xsi:type="dcterms:W3CDTF">2024-12-08T17:16:49Z</dcterms:modified>
</cp:coreProperties>
</file>