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3" r:id="rId3"/>
    <sheet name="Sheet3" sheetId="4" r:id="rId4"/>
  </sheets>
  <definedNames>
    <definedName name="_xlnm._FilterDatabase" localSheetId="1" hidden="1">Estimate!$C$10:$E$17</definedName>
    <definedName name="_xlnm.Print_Area" localSheetId="1">Estimate!$B$1:$I$68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7" i="2" l="1"/>
  <c r="I62" i="2"/>
  <c r="I61" i="2"/>
  <c r="F59" i="2" l="1"/>
  <c r="F58" i="2" l="1"/>
  <c r="I58" i="2" s="1"/>
  <c r="I57" i="2"/>
  <c r="I44" i="2"/>
  <c r="I51" i="2" s="1"/>
  <c r="I39" i="2"/>
  <c r="I35" i="2"/>
  <c r="F20" i="2"/>
  <c r="I20" i="2" s="1"/>
  <c r="I36" i="2" l="1"/>
  <c r="I42" i="2" s="1"/>
  <c r="F10" i="2"/>
  <c r="I10" i="2" s="1"/>
  <c r="F11" i="2"/>
  <c r="I11" i="2" s="1"/>
  <c r="F9" i="2"/>
  <c r="I9" i="2" s="1"/>
  <c r="F27" i="2"/>
  <c r="I27" i="2" s="1"/>
  <c r="F30" i="2"/>
  <c r="I30" i="2" s="1"/>
  <c r="F31" i="2"/>
  <c r="I31" i="2" s="1"/>
  <c r="F18" i="2"/>
  <c r="I18" i="2" s="1"/>
  <c r="F21" i="2"/>
  <c r="I21" i="2" s="1"/>
  <c r="I17" i="2"/>
  <c r="I33" i="2" l="1"/>
  <c r="I14" i="2"/>
  <c r="I25" i="2"/>
  <c r="I64" i="2" s="1"/>
</calcChain>
</file>

<file path=xl/sharedStrings.xml><?xml version="1.0" encoding="utf-8"?>
<sst xmlns="http://schemas.openxmlformats.org/spreadsheetml/2006/main" count="76" uniqueCount="74">
  <si>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</si>
  <si>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</si>
  <si>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</si>
  <si>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</si>
  <si>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</si>
  <si>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</si>
  <si>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</si>
  <si>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</si>
  <si>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</si>
  <si>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</si>
  <si>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</si>
  <si>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ROOM NO:-1 [TEMPLE ROOM]</t>
  </si>
  <si>
    <t>Maliya 142"x25"</t>
  </si>
  <si>
    <t>Kapat with 4 drawer-142"x81.5"</t>
  </si>
  <si>
    <t>ROOM NO:-2</t>
  </si>
  <si>
    <t>Bed -6.5'x6'</t>
  </si>
  <si>
    <t>Bed said box-1nung</t>
  </si>
  <si>
    <t>Mattress -5"x6'x6.5'</t>
  </si>
  <si>
    <t>Bathroom box-36"x26"</t>
  </si>
  <si>
    <t>Mosquto net-34"x22"</t>
  </si>
  <si>
    <t>ROOM NO:-3</t>
  </si>
  <si>
    <t>Bathroom box-23"x24"</t>
  </si>
  <si>
    <t>Common Bathroom box-30"x24"</t>
  </si>
  <si>
    <t>Temple point-2nung</t>
  </si>
  <si>
    <t>Dining chair polish-6nung</t>
  </si>
  <si>
    <t>M</t>
  </si>
  <si>
    <t xml:space="preserve">With Material Estimate
</t>
  </si>
  <si>
    <t>SIDE Location:-G-804 Olive greens gota</t>
  </si>
  <si>
    <t>Bed back gadi-48"x78"</t>
  </si>
  <si>
    <t>Kapat -19"x106"</t>
  </si>
  <si>
    <t>Kapat with 2drawer-42.5"x79"</t>
  </si>
  <si>
    <t xml:space="preserve">drassing shifting </t>
  </si>
  <si>
    <t>bathroom box mirror</t>
  </si>
  <si>
    <t>Temple -24"x63"</t>
  </si>
  <si>
    <t xml:space="preserve"> </t>
  </si>
  <si>
    <t>Electric work</t>
  </si>
  <si>
    <t>Temple room board shifting-5nung</t>
  </si>
  <si>
    <t>temple profile light-1nung</t>
  </si>
  <si>
    <t>light shifting-4nung</t>
  </si>
  <si>
    <t>fan fastner-1nung</t>
  </si>
  <si>
    <t>fan khol fiting</t>
  </si>
  <si>
    <t>B.</t>
  </si>
  <si>
    <t>Bed polish-2nung</t>
  </si>
  <si>
    <t>C.</t>
  </si>
  <si>
    <t>A.</t>
  </si>
  <si>
    <t>PAINTING &amp; POLISH  Work</t>
  </si>
  <si>
    <t>Dining stand polish-4'x3'-1nung</t>
  </si>
  <si>
    <t>Shoes box inside polish-3'x6'</t>
  </si>
  <si>
    <t>furniture patti polish-</t>
  </si>
  <si>
    <t>maliya framing colour</t>
  </si>
  <si>
    <t>temple room wall paint</t>
  </si>
  <si>
    <t>drassing mirror</t>
  </si>
  <si>
    <t>bed cuting</t>
  </si>
  <si>
    <t>main door mosquto nat-17"x63"</t>
  </si>
  <si>
    <t xml:space="preserve">parda fiting - </t>
  </si>
  <si>
    <t>huk fiting-12nung</t>
  </si>
  <si>
    <t>self -4nung</t>
  </si>
  <si>
    <t>kitchan box-20"x19"</t>
  </si>
  <si>
    <t>bed hydraulic</t>
  </si>
  <si>
    <t>Received payment Rs.</t>
  </si>
  <si>
    <t>A1.</t>
  </si>
  <si>
    <t>FURNITURE WORK</t>
  </si>
  <si>
    <t>A2.</t>
  </si>
  <si>
    <t>A3</t>
  </si>
  <si>
    <t>***</t>
  </si>
  <si>
    <t>Pending payment Rs.</t>
  </si>
  <si>
    <t>TemplE light  -1nung</t>
  </si>
  <si>
    <t>Washing area granite Platform-24"x70"</t>
  </si>
  <si>
    <t>TV unit profile sutter</t>
  </si>
  <si>
    <t>granite patti 2.5ft-----4 nung</t>
  </si>
  <si>
    <t>handel amount jama</t>
  </si>
  <si>
    <t>Estimate No:-04</t>
  </si>
  <si>
    <t>Date:-12-08-2024</t>
  </si>
  <si>
    <t>4nd Estimate 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</si>
</sst>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2" fillId="0" borderId="0" xfId="0" applyFont="1"/>
    <xf numFmtId="0" fontId="12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2" fontId="0" fillId="0" borderId="1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17" xfId="0" applyBorder="1"/>
    <xf numFmtId="0" fontId="0" fillId="0" borderId="1" xfId="0" applyFont="1" applyFill="1" applyBorder="1" applyAlignment="1">
      <alignment wrapText="1"/>
    </xf>
    <xf numFmtId="164" fontId="13" fillId="0" borderId="1" xfId="0" applyNumberFormat="1" applyFont="1" applyFill="1" applyBorder="1" applyAlignment="1">
      <alignment vertical="top"/>
    </xf>
    <xf numFmtId="1" fontId="0" fillId="0" borderId="1" xfId="0" applyNumberFormat="1" applyFont="1" applyFill="1" applyBorder="1"/>
    <xf numFmtId="3" fontId="0" fillId="0" borderId="0" xfId="0" applyNumberFormat="1"/>
    <xf numFmtId="0" fontId="0" fillId="0" borderId="0" xfId="0" applyFont="1" applyFill="1" applyBorder="1" applyAlignment="1"/>
    <xf numFmtId="0" fontId="2" fillId="0" borderId="0" xfId="0" applyFont="1" applyFill="1" applyBorder="1"/>
    <xf numFmtId="0" fontId="13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0" fillId="0" borderId="0" xfId="0" applyBorder="1"/>
    <xf numFmtId="0" fontId="13" fillId="0" borderId="23" xfId="0" applyFont="1" applyFill="1" applyBorder="1" applyAlignment="1">
      <alignment vertical="top"/>
    </xf>
    <xf numFmtId="164" fontId="13" fillId="0" borderId="23" xfId="0" applyNumberFormat="1" applyFont="1" applyFill="1" applyBorder="1" applyAlignment="1">
      <alignment vertical="top"/>
    </xf>
    <xf numFmtId="0" fontId="0" fillId="0" borderId="22" xfId="0" applyFont="1" applyFill="1" applyBorder="1"/>
    <xf numFmtId="1" fontId="0" fillId="0" borderId="22" xfId="0" applyNumberFormat="1" applyFont="1" applyFill="1" applyBorder="1"/>
    <xf numFmtId="164" fontId="13" fillId="0" borderId="22" xfId="0" applyNumberFormat="1" applyFont="1" applyFill="1" applyBorder="1" applyAlignment="1">
      <alignment vertical="top"/>
    </xf>
    <xf numFmtId="0" fontId="0" fillId="0" borderId="23" xfId="0" applyFont="1" applyFill="1" applyBorder="1"/>
    <xf numFmtId="0" fontId="0" fillId="0" borderId="23" xfId="0" applyFont="1" applyFill="1" applyBorder="1" applyAlignment="1"/>
    <xf numFmtId="2" fontId="0" fillId="0" borderId="22" xfId="0" applyNumberFormat="1" applyFont="1" applyFill="1" applyBorder="1"/>
    <xf numFmtId="164" fontId="0" fillId="0" borderId="22" xfId="0" applyNumberFormat="1" applyFont="1" applyFill="1" applyBorder="1"/>
    <xf numFmtId="2" fontId="0" fillId="0" borderId="23" xfId="0" applyNumberFormat="1" applyFont="1" applyFill="1" applyBorder="1"/>
    <xf numFmtId="164" fontId="0" fillId="0" borderId="23" xfId="0" applyNumberFormat="1" applyFont="1" applyFill="1" applyBorder="1"/>
    <xf numFmtId="0" fontId="0" fillId="0" borderId="29" xfId="0" applyFont="1" applyFill="1" applyBorder="1" applyAlignment="1">
      <alignment horizontal="right" vertical="top"/>
    </xf>
    <xf numFmtId="164" fontId="13" fillId="0" borderId="30" xfId="0" applyNumberFormat="1" applyFont="1" applyFill="1" applyBorder="1" applyAlignment="1">
      <alignment vertical="top"/>
    </xf>
    <xf numFmtId="0" fontId="0" fillId="0" borderId="29" xfId="0" applyFont="1" applyFill="1" applyBorder="1" applyAlignment="1">
      <alignment horizontal="right"/>
    </xf>
    <xf numFmtId="164" fontId="13" fillId="0" borderId="31" xfId="0" applyNumberFormat="1" applyFont="1" applyFill="1" applyBorder="1" applyAlignment="1">
      <alignment vertical="top"/>
    </xf>
    <xf numFmtId="164" fontId="11" fillId="0" borderId="32" xfId="0" applyNumberFormat="1" applyFont="1" applyFill="1" applyBorder="1" applyAlignment="1">
      <alignment vertical="top"/>
    </xf>
    <xf numFmtId="0" fontId="0" fillId="0" borderId="29" xfId="0" applyFont="1" applyFill="1" applyBorder="1"/>
    <xf numFmtId="164" fontId="0" fillId="0" borderId="31" xfId="0" applyNumberFormat="1" applyFont="1" applyFill="1" applyBorder="1"/>
    <xf numFmtId="0" fontId="2" fillId="0" borderId="3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1" xfId="0" applyFont="1" applyFill="1" applyBorder="1"/>
    <xf numFmtId="164" fontId="2" fillId="0" borderId="31" xfId="0" applyNumberFormat="1" applyFont="1" applyFill="1" applyBorder="1"/>
    <xf numFmtId="0" fontId="2" fillId="0" borderId="1" xfId="0" applyFont="1" applyFill="1" applyBorder="1" applyAlignment="1"/>
    <xf numFmtId="0" fontId="2" fillId="0" borderId="29" xfId="0" applyFont="1" applyFill="1" applyBorder="1"/>
    <xf numFmtId="0" fontId="2" fillId="0" borderId="4" xfId="0" applyFont="1" applyFill="1" applyBorder="1" applyAlignment="1">
      <alignment horizontal="center" vertical="top"/>
    </xf>
    <xf numFmtId="164" fontId="13" fillId="0" borderId="32" xfId="0" applyNumberFormat="1" applyFont="1" applyFill="1" applyBorder="1" applyAlignment="1">
      <alignment vertical="top"/>
    </xf>
    <xf numFmtId="164" fontId="11" fillId="0" borderId="31" xfId="0" applyNumberFormat="1" applyFont="1" applyFill="1" applyBorder="1" applyAlignment="1">
      <alignment vertical="top"/>
    </xf>
    <xf numFmtId="0" fontId="0" fillId="0" borderId="1" xfId="0" applyBorder="1"/>
    <xf numFmtId="0" fontId="0" fillId="0" borderId="22" xfId="0" applyBorder="1"/>
    <xf numFmtId="0" fontId="0" fillId="0" borderId="29" xfId="0" applyBorder="1"/>
    <xf numFmtId="164" fontId="2" fillId="0" borderId="31" xfId="0" applyNumberFormat="1" applyFont="1" applyBorder="1"/>
    <xf numFmtId="164" fontId="0" fillId="0" borderId="31" xfId="0" applyNumberFormat="1" applyFont="1" applyBorder="1"/>
    <xf numFmtId="0" fontId="0" fillId="0" borderId="36" xfId="0" applyBorder="1"/>
    <xf numFmtId="164" fontId="2" fillId="0" borderId="32" xfId="0" applyNumberFormat="1" applyFont="1" applyBorder="1"/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left" vertical="top"/>
    </xf>
    <xf numFmtId="0" fontId="2" fillId="0" borderId="33" xfId="0" applyFont="1" applyFill="1" applyBorder="1" applyAlignment="1">
      <alignment horizontal="center" vertical="top" wrapText="1"/>
    </xf>
    <xf numFmtId="0" fontId="2" fillId="0" borderId="28" xfId="0" applyFont="1" applyFill="1" applyBorder="1" applyAlignment="1">
      <alignment horizontal="center" vertical="top" wrapText="1"/>
    </xf>
    <xf numFmtId="0" fontId="2" fillId="0" borderId="28" xfId="0" applyFont="1" applyFill="1" applyBorder="1" applyAlignment="1">
      <alignment horizontal="right" vertical="top"/>
    </xf>
    <xf numFmtId="0" fontId="2" fillId="0" borderId="28" xfId="0" applyFont="1" applyFill="1" applyBorder="1"/>
    <xf numFmtId="164" fontId="11" fillId="0" borderId="35" xfId="0" applyNumberFormat="1" applyFont="1" applyFill="1" applyBorder="1"/>
    <xf numFmtId="0" fontId="2" fillId="0" borderId="27" xfId="0" applyFont="1" applyFill="1" applyBorder="1"/>
    <xf numFmtId="0" fontId="2" fillId="0" borderId="36" xfId="0" applyFont="1" applyFill="1" applyBorder="1"/>
    <xf numFmtId="164" fontId="2" fillId="0" borderId="32" xfId="0" applyNumberFormat="1" applyFont="1" applyFill="1" applyBorder="1"/>
    <xf numFmtId="0" fontId="2" fillId="5" borderId="24" xfId="0" applyFont="1" applyFill="1" applyBorder="1"/>
    <xf numFmtId="164" fontId="2" fillId="5" borderId="26" xfId="0" applyNumberFormat="1" applyFont="1" applyFill="1" applyBorder="1"/>
    <xf numFmtId="0" fontId="0" fillId="0" borderId="0" xfId="0" applyFill="1" applyBorder="1" applyAlignment="1"/>
    <xf numFmtId="0" fontId="2" fillId="0" borderId="31" xfId="0" applyFont="1" applyFill="1" applyBorder="1" applyAlignment="1">
      <alignment vertical="top"/>
    </xf>
    <xf numFmtId="0" fontId="2" fillId="0" borderId="31" xfId="0" applyFont="1" applyFill="1" applyBorder="1" applyAlignment="1"/>
    <xf numFmtId="164" fontId="2" fillId="0" borderId="22" xfId="0" applyNumberFormat="1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7" fillId="0" borderId="18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/>
    </xf>
    <xf numFmtId="0" fontId="15" fillId="4" borderId="13" xfId="0" applyFont="1" applyFill="1" applyBorder="1" applyAlignment="1">
      <alignment horizontal="center" wrapText="1"/>
    </xf>
    <xf numFmtId="0" fontId="15" fillId="4" borderId="12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 wrapText="1"/>
    </xf>
    <xf numFmtId="0" fontId="14" fillId="3" borderId="8" xfId="0" applyFont="1" applyFill="1" applyBorder="1" applyAlignment="1">
      <alignment horizontal="left" vertical="top" wrapText="1"/>
    </xf>
    <xf numFmtId="0" fontId="2" fillId="0" borderId="37" xfId="0" applyFont="1" applyFill="1" applyBorder="1"/>
    <xf numFmtId="164" fontId="11" fillId="0" borderId="38" xfId="0" applyNumberFormat="1" applyFont="1" applyFill="1" applyBorder="1"/>
    <xf numFmtId="0" fontId="11" fillId="0" borderId="39" xfId="0" applyFont="1" applyFill="1" applyBorder="1" applyAlignment="1">
      <alignment horizontal="center"/>
    </xf>
    <xf numFmtId="0" fontId="11" fillId="0" borderId="40" xfId="0" applyFont="1" applyFill="1" applyBorder="1" applyAlignment="1">
      <alignment horizontal="center"/>
    </xf>
    <xf numFmtId="0" fontId="11" fillId="0" borderId="4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9"/>
  <sheetViews>
    <sheetView tabSelected="1" topLeftCell="A60" zoomScale="140" zoomScaleNormal="140" workbookViewId="0">
      <selection activeCell="C65" sqref="C65:H65"/>
    </sheetView>
  </sheetViews>
  <sheetFormatPr defaultRowHeight="15" x14ac:dyDescent="0.25"/>
  <cols>
    <col min="2" max="2" width="4.28515625" bestFit="1" customWidth="1"/>
    <col min="3" max="3" width="36.140625" bestFit="1" customWidth="1"/>
    <col min="4" max="5" width="6.28515625" bestFit="1" customWidth="1"/>
    <col min="6" max="6" width="6" bestFit="1" customWidth="1"/>
    <col min="7" max="7" width="7" bestFit="1" customWidth="1"/>
    <col min="8" max="8" width="4.28515625" bestFit="1" customWidth="1"/>
    <col min="9" max="9" width="11.140625" customWidth="1"/>
    <col min="11" max="11" width="14" bestFit="1" customWidth="1"/>
  </cols>
  <sheetData>
    <row r="1" spans="1:13" ht="21.75" thickBot="1" x14ac:dyDescent="0.4">
      <c r="B1" s="108" t="s">
        <v>10</v>
      </c>
      <c r="C1" s="109"/>
      <c r="D1" s="109"/>
      <c r="E1" s="109"/>
      <c r="F1" s="109"/>
      <c r="G1" s="109"/>
      <c r="H1" s="109"/>
      <c r="I1" s="110"/>
    </row>
    <row r="2" spans="1:13" ht="59.25" customHeight="1" thickBot="1" x14ac:dyDescent="0.3">
      <c r="B2" s="111" t="s">
        <v>9</v>
      </c>
      <c r="C2" s="112"/>
      <c r="D2" s="112"/>
      <c r="E2" s="45"/>
      <c r="F2" s="45"/>
      <c r="G2" s="45"/>
      <c r="H2" s="45"/>
      <c r="I2" s="44"/>
    </row>
    <row r="3" spans="1:13" ht="19.5" thickBot="1" x14ac:dyDescent="0.35">
      <c r="B3" s="113" t="s">
        <v>26</v>
      </c>
      <c r="C3" s="114"/>
      <c r="D3" s="114"/>
      <c r="E3" s="114"/>
      <c r="F3" s="114"/>
      <c r="G3" s="114"/>
      <c r="H3" s="115"/>
      <c r="I3" s="116"/>
      <c r="J3" s="102"/>
      <c r="K3" s="102"/>
      <c r="L3" s="1"/>
    </row>
    <row r="4" spans="1:13" ht="15.75" thickBot="1" x14ac:dyDescent="0.3">
      <c r="B4" s="121" t="s">
        <v>8</v>
      </c>
      <c r="C4" s="122"/>
      <c r="D4" s="43"/>
      <c r="E4" s="43"/>
      <c r="F4" s="43"/>
      <c r="G4" s="43"/>
      <c r="H4" s="117" t="s">
        <v>71</v>
      </c>
      <c r="I4" s="118"/>
      <c r="J4" s="1"/>
      <c r="K4" s="1"/>
      <c r="L4" s="1"/>
    </row>
    <row r="5" spans="1:13" ht="30.75" customHeight="1" thickBot="1" x14ac:dyDescent="0.3">
      <c r="B5" s="123" t="s">
        <v>27</v>
      </c>
      <c r="C5" s="124"/>
      <c r="D5" s="43"/>
      <c r="E5" s="43"/>
      <c r="F5" s="43"/>
      <c r="G5" s="43"/>
      <c r="H5" s="119" t="s">
        <v>72</v>
      </c>
      <c r="I5" s="120"/>
      <c r="J5" s="1"/>
      <c r="K5" s="1"/>
      <c r="L5" s="1"/>
    </row>
    <row r="6" spans="1:13" s="31" customFormat="1" ht="30.75" customHeight="1" thickBot="1" x14ac:dyDescent="0.3">
      <c r="B6" s="42" t="s">
        <v>7</v>
      </c>
      <c r="C6" s="41" t="s">
        <v>6</v>
      </c>
      <c r="D6" s="40" t="s">
        <v>5</v>
      </c>
      <c r="E6" s="40" t="s">
        <v>4</v>
      </c>
      <c r="F6" s="40" t="s">
        <v>3</v>
      </c>
      <c r="G6" s="39" t="s">
        <v>2</v>
      </c>
      <c r="H6" s="39" t="s">
        <v>1</v>
      </c>
      <c r="I6" s="38" t="s">
        <v>0</v>
      </c>
      <c r="J6" s="102"/>
      <c r="K6" s="102"/>
      <c r="L6" s="14"/>
    </row>
    <row r="7" spans="1:13" s="37" customFormat="1" x14ac:dyDescent="0.25">
      <c r="A7" s="14"/>
      <c r="B7" s="92" t="s">
        <v>44</v>
      </c>
      <c r="C7" s="91" t="s">
        <v>61</v>
      </c>
      <c r="D7" s="80"/>
      <c r="E7" s="74"/>
      <c r="F7" s="74"/>
      <c r="G7" s="74"/>
      <c r="H7" s="74"/>
      <c r="I7" s="75"/>
      <c r="J7" s="14"/>
      <c r="K7" s="14"/>
      <c r="L7" s="14"/>
    </row>
    <row r="8" spans="1:13" s="37" customFormat="1" x14ac:dyDescent="0.25">
      <c r="A8" s="14"/>
      <c r="B8" s="93" t="s">
        <v>60</v>
      </c>
      <c r="C8" s="90" t="s">
        <v>11</v>
      </c>
      <c r="D8" s="90"/>
      <c r="E8" s="90"/>
      <c r="F8" s="90"/>
      <c r="G8" s="90"/>
      <c r="H8" s="90"/>
      <c r="I8" s="103"/>
      <c r="J8" s="14"/>
      <c r="K8" s="14"/>
      <c r="L8" s="14"/>
    </row>
    <row r="9" spans="1:13" ht="15.75" x14ac:dyDescent="0.25">
      <c r="A9" s="14"/>
      <c r="B9" s="67">
        <v>1</v>
      </c>
      <c r="C9" s="56" t="s">
        <v>13</v>
      </c>
      <c r="D9" s="56">
        <v>142</v>
      </c>
      <c r="E9" s="57">
        <v>81.5</v>
      </c>
      <c r="F9" s="57">
        <f>E9*D9/144</f>
        <v>80.368055555555557</v>
      </c>
      <c r="G9" s="56">
        <v>1350</v>
      </c>
      <c r="H9" s="56">
        <v>1</v>
      </c>
      <c r="I9" s="68">
        <f>G9*F9*H9</f>
        <v>108496.875</v>
      </c>
      <c r="J9" s="1"/>
      <c r="K9" s="1"/>
      <c r="L9" s="1"/>
    </row>
    <row r="10" spans="1:13" ht="15.75" x14ac:dyDescent="0.25">
      <c r="A10" s="14"/>
      <c r="B10" s="69">
        <v>2</v>
      </c>
      <c r="C10" s="35" t="s">
        <v>12</v>
      </c>
      <c r="D10" s="35">
        <v>142</v>
      </c>
      <c r="E10" s="48">
        <v>25</v>
      </c>
      <c r="F10" s="47">
        <f>E10*D10/144</f>
        <v>24.652777777777779</v>
      </c>
      <c r="G10" s="35">
        <v>680</v>
      </c>
      <c r="H10" s="35">
        <v>1</v>
      </c>
      <c r="I10" s="70">
        <f t="shared" ref="I10:I11" si="0">G10*F10*H10</f>
        <v>16763.888888888891</v>
      </c>
      <c r="J10" s="32"/>
      <c r="K10" s="14"/>
      <c r="L10" s="14"/>
      <c r="M10" s="31"/>
    </row>
    <row r="11" spans="1:13" ht="15.75" x14ac:dyDescent="0.25">
      <c r="A11" s="14"/>
      <c r="B11" s="67">
        <v>3</v>
      </c>
      <c r="C11" s="35" t="s">
        <v>33</v>
      </c>
      <c r="D11" s="35">
        <v>24</v>
      </c>
      <c r="E11" s="48">
        <v>63</v>
      </c>
      <c r="F11" s="47">
        <f t="shared" ref="F11" si="1">E11*D11/144</f>
        <v>10.5</v>
      </c>
      <c r="G11" s="35">
        <v>1350</v>
      </c>
      <c r="H11" s="35">
        <v>1</v>
      </c>
      <c r="I11" s="70">
        <f t="shared" si="0"/>
        <v>14175</v>
      </c>
      <c r="J11" s="14"/>
      <c r="K11" s="14"/>
      <c r="L11" s="14"/>
      <c r="M11" s="31"/>
    </row>
    <row r="12" spans="1:13" ht="15.75" x14ac:dyDescent="0.25">
      <c r="A12" s="14"/>
      <c r="B12" s="69">
        <v>4</v>
      </c>
      <c r="C12" s="58" t="s">
        <v>52</v>
      </c>
      <c r="D12" s="58"/>
      <c r="E12" s="59"/>
      <c r="F12" s="60"/>
      <c r="G12" s="58"/>
      <c r="H12" s="58"/>
      <c r="I12" s="81">
        <v>700</v>
      </c>
      <c r="J12" s="14"/>
      <c r="K12" s="14"/>
      <c r="L12" s="14"/>
      <c r="M12" s="31"/>
    </row>
    <row r="13" spans="1:13" ht="15.75" x14ac:dyDescent="0.25">
      <c r="A13" s="14"/>
      <c r="B13" s="67">
        <v>5</v>
      </c>
      <c r="C13" s="58" t="s">
        <v>58</v>
      </c>
      <c r="D13" s="58"/>
      <c r="E13" s="59"/>
      <c r="F13" s="60"/>
      <c r="G13" s="58"/>
      <c r="H13" s="58"/>
      <c r="I13" s="81">
        <v>9000</v>
      </c>
      <c r="J13" s="14"/>
      <c r="K13" s="14"/>
      <c r="L13" s="14"/>
      <c r="M13" s="31"/>
    </row>
    <row r="14" spans="1:13" ht="15.75" x14ac:dyDescent="0.25">
      <c r="A14" s="14"/>
      <c r="B14" s="69"/>
      <c r="C14" s="58"/>
      <c r="D14" s="58"/>
      <c r="E14" s="59"/>
      <c r="F14" s="60"/>
      <c r="G14" s="58"/>
      <c r="H14" s="58"/>
      <c r="I14" s="71">
        <f>SUM(I9:I13)</f>
        <v>149135.76388888888</v>
      </c>
      <c r="J14" s="14"/>
      <c r="K14" s="14"/>
      <c r="L14" s="14"/>
      <c r="M14" s="31"/>
    </row>
    <row r="15" spans="1:13" s="28" customFormat="1" ht="15.75" customHeight="1" x14ac:dyDescent="0.25">
      <c r="A15" s="29"/>
      <c r="B15" s="94" t="s">
        <v>62</v>
      </c>
      <c r="C15" s="78" t="s">
        <v>14</v>
      </c>
      <c r="D15" s="78"/>
      <c r="E15" s="78"/>
      <c r="F15" s="78"/>
      <c r="G15" s="78"/>
      <c r="H15" s="78"/>
      <c r="I15" s="104"/>
      <c r="J15" s="29"/>
      <c r="K15" s="14"/>
      <c r="L15" s="29"/>
    </row>
    <row r="16" spans="1:13" ht="15.75" x14ac:dyDescent="0.25">
      <c r="A16" s="14"/>
      <c r="B16" s="69">
        <v>6</v>
      </c>
      <c r="C16" s="61" t="s">
        <v>15</v>
      </c>
      <c r="D16" s="61"/>
      <c r="E16" s="61"/>
      <c r="F16" s="57"/>
      <c r="G16" s="62"/>
      <c r="H16" s="62"/>
      <c r="I16" s="68">
        <v>26000</v>
      </c>
      <c r="J16" s="14"/>
      <c r="K16" s="14"/>
      <c r="L16" s="14"/>
      <c r="M16" s="31"/>
    </row>
    <row r="17" spans="1:13" ht="15.75" x14ac:dyDescent="0.25">
      <c r="A17" s="14"/>
      <c r="B17" s="67">
        <v>7</v>
      </c>
      <c r="C17" s="35" t="s">
        <v>16</v>
      </c>
      <c r="D17" s="35"/>
      <c r="E17" s="35"/>
      <c r="F17" s="47"/>
      <c r="G17" s="35">
        <v>6500</v>
      </c>
      <c r="H17" s="35">
        <v>1</v>
      </c>
      <c r="I17" s="70">
        <f>G17*H17</f>
        <v>6500</v>
      </c>
      <c r="J17" s="14"/>
      <c r="K17" s="14"/>
      <c r="L17" s="14"/>
      <c r="M17" s="31"/>
    </row>
    <row r="18" spans="1:13" s="28" customFormat="1" ht="15.75" x14ac:dyDescent="0.25">
      <c r="A18" s="29"/>
      <c r="B18" s="69">
        <v>8</v>
      </c>
      <c r="C18" s="35" t="s">
        <v>28</v>
      </c>
      <c r="D18" s="35">
        <v>48</v>
      </c>
      <c r="E18" s="35">
        <v>96</v>
      </c>
      <c r="F18" s="47">
        <f>E18*D18/144</f>
        <v>32</v>
      </c>
      <c r="G18" s="35">
        <v>550</v>
      </c>
      <c r="H18" s="35">
        <v>1</v>
      </c>
      <c r="I18" s="70">
        <f>F18*G18*H18</f>
        <v>17600</v>
      </c>
      <c r="J18" s="29"/>
      <c r="K18" s="14"/>
      <c r="L18" s="29"/>
    </row>
    <row r="19" spans="1:13" ht="15.75" x14ac:dyDescent="0.25">
      <c r="A19" s="14"/>
      <c r="B19" s="67">
        <v>9</v>
      </c>
      <c r="C19" s="35" t="s">
        <v>17</v>
      </c>
      <c r="D19" s="35"/>
      <c r="E19" s="35"/>
      <c r="F19" s="33"/>
      <c r="G19" s="35"/>
      <c r="H19" s="35">
        <v>1</v>
      </c>
      <c r="I19" s="70">
        <v>13000</v>
      </c>
      <c r="J19" s="14"/>
      <c r="K19" s="14"/>
      <c r="L19" s="14"/>
      <c r="M19" s="31"/>
    </row>
    <row r="20" spans="1:13" ht="15.75" x14ac:dyDescent="0.25">
      <c r="A20" s="14"/>
      <c r="B20" s="69">
        <v>10</v>
      </c>
      <c r="C20" s="35" t="s">
        <v>29</v>
      </c>
      <c r="D20" s="35">
        <v>19</v>
      </c>
      <c r="E20" s="35">
        <v>106</v>
      </c>
      <c r="F20" s="33">
        <f>D20*E20/144</f>
        <v>13.986111111111111</v>
      </c>
      <c r="G20" s="35">
        <v>1350</v>
      </c>
      <c r="H20" s="35">
        <v>1</v>
      </c>
      <c r="I20" s="70">
        <f>F20*G20*H20</f>
        <v>18881.25</v>
      </c>
      <c r="J20" s="14"/>
      <c r="K20" s="14"/>
      <c r="L20" s="14"/>
      <c r="M20" s="31"/>
    </row>
    <row r="21" spans="1:13" ht="15.75" x14ac:dyDescent="0.25">
      <c r="A21" s="14"/>
      <c r="B21" s="67">
        <v>11</v>
      </c>
      <c r="C21" s="35" t="s">
        <v>18</v>
      </c>
      <c r="D21" s="35">
        <v>36</v>
      </c>
      <c r="E21" s="35">
        <v>26</v>
      </c>
      <c r="F21" s="33">
        <f t="shared" ref="F21" si="2">E21*D21/144</f>
        <v>6.5</v>
      </c>
      <c r="G21" s="35">
        <v>1350</v>
      </c>
      <c r="H21" s="35">
        <v>1</v>
      </c>
      <c r="I21" s="70">
        <f t="shared" ref="I21:I31" si="3">F21*G21*H21</f>
        <v>8775</v>
      </c>
      <c r="J21" s="32"/>
      <c r="K21" s="14"/>
      <c r="L21" s="14"/>
      <c r="M21" s="31"/>
    </row>
    <row r="22" spans="1:13" ht="15.75" x14ac:dyDescent="0.25">
      <c r="A22" s="14"/>
      <c r="B22" s="69">
        <v>12</v>
      </c>
      <c r="C22" s="35" t="s">
        <v>32</v>
      </c>
      <c r="D22" s="35"/>
      <c r="E22" s="35"/>
      <c r="F22" s="33"/>
      <c r="G22" s="35"/>
      <c r="H22" s="35">
        <v>1</v>
      </c>
      <c r="I22" s="70">
        <v>1400</v>
      </c>
      <c r="J22" s="14"/>
      <c r="K22" s="14"/>
      <c r="L22" s="14"/>
      <c r="M22" s="31"/>
    </row>
    <row r="23" spans="1:13" ht="15.75" x14ac:dyDescent="0.25">
      <c r="A23" s="14"/>
      <c r="B23" s="67">
        <v>13</v>
      </c>
      <c r="C23" s="35" t="s">
        <v>19</v>
      </c>
      <c r="D23" s="35">
        <v>34</v>
      </c>
      <c r="E23" s="35">
        <v>22</v>
      </c>
      <c r="F23" s="33"/>
      <c r="G23" s="35"/>
      <c r="H23" s="35">
        <v>1</v>
      </c>
      <c r="I23" s="70">
        <v>4200</v>
      </c>
      <c r="J23" s="14"/>
      <c r="K23" s="14"/>
      <c r="L23" s="14"/>
      <c r="M23" s="31"/>
    </row>
    <row r="24" spans="1:13" ht="15.75" x14ac:dyDescent="0.25">
      <c r="A24" s="14"/>
      <c r="B24" s="69">
        <v>14</v>
      </c>
      <c r="C24" s="58" t="s">
        <v>51</v>
      </c>
      <c r="D24" s="58"/>
      <c r="E24" s="58"/>
      <c r="F24" s="63"/>
      <c r="G24" s="58"/>
      <c r="H24" s="58"/>
      <c r="I24" s="81">
        <v>2100</v>
      </c>
      <c r="J24" s="14"/>
      <c r="K24" s="14"/>
      <c r="L24" s="14"/>
      <c r="M24" s="31"/>
    </row>
    <row r="25" spans="1:13" s="28" customFormat="1" ht="15.75" x14ac:dyDescent="0.25">
      <c r="A25" s="29"/>
      <c r="B25" s="72"/>
      <c r="C25" s="58"/>
      <c r="D25" s="58"/>
      <c r="E25" s="63"/>
      <c r="F25" s="64"/>
      <c r="G25" s="58"/>
      <c r="H25" s="58"/>
      <c r="I25" s="71">
        <f>SUM(I16:I24)</f>
        <v>98456.25</v>
      </c>
      <c r="J25" s="29"/>
      <c r="K25" s="14"/>
      <c r="L25" s="29"/>
    </row>
    <row r="26" spans="1:13" ht="15.75" customHeight="1" x14ac:dyDescent="0.25">
      <c r="A26" s="14"/>
      <c r="B26" s="95" t="s">
        <v>63</v>
      </c>
      <c r="C26" s="78" t="s">
        <v>20</v>
      </c>
      <c r="D26" s="78"/>
      <c r="E26" s="78"/>
      <c r="F26" s="78"/>
      <c r="G26" s="78"/>
      <c r="H26" s="78"/>
      <c r="I26" s="104"/>
      <c r="J26" s="14"/>
      <c r="K26" s="14"/>
      <c r="L26" s="14"/>
      <c r="M26" s="31"/>
    </row>
    <row r="27" spans="1:13" ht="15.75" x14ac:dyDescent="0.25">
      <c r="A27" s="14"/>
      <c r="B27" s="72">
        <v>15</v>
      </c>
      <c r="C27" s="61" t="s">
        <v>30</v>
      </c>
      <c r="D27" s="61">
        <v>42.5</v>
      </c>
      <c r="E27" s="65">
        <v>79</v>
      </c>
      <c r="F27" s="66">
        <f t="shared" ref="F27:F31" si="4">D27*E27/144</f>
        <v>23.315972222222221</v>
      </c>
      <c r="G27" s="62">
        <v>1350</v>
      </c>
      <c r="H27" s="62">
        <v>1</v>
      </c>
      <c r="I27" s="68">
        <f t="shared" si="3"/>
        <v>31476.5625</v>
      </c>
      <c r="J27" s="32"/>
      <c r="K27" s="14"/>
      <c r="L27" s="14"/>
      <c r="M27" s="31"/>
    </row>
    <row r="28" spans="1:13" ht="15.75" x14ac:dyDescent="0.25">
      <c r="A28" s="14"/>
      <c r="B28" s="72">
        <v>16</v>
      </c>
      <c r="C28" s="35" t="s">
        <v>31</v>
      </c>
      <c r="D28" s="35"/>
      <c r="E28" s="33"/>
      <c r="F28" s="34"/>
      <c r="G28" s="36"/>
      <c r="H28" s="36"/>
      <c r="I28" s="70">
        <v>800</v>
      </c>
      <c r="J28" s="14"/>
      <c r="K28" s="14"/>
      <c r="L28" s="14"/>
      <c r="M28" s="31"/>
    </row>
    <row r="29" spans="1:13" ht="15.75" x14ac:dyDescent="0.25">
      <c r="A29" s="14"/>
      <c r="B29" s="72">
        <v>17</v>
      </c>
      <c r="C29" s="35" t="s">
        <v>32</v>
      </c>
      <c r="D29" s="35"/>
      <c r="E29" s="33"/>
      <c r="F29" s="34"/>
      <c r="G29" s="36"/>
      <c r="H29" s="36">
        <v>1</v>
      </c>
      <c r="I29" s="70">
        <v>1150</v>
      </c>
      <c r="J29" s="14"/>
      <c r="K29" s="14"/>
      <c r="L29" s="14"/>
      <c r="M29" s="31"/>
    </row>
    <row r="30" spans="1:13" ht="15.75" x14ac:dyDescent="0.25">
      <c r="A30" s="14"/>
      <c r="B30" s="72">
        <v>18</v>
      </c>
      <c r="C30" s="35" t="s">
        <v>21</v>
      </c>
      <c r="D30" s="35">
        <v>23</v>
      </c>
      <c r="E30" s="33">
        <v>24</v>
      </c>
      <c r="F30" s="34">
        <f t="shared" si="4"/>
        <v>3.8333333333333335</v>
      </c>
      <c r="G30" s="36">
        <v>1350</v>
      </c>
      <c r="H30" s="36">
        <v>1</v>
      </c>
      <c r="I30" s="70">
        <f t="shared" si="3"/>
        <v>5175</v>
      </c>
      <c r="J30" s="32"/>
      <c r="K30" s="14"/>
      <c r="L30" s="14"/>
      <c r="M30" s="31"/>
    </row>
    <row r="31" spans="1:13" ht="15.75" x14ac:dyDescent="0.25">
      <c r="A31" s="14"/>
      <c r="B31" s="72">
        <v>19</v>
      </c>
      <c r="C31" s="35" t="s">
        <v>22</v>
      </c>
      <c r="D31" s="35">
        <v>30</v>
      </c>
      <c r="E31" s="33">
        <v>24</v>
      </c>
      <c r="F31" s="34">
        <f t="shared" si="4"/>
        <v>5</v>
      </c>
      <c r="G31" s="36">
        <v>1350</v>
      </c>
      <c r="H31" s="36">
        <v>1</v>
      </c>
      <c r="I31" s="70">
        <f t="shared" si="3"/>
        <v>6750</v>
      </c>
      <c r="J31" s="14"/>
      <c r="K31" s="14"/>
      <c r="L31" s="14"/>
      <c r="M31" s="31"/>
    </row>
    <row r="32" spans="1:13" ht="15.75" x14ac:dyDescent="0.25">
      <c r="A32" s="14"/>
      <c r="B32" s="72">
        <v>20</v>
      </c>
      <c r="C32" s="35" t="s">
        <v>19</v>
      </c>
      <c r="D32" s="35">
        <v>34</v>
      </c>
      <c r="E32" s="35">
        <v>22</v>
      </c>
      <c r="F32" s="33"/>
      <c r="G32" s="35"/>
      <c r="H32" s="35">
        <v>1</v>
      </c>
      <c r="I32" s="70">
        <v>4200</v>
      </c>
      <c r="J32" s="14"/>
      <c r="K32" s="14"/>
      <c r="L32" s="14"/>
      <c r="M32" s="31"/>
    </row>
    <row r="33" spans="1:13" ht="15.75" x14ac:dyDescent="0.25">
      <c r="A33" s="14"/>
      <c r="B33" s="72"/>
      <c r="C33" s="35"/>
      <c r="D33" s="35"/>
      <c r="E33" s="33"/>
      <c r="F33" s="34"/>
      <c r="G33" s="36"/>
      <c r="H33" s="36"/>
      <c r="I33" s="82">
        <f>SUM(I27:I32)</f>
        <v>49551.5625</v>
      </c>
      <c r="J33" s="14"/>
      <c r="K33" s="14"/>
      <c r="L33" s="14"/>
      <c r="M33" s="31"/>
    </row>
    <row r="34" spans="1:13" ht="15.75" x14ac:dyDescent="0.25">
      <c r="A34" s="14"/>
      <c r="B34" s="79" t="s">
        <v>41</v>
      </c>
      <c r="C34" s="76" t="s">
        <v>35</v>
      </c>
      <c r="D34" s="35"/>
      <c r="E34" s="33"/>
      <c r="F34" s="34"/>
      <c r="G34" s="36"/>
      <c r="H34" s="36"/>
      <c r="I34" s="70"/>
      <c r="J34" s="14"/>
      <c r="K34" s="14"/>
      <c r="L34" s="14"/>
      <c r="M34" s="31"/>
    </row>
    <row r="35" spans="1:13" x14ac:dyDescent="0.25">
      <c r="A35" s="14"/>
      <c r="B35" s="72">
        <v>21</v>
      </c>
      <c r="C35" s="35" t="s">
        <v>36</v>
      </c>
      <c r="D35" s="35"/>
      <c r="E35" s="33"/>
      <c r="F35" s="34"/>
      <c r="G35" s="36">
        <v>1200</v>
      </c>
      <c r="H35" s="35">
        <v>5</v>
      </c>
      <c r="I35" s="73">
        <f>H35*G35</f>
        <v>6000</v>
      </c>
      <c r="J35" s="32"/>
      <c r="K35" s="14"/>
      <c r="L35" s="14"/>
      <c r="M35" s="31"/>
    </row>
    <row r="36" spans="1:13" x14ac:dyDescent="0.25">
      <c r="A36" s="14"/>
      <c r="B36" s="72">
        <v>22</v>
      </c>
      <c r="C36" s="35" t="s">
        <v>23</v>
      </c>
      <c r="D36" s="35"/>
      <c r="E36" s="33"/>
      <c r="F36" s="34"/>
      <c r="G36" s="36">
        <v>650</v>
      </c>
      <c r="H36" s="35">
        <v>2</v>
      </c>
      <c r="I36" s="73">
        <f>G36*H36</f>
        <v>1300</v>
      </c>
      <c r="J36" s="14"/>
      <c r="K36" s="14"/>
      <c r="L36" s="14"/>
      <c r="M36" s="31"/>
    </row>
    <row r="37" spans="1:13" s="28" customFormat="1" x14ac:dyDescent="0.25">
      <c r="A37" s="29"/>
      <c r="B37" s="72">
        <v>23</v>
      </c>
      <c r="C37" s="35" t="s">
        <v>66</v>
      </c>
      <c r="D37" s="35"/>
      <c r="E37" s="33"/>
      <c r="F37" s="34"/>
      <c r="G37" s="36">
        <v>350</v>
      </c>
      <c r="H37" s="35">
        <v>1</v>
      </c>
      <c r="I37" s="73">
        <v>350</v>
      </c>
      <c r="J37" s="30"/>
      <c r="K37" s="14"/>
      <c r="L37" s="29"/>
    </row>
    <row r="38" spans="1:13" s="28" customFormat="1" x14ac:dyDescent="0.25">
      <c r="A38" s="29"/>
      <c r="B38" s="72">
        <v>24</v>
      </c>
      <c r="C38" s="35" t="s">
        <v>37</v>
      </c>
      <c r="D38" s="35"/>
      <c r="E38" s="33"/>
      <c r="F38" s="34"/>
      <c r="G38" s="36"/>
      <c r="H38" s="35"/>
      <c r="I38" s="73">
        <v>2200</v>
      </c>
      <c r="J38" s="30"/>
      <c r="K38" s="14"/>
      <c r="L38" s="29"/>
    </row>
    <row r="39" spans="1:13" x14ac:dyDescent="0.25">
      <c r="A39" s="14"/>
      <c r="B39" s="72">
        <v>25</v>
      </c>
      <c r="C39" s="36" t="s">
        <v>38</v>
      </c>
      <c r="D39" s="35"/>
      <c r="E39" s="33"/>
      <c r="F39" s="34"/>
      <c r="G39" s="36">
        <v>150</v>
      </c>
      <c r="H39" s="36">
        <v>4</v>
      </c>
      <c r="I39" s="73">
        <f>H39*G39</f>
        <v>600</v>
      </c>
      <c r="J39" s="14"/>
      <c r="K39" s="14"/>
      <c r="L39" s="14"/>
      <c r="M39" s="31"/>
    </row>
    <row r="40" spans="1:13" x14ac:dyDescent="0.25">
      <c r="A40" s="14"/>
      <c r="B40" s="72">
        <v>26</v>
      </c>
      <c r="C40" s="36" t="s">
        <v>39</v>
      </c>
      <c r="D40" s="35"/>
      <c r="E40" s="33"/>
      <c r="F40" s="34"/>
      <c r="G40" s="35">
        <v>650</v>
      </c>
      <c r="H40" s="35">
        <v>1</v>
      </c>
      <c r="I40" s="73">
        <v>650</v>
      </c>
      <c r="J40" s="14"/>
      <c r="K40" s="14"/>
      <c r="L40" s="14"/>
      <c r="M40" s="31"/>
    </row>
    <row r="41" spans="1:13" x14ac:dyDescent="0.25">
      <c r="A41" s="14"/>
      <c r="B41" s="72">
        <v>27</v>
      </c>
      <c r="C41" s="36" t="s">
        <v>40</v>
      </c>
      <c r="D41" s="35"/>
      <c r="E41" s="33"/>
      <c r="F41" s="34"/>
      <c r="G41" s="35">
        <v>160</v>
      </c>
      <c r="H41" s="35">
        <v>1</v>
      </c>
      <c r="I41" s="73">
        <v>160</v>
      </c>
      <c r="J41" s="14"/>
      <c r="K41" s="14"/>
      <c r="L41" s="14"/>
      <c r="M41" s="31"/>
    </row>
    <row r="42" spans="1:13" x14ac:dyDescent="0.25">
      <c r="A42" s="14"/>
      <c r="B42" s="72"/>
      <c r="C42" s="36"/>
      <c r="D42" s="35"/>
      <c r="E42" s="33"/>
      <c r="F42" s="34"/>
      <c r="G42" s="35"/>
      <c r="H42" s="35"/>
      <c r="I42" s="77">
        <f>SUM(I35:I41)</f>
        <v>11260</v>
      </c>
      <c r="J42" s="14"/>
      <c r="K42" s="14"/>
      <c r="L42" s="14"/>
      <c r="M42" s="31"/>
    </row>
    <row r="43" spans="1:13" x14ac:dyDescent="0.25">
      <c r="A43" s="14"/>
      <c r="B43" s="79" t="s">
        <v>43</v>
      </c>
      <c r="C43" s="78" t="s">
        <v>45</v>
      </c>
      <c r="D43" s="35"/>
      <c r="E43" s="33"/>
      <c r="F43" s="34"/>
      <c r="G43" s="35"/>
      <c r="H43" s="35"/>
      <c r="I43" s="77"/>
      <c r="J43" s="14"/>
      <c r="K43" s="14"/>
      <c r="L43" s="14"/>
      <c r="M43" s="31"/>
    </row>
    <row r="44" spans="1:13" x14ac:dyDescent="0.25">
      <c r="A44" s="14"/>
      <c r="B44" s="72">
        <v>28</v>
      </c>
      <c r="C44" s="46" t="s">
        <v>42</v>
      </c>
      <c r="D44" s="35"/>
      <c r="E44" s="33"/>
      <c r="F44" s="34"/>
      <c r="G44" s="35">
        <v>5500</v>
      </c>
      <c r="H44" s="35">
        <v>2</v>
      </c>
      <c r="I44" s="73">
        <f>G44*H44</f>
        <v>11000</v>
      </c>
      <c r="J44" s="14"/>
      <c r="K44" s="14"/>
      <c r="L44" s="14"/>
      <c r="M44" s="31"/>
    </row>
    <row r="45" spans="1:13" x14ac:dyDescent="0.25">
      <c r="A45" s="14"/>
      <c r="B45" s="72">
        <v>29</v>
      </c>
      <c r="C45" s="36" t="s">
        <v>24</v>
      </c>
      <c r="D45" s="35"/>
      <c r="E45" s="33"/>
      <c r="F45" s="34"/>
      <c r="G45" s="35" t="s">
        <v>34</v>
      </c>
      <c r="H45" s="35">
        <v>6</v>
      </c>
      <c r="I45" s="73">
        <v>9000</v>
      </c>
      <c r="J45" s="32"/>
      <c r="K45" s="14"/>
      <c r="L45" s="14"/>
      <c r="M45" s="31"/>
    </row>
    <row r="46" spans="1:13" x14ac:dyDescent="0.25">
      <c r="A46" s="14"/>
      <c r="B46" s="72">
        <v>30</v>
      </c>
      <c r="C46" s="36" t="s">
        <v>46</v>
      </c>
      <c r="D46" s="35"/>
      <c r="E46" s="33"/>
      <c r="F46" s="34"/>
      <c r="G46" s="35"/>
      <c r="H46" s="35">
        <v>1</v>
      </c>
      <c r="I46" s="73">
        <v>3500</v>
      </c>
      <c r="J46" s="14"/>
      <c r="K46" s="14"/>
      <c r="L46" s="14"/>
      <c r="M46" s="31"/>
    </row>
    <row r="47" spans="1:13" x14ac:dyDescent="0.25">
      <c r="A47" s="14"/>
      <c r="B47" s="72">
        <v>31</v>
      </c>
      <c r="C47" s="36" t="s">
        <v>47</v>
      </c>
      <c r="D47" s="35"/>
      <c r="E47" s="33"/>
      <c r="F47" s="34"/>
      <c r="G47" s="35"/>
      <c r="H47" s="35">
        <v>1</v>
      </c>
      <c r="I47" s="73">
        <v>4500</v>
      </c>
      <c r="J47" s="14"/>
      <c r="K47" s="14"/>
      <c r="L47" s="14"/>
      <c r="M47" s="31"/>
    </row>
    <row r="48" spans="1:13" x14ac:dyDescent="0.25">
      <c r="A48" s="14"/>
      <c r="B48" s="72">
        <v>32</v>
      </c>
      <c r="C48" s="36" t="s">
        <v>48</v>
      </c>
      <c r="D48" s="35"/>
      <c r="E48" s="33"/>
      <c r="F48" s="34"/>
      <c r="G48" s="35"/>
      <c r="H48" s="35"/>
      <c r="I48" s="73">
        <v>4200</v>
      </c>
      <c r="J48" s="14"/>
      <c r="K48" s="14"/>
      <c r="L48" s="14"/>
      <c r="M48" s="31"/>
    </row>
    <row r="49" spans="1:13" x14ac:dyDescent="0.25">
      <c r="A49" s="14" t="s">
        <v>25</v>
      </c>
      <c r="B49" s="72">
        <v>33</v>
      </c>
      <c r="C49" s="36" t="s">
        <v>49</v>
      </c>
      <c r="D49" s="83"/>
      <c r="E49" s="83"/>
      <c r="F49" s="83"/>
      <c r="G49" s="83"/>
      <c r="H49" s="83"/>
      <c r="I49" s="73">
        <v>800</v>
      </c>
      <c r="K49" s="14"/>
      <c r="L49" s="14"/>
      <c r="M49" s="31"/>
    </row>
    <row r="50" spans="1:13" x14ac:dyDescent="0.25">
      <c r="A50" s="14"/>
      <c r="B50" s="72">
        <v>34</v>
      </c>
      <c r="C50" s="36" t="s">
        <v>50</v>
      </c>
      <c r="D50" s="83"/>
      <c r="E50" s="83"/>
      <c r="F50" s="83"/>
      <c r="G50" s="83"/>
      <c r="H50" s="83"/>
      <c r="I50" s="73">
        <v>7500</v>
      </c>
      <c r="K50" s="14"/>
      <c r="L50" s="14"/>
      <c r="M50" s="31"/>
    </row>
    <row r="51" spans="1:13" x14ac:dyDescent="0.25">
      <c r="A51" s="14"/>
      <c r="B51" s="85"/>
      <c r="C51" s="83"/>
      <c r="D51" s="83"/>
      <c r="E51" s="83"/>
      <c r="F51" s="83"/>
      <c r="G51" s="83"/>
      <c r="H51" s="83"/>
      <c r="I51" s="86">
        <f>SUM(I44:I50)</f>
        <v>40500</v>
      </c>
      <c r="K51" s="14"/>
      <c r="L51" s="14"/>
      <c r="M51" s="31"/>
    </row>
    <row r="52" spans="1:13" x14ac:dyDescent="0.25">
      <c r="A52" s="14"/>
      <c r="B52" s="85"/>
      <c r="C52" s="83"/>
      <c r="D52" s="83"/>
      <c r="E52" s="83"/>
      <c r="F52" s="83"/>
      <c r="G52" s="83"/>
      <c r="H52" s="83"/>
      <c r="I52" s="86"/>
      <c r="K52" s="14"/>
      <c r="L52" s="14"/>
      <c r="M52" s="31"/>
    </row>
    <row r="53" spans="1:13" x14ac:dyDescent="0.25">
      <c r="A53" s="14"/>
      <c r="B53" s="85" t="s">
        <v>64</v>
      </c>
      <c r="C53" s="83"/>
      <c r="D53" s="83"/>
      <c r="E53" s="83"/>
      <c r="F53" s="83"/>
      <c r="G53" s="83"/>
      <c r="H53" s="83"/>
      <c r="I53" s="86"/>
      <c r="K53" s="14"/>
      <c r="L53" s="14"/>
      <c r="M53" s="31"/>
    </row>
    <row r="54" spans="1:13" x14ac:dyDescent="0.25">
      <c r="A54" s="14"/>
      <c r="B54" s="85">
        <v>35</v>
      </c>
      <c r="C54" s="83" t="s">
        <v>53</v>
      </c>
      <c r="D54" s="83"/>
      <c r="E54" s="83"/>
      <c r="F54" s="83"/>
      <c r="G54" s="83"/>
      <c r="H54" s="83"/>
      <c r="I54" s="87">
        <v>1600</v>
      </c>
      <c r="K54" s="14"/>
      <c r="L54" s="14"/>
      <c r="M54" s="31"/>
    </row>
    <row r="55" spans="1:13" x14ac:dyDescent="0.25">
      <c r="A55" s="14"/>
      <c r="B55" s="85">
        <v>36</v>
      </c>
      <c r="C55" s="83" t="s">
        <v>54</v>
      </c>
      <c r="D55" s="83"/>
      <c r="E55" s="83"/>
      <c r="F55" s="83"/>
      <c r="G55" s="83"/>
      <c r="H55" s="83"/>
      <c r="I55" s="87">
        <v>150</v>
      </c>
      <c r="K55" s="14"/>
      <c r="L55" s="14"/>
      <c r="M55" s="31"/>
    </row>
    <row r="56" spans="1:13" x14ac:dyDescent="0.25">
      <c r="A56" s="14"/>
      <c r="B56" s="85">
        <v>37</v>
      </c>
      <c r="C56" s="83" t="s">
        <v>55</v>
      </c>
      <c r="D56" s="83"/>
      <c r="E56" s="83"/>
      <c r="F56" s="83"/>
      <c r="G56" s="83"/>
      <c r="H56" s="83">
        <v>12</v>
      </c>
      <c r="I56" s="87">
        <v>550</v>
      </c>
      <c r="K56" s="14"/>
      <c r="L56" s="14"/>
      <c r="M56" s="31"/>
    </row>
    <row r="57" spans="1:13" x14ac:dyDescent="0.25">
      <c r="A57" s="14"/>
      <c r="B57" s="85">
        <v>38</v>
      </c>
      <c r="C57" s="83" t="s">
        <v>56</v>
      </c>
      <c r="D57" s="83"/>
      <c r="E57" s="83"/>
      <c r="F57" s="83"/>
      <c r="G57" s="83">
        <v>850</v>
      </c>
      <c r="H57" s="83">
        <v>4</v>
      </c>
      <c r="I57" s="87">
        <f>G57*H57</f>
        <v>3400</v>
      </c>
      <c r="K57" s="14"/>
      <c r="L57" s="14"/>
      <c r="M57" s="31"/>
    </row>
    <row r="58" spans="1:13" x14ac:dyDescent="0.25">
      <c r="A58" s="14"/>
      <c r="B58" s="85">
        <v>39</v>
      </c>
      <c r="C58" s="83" t="s">
        <v>57</v>
      </c>
      <c r="D58" s="83">
        <v>20</v>
      </c>
      <c r="E58" s="83">
        <v>19</v>
      </c>
      <c r="F58" s="83">
        <f>D58*E58/144</f>
        <v>2.6388888888888888</v>
      </c>
      <c r="G58" s="83">
        <v>1350</v>
      </c>
      <c r="H58" s="83">
        <v>1</v>
      </c>
      <c r="I58" s="87">
        <f>F58*G58</f>
        <v>3562.5</v>
      </c>
      <c r="K58" s="14"/>
      <c r="L58" s="14"/>
      <c r="M58" s="31"/>
    </row>
    <row r="59" spans="1:13" x14ac:dyDescent="0.25">
      <c r="A59" s="14"/>
      <c r="B59" s="85">
        <v>40</v>
      </c>
      <c r="C59" s="36" t="s">
        <v>67</v>
      </c>
      <c r="D59" s="35">
        <v>24</v>
      </c>
      <c r="E59" s="33">
        <v>70</v>
      </c>
      <c r="F59" s="34">
        <f t="shared" ref="F59" si="5">D59*E59/144</f>
        <v>11.666666666666666</v>
      </c>
      <c r="G59" s="36"/>
      <c r="H59" s="36"/>
      <c r="I59" s="73">
        <v>14000</v>
      </c>
      <c r="K59" s="14"/>
      <c r="L59" s="14"/>
      <c r="M59" s="31"/>
    </row>
    <row r="60" spans="1:13" x14ac:dyDescent="0.25">
      <c r="A60" s="14"/>
      <c r="B60" s="85">
        <v>41</v>
      </c>
      <c r="C60" s="83" t="s">
        <v>68</v>
      </c>
      <c r="D60" s="83"/>
      <c r="E60" s="83"/>
      <c r="F60" s="83"/>
      <c r="G60" s="83"/>
      <c r="H60" s="83">
        <v>1</v>
      </c>
      <c r="I60" s="87">
        <v>2700</v>
      </c>
      <c r="K60" s="14"/>
      <c r="L60" s="14"/>
      <c r="M60" s="31"/>
    </row>
    <row r="61" spans="1:13" x14ac:dyDescent="0.25">
      <c r="A61" s="14"/>
      <c r="B61" s="85"/>
      <c r="C61" s="83" t="s">
        <v>69</v>
      </c>
      <c r="D61" s="83"/>
      <c r="E61" s="83"/>
      <c r="F61" s="83">
        <v>2.5</v>
      </c>
      <c r="G61" s="83">
        <v>350</v>
      </c>
      <c r="H61" s="83">
        <v>4</v>
      </c>
      <c r="I61" s="87">
        <f>H61*G61*F61</f>
        <v>3500</v>
      </c>
      <c r="K61" s="14"/>
      <c r="L61" s="14"/>
      <c r="M61" s="31"/>
    </row>
    <row r="62" spans="1:13" x14ac:dyDescent="0.25">
      <c r="A62" s="14"/>
      <c r="B62" s="85"/>
      <c r="C62" s="83"/>
      <c r="D62" s="83"/>
      <c r="E62" s="83"/>
      <c r="F62" s="83"/>
      <c r="G62" s="83"/>
      <c r="H62" s="83"/>
      <c r="I62" s="86">
        <f>SUM(I54:I60,I61)</f>
        <v>29462.5</v>
      </c>
      <c r="K62" s="14"/>
      <c r="L62" s="14"/>
      <c r="M62" s="31"/>
    </row>
    <row r="63" spans="1:13" ht="15.75" thickBot="1" x14ac:dyDescent="0.3">
      <c r="A63" s="14"/>
      <c r="B63" s="88"/>
      <c r="C63" s="84"/>
      <c r="D63" s="84"/>
      <c r="E63" s="84"/>
      <c r="F63" s="84"/>
      <c r="G63" s="84"/>
      <c r="H63" s="84"/>
      <c r="I63" s="89"/>
      <c r="K63" s="14"/>
      <c r="L63" s="14"/>
      <c r="M63" s="31"/>
    </row>
    <row r="64" spans="1:13" ht="15.75" x14ac:dyDescent="0.25">
      <c r="A64" s="14"/>
      <c r="B64" s="97"/>
      <c r="C64" s="107" t="s">
        <v>73</v>
      </c>
      <c r="D64" s="107"/>
      <c r="E64" s="107"/>
      <c r="F64" s="107"/>
      <c r="G64" s="107"/>
      <c r="H64" s="107"/>
      <c r="I64" s="96">
        <f>SUM(I62,I51,I42,I33,I25,I14)</f>
        <v>378366.07638888888</v>
      </c>
      <c r="J64" s="32"/>
      <c r="K64" s="14"/>
      <c r="L64" s="14"/>
      <c r="M64" s="31"/>
    </row>
    <row r="65" spans="1:13" ht="15.75" x14ac:dyDescent="0.25">
      <c r="A65" s="14"/>
      <c r="B65" s="125"/>
      <c r="C65" s="127" t="s">
        <v>70</v>
      </c>
      <c r="D65" s="128"/>
      <c r="E65" s="128"/>
      <c r="F65" s="128"/>
      <c r="G65" s="128"/>
      <c r="H65" s="129"/>
      <c r="I65" s="126">
        <v>2600</v>
      </c>
      <c r="J65" s="32"/>
      <c r="K65" s="14"/>
      <c r="L65" s="14"/>
      <c r="M65" s="31"/>
    </row>
    <row r="66" spans="1:13" ht="15.75" thickBot="1" x14ac:dyDescent="0.3">
      <c r="A66" s="14"/>
      <c r="B66" s="98"/>
      <c r="C66" s="105" t="s">
        <v>59</v>
      </c>
      <c r="D66" s="105"/>
      <c r="E66" s="105"/>
      <c r="F66" s="105"/>
      <c r="G66" s="105"/>
      <c r="H66" s="105"/>
      <c r="I66" s="99">
        <v>325000</v>
      </c>
      <c r="J66" s="14"/>
      <c r="K66" s="14"/>
      <c r="L66" s="14"/>
      <c r="M66" s="31"/>
    </row>
    <row r="67" spans="1:13" ht="15.75" thickBot="1" x14ac:dyDescent="0.3">
      <c r="A67" s="14"/>
      <c r="B67" s="100"/>
      <c r="C67" s="106" t="s">
        <v>65</v>
      </c>
      <c r="D67" s="106"/>
      <c r="E67" s="106"/>
      <c r="F67" s="106"/>
      <c r="G67" s="106"/>
      <c r="H67" s="106"/>
      <c r="I67" s="101">
        <f>I64-I66-I65</f>
        <v>50766.076388888876</v>
      </c>
      <c r="J67" s="32"/>
      <c r="K67" s="14"/>
      <c r="L67" s="14"/>
      <c r="M67" s="31"/>
    </row>
    <row r="68" spans="1:13" s="28" customFormat="1" x14ac:dyDescent="0.25">
      <c r="A68" s="29"/>
      <c r="B68" s="14"/>
      <c r="C68" s="50"/>
      <c r="D68" s="14"/>
      <c r="E68" s="20"/>
      <c r="F68" s="19"/>
      <c r="G68" s="50"/>
      <c r="H68" s="14"/>
      <c r="I68" s="19"/>
      <c r="J68" s="29"/>
      <c r="K68" s="14"/>
      <c r="L68" s="29"/>
    </row>
    <row r="69" spans="1:13" x14ac:dyDescent="0.25">
      <c r="A69" s="14"/>
      <c r="B69" s="14"/>
      <c r="C69" s="50"/>
      <c r="D69" s="14"/>
      <c r="E69" s="20"/>
      <c r="F69" s="19"/>
      <c r="G69" s="50"/>
      <c r="H69" s="50"/>
      <c r="I69" s="19"/>
      <c r="J69" s="14"/>
      <c r="K69" s="14"/>
      <c r="L69" s="14"/>
      <c r="M69" s="31"/>
    </row>
    <row r="70" spans="1:13" x14ac:dyDescent="0.25">
      <c r="A70" s="14"/>
      <c r="B70" s="14"/>
      <c r="C70" s="50"/>
      <c r="D70" s="14"/>
      <c r="E70" s="20"/>
      <c r="F70" s="19"/>
      <c r="G70" s="14"/>
      <c r="H70" s="14"/>
      <c r="I70" s="19"/>
      <c r="J70" s="14"/>
      <c r="K70" s="14"/>
      <c r="L70" s="14"/>
      <c r="M70" s="31"/>
    </row>
    <row r="71" spans="1:13" s="28" customFormat="1" x14ac:dyDescent="0.25">
      <c r="A71" s="29"/>
      <c r="B71" s="14"/>
      <c r="C71" s="9"/>
      <c r="D71" s="14"/>
      <c r="E71" s="20"/>
      <c r="F71" s="19"/>
      <c r="G71" s="14"/>
      <c r="H71" s="14"/>
      <c r="I71" s="19"/>
      <c r="J71" s="29"/>
      <c r="K71" s="14"/>
      <c r="L71" s="29"/>
    </row>
    <row r="72" spans="1:13" x14ac:dyDescent="0.25">
      <c r="A72" s="14"/>
      <c r="B72" s="14"/>
      <c r="C72" s="50"/>
      <c r="D72" s="14"/>
      <c r="E72" s="20"/>
      <c r="F72" s="19"/>
      <c r="G72" s="50"/>
      <c r="H72" s="50"/>
      <c r="I72" s="19"/>
      <c r="J72" s="14"/>
      <c r="K72" s="14"/>
      <c r="L72" s="14"/>
      <c r="M72" s="31"/>
    </row>
    <row r="73" spans="1:13" x14ac:dyDescent="0.25">
      <c r="A73" s="14"/>
      <c r="B73" s="14"/>
      <c r="C73" s="50"/>
      <c r="D73" s="14"/>
      <c r="E73" s="20"/>
      <c r="F73" s="19"/>
      <c r="G73" s="50"/>
      <c r="H73" s="14"/>
      <c r="I73" s="19"/>
      <c r="J73" s="14"/>
      <c r="K73" s="14"/>
      <c r="L73" s="14"/>
      <c r="M73" s="31"/>
    </row>
    <row r="74" spans="1:13" x14ac:dyDescent="0.25">
      <c r="A74" s="14"/>
      <c r="B74" s="14"/>
      <c r="C74" s="50"/>
      <c r="D74" s="14"/>
      <c r="E74" s="20"/>
      <c r="F74" s="19"/>
      <c r="G74" s="14"/>
      <c r="H74" s="14"/>
      <c r="I74" s="19"/>
      <c r="J74" s="14"/>
      <c r="K74" s="14"/>
      <c r="L74" s="14"/>
      <c r="M74" s="31"/>
    </row>
    <row r="75" spans="1:13" x14ac:dyDescent="0.25">
      <c r="A75" s="14"/>
      <c r="B75" s="14"/>
      <c r="C75" s="50"/>
      <c r="D75" s="14"/>
      <c r="E75" s="20"/>
      <c r="F75" s="19"/>
      <c r="G75" s="14"/>
      <c r="H75" s="14"/>
      <c r="I75" s="19"/>
      <c r="J75" s="14"/>
      <c r="K75" s="14"/>
      <c r="L75" s="14"/>
      <c r="M75" s="31"/>
    </row>
    <row r="76" spans="1:13" x14ac:dyDescent="0.25">
      <c r="A76" s="14"/>
      <c r="B76" s="14"/>
      <c r="C76" s="50"/>
      <c r="D76" s="14"/>
      <c r="E76" s="20"/>
      <c r="F76" s="19"/>
      <c r="G76" s="14"/>
      <c r="H76" s="14"/>
      <c r="I76" s="19"/>
      <c r="J76" s="14"/>
      <c r="K76" s="14"/>
      <c r="L76" s="14"/>
      <c r="M76" s="31"/>
    </row>
    <row r="77" spans="1:13" x14ac:dyDescent="0.25">
      <c r="A77" s="14"/>
      <c r="B77" s="14"/>
      <c r="C77" s="50"/>
      <c r="D77" s="14"/>
      <c r="E77" s="20"/>
      <c r="F77" s="19"/>
      <c r="G77" s="14"/>
      <c r="H77" s="14"/>
      <c r="I77" s="19"/>
      <c r="J77" s="32"/>
      <c r="K77" s="14"/>
      <c r="L77" s="14"/>
      <c r="M77" s="31"/>
    </row>
    <row r="78" spans="1:13" x14ac:dyDescent="0.25">
      <c r="A78" s="14"/>
      <c r="B78" s="14"/>
      <c r="C78" s="50"/>
      <c r="D78" s="14"/>
      <c r="E78" s="20"/>
      <c r="F78" s="19"/>
      <c r="G78" s="14"/>
      <c r="H78" s="14"/>
      <c r="I78" s="19"/>
      <c r="J78" s="14"/>
      <c r="K78" s="14"/>
      <c r="L78" s="14"/>
      <c r="M78" s="31"/>
    </row>
    <row r="79" spans="1:13" s="28" customFormat="1" x14ac:dyDescent="0.25">
      <c r="A79" s="29"/>
      <c r="B79" s="14"/>
      <c r="C79" s="50"/>
      <c r="D79" s="14"/>
      <c r="E79" s="20"/>
      <c r="F79" s="19"/>
      <c r="G79" s="14"/>
      <c r="H79" s="14"/>
      <c r="I79" s="19"/>
      <c r="J79" s="30"/>
      <c r="K79" s="14"/>
      <c r="L79" s="29"/>
    </row>
    <row r="80" spans="1:13" x14ac:dyDescent="0.25">
      <c r="A80" s="14"/>
      <c r="B80" s="14"/>
      <c r="C80" s="50"/>
      <c r="D80" s="14"/>
      <c r="E80" s="20"/>
      <c r="F80" s="19"/>
      <c r="G80" s="50"/>
      <c r="H80" s="50"/>
      <c r="I80" s="19"/>
      <c r="J80" s="14"/>
      <c r="K80" s="14"/>
      <c r="L80" s="14"/>
      <c r="M80" s="31"/>
    </row>
    <row r="81" spans="1:13" x14ac:dyDescent="0.25">
      <c r="A81" s="14"/>
      <c r="B81" s="14"/>
      <c r="C81" s="50"/>
      <c r="D81" s="14"/>
      <c r="E81" s="20"/>
      <c r="F81" s="19"/>
      <c r="G81" s="50"/>
      <c r="H81" s="14"/>
      <c r="I81" s="19"/>
      <c r="J81" s="19"/>
      <c r="K81" s="14"/>
      <c r="L81" s="14"/>
      <c r="M81" s="31"/>
    </row>
    <row r="82" spans="1:13" s="28" customFormat="1" x14ac:dyDescent="0.25">
      <c r="A82" s="29"/>
      <c r="B82" s="14"/>
      <c r="C82" s="50"/>
      <c r="D82" s="14"/>
      <c r="E82" s="20"/>
      <c r="F82" s="19"/>
      <c r="G82" s="50"/>
      <c r="H82" s="8"/>
      <c r="I82" s="19"/>
      <c r="J82" s="29"/>
      <c r="K82" s="14"/>
      <c r="L82" s="29"/>
    </row>
    <row r="83" spans="1:13" x14ac:dyDescent="0.25">
      <c r="A83" s="14"/>
      <c r="B83" s="14"/>
      <c r="C83" s="50"/>
      <c r="D83" s="14"/>
      <c r="E83" s="20"/>
      <c r="F83" s="19"/>
      <c r="G83" s="50"/>
      <c r="H83" s="50"/>
      <c r="I83" s="19"/>
      <c r="J83" s="32"/>
      <c r="K83" s="14"/>
      <c r="L83" s="14"/>
      <c r="M83" s="31"/>
    </row>
    <row r="84" spans="1:13" x14ac:dyDescent="0.25">
      <c r="A84" s="14"/>
      <c r="B84" s="14"/>
      <c r="C84" s="50"/>
      <c r="D84" s="14"/>
      <c r="E84" s="20"/>
      <c r="F84" s="19"/>
      <c r="G84" s="50"/>
      <c r="H84" s="14"/>
      <c r="I84" s="19"/>
      <c r="J84" s="14"/>
      <c r="K84" s="14"/>
      <c r="L84" s="14"/>
      <c r="M84" s="31"/>
    </row>
    <row r="85" spans="1:13" x14ac:dyDescent="0.25">
      <c r="A85" s="14"/>
      <c r="B85" s="14"/>
      <c r="C85" s="14"/>
      <c r="D85" s="14"/>
      <c r="E85" s="14"/>
      <c r="F85" s="19"/>
      <c r="G85" s="14"/>
      <c r="H85" s="14"/>
      <c r="I85" s="19"/>
      <c r="J85" s="32"/>
      <c r="K85" s="14"/>
      <c r="L85" s="14"/>
      <c r="M85" s="31"/>
    </row>
    <row r="86" spans="1:13" ht="15.75" x14ac:dyDescent="0.25">
      <c r="A86" s="14"/>
      <c r="B86" s="14"/>
      <c r="C86" s="51"/>
      <c r="D86" s="14"/>
      <c r="E86" s="52"/>
      <c r="F86" s="19"/>
      <c r="G86" s="14"/>
      <c r="H86" s="14"/>
      <c r="I86" s="19"/>
      <c r="J86" s="14"/>
      <c r="K86" s="14"/>
      <c r="L86" s="14"/>
      <c r="M86" s="31"/>
    </row>
    <row r="87" spans="1:13" s="28" customFormat="1" ht="15.75" x14ac:dyDescent="0.25">
      <c r="A87" s="29"/>
      <c r="B87" s="14"/>
      <c r="C87" s="14"/>
      <c r="D87" s="14"/>
      <c r="E87" s="52"/>
      <c r="F87" s="19"/>
      <c r="G87" s="14"/>
      <c r="H87" s="14"/>
      <c r="I87" s="19"/>
      <c r="J87" s="30"/>
      <c r="K87" s="14"/>
      <c r="L87" s="29"/>
    </row>
    <row r="88" spans="1:13" s="26" customFormat="1" ht="15.75" x14ac:dyDescent="0.25">
      <c r="A88" s="27"/>
      <c r="B88" s="52"/>
      <c r="C88" s="14"/>
      <c r="D88" s="14"/>
      <c r="E88" s="52"/>
      <c r="F88" s="19"/>
      <c r="G88" s="52"/>
      <c r="H88" s="52"/>
      <c r="I88" s="19"/>
      <c r="J88" s="27"/>
      <c r="K88" s="14"/>
      <c r="L88" s="27"/>
    </row>
    <row r="89" spans="1:13" ht="15.75" x14ac:dyDescent="0.25">
      <c r="A89" s="1"/>
      <c r="B89" s="14"/>
      <c r="C89" s="14"/>
      <c r="D89" s="14"/>
      <c r="E89" s="52"/>
      <c r="F89" s="19"/>
      <c r="G89" s="14"/>
      <c r="H89" s="14"/>
      <c r="I89" s="19"/>
      <c r="J89" s="18"/>
      <c r="K89" s="14"/>
      <c r="L89" s="1"/>
    </row>
    <row r="90" spans="1:13" ht="15.75" x14ac:dyDescent="0.25">
      <c r="A90" s="1"/>
      <c r="B90" s="52"/>
      <c r="C90" s="14"/>
      <c r="D90" s="14"/>
      <c r="E90" s="52"/>
      <c r="F90" s="19"/>
      <c r="G90" s="14"/>
      <c r="H90" s="14"/>
      <c r="I90" s="19"/>
      <c r="J90" s="1"/>
      <c r="K90" s="14"/>
      <c r="L90" s="1"/>
    </row>
    <row r="91" spans="1:13" ht="15.75" x14ac:dyDescent="0.25">
      <c r="A91" s="1"/>
      <c r="B91" s="14"/>
      <c r="C91" s="14"/>
      <c r="D91" s="14"/>
      <c r="E91" s="52"/>
      <c r="F91" s="19"/>
      <c r="G91" s="14"/>
      <c r="H91" s="14"/>
      <c r="I91" s="19"/>
      <c r="J91" s="18"/>
      <c r="K91" s="14"/>
      <c r="L91" s="1"/>
    </row>
    <row r="92" spans="1:13" ht="15.75" x14ac:dyDescent="0.25">
      <c r="A92" s="1"/>
      <c r="B92" s="52"/>
      <c r="C92" s="14"/>
      <c r="D92" s="14"/>
      <c r="E92" s="52"/>
      <c r="F92" s="19"/>
      <c r="G92" s="14"/>
      <c r="H92" s="14"/>
      <c r="I92" s="19"/>
      <c r="J92" s="1"/>
      <c r="K92" s="14"/>
      <c r="L92" s="1"/>
    </row>
    <row r="93" spans="1:13" ht="15.75" x14ac:dyDescent="0.25">
      <c r="A93" s="1"/>
      <c r="B93" s="14"/>
      <c r="C93" s="14"/>
      <c r="D93" s="14"/>
      <c r="E93" s="52"/>
      <c r="F93" s="19"/>
      <c r="G93" s="14"/>
      <c r="H93" s="14"/>
      <c r="I93" s="19"/>
      <c r="J93" s="18"/>
      <c r="K93" s="14"/>
      <c r="L93" s="1"/>
    </row>
    <row r="94" spans="1:13" ht="15.75" x14ac:dyDescent="0.25">
      <c r="A94" s="1"/>
      <c r="B94" s="52"/>
      <c r="C94" s="14"/>
      <c r="D94" s="14"/>
      <c r="E94" s="52"/>
      <c r="F94" s="19"/>
      <c r="G94" s="14"/>
      <c r="H94" s="14"/>
      <c r="I94" s="19"/>
      <c r="J94" s="1"/>
      <c r="K94" s="14"/>
      <c r="L94" s="1"/>
    </row>
    <row r="95" spans="1:13" ht="15.75" x14ac:dyDescent="0.25">
      <c r="A95" s="1"/>
      <c r="B95" s="14"/>
      <c r="C95" s="14"/>
      <c r="D95" s="14"/>
      <c r="E95" s="52"/>
      <c r="F95" s="19"/>
      <c r="G95" s="14"/>
      <c r="H95" s="14"/>
      <c r="I95" s="19"/>
      <c r="J95" s="18"/>
      <c r="K95" s="14"/>
      <c r="L95" s="1"/>
    </row>
    <row r="96" spans="1:13" ht="15.75" x14ac:dyDescent="0.25">
      <c r="A96" s="1"/>
      <c r="B96" s="52"/>
      <c r="C96" s="14"/>
      <c r="D96" s="14"/>
      <c r="E96" s="52"/>
      <c r="F96" s="19"/>
      <c r="G96" s="14"/>
      <c r="H96" s="14"/>
      <c r="I96" s="19"/>
      <c r="J96" s="1"/>
      <c r="K96" s="14"/>
      <c r="L96" s="1"/>
    </row>
    <row r="97" spans="1:12" ht="15.75" x14ac:dyDescent="0.25">
      <c r="A97" s="1"/>
      <c r="B97" s="14"/>
      <c r="C97" s="21"/>
      <c r="D97" s="14"/>
      <c r="E97" s="52"/>
      <c r="F97" s="19"/>
      <c r="G97" s="14"/>
      <c r="H97" s="14"/>
      <c r="I97" s="19"/>
      <c r="J97" s="18"/>
      <c r="K97" s="14"/>
      <c r="L97" s="1"/>
    </row>
    <row r="98" spans="1:12" ht="15.75" x14ac:dyDescent="0.25">
      <c r="A98" s="1"/>
      <c r="B98" s="52"/>
      <c r="C98" s="14"/>
      <c r="D98" s="14"/>
      <c r="E98" s="52"/>
      <c r="F98" s="20"/>
      <c r="G98" s="14"/>
      <c r="H98" s="52"/>
      <c r="I98" s="19"/>
      <c r="J98" s="1"/>
      <c r="K98" s="14"/>
      <c r="L98" s="1"/>
    </row>
    <row r="99" spans="1:12" ht="15.75" x14ac:dyDescent="0.25">
      <c r="A99" s="1"/>
      <c r="B99" s="14"/>
      <c r="C99" s="14"/>
      <c r="D99" s="14"/>
      <c r="E99" s="52"/>
      <c r="F99" s="20"/>
      <c r="G99" s="14"/>
      <c r="H99" s="52"/>
      <c r="I99" s="19"/>
      <c r="J99" s="18"/>
      <c r="K99" s="14"/>
      <c r="L99" s="1"/>
    </row>
    <row r="100" spans="1:12" x14ac:dyDescent="0.25">
      <c r="A100" s="1"/>
      <c r="B100" s="14"/>
      <c r="C100" s="14"/>
      <c r="D100" s="14"/>
      <c r="E100" s="14"/>
      <c r="F100" s="20"/>
      <c r="G100" s="14"/>
      <c r="H100" s="14"/>
      <c r="I100" s="19"/>
      <c r="J100" s="1"/>
      <c r="K100" s="14"/>
      <c r="L100" s="1"/>
    </row>
    <row r="101" spans="1:12" x14ac:dyDescent="0.25">
      <c r="A101" s="1"/>
      <c r="B101" s="14"/>
      <c r="C101" s="53"/>
      <c r="D101" s="14"/>
      <c r="E101" s="14"/>
      <c r="F101" s="20"/>
      <c r="G101" s="14"/>
      <c r="H101" s="14"/>
      <c r="I101" s="19"/>
      <c r="J101" s="1"/>
      <c r="K101" s="14"/>
      <c r="L101" s="1"/>
    </row>
    <row r="102" spans="1:12" x14ac:dyDescent="0.25">
      <c r="A102" s="1"/>
      <c r="B102" s="14"/>
      <c r="C102" s="14"/>
      <c r="D102" s="14"/>
      <c r="E102" s="14"/>
      <c r="F102" s="20"/>
      <c r="G102" s="14"/>
      <c r="H102" s="14"/>
      <c r="I102" s="19"/>
      <c r="J102" s="1"/>
      <c r="K102" s="14"/>
      <c r="L102" s="1"/>
    </row>
    <row r="103" spans="1:12" x14ac:dyDescent="0.25">
      <c r="A103" s="1"/>
      <c r="B103" s="14"/>
      <c r="C103" s="14"/>
      <c r="D103" s="14"/>
      <c r="E103" s="14"/>
      <c r="F103" s="20"/>
      <c r="G103" s="14"/>
      <c r="H103" s="14"/>
      <c r="I103" s="19"/>
      <c r="J103" s="1"/>
      <c r="K103" s="14"/>
      <c r="L103" s="1"/>
    </row>
    <row r="104" spans="1:12" x14ac:dyDescent="0.25">
      <c r="A104" s="1"/>
      <c r="B104" s="14"/>
      <c r="C104" s="14"/>
      <c r="D104" s="14"/>
      <c r="E104" s="14"/>
      <c r="F104" s="20"/>
      <c r="G104" s="14"/>
      <c r="H104" s="14"/>
      <c r="I104" s="19"/>
      <c r="J104" s="1"/>
      <c r="K104" s="14"/>
      <c r="L104" s="1"/>
    </row>
    <row r="105" spans="1:12" x14ac:dyDescent="0.25">
      <c r="A105" s="1"/>
      <c r="B105" s="14"/>
      <c r="C105" s="14"/>
      <c r="D105" s="14"/>
      <c r="E105" s="14"/>
      <c r="F105" s="20"/>
      <c r="G105" s="14"/>
      <c r="H105" s="14"/>
      <c r="I105" s="19"/>
      <c r="J105" s="1"/>
      <c r="K105" s="14"/>
      <c r="L105" s="1"/>
    </row>
    <row r="106" spans="1:12" x14ac:dyDescent="0.25">
      <c r="A106" s="1"/>
      <c r="B106" s="14"/>
      <c r="C106" s="14"/>
      <c r="D106" s="14"/>
      <c r="E106" s="14"/>
      <c r="F106" s="20"/>
      <c r="G106" s="14"/>
      <c r="H106" s="14"/>
      <c r="I106" s="19"/>
      <c r="J106" s="1"/>
      <c r="K106" s="14"/>
      <c r="L106" s="1"/>
    </row>
    <row r="107" spans="1:12" x14ac:dyDescent="0.25">
      <c r="A107" s="1"/>
      <c r="B107" s="14"/>
      <c r="C107" s="14"/>
      <c r="D107" s="14"/>
      <c r="E107" s="14"/>
      <c r="F107" s="20"/>
      <c r="G107" s="14"/>
      <c r="H107" s="14"/>
      <c r="I107" s="19"/>
      <c r="J107" s="1"/>
      <c r="K107" s="14"/>
      <c r="L107" s="1"/>
    </row>
    <row r="108" spans="1:12" x14ac:dyDescent="0.25">
      <c r="A108" s="1"/>
      <c r="B108" s="14"/>
      <c r="C108" s="14"/>
      <c r="D108" s="14"/>
      <c r="E108" s="14"/>
      <c r="F108" s="20"/>
      <c r="G108" s="14"/>
      <c r="H108" s="14"/>
      <c r="I108" s="19"/>
      <c r="J108" s="1"/>
      <c r="K108" s="14"/>
      <c r="L108" s="1"/>
    </row>
    <row r="109" spans="1:12" x14ac:dyDescent="0.25">
      <c r="A109" s="1"/>
      <c r="B109" s="14"/>
      <c r="C109" s="14"/>
      <c r="D109" s="14"/>
      <c r="E109" s="14"/>
      <c r="F109" s="20"/>
      <c r="G109" s="14"/>
      <c r="H109" s="14"/>
      <c r="I109" s="19"/>
      <c r="J109" s="1"/>
      <c r="K109" s="14"/>
      <c r="L109" s="1"/>
    </row>
    <row r="110" spans="1:12" x14ac:dyDescent="0.25">
      <c r="A110" s="1"/>
      <c r="B110" s="14"/>
      <c r="C110" s="51"/>
      <c r="D110" s="14"/>
      <c r="E110" s="14"/>
      <c r="F110" s="20"/>
      <c r="G110" s="14"/>
      <c r="H110" s="14"/>
      <c r="I110" s="19"/>
      <c r="J110" s="18"/>
      <c r="K110" s="14"/>
      <c r="L110" s="1"/>
    </row>
    <row r="111" spans="1:12" x14ac:dyDescent="0.25">
      <c r="A111" s="1"/>
      <c r="B111" s="14"/>
      <c r="C111" s="14"/>
      <c r="D111" s="14"/>
      <c r="E111" s="14"/>
      <c r="F111" s="20"/>
      <c r="G111" s="14"/>
      <c r="H111" s="14"/>
      <c r="I111" s="19"/>
      <c r="J111" s="1"/>
      <c r="K111" s="14"/>
      <c r="L111" s="1"/>
    </row>
    <row r="112" spans="1:12" x14ac:dyDescent="0.25">
      <c r="A112" s="1"/>
      <c r="B112" s="14"/>
      <c r="C112" s="14"/>
      <c r="D112" s="14"/>
      <c r="E112" s="14"/>
      <c r="F112" s="20"/>
      <c r="G112" s="14"/>
      <c r="H112" s="14"/>
      <c r="I112" s="19"/>
      <c r="J112" s="18"/>
      <c r="K112" s="14"/>
      <c r="L112" s="1"/>
    </row>
    <row r="113" spans="1:12" x14ac:dyDescent="0.25">
      <c r="A113" s="1"/>
      <c r="B113" s="14"/>
      <c r="C113" s="14"/>
      <c r="D113" s="14"/>
      <c r="E113" s="14"/>
      <c r="F113" s="20"/>
      <c r="G113" s="14"/>
      <c r="H113" s="14"/>
      <c r="I113" s="19"/>
      <c r="J113" s="1"/>
      <c r="K113" s="14"/>
      <c r="L113" s="1"/>
    </row>
    <row r="114" spans="1:12" x14ac:dyDescent="0.25">
      <c r="A114" s="1"/>
      <c r="B114" s="14"/>
      <c r="C114" s="14"/>
      <c r="D114" s="14"/>
      <c r="E114" s="14"/>
      <c r="F114" s="20"/>
      <c r="G114" s="14"/>
      <c r="H114" s="14"/>
      <c r="I114" s="19"/>
      <c r="J114" s="18"/>
      <c r="K114" s="14"/>
      <c r="L114" s="1"/>
    </row>
    <row r="115" spans="1:12" x14ac:dyDescent="0.25">
      <c r="A115" s="1"/>
      <c r="B115" s="14"/>
      <c r="C115" s="14"/>
      <c r="D115" s="14"/>
      <c r="E115" s="14"/>
      <c r="F115" s="20"/>
      <c r="G115" s="14"/>
      <c r="H115" s="14"/>
      <c r="I115" s="19"/>
      <c r="J115" s="1"/>
      <c r="K115" s="14"/>
      <c r="L115" s="1"/>
    </row>
    <row r="116" spans="1:12" x14ac:dyDescent="0.25">
      <c r="A116" s="1"/>
      <c r="B116" s="14"/>
      <c r="C116" s="14"/>
      <c r="D116" s="14"/>
      <c r="E116" s="14"/>
      <c r="F116" s="20"/>
      <c r="G116" s="14"/>
      <c r="H116" s="14"/>
      <c r="I116" s="19"/>
      <c r="J116" s="18"/>
      <c r="K116" s="14"/>
      <c r="L116" s="1"/>
    </row>
    <row r="117" spans="1:12" x14ac:dyDescent="0.25">
      <c r="A117" s="1"/>
      <c r="B117" s="14"/>
      <c r="C117" s="14"/>
      <c r="D117" s="14"/>
      <c r="E117" s="14"/>
      <c r="F117" s="20"/>
      <c r="G117" s="14"/>
      <c r="H117" s="14"/>
      <c r="I117" s="19"/>
      <c r="J117" s="1"/>
      <c r="K117" s="14"/>
      <c r="L117" s="1"/>
    </row>
    <row r="118" spans="1:12" x14ac:dyDescent="0.25">
      <c r="A118" s="1"/>
      <c r="B118" s="14"/>
      <c r="C118" s="14"/>
      <c r="D118" s="14"/>
      <c r="E118" s="14"/>
      <c r="F118" s="20"/>
      <c r="G118" s="14"/>
      <c r="H118" s="14"/>
      <c r="I118" s="19"/>
      <c r="J118" s="18"/>
      <c r="K118" s="14"/>
      <c r="L118" s="1"/>
    </row>
    <row r="119" spans="1:12" x14ac:dyDescent="0.25">
      <c r="A119" s="1"/>
      <c r="B119" s="14"/>
      <c r="C119" s="14"/>
      <c r="D119" s="14"/>
      <c r="E119" s="14"/>
      <c r="F119" s="20"/>
      <c r="G119" s="14"/>
      <c r="H119" s="14"/>
      <c r="I119" s="19"/>
      <c r="J119" s="1"/>
      <c r="K119" s="14"/>
      <c r="L119" s="1"/>
    </row>
    <row r="120" spans="1:12" x14ac:dyDescent="0.25">
      <c r="A120" s="1"/>
      <c r="B120" s="14"/>
      <c r="C120" s="14"/>
      <c r="D120" s="14"/>
      <c r="E120" s="14"/>
      <c r="F120" s="20"/>
      <c r="G120" s="14"/>
      <c r="H120" s="14"/>
      <c r="I120" s="19"/>
      <c r="J120" s="1"/>
      <c r="K120" s="14"/>
      <c r="L120" s="1"/>
    </row>
    <row r="121" spans="1:12" x14ac:dyDescent="0.25">
      <c r="A121" s="1"/>
      <c r="B121" s="14"/>
      <c r="C121" s="14"/>
      <c r="D121" s="14"/>
      <c r="E121" s="14"/>
      <c r="F121" s="20"/>
      <c r="G121" s="14"/>
      <c r="H121" s="14"/>
      <c r="I121" s="19"/>
      <c r="J121" s="18"/>
      <c r="K121" s="14"/>
      <c r="L121" s="1"/>
    </row>
    <row r="122" spans="1:12" x14ac:dyDescent="0.25">
      <c r="A122" s="1"/>
      <c r="B122" s="14"/>
      <c r="C122" s="14"/>
      <c r="D122" s="14"/>
      <c r="E122" s="14"/>
      <c r="F122" s="20"/>
      <c r="G122" s="14"/>
      <c r="H122" s="14"/>
      <c r="I122" s="19"/>
      <c r="J122" s="1"/>
      <c r="K122" s="14"/>
      <c r="L122" s="1"/>
    </row>
    <row r="123" spans="1:12" x14ac:dyDescent="0.25">
      <c r="A123" s="1"/>
      <c r="B123" s="14"/>
      <c r="C123" s="14"/>
      <c r="D123" s="14"/>
      <c r="E123" s="14"/>
      <c r="F123" s="20"/>
      <c r="G123" s="14"/>
      <c r="H123" s="14"/>
      <c r="I123" s="19"/>
      <c r="J123" s="18"/>
      <c r="K123" s="14"/>
      <c r="L123" s="1"/>
    </row>
    <row r="124" spans="1:12" x14ac:dyDescent="0.25">
      <c r="A124" s="1"/>
      <c r="B124" s="14"/>
      <c r="C124" s="14"/>
      <c r="D124" s="14"/>
      <c r="E124" s="14"/>
      <c r="F124" s="20"/>
      <c r="G124" s="14"/>
      <c r="H124" s="14"/>
      <c r="I124" s="19"/>
      <c r="J124" s="1"/>
      <c r="K124" s="14"/>
      <c r="L124" s="1"/>
    </row>
    <row r="125" spans="1:12" x14ac:dyDescent="0.25">
      <c r="A125" s="1"/>
      <c r="B125" s="14"/>
      <c r="C125" s="14"/>
      <c r="D125" s="14"/>
      <c r="E125" s="14"/>
      <c r="F125" s="20"/>
      <c r="G125" s="14"/>
      <c r="H125" s="14"/>
      <c r="I125" s="19"/>
      <c r="J125" s="18"/>
      <c r="K125" s="14"/>
      <c r="L125" s="1"/>
    </row>
    <row r="126" spans="1:12" x14ac:dyDescent="0.25">
      <c r="A126" s="1"/>
      <c r="B126" s="14"/>
      <c r="C126" s="14"/>
      <c r="D126" s="14"/>
      <c r="E126" s="14"/>
      <c r="F126" s="20"/>
      <c r="G126" s="14"/>
      <c r="H126" s="14"/>
      <c r="I126" s="19"/>
      <c r="J126" s="1"/>
      <c r="K126" s="14"/>
      <c r="L126" s="1"/>
    </row>
    <row r="127" spans="1:12" x14ac:dyDescent="0.25">
      <c r="A127" s="1"/>
      <c r="B127" s="14"/>
      <c r="C127" s="51"/>
      <c r="D127" s="14"/>
      <c r="E127" s="14"/>
      <c r="F127" s="20"/>
      <c r="G127" s="14"/>
      <c r="H127" s="14"/>
      <c r="I127" s="19"/>
      <c r="J127" s="18"/>
      <c r="K127" s="14"/>
      <c r="L127" s="1"/>
    </row>
    <row r="128" spans="1:12" x14ac:dyDescent="0.25">
      <c r="A128" s="1"/>
      <c r="B128" s="14"/>
      <c r="C128" s="14"/>
      <c r="D128" s="14"/>
      <c r="E128" s="14"/>
      <c r="F128" s="14"/>
      <c r="G128" s="14"/>
      <c r="H128" s="14"/>
      <c r="I128" s="19"/>
      <c r="J128" s="1"/>
      <c r="K128" s="14"/>
      <c r="L128" s="1"/>
    </row>
    <row r="129" spans="1:12" x14ac:dyDescent="0.25">
      <c r="A129" s="1"/>
      <c r="B129" s="14"/>
      <c r="C129" s="14"/>
      <c r="D129" s="14"/>
      <c r="E129" s="14"/>
      <c r="F129" s="14"/>
      <c r="G129" s="14"/>
      <c r="H129" s="14"/>
      <c r="I129" s="19"/>
      <c r="J129" s="2"/>
      <c r="K129" s="14"/>
      <c r="L129" s="1"/>
    </row>
    <row r="130" spans="1:12" ht="15.75" x14ac:dyDescent="0.25">
      <c r="A130" s="1"/>
      <c r="B130" s="14"/>
      <c r="C130" s="52"/>
      <c r="D130" s="54"/>
      <c r="E130" s="54"/>
      <c r="F130" s="14"/>
      <c r="G130" s="54"/>
      <c r="H130" s="54"/>
      <c r="I130" s="19"/>
      <c r="J130" s="1"/>
      <c r="K130" s="14"/>
      <c r="L130" s="1"/>
    </row>
    <row r="131" spans="1:12" x14ac:dyDescent="0.25">
      <c r="A131" s="1"/>
      <c r="B131" s="14"/>
      <c r="C131" s="14"/>
      <c r="D131" s="14"/>
      <c r="E131" s="14"/>
      <c r="F131" s="14"/>
      <c r="G131" s="14"/>
      <c r="H131" s="14"/>
      <c r="I131" s="19"/>
      <c r="J131" s="18"/>
      <c r="K131" s="14"/>
      <c r="L131" s="1"/>
    </row>
    <row r="132" spans="1:12" x14ac:dyDescent="0.25">
      <c r="A132" s="1"/>
      <c r="B132" s="14"/>
      <c r="C132" s="14"/>
      <c r="D132" s="14"/>
      <c r="E132" s="14"/>
      <c r="F132" s="20"/>
      <c r="G132" s="14"/>
      <c r="H132" s="14"/>
      <c r="I132" s="19"/>
      <c r="J132" s="1"/>
      <c r="K132" s="14"/>
      <c r="L132" s="1"/>
    </row>
    <row r="133" spans="1:12" x14ac:dyDescent="0.25">
      <c r="A133" s="1"/>
      <c r="B133" s="14"/>
      <c r="C133" s="14"/>
      <c r="D133" s="14"/>
      <c r="E133" s="14"/>
      <c r="F133" s="20"/>
      <c r="G133" s="14"/>
      <c r="H133" s="14"/>
      <c r="I133" s="19"/>
      <c r="J133" s="18"/>
      <c r="K133" s="14"/>
      <c r="L133" s="1"/>
    </row>
    <row r="134" spans="1:12" x14ac:dyDescent="0.25">
      <c r="A134" s="1"/>
      <c r="B134" s="14"/>
      <c r="C134" s="51"/>
      <c r="D134" s="14"/>
      <c r="E134" s="14"/>
      <c r="F134" s="20"/>
      <c r="G134" s="14"/>
      <c r="H134" s="14"/>
      <c r="I134" s="19"/>
      <c r="J134" s="1"/>
      <c r="K134" s="14"/>
      <c r="L134" s="1"/>
    </row>
    <row r="135" spans="1:12" x14ac:dyDescent="0.25">
      <c r="A135" s="1"/>
      <c r="B135" s="14"/>
      <c r="C135" s="14"/>
      <c r="D135" s="14"/>
      <c r="E135" s="14"/>
      <c r="F135" s="20"/>
      <c r="G135" s="14"/>
      <c r="H135" s="14"/>
      <c r="I135" s="19"/>
      <c r="J135" s="18"/>
      <c r="K135" s="14"/>
      <c r="L135" s="1"/>
    </row>
    <row r="136" spans="1:12" x14ac:dyDescent="0.25">
      <c r="A136" s="1"/>
      <c r="B136" s="14"/>
      <c r="C136" s="14"/>
      <c r="D136" s="14"/>
      <c r="E136" s="14"/>
      <c r="F136" s="20"/>
      <c r="G136" s="14"/>
      <c r="H136" s="14"/>
      <c r="I136" s="19"/>
      <c r="J136" s="1"/>
      <c r="K136" s="14"/>
      <c r="L136" s="1"/>
    </row>
    <row r="137" spans="1:12" x14ac:dyDescent="0.25">
      <c r="A137" s="1"/>
      <c r="B137" s="14"/>
      <c r="C137" s="21"/>
      <c r="D137" s="14"/>
      <c r="E137" s="14"/>
      <c r="F137" s="20"/>
      <c r="G137" s="14"/>
      <c r="H137" s="14"/>
      <c r="I137" s="19"/>
      <c r="J137" s="18"/>
      <c r="K137" s="14"/>
      <c r="L137" s="1"/>
    </row>
    <row r="138" spans="1:12" x14ac:dyDescent="0.25">
      <c r="A138" s="1"/>
      <c r="B138" s="14"/>
      <c r="C138" s="14"/>
      <c r="D138" s="14"/>
      <c r="E138" s="14"/>
      <c r="F138" s="20"/>
      <c r="G138" s="14"/>
      <c r="H138" s="14"/>
      <c r="I138" s="19"/>
      <c r="J138" s="1"/>
      <c r="K138" s="14"/>
      <c r="L138" s="1"/>
    </row>
    <row r="139" spans="1:12" x14ac:dyDescent="0.25">
      <c r="A139" s="1"/>
      <c r="B139" s="14"/>
      <c r="C139" s="14"/>
      <c r="D139" s="14"/>
      <c r="E139" s="14"/>
      <c r="F139" s="20"/>
      <c r="G139" s="14"/>
      <c r="H139" s="14"/>
      <c r="I139" s="19"/>
      <c r="J139" s="18"/>
      <c r="K139" s="14"/>
      <c r="L139" s="1"/>
    </row>
    <row r="140" spans="1:12" x14ac:dyDescent="0.25">
      <c r="A140" s="1"/>
      <c r="B140" s="14"/>
      <c r="C140" s="14"/>
      <c r="D140" s="14"/>
      <c r="E140" s="14"/>
      <c r="F140" s="20"/>
      <c r="G140" s="14"/>
      <c r="H140" s="14"/>
      <c r="I140" s="19"/>
      <c r="J140" s="1"/>
      <c r="K140" s="14"/>
      <c r="L140" s="1"/>
    </row>
    <row r="141" spans="1:12" x14ac:dyDescent="0.25">
      <c r="A141" s="1"/>
      <c r="B141" s="14"/>
      <c r="C141" s="14"/>
      <c r="D141" s="14"/>
      <c r="E141" s="14"/>
      <c r="F141" s="20"/>
      <c r="G141" s="14"/>
      <c r="H141" s="14"/>
      <c r="I141" s="19"/>
      <c r="J141" s="18"/>
      <c r="K141" s="14"/>
      <c r="L141" s="1"/>
    </row>
    <row r="142" spans="1:12" x14ac:dyDescent="0.25">
      <c r="A142" s="1"/>
      <c r="B142" s="14"/>
      <c r="C142" s="14"/>
      <c r="D142" s="14"/>
      <c r="E142" s="14"/>
      <c r="F142" s="20"/>
      <c r="G142" s="14"/>
      <c r="H142" s="14"/>
      <c r="I142" s="19"/>
      <c r="J142" s="1"/>
      <c r="K142" s="14"/>
      <c r="L142" s="1"/>
    </row>
    <row r="143" spans="1:12" x14ac:dyDescent="0.25">
      <c r="A143" s="1"/>
      <c r="B143" s="14"/>
      <c r="C143" s="14"/>
      <c r="D143" s="14"/>
      <c r="E143" s="14"/>
      <c r="F143" s="20"/>
      <c r="G143" s="14"/>
      <c r="H143" s="14"/>
      <c r="I143" s="19"/>
      <c r="J143" s="18"/>
      <c r="K143" s="14"/>
      <c r="L143" s="1"/>
    </row>
    <row r="144" spans="1:12" x14ac:dyDescent="0.25">
      <c r="A144" s="1"/>
      <c r="B144" s="14"/>
      <c r="C144" s="51"/>
      <c r="D144" s="14"/>
      <c r="E144" s="14"/>
      <c r="F144" s="20"/>
      <c r="G144" s="14"/>
      <c r="H144" s="14"/>
      <c r="I144" s="19"/>
      <c r="J144" s="1"/>
      <c r="K144" s="14"/>
      <c r="L144" s="1"/>
    </row>
    <row r="145" spans="1:12" x14ac:dyDescent="0.25">
      <c r="A145" s="1"/>
      <c r="B145" s="14"/>
      <c r="C145" s="14"/>
      <c r="D145" s="14"/>
      <c r="E145" s="14"/>
      <c r="F145" s="20"/>
      <c r="G145" s="14"/>
      <c r="H145" s="14"/>
      <c r="I145" s="19"/>
      <c r="J145" s="18"/>
      <c r="K145" s="14"/>
      <c r="L145" s="1"/>
    </row>
    <row r="146" spans="1:12" x14ac:dyDescent="0.25">
      <c r="A146" s="1"/>
      <c r="B146" s="14"/>
      <c r="C146" s="14"/>
      <c r="D146" s="14"/>
      <c r="E146" s="14"/>
      <c r="F146" s="20"/>
      <c r="G146" s="14"/>
      <c r="H146" s="14"/>
      <c r="I146" s="19"/>
      <c r="J146" s="1"/>
      <c r="K146" s="14"/>
      <c r="L146" s="1"/>
    </row>
    <row r="147" spans="1:12" x14ac:dyDescent="0.25">
      <c r="A147" s="1"/>
      <c r="B147" s="14"/>
      <c r="C147" s="14"/>
      <c r="D147" s="14"/>
      <c r="E147" s="14"/>
      <c r="F147" s="20"/>
      <c r="G147" s="14"/>
      <c r="H147" s="14"/>
      <c r="I147" s="19"/>
      <c r="J147" s="18"/>
      <c r="K147" s="14"/>
      <c r="L147" s="1"/>
    </row>
    <row r="148" spans="1:12" x14ac:dyDescent="0.25">
      <c r="A148" s="1"/>
      <c r="B148" s="14"/>
      <c r="C148" s="14"/>
      <c r="D148" s="14"/>
      <c r="E148" s="14"/>
      <c r="F148" s="20"/>
      <c r="G148" s="14"/>
      <c r="H148" s="14"/>
      <c r="I148" s="19"/>
      <c r="J148" s="1"/>
      <c r="K148" s="14"/>
      <c r="L148" s="1"/>
    </row>
    <row r="149" spans="1:12" x14ac:dyDescent="0.25">
      <c r="A149" s="1"/>
      <c r="B149" s="14"/>
      <c r="C149" s="14"/>
      <c r="D149" s="14"/>
      <c r="E149" s="14"/>
      <c r="F149" s="20"/>
      <c r="G149" s="14"/>
      <c r="H149" s="14"/>
      <c r="I149" s="19"/>
      <c r="J149" s="18"/>
      <c r="K149" s="14"/>
      <c r="L149" s="1"/>
    </row>
    <row r="150" spans="1:12" x14ac:dyDescent="0.25">
      <c r="A150" s="1"/>
      <c r="B150" s="14"/>
      <c r="C150" s="14"/>
      <c r="D150" s="14"/>
      <c r="E150" s="14"/>
      <c r="F150" s="20"/>
      <c r="G150" s="14"/>
      <c r="H150" s="14"/>
      <c r="I150" s="19"/>
      <c r="J150" s="1"/>
      <c r="K150" s="14"/>
      <c r="L150" s="1"/>
    </row>
    <row r="151" spans="1:12" x14ac:dyDescent="0.25">
      <c r="A151" s="1"/>
      <c r="B151" s="14"/>
      <c r="C151" s="14"/>
      <c r="D151" s="14"/>
      <c r="E151" s="14"/>
      <c r="F151" s="20"/>
      <c r="G151" s="14"/>
      <c r="H151" s="14"/>
      <c r="I151" s="19"/>
      <c r="J151" s="18"/>
      <c r="K151" s="14"/>
      <c r="L151" s="1"/>
    </row>
    <row r="152" spans="1:12" x14ac:dyDescent="0.25">
      <c r="A152" s="1"/>
      <c r="B152" s="14"/>
      <c r="C152" s="51"/>
      <c r="D152" s="14"/>
      <c r="E152" s="14"/>
      <c r="F152" s="20"/>
      <c r="G152" s="14"/>
      <c r="H152" s="14"/>
      <c r="I152" s="19"/>
      <c r="J152" s="1"/>
      <c r="K152" s="14"/>
      <c r="L152" s="1"/>
    </row>
    <row r="153" spans="1:12" x14ac:dyDescent="0.25">
      <c r="A153" s="1"/>
      <c r="B153" s="14"/>
      <c r="C153" s="14"/>
      <c r="D153" s="14"/>
      <c r="E153" s="14"/>
      <c r="F153" s="20"/>
      <c r="G153" s="14"/>
      <c r="H153" s="14"/>
      <c r="I153" s="55"/>
      <c r="J153" s="1"/>
      <c r="K153" s="14"/>
      <c r="L153" s="1"/>
    </row>
    <row r="154" spans="1:12" x14ac:dyDescent="0.25">
      <c r="A154" s="1"/>
      <c r="B154" s="14"/>
      <c r="C154" s="14"/>
      <c r="D154" s="14"/>
      <c r="E154" s="14"/>
      <c r="F154" s="20"/>
      <c r="G154" s="14"/>
      <c r="H154" s="14"/>
      <c r="I154" s="55"/>
      <c r="J154" s="1"/>
      <c r="K154" s="14"/>
      <c r="L154" s="1"/>
    </row>
    <row r="155" spans="1:12" x14ac:dyDescent="0.25">
      <c r="A155" s="1"/>
      <c r="B155" s="14"/>
      <c r="C155" s="14"/>
      <c r="D155" s="14"/>
      <c r="E155" s="14"/>
      <c r="F155" s="20"/>
      <c r="G155" s="14"/>
      <c r="H155" s="14"/>
      <c r="I155" s="55"/>
      <c r="J155" s="2"/>
      <c r="K155" s="14"/>
      <c r="L155" s="1"/>
    </row>
    <row r="156" spans="1:12" x14ac:dyDescent="0.25">
      <c r="A156" s="1"/>
      <c r="B156" s="14"/>
      <c r="C156" s="14"/>
      <c r="D156" s="14"/>
      <c r="E156" s="14"/>
      <c r="F156" s="20"/>
      <c r="G156" s="14"/>
      <c r="H156" s="14"/>
      <c r="I156" s="55"/>
      <c r="J156" s="18"/>
      <c r="K156" s="14"/>
      <c r="L156" s="1"/>
    </row>
    <row r="157" spans="1:12" x14ac:dyDescent="0.25">
      <c r="A157" s="1"/>
      <c r="B157" s="14"/>
      <c r="C157" s="14"/>
      <c r="D157" s="14"/>
      <c r="E157" s="14"/>
      <c r="F157" s="20"/>
      <c r="G157" s="14"/>
      <c r="H157" s="14"/>
      <c r="I157" s="55"/>
      <c r="J157" s="18"/>
      <c r="K157" s="14"/>
      <c r="L157" s="1"/>
    </row>
    <row r="158" spans="1:12" x14ac:dyDescent="0.25">
      <c r="A158" s="1"/>
      <c r="B158" s="14"/>
      <c r="C158" s="14"/>
      <c r="D158" s="14"/>
      <c r="E158" s="14"/>
      <c r="F158" s="20"/>
      <c r="G158" s="14"/>
      <c r="H158" s="14"/>
      <c r="I158" s="55"/>
      <c r="J158" s="18"/>
      <c r="K158" s="14"/>
      <c r="L158" s="1"/>
    </row>
    <row r="159" spans="1:12" x14ac:dyDescent="0.25">
      <c r="A159" s="1"/>
      <c r="B159" s="14"/>
      <c r="C159" s="14"/>
      <c r="D159" s="14"/>
      <c r="E159" s="14"/>
      <c r="F159" s="20"/>
      <c r="G159" s="14"/>
      <c r="H159" s="14"/>
      <c r="I159" s="55"/>
      <c r="J159" s="1"/>
      <c r="K159" s="14"/>
      <c r="L159" s="1"/>
    </row>
    <row r="160" spans="1:12" x14ac:dyDescent="0.25">
      <c r="A160" s="1"/>
      <c r="B160" s="14"/>
      <c r="C160" s="50"/>
      <c r="D160" s="8"/>
      <c r="E160" s="8"/>
      <c r="F160" s="8"/>
      <c r="G160" s="8"/>
      <c r="H160" s="8"/>
      <c r="I160" s="55"/>
      <c r="J160" s="1"/>
      <c r="K160" s="14"/>
      <c r="L160" s="1"/>
    </row>
    <row r="161" spans="1:12" x14ac:dyDescent="0.25">
      <c r="A161" s="1"/>
      <c r="B161" s="14"/>
      <c r="C161" s="14"/>
      <c r="D161" s="14"/>
      <c r="E161" s="14"/>
      <c r="F161" s="20"/>
      <c r="G161" s="14"/>
      <c r="H161" s="14"/>
      <c r="I161" s="55"/>
      <c r="J161" s="1"/>
      <c r="K161" s="14"/>
      <c r="L161" s="1"/>
    </row>
    <row r="162" spans="1:12" x14ac:dyDescent="0.25">
      <c r="A162" s="1"/>
      <c r="B162" s="14"/>
      <c r="C162" s="14"/>
      <c r="D162" s="14"/>
      <c r="E162" s="14"/>
      <c r="F162" s="20"/>
      <c r="G162" s="14"/>
      <c r="H162" s="14"/>
      <c r="I162" s="55"/>
      <c r="J162" s="1"/>
      <c r="K162" s="14"/>
      <c r="L162" s="1"/>
    </row>
    <row r="163" spans="1:12" x14ac:dyDescent="0.25">
      <c r="A163" s="1"/>
      <c r="B163" s="14"/>
      <c r="C163" s="14"/>
      <c r="D163" s="14"/>
      <c r="E163" s="14"/>
      <c r="F163" s="20"/>
      <c r="G163" s="14"/>
      <c r="H163" s="14"/>
      <c r="I163" s="55"/>
      <c r="J163" s="1"/>
      <c r="K163" s="14"/>
      <c r="L163" s="1"/>
    </row>
    <row r="164" spans="1:12" x14ac:dyDescent="0.25">
      <c r="A164" s="1"/>
      <c r="B164" s="14"/>
      <c r="C164" s="14"/>
      <c r="D164" s="14"/>
      <c r="E164" s="14"/>
      <c r="F164" s="20"/>
      <c r="G164" s="14"/>
      <c r="H164" s="14"/>
      <c r="I164" s="55"/>
      <c r="J164" s="1"/>
      <c r="K164" s="14"/>
      <c r="L164" s="1"/>
    </row>
    <row r="165" spans="1:12" x14ac:dyDescent="0.25">
      <c r="A165" s="1"/>
      <c r="B165" s="14"/>
      <c r="C165" s="14"/>
      <c r="D165" s="14"/>
      <c r="E165" s="14"/>
      <c r="F165" s="20"/>
      <c r="G165" s="14"/>
      <c r="H165" s="14"/>
      <c r="I165" s="55"/>
      <c r="J165" s="1"/>
      <c r="K165" s="14"/>
      <c r="L165" s="1"/>
    </row>
    <row r="166" spans="1:12" x14ac:dyDescent="0.25">
      <c r="A166" s="1"/>
      <c r="B166" s="14"/>
      <c r="C166" s="14"/>
      <c r="D166" s="14"/>
      <c r="E166" s="14"/>
      <c r="F166" s="20"/>
      <c r="G166" s="14"/>
      <c r="H166" s="14"/>
      <c r="I166" s="55"/>
      <c r="J166" s="18"/>
      <c r="K166" s="14"/>
      <c r="L166" s="1"/>
    </row>
    <row r="167" spans="1:12" x14ac:dyDescent="0.25">
      <c r="A167" s="1"/>
      <c r="B167" s="14"/>
      <c r="C167" s="14"/>
      <c r="D167" s="14"/>
      <c r="E167" s="14"/>
      <c r="F167" s="20"/>
      <c r="G167" s="14"/>
      <c r="H167" s="14"/>
      <c r="I167" s="19"/>
      <c r="J167" s="1"/>
      <c r="K167" s="14"/>
      <c r="L167" s="1"/>
    </row>
    <row r="168" spans="1:12" x14ac:dyDescent="0.25">
      <c r="A168" s="1"/>
      <c r="B168" s="14"/>
      <c r="C168" s="14"/>
      <c r="D168" s="14"/>
      <c r="E168" s="14"/>
      <c r="F168" s="20"/>
      <c r="G168" s="14"/>
      <c r="H168" s="14"/>
      <c r="I168" s="19"/>
      <c r="J168" s="18"/>
      <c r="K168" s="14"/>
      <c r="L168" s="1"/>
    </row>
    <row r="169" spans="1:12" x14ac:dyDescent="0.25">
      <c r="A169" s="1"/>
      <c r="B169" s="14"/>
      <c r="C169" s="14"/>
      <c r="D169" s="14"/>
      <c r="E169" s="14"/>
      <c r="F169" s="20"/>
      <c r="G169" s="14"/>
      <c r="H169" s="14"/>
      <c r="I169" s="19"/>
      <c r="J169" s="1"/>
      <c r="K169" s="14"/>
      <c r="L169" s="1"/>
    </row>
    <row r="170" spans="1:12" x14ac:dyDescent="0.25">
      <c r="A170" s="1"/>
      <c r="B170" s="14"/>
      <c r="C170" s="14"/>
      <c r="D170" s="14"/>
      <c r="E170" s="14"/>
      <c r="F170" s="20"/>
      <c r="G170" s="14"/>
      <c r="H170" s="14"/>
      <c r="I170" s="19"/>
      <c r="J170" s="18"/>
      <c r="K170" s="14"/>
      <c r="L170" s="1"/>
    </row>
    <row r="171" spans="1:12" x14ac:dyDescent="0.25">
      <c r="A171" s="1"/>
      <c r="B171" s="14"/>
      <c r="C171" s="14"/>
      <c r="D171" s="14"/>
      <c r="E171" s="14"/>
      <c r="F171" s="20"/>
      <c r="G171" s="14"/>
      <c r="H171" s="14"/>
      <c r="I171" s="19"/>
      <c r="J171" s="1"/>
      <c r="K171" s="14"/>
      <c r="L171" s="1"/>
    </row>
    <row r="172" spans="1:12" x14ac:dyDescent="0.25">
      <c r="A172" s="1"/>
      <c r="B172" s="14"/>
      <c r="C172" s="21"/>
      <c r="D172" s="14"/>
      <c r="E172" s="14"/>
      <c r="F172" s="20"/>
      <c r="G172" s="14"/>
      <c r="H172" s="14"/>
      <c r="I172" s="19"/>
      <c r="J172" s="18"/>
      <c r="K172" s="14"/>
      <c r="L172" s="1"/>
    </row>
    <row r="173" spans="1:12" x14ac:dyDescent="0.25">
      <c r="A173" s="1"/>
      <c r="B173" s="14"/>
      <c r="C173" s="14"/>
      <c r="D173" s="14"/>
      <c r="E173" s="14"/>
      <c r="F173" s="20"/>
      <c r="G173" s="14"/>
      <c r="H173" s="14"/>
      <c r="I173" s="19"/>
      <c r="J173" s="1"/>
      <c r="K173" s="14"/>
      <c r="L173" s="1"/>
    </row>
    <row r="174" spans="1:12" x14ac:dyDescent="0.25">
      <c r="A174" s="1"/>
      <c r="B174" s="14"/>
      <c r="C174" s="14"/>
      <c r="D174" s="14"/>
      <c r="E174" s="14"/>
      <c r="F174" s="20"/>
      <c r="G174" s="14"/>
      <c r="H174" s="14"/>
      <c r="I174" s="19"/>
      <c r="J174" s="18"/>
      <c r="K174" s="14"/>
      <c r="L174" s="1"/>
    </row>
    <row r="175" spans="1:12" x14ac:dyDescent="0.25">
      <c r="A175" s="1"/>
      <c r="B175" s="14"/>
      <c r="C175" s="14"/>
      <c r="D175" s="14"/>
      <c r="E175" s="14"/>
      <c r="F175" s="20"/>
      <c r="G175" s="14"/>
      <c r="H175" s="14"/>
      <c r="I175" s="25"/>
      <c r="J175" s="2"/>
      <c r="K175" s="14"/>
      <c r="L175" s="1"/>
    </row>
    <row r="176" spans="1:12" x14ac:dyDescent="0.25">
      <c r="A176" s="1"/>
      <c r="B176" s="14"/>
      <c r="C176" s="8"/>
      <c r="D176" s="8"/>
      <c r="E176" s="8"/>
      <c r="F176" s="8"/>
      <c r="G176" s="8"/>
      <c r="H176" s="8"/>
      <c r="I176" s="8"/>
      <c r="J176" s="1"/>
      <c r="K176" s="14"/>
      <c r="L176" s="1"/>
    </row>
    <row r="177" spans="1:12" x14ac:dyDescent="0.25">
      <c r="A177" s="1"/>
      <c r="B177" s="14"/>
      <c r="C177" s="21"/>
      <c r="D177" s="14"/>
      <c r="E177" s="14"/>
      <c r="F177" s="20"/>
      <c r="G177" s="14"/>
      <c r="H177" s="14"/>
      <c r="I177" s="19"/>
      <c r="J177" s="18"/>
      <c r="K177" s="14"/>
      <c r="L177" s="1"/>
    </row>
    <row r="178" spans="1:12" x14ac:dyDescent="0.25">
      <c r="A178" s="1"/>
      <c r="B178" s="14"/>
      <c r="C178" s="14"/>
      <c r="D178" s="14"/>
      <c r="E178" s="14"/>
      <c r="F178" s="20"/>
      <c r="G178" s="14"/>
      <c r="H178" s="14"/>
      <c r="I178" s="19"/>
      <c r="J178" s="1"/>
      <c r="K178" s="14"/>
      <c r="L178" s="1"/>
    </row>
    <row r="179" spans="1:12" x14ac:dyDescent="0.25">
      <c r="A179" s="1"/>
      <c r="B179" s="14"/>
      <c r="C179" s="21"/>
      <c r="D179" s="14"/>
      <c r="E179" s="14"/>
      <c r="F179" s="20"/>
      <c r="G179" s="14"/>
      <c r="H179" s="14"/>
      <c r="I179" s="19"/>
      <c r="J179" s="18"/>
      <c r="K179" s="14"/>
      <c r="L179" s="1"/>
    </row>
    <row r="180" spans="1:12" x14ac:dyDescent="0.25">
      <c r="A180" s="1"/>
      <c r="B180" s="14"/>
      <c r="C180" s="14"/>
      <c r="D180" s="14"/>
      <c r="E180" s="14"/>
      <c r="F180" s="20"/>
      <c r="G180" s="14"/>
      <c r="H180" s="14"/>
      <c r="I180" s="19"/>
      <c r="J180" s="1"/>
      <c r="K180" s="14"/>
      <c r="L180" s="1"/>
    </row>
    <row r="181" spans="1:12" x14ac:dyDescent="0.25">
      <c r="A181" s="1"/>
      <c r="B181" s="14"/>
      <c r="C181" s="21"/>
      <c r="D181" s="14"/>
      <c r="E181" s="14"/>
      <c r="F181" s="20"/>
      <c r="G181" s="14"/>
      <c r="H181" s="14"/>
      <c r="I181" s="19"/>
      <c r="J181" s="18"/>
      <c r="K181" s="14"/>
      <c r="L181" s="1"/>
    </row>
    <row r="182" spans="1:12" x14ac:dyDescent="0.25">
      <c r="A182" s="1"/>
      <c r="B182" s="14"/>
      <c r="C182" s="14"/>
      <c r="D182" s="14"/>
      <c r="E182" s="14"/>
      <c r="F182" s="20"/>
      <c r="G182" s="14"/>
      <c r="H182" s="14"/>
      <c r="I182" s="19"/>
      <c r="J182" s="1"/>
      <c r="K182" s="14"/>
      <c r="L182" s="1"/>
    </row>
    <row r="183" spans="1:12" x14ac:dyDescent="0.25">
      <c r="A183" s="1"/>
      <c r="B183" s="14"/>
      <c r="C183" s="21"/>
      <c r="D183" s="14"/>
      <c r="E183" s="14"/>
      <c r="F183" s="20"/>
      <c r="G183" s="14"/>
      <c r="H183" s="14"/>
      <c r="I183" s="19"/>
      <c r="J183" s="18"/>
      <c r="K183" s="14"/>
      <c r="L183" s="1"/>
    </row>
    <row r="184" spans="1:12" x14ac:dyDescent="0.25">
      <c r="A184" s="1"/>
      <c r="B184" s="14"/>
      <c r="C184" s="14"/>
      <c r="D184" s="14"/>
      <c r="E184" s="14"/>
      <c r="F184" s="20"/>
      <c r="G184" s="14"/>
      <c r="H184" s="14"/>
      <c r="I184" s="25"/>
      <c r="J184" s="2"/>
      <c r="K184" s="14"/>
      <c r="L184" s="1"/>
    </row>
    <row r="185" spans="1:12" ht="15.75" x14ac:dyDescent="0.25">
      <c r="A185" s="1"/>
      <c r="B185" s="24"/>
      <c r="C185" s="23"/>
      <c r="D185" s="23"/>
      <c r="E185" s="23"/>
      <c r="F185" s="23"/>
      <c r="G185" s="23"/>
      <c r="H185" s="23"/>
      <c r="I185" s="12"/>
      <c r="J185" s="1"/>
      <c r="K185" s="14"/>
      <c r="L185" s="1"/>
    </row>
    <row r="186" spans="1:12" x14ac:dyDescent="0.25">
      <c r="A186" s="1"/>
      <c r="B186" s="14"/>
      <c r="C186" s="14"/>
      <c r="D186" s="14"/>
      <c r="E186" s="14"/>
      <c r="F186" s="20"/>
      <c r="G186" s="14"/>
      <c r="H186" s="14"/>
      <c r="I186" s="19"/>
      <c r="J186" s="1"/>
      <c r="K186" s="14"/>
      <c r="L186" s="1"/>
    </row>
    <row r="187" spans="1:12" ht="18.75" x14ac:dyDescent="0.3">
      <c r="A187" s="1"/>
      <c r="B187" s="14"/>
      <c r="C187" s="22"/>
      <c r="D187" s="14"/>
      <c r="E187" s="14"/>
      <c r="F187" s="20"/>
      <c r="G187" s="14"/>
      <c r="H187" s="14"/>
      <c r="I187" s="19"/>
      <c r="J187" s="1"/>
      <c r="K187" s="14"/>
      <c r="L187" s="1"/>
    </row>
    <row r="188" spans="1:12" x14ac:dyDescent="0.25">
      <c r="A188" s="1"/>
      <c r="B188" s="14"/>
      <c r="C188" s="14"/>
      <c r="D188" s="14"/>
      <c r="E188" s="14"/>
      <c r="F188" s="20"/>
      <c r="G188" s="14"/>
      <c r="H188" s="14"/>
      <c r="I188" s="19"/>
      <c r="J188" s="18"/>
      <c r="K188" s="14"/>
      <c r="L188" s="1"/>
    </row>
    <row r="189" spans="1:12" x14ac:dyDescent="0.25">
      <c r="A189" s="1"/>
      <c r="B189" s="14"/>
      <c r="C189" s="14"/>
      <c r="D189" s="14"/>
      <c r="E189" s="14"/>
      <c r="F189" s="20"/>
      <c r="G189" s="14"/>
      <c r="H189" s="14"/>
      <c r="I189" s="19"/>
      <c r="J189" s="1"/>
      <c r="K189" s="14"/>
      <c r="L189" s="1"/>
    </row>
    <row r="190" spans="1:12" x14ac:dyDescent="0.25">
      <c r="A190" s="1"/>
      <c r="B190" s="14"/>
      <c r="C190" s="21"/>
      <c r="D190" s="14"/>
      <c r="E190" s="14"/>
      <c r="F190" s="20"/>
      <c r="G190" s="14"/>
      <c r="H190" s="14"/>
      <c r="I190" s="19"/>
      <c r="J190" s="18"/>
      <c r="K190" s="14"/>
      <c r="L190" s="1"/>
    </row>
    <row r="191" spans="1:12" x14ac:dyDescent="0.25">
      <c r="A191" s="1"/>
      <c r="B191" s="14"/>
      <c r="C191" s="14"/>
      <c r="D191" s="14"/>
      <c r="E191" s="14"/>
      <c r="F191" s="20"/>
      <c r="G191" s="14"/>
      <c r="H191" s="14"/>
      <c r="I191" s="19"/>
      <c r="J191" s="1"/>
      <c r="K191" s="14"/>
      <c r="L191" s="1"/>
    </row>
    <row r="192" spans="1:12" x14ac:dyDescent="0.25">
      <c r="A192" s="1"/>
      <c r="B192" s="14"/>
      <c r="C192" s="14"/>
      <c r="D192" s="14"/>
      <c r="E192" s="14"/>
      <c r="F192" s="20"/>
      <c r="G192" s="14"/>
      <c r="H192" s="14"/>
      <c r="I192" s="19"/>
      <c r="J192" s="18"/>
      <c r="K192" s="14"/>
      <c r="L192" s="1"/>
    </row>
    <row r="193" spans="1:14" x14ac:dyDescent="0.25">
      <c r="A193" s="1"/>
      <c r="B193" s="14"/>
      <c r="C193" s="14"/>
      <c r="D193" s="14"/>
      <c r="E193" s="14"/>
      <c r="F193" s="20"/>
      <c r="G193" s="14"/>
      <c r="H193" s="14"/>
      <c r="I193" s="19"/>
      <c r="J193" s="1"/>
      <c r="K193" s="14"/>
      <c r="L193" s="1"/>
    </row>
    <row r="194" spans="1:14" x14ac:dyDescent="0.25">
      <c r="A194" s="1"/>
      <c r="B194" s="14"/>
      <c r="C194" s="14"/>
      <c r="D194" s="14"/>
      <c r="E194" s="14"/>
      <c r="F194" s="20"/>
      <c r="G194" s="14"/>
      <c r="H194" s="14"/>
      <c r="I194" s="19"/>
      <c r="J194" s="18"/>
      <c r="K194" s="14"/>
      <c r="L194" s="1"/>
    </row>
    <row r="195" spans="1:14" x14ac:dyDescent="0.25">
      <c r="A195" s="1"/>
      <c r="B195" s="14"/>
      <c r="C195" s="14"/>
      <c r="D195" s="14"/>
      <c r="E195" s="14"/>
      <c r="F195" s="20"/>
      <c r="G195" s="14"/>
      <c r="H195" s="14"/>
      <c r="I195" s="19"/>
      <c r="J195" s="1"/>
      <c r="K195" s="14"/>
      <c r="L195" s="1"/>
    </row>
    <row r="196" spans="1:14" x14ac:dyDescent="0.25">
      <c r="A196" s="1"/>
      <c r="B196" s="14"/>
      <c r="C196" s="14"/>
      <c r="D196" s="14"/>
      <c r="E196" s="14"/>
      <c r="F196" s="20"/>
      <c r="G196" s="14"/>
      <c r="H196" s="14"/>
      <c r="I196" s="19"/>
      <c r="J196" s="18"/>
      <c r="K196" s="14"/>
      <c r="L196" s="1"/>
    </row>
    <row r="197" spans="1:14" x14ac:dyDescent="0.25">
      <c r="A197" s="1"/>
      <c r="B197" s="14"/>
      <c r="C197" s="14"/>
      <c r="D197" s="14"/>
      <c r="E197" s="14"/>
      <c r="F197" s="20"/>
      <c r="G197" s="14"/>
      <c r="H197" s="14"/>
      <c r="I197" s="19"/>
      <c r="J197" s="1"/>
      <c r="K197" s="14"/>
      <c r="L197" s="1"/>
    </row>
    <row r="198" spans="1:14" x14ac:dyDescent="0.25">
      <c r="A198" s="1"/>
      <c r="B198" s="14"/>
      <c r="C198" s="14"/>
      <c r="D198" s="14"/>
      <c r="E198" s="14"/>
      <c r="F198" s="20"/>
      <c r="G198" s="14"/>
      <c r="H198" s="14"/>
      <c r="I198" s="19"/>
      <c r="J198" s="1"/>
      <c r="K198" s="14"/>
      <c r="L198" s="1"/>
    </row>
    <row r="199" spans="1:14" x14ac:dyDescent="0.25">
      <c r="A199" s="1"/>
      <c r="B199" s="14"/>
      <c r="C199" s="14"/>
      <c r="D199" s="14"/>
      <c r="E199" s="14"/>
      <c r="F199" s="20"/>
      <c r="G199" s="14"/>
      <c r="H199" s="14"/>
      <c r="I199" s="19"/>
      <c r="J199" s="1"/>
      <c r="K199" s="14"/>
      <c r="L199" s="1"/>
    </row>
    <row r="200" spans="1:14" x14ac:dyDescent="0.25">
      <c r="A200" s="1"/>
      <c r="B200" s="14"/>
      <c r="C200" s="21"/>
      <c r="D200" s="14"/>
      <c r="E200" s="14"/>
      <c r="F200" s="20"/>
      <c r="G200" s="14"/>
      <c r="H200" s="14"/>
      <c r="I200" s="19"/>
      <c r="J200" s="18"/>
      <c r="K200" s="14"/>
      <c r="L200" s="1"/>
    </row>
    <row r="201" spans="1:14" x14ac:dyDescent="0.25">
      <c r="A201" s="1"/>
      <c r="B201" s="14"/>
      <c r="C201" s="14"/>
      <c r="D201" s="14"/>
      <c r="E201" s="14"/>
      <c r="F201" s="20"/>
      <c r="G201" s="14"/>
      <c r="H201" s="14"/>
      <c r="I201" s="19"/>
      <c r="J201" s="1"/>
      <c r="K201" s="14"/>
      <c r="L201" s="1"/>
    </row>
    <row r="202" spans="1:14" x14ac:dyDescent="0.25">
      <c r="A202" s="1"/>
      <c r="B202" s="14"/>
      <c r="C202" s="14"/>
      <c r="D202" s="14"/>
      <c r="E202" s="14"/>
      <c r="F202" s="20"/>
      <c r="G202" s="14"/>
      <c r="H202" s="14"/>
      <c r="I202" s="19"/>
      <c r="J202" s="1"/>
      <c r="K202" s="14"/>
      <c r="L202" s="1"/>
    </row>
    <row r="203" spans="1:14" x14ac:dyDescent="0.25">
      <c r="A203" s="1"/>
      <c r="B203" s="14"/>
      <c r="C203" s="14"/>
      <c r="D203" s="14"/>
      <c r="E203" s="14"/>
      <c r="F203" s="20"/>
      <c r="G203" s="14"/>
      <c r="H203" s="14"/>
      <c r="I203" s="19"/>
      <c r="J203" s="1"/>
      <c r="K203" s="14"/>
      <c r="L203" s="1"/>
      <c r="M203" s="1"/>
      <c r="N203" s="1"/>
    </row>
    <row r="204" spans="1:14" x14ac:dyDescent="0.25">
      <c r="A204" s="1"/>
      <c r="B204" s="14"/>
      <c r="C204" s="14"/>
      <c r="D204" s="14"/>
      <c r="E204" s="14"/>
      <c r="F204" s="20"/>
      <c r="G204" s="14"/>
      <c r="H204" s="14"/>
      <c r="I204" s="19"/>
      <c r="J204" s="1"/>
      <c r="K204" s="14"/>
      <c r="L204" s="1"/>
      <c r="M204" s="1"/>
      <c r="N204" s="1"/>
    </row>
    <row r="205" spans="1:14" x14ac:dyDescent="0.25">
      <c r="A205" s="1"/>
      <c r="B205" s="14"/>
      <c r="C205" s="14"/>
      <c r="D205" s="14"/>
      <c r="E205" s="14"/>
      <c r="F205" s="20"/>
      <c r="G205" s="14"/>
      <c r="H205" s="14"/>
      <c r="I205" s="19"/>
      <c r="J205" s="1"/>
      <c r="K205" s="14"/>
      <c r="L205" s="1"/>
      <c r="M205" s="1"/>
      <c r="N205" s="1"/>
    </row>
    <row r="206" spans="1:14" x14ac:dyDescent="0.25">
      <c r="A206" s="1"/>
      <c r="B206" s="14"/>
      <c r="C206" s="14"/>
      <c r="D206" s="14"/>
      <c r="E206" s="14"/>
      <c r="F206" s="20"/>
      <c r="G206" s="14"/>
      <c r="H206" s="14"/>
      <c r="I206" s="19"/>
      <c r="J206" s="18"/>
      <c r="K206" s="14"/>
      <c r="L206" s="1"/>
      <c r="M206" s="1"/>
      <c r="N206" s="1"/>
    </row>
    <row r="207" spans="1:14" x14ac:dyDescent="0.25">
      <c r="A207" s="1"/>
      <c r="B207" s="14"/>
      <c r="C207" s="14"/>
      <c r="D207" s="14"/>
      <c r="E207" s="14"/>
      <c r="F207" s="14"/>
      <c r="G207" s="14"/>
      <c r="H207" s="14"/>
      <c r="I207" s="17"/>
      <c r="J207" s="2"/>
      <c r="K207" s="1"/>
      <c r="L207" s="1"/>
      <c r="M207" s="1"/>
      <c r="N207" s="1"/>
    </row>
    <row r="208" spans="1:14" ht="15.75" x14ac:dyDescent="0.25">
      <c r="A208" s="1"/>
      <c r="B208" s="14"/>
      <c r="C208" s="16"/>
      <c r="D208" s="16"/>
      <c r="E208" s="16"/>
      <c r="F208" s="16"/>
      <c r="G208" s="16"/>
      <c r="H208" s="16"/>
      <c r="I208" s="12"/>
      <c r="J208" s="1"/>
      <c r="K208" s="1"/>
      <c r="L208" s="1"/>
      <c r="M208" s="1"/>
      <c r="N208" s="1"/>
    </row>
    <row r="209" spans="1:14" s="15" customFormat="1" ht="15.75" x14ac:dyDescent="0.25">
      <c r="A209" s="1"/>
      <c r="B209" s="14"/>
      <c r="C209" s="13"/>
      <c r="D209" s="13"/>
      <c r="E209" s="13"/>
      <c r="F209" s="13"/>
      <c r="G209" s="13"/>
      <c r="H209" s="13"/>
      <c r="I209" s="12"/>
      <c r="J209" s="1"/>
      <c r="K209" s="1"/>
      <c r="L209" s="1"/>
      <c r="M209" s="1"/>
      <c r="N209" s="1"/>
    </row>
    <row r="210" spans="1:14" s="15" customFormat="1" ht="15.75" x14ac:dyDescent="0.25">
      <c r="A210" s="1"/>
      <c r="B210" s="14"/>
      <c r="C210" s="13"/>
      <c r="D210" s="13"/>
      <c r="E210" s="13"/>
      <c r="F210" s="13"/>
      <c r="G210" s="13"/>
      <c r="H210" s="13"/>
      <c r="I210" s="12"/>
      <c r="J210" s="1"/>
      <c r="K210" s="1"/>
      <c r="L210" s="1"/>
      <c r="M210" s="1"/>
      <c r="N210" s="1"/>
    </row>
    <row r="211" spans="1:14" ht="18.75" x14ac:dyDescent="0.3">
      <c r="A211" s="1"/>
      <c r="B211" s="14"/>
      <c r="C211" s="13"/>
      <c r="D211" s="13"/>
      <c r="E211" s="13"/>
      <c r="F211" s="13"/>
      <c r="G211" s="13"/>
      <c r="H211" s="13"/>
      <c r="I211" s="12"/>
      <c r="J211" s="1"/>
      <c r="K211" s="11"/>
      <c r="L211" s="1"/>
      <c r="M211" s="1"/>
      <c r="N211" s="1"/>
    </row>
    <row r="212" spans="1:14" ht="21" x14ac:dyDescent="0.35">
      <c r="A212" s="1"/>
      <c r="B212" s="1"/>
      <c r="C212" s="8"/>
      <c r="D212" s="8"/>
      <c r="E212" s="8"/>
      <c r="F212" s="8"/>
      <c r="G212" s="8"/>
      <c r="H212" s="7"/>
      <c r="I212" s="6"/>
      <c r="J212" s="1"/>
      <c r="K212" s="10"/>
      <c r="L212" s="1"/>
      <c r="M212" s="1"/>
      <c r="N212" s="1"/>
    </row>
    <row r="213" spans="1:14" x14ac:dyDescent="0.25">
      <c r="A213" s="1"/>
      <c r="B213" s="1"/>
      <c r="C213" s="8"/>
      <c r="D213" s="8"/>
      <c r="E213" s="8"/>
      <c r="F213" s="8"/>
      <c r="G213" s="8"/>
      <c r="H213" s="7"/>
      <c r="I213" s="6"/>
      <c r="J213" s="1"/>
      <c r="K213" s="1"/>
      <c r="L213" s="1"/>
      <c r="M213" s="1"/>
      <c r="N213" s="1"/>
    </row>
    <row r="214" spans="1:14" ht="33.75" customHeight="1" x14ac:dyDescent="0.25">
      <c r="A214" s="1"/>
      <c r="B214" s="1"/>
      <c r="C214" s="9"/>
      <c r="D214" s="8"/>
      <c r="E214" s="8"/>
      <c r="F214" s="8"/>
      <c r="G214" s="8"/>
      <c r="H214" s="7"/>
      <c r="I214" s="6"/>
      <c r="J214" s="1"/>
      <c r="K214" s="1"/>
      <c r="L214" s="1"/>
      <c r="M214" s="1"/>
      <c r="N214" s="1"/>
    </row>
    <row r="215" spans="1:14" x14ac:dyDescent="0.25">
      <c r="A215" s="1"/>
      <c r="B215" s="1"/>
      <c r="C215" s="9"/>
      <c r="D215" s="8"/>
      <c r="E215" s="8"/>
      <c r="F215" s="8"/>
      <c r="G215" s="8"/>
      <c r="H215" s="7"/>
      <c r="I215" s="6"/>
      <c r="J215" s="1"/>
      <c r="K215" s="1"/>
      <c r="L215" s="1"/>
      <c r="M215" s="1"/>
      <c r="N215" s="1"/>
    </row>
    <row r="216" spans="1:14" ht="18.75" x14ac:dyDescent="0.3">
      <c r="A216" s="1"/>
      <c r="B216" s="1"/>
      <c r="C216" s="5"/>
      <c r="D216" s="5"/>
      <c r="E216" s="5"/>
      <c r="F216" s="5"/>
      <c r="G216" s="5"/>
      <c r="H216" s="4"/>
      <c r="I216" s="3"/>
      <c r="J216" s="2"/>
      <c r="K216" s="1"/>
      <c r="L216" s="1"/>
      <c r="M216" s="1"/>
      <c r="N216" s="1"/>
    </row>
    <row r="217" spans="1:1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</sheetData>
  <mergeCells count="11">
    <mergeCell ref="C66:H66"/>
    <mergeCell ref="C67:H67"/>
    <mergeCell ref="C64:H64"/>
    <mergeCell ref="B1:I1"/>
    <mergeCell ref="B2:D2"/>
    <mergeCell ref="B3:I3"/>
    <mergeCell ref="H4:I4"/>
    <mergeCell ref="H5:I5"/>
    <mergeCell ref="B4:C4"/>
    <mergeCell ref="B5:C5"/>
    <mergeCell ref="C65:H6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17"/>
  <sheetViews>
    <sheetView workbookViewId="0">
      <selection activeCell="B2" sqref="B2:J20"/>
    </sheetView>
  </sheetViews>
  <sheetFormatPr defaultRowHeight="15" x14ac:dyDescent="0.25"/>
  <cols>
    <col min="3" max="3" width="32.85546875" bestFit="1" customWidth="1"/>
    <col min="7" max="7" width="32.28515625" bestFit="1" customWidth="1"/>
  </cols>
  <sheetData>
    <row r="6" spans="3:7" x14ac:dyDescent="0.25">
      <c r="C6" s="35"/>
      <c r="D6" s="49"/>
      <c r="G6" s="35"/>
    </row>
    <row r="7" spans="3:7" x14ac:dyDescent="0.25">
      <c r="C7" s="35"/>
      <c r="G7" s="35"/>
    </row>
    <row r="8" spans="3:7" x14ac:dyDescent="0.25">
      <c r="C8" s="35"/>
      <c r="D8" s="49"/>
      <c r="G8" s="35"/>
    </row>
    <row r="9" spans="3:7" x14ac:dyDescent="0.25">
      <c r="C9" s="35"/>
      <c r="D9" s="49"/>
      <c r="G9" s="35"/>
    </row>
    <row r="10" spans="3:7" x14ac:dyDescent="0.25">
      <c r="C10" s="35"/>
      <c r="G10" s="35"/>
    </row>
    <row r="11" spans="3:7" x14ac:dyDescent="0.25">
      <c r="C11" s="35"/>
      <c r="D11" s="49"/>
      <c r="G11" s="35"/>
    </row>
    <row r="12" spans="3:7" x14ac:dyDescent="0.25">
      <c r="C12" s="35"/>
      <c r="D12" s="49"/>
      <c r="G12" s="35"/>
    </row>
    <row r="13" spans="3:7" x14ac:dyDescent="0.25">
      <c r="C13" s="36"/>
      <c r="D13" s="49"/>
      <c r="G13" s="36"/>
    </row>
    <row r="14" spans="3:7" x14ac:dyDescent="0.25">
      <c r="C14" s="35"/>
      <c r="D14" s="49"/>
      <c r="G14" s="35"/>
    </row>
    <row r="15" spans="3:7" x14ac:dyDescent="0.25">
      <c r="C15" s="35"/>
      <c r="D15" s="49"/>
      <c r="G15" s="35"/>
    </row>
    <row r="16" spans="3:7" x14ac:dyDescent="0.25">
      <c r="C16" s="35"/>
      <c r="G16" s="35"/>
    </row>
    <row r="17" spans="3:7" x14ac:dyDescent="0.25">
      <c r="C17" s="35"/>
      <c r="D17" s="49"/>
      <c r="G17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Estimate</vt:lpstr>
      <vt:lpstr>Sheet2</vt:lpstr>
      <vt:lpstr>Sheet3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2024-07-02T15:06:58Z</cp:lastPrinted>
  <dcterms:created xsi:type="dcterms:W3CDTF">2024-03-31T04:29:11Z</dcterms:created>
  <dcterms:modified xsi:type="dcterms:W3CDTF">2024-08-12T16:20:55Z</dcterms:modified>
</cp:coreProperties>
</file>