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xlsrvcdf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MANAND S VISHWAKARMA FURNITURE\ESTIMET\"/>
    </mc:Choice>
  </mc:AlternateContent>
  <bookViews>
    <workbookView xWindow="0" yWindow="0" windowWidth="7695" windowHeight="3585" firstSheet="1" activeTab="1"/>
  </bookViews>
  <sheets>
    <sheet name="Sheet1" sheetId="1" r:id="rId1"/>
    <sheet name="Estimate" sheetId="2" r:id="rId2"/>
  </sheets>
  <definedNames>
    <definedName name="_xlnm._FilterDatabase" localSheetId="1" hidden="1">Estimate!$C$9:$E$16</definedName>
    <definedName name="_xlnm.Print_Area" localSheetId="1">Estimate!$B$1:$I$43</definedName>
    <definedName name="_xlnm.Print_Titles" localSheetId="1">Estimate!$6:$6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2" l="1"/>
  <c r="I33" i="2"/>
  <c r="I30" i="2"/>
  <c r="F10" i="2"/>
  <c r="I10" i="2" s="1"/>
  <c r="F11" i="2"/>
  <c r="I11" i="2" s="1"/>
  <c r="F12" i="2"/>
  <c r="I12" i="2" s="1"/>
  <c r="F13" i="2"/>
  <c r="I13" i="2" s="1"/>
  <c r="F16" i="2"/>
  <c r="I16" i="2" s="1"/>
  <c r="F17" i="2"/>
  <c r="I17" i="2" s="1"/>
  <c r="F18" i="2"/>
  <c r="I18" i="2" s="1"/>
  <c r="F21" i="2"/>
  <c r="I21" i="2" s="1"/>
  <c r="F22" i="2"/>
  <c r="I22" i="2" s="1"/>
  <c r="F23" i="2"/>
  <c r="I23" i="2" s="1"/>
  <c r="F26" i="2"/>
  <c r="I26" i="2" s="1"/>
  <c r="F27" i="2"/>
  <c r="I27" i="2" s="1"/>
  <c r="F28" i="2"/>
  <c r="I28" i="2" s="1"/>
  <c r="F31" i="2"/>
  <c r="I31" i="2" s="1"/>
  <c r="F9" i="2"/>
  <c r="I9" i="2" s="1"/>
  <c r="I36" i="2" l="1"/>
  <c r="I43" i="2" s="1"/>
</calcChain>
</file>

<file path=xl/sharedStrings.xml><?xml version="1.0" encoding="utf-8"?>
<sst xmlns="http://schemas.openxmlformats.org/spreadsheetml/2006/main" count="50" uniqueCount="43">
  <si>
    <t xml:space="preserve">Amount </t>
  </si>
  <si>
    <t>Qty</t>
  </si>
  <si>
    <t>Area
(F)</t>
  </si>
  <si>
    <t>B
(inch)</t>
  </si>
  <si>
    <t xml:space="preserve">Item Name </t>
  </si>
  <si>
    <r>
      <rPr>
        <b/>
        <sz val="8"/>
        <color rgb="FF000000"/>
        <rFont val="Calibri"/>
        <family val="2"/>
        <scheme val="minor"/>
      </rPr>
      <t>ADD:-</t>
    </r>
    <r>
      <rPr>
        <sz val="8"/>
        <color rgb="FF000000"/>
        <rFont val="Calibri"/>
        <family val="2"/>
        <scheme val="minor"/>
      </rPr>
      <t xml:space="preserve"> G-604, Pancham Pentagon mansarover
 road, IOC road, Chandkheda, Ahmedabad Gujarat-382424
</t>
    </r>
    <r>
      <rPr>
        <b/>
        <sz val="8"/>
        <color rgb="FF000000"/>
        <rFont val="Calibri"/>
        <family val="2"/>
        <scheme val="minor"/>
      </rPr>
      <t>Phone No</t>
    </r>
    <r>
      <rPr>
        <sz val="8"/>
        <color rgb="FF000000"/>
        <rFont val="Calibri"/>
        <family val="2"/>
        <scheme val="minor"/>
      </rPr>
      <t xml:space="preserve">:- +91-9925482498
</t>
    </r>
    <r>
      <rPr>
        <b/>
        <sz val="8"/>
        <color rgb="FF000000"/>
        <rFont val="Calibri"/>
        <family val="2"/>
        <scheme val="minor"/>
      </rPr>
      <t>Email:</t>
    </r>
    <r>
      <rPr>
        <sz val="8"/>
        <color rgb="FF000000"/>
        <rFont val="Calibri"/>
        <family val="2"/>
        <scheme val="minor"/>
      </rPr>
      <t xml:space="preserve">-vramanand15@gmail.com
</t>
    </r>
    <r>
      <rPr>
        <b/>
        <sz val="8"/>
        <color rgb="FF000000"/>
        <rFont val="Calibri"/>
        <family val="2"/>
        <scheme val="minor"/>
      </rPr>
      <t>GST No:-</t>
    </r>
    <r>
      <rPr>
        <sz val="8"/>
        <color rgb="FF000000"/>
        <rFont val="Calibri"/>
        <family val="2"/>
        <scheme val="minor"/>
      </rPr>
      <t>240ANNPV7097E1ZD</t>
    </r>
  </si>
  <si>
    <t>RAMANAND S VISHWAKARMA FURNITURE</t>
  </si>
  <si>
    <r>
      <rPr>
        <b/>
        <sz val="10"/>
        <color theme="1"/>
        <rFont val="Calibri"/>
        <family val="2"/>
        <scheme val="minor"/>
      </rPr>
      <t>Estimate by:-</t>
    </r>
    <r>
      <rPr>
        <sz val="10"/>
        <color theme="1"/>
        <rFont val="Calibri"/>
        <family val="2"/>
        <scheme val="minor"/>
      </rPr>
      <t xml:space="preserve"> Ramanand Vishwakarma</t>
    </r>
  </si>
  <si>
    <t>A
(inch)</t>
  </si>
  <si>
    <t>Rate</t>
  </si>
  <si>
    <t>Sr.
No-</t>
  </si>
  <si>
    <t>Estimate No:-01</t>
  </si>
  <si>
    <t>A.</t>
  </si>
  <si>
    <t>A2.</t>
  </si>
  <si>
    <t xml:space="preserve">WITH MATERIAL ESTIMATE
</t>
  </si>
  <si>
    <t>Date:-06/07/2024</t>
  </si>
  <si>
    <t>FURNITURE</t>
  </si>
  <si>
    <t xml:space="preserve">A1. </t>
  </si>
  <si>
    <t>KITCHEN</t>
  </si>
  <si>
    <t>Kitchen tendome platform</t>
  </si>
  <si>
    <t>Kapat framing</t>
  </si>
  <si>
    <t>Showcase</t>
  </si>
  <si>
    <t xml:space="preserve">Maliya </t>
  </si>
  <si>
    <t>Framing Kapat self</t>
  </si>
  <si>
    <t>BED ROOM 1</t>
  </si>
  <si>
    <t xml:space="preserve">AC Panel </t>
  </si>
  <si>
    <t xml:space="preserve">Kapat </t>
  </si>
  <si>
    <t>A3.</t>
  </si>
  <si>
    <t>BED ROOM 2</t>
  </si>
  <si>
    <t>A4.</t>
  </si>
  <si>
    <t>BED ROOM 3</t>
  </si>
  <si>
    <t>Door Laminate 7nung</t>
  </si>
  <si>
    <t>Door Frame polish</t>
  </si>
  <si>
    <t xml:space="preserve">Hall AC Panel </t>
  </si>
  <si>
    <t xml:space="preserve">Main Door t- Patti </t>
  </si>
  <si>
    <t>Ghisai + 2 coat primer</t>
  </si>
  <si>
    <t>Door wooden patti polish</t>
  </si>
  <si>
    <t>7 Door veneer  =14000/-</t>
  </si>
  <si>
    <t>7 Door veneer melamine polish = 30100/-</t>
  </si>
  <si>
    <t>With laminate Estimate Total Amount</t>
  </si>
  <si>
    <t>Total = 44100/-</t>
  </si>
  <si>
    <t>Door veneer And polish with material Total Estimate</t>
  </si>
  <si>
    <r>
      <rPr>
        <b/>
        <sz val="10"/>
        <color theme="1"/>
        <rFont val="Calibri"/>
        <family val="2"/>
        <scheme val="minor"/>
      </rPr>
      <t>SIDE Location:-VARUN VEER SIR F-1204 RIVANTA GANDHINAGAR</t>
    </r>
    <r>
      <rPr>
        <sz val="10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</si>
</sst>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0" fontId="5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/>
    <xf numFmtId="0" fontId="0" fillId="3" borderId="0" xfId="0" applyFill="1" applyBorder="1"/>
    <xf numFmtId="0" fontId="0" fillId="0" borderId="10" xfId="0" applyBorder="1"/>
    <xf numFmtId="0" fontId="0" fillId="0" borderId="11" xfId="0" applyBorder="1"/>
    <xf numFmtId="0" fontId="2" fillId="2" borderId="16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22" xfId="0" applyFont="1" applyFill="1" applyBorder="1" applyAlignment="1">
      <alignment vertical="top"/>
    </xf>
    <xf numFmtId="164" fontId="0" fillId="0" borderId="23" xfId="0" applyNumberFormat="1" applyFont="1" applyFill="1" applyBorder="1" applyAlignment="1">
      <alignment vertical="top"/>
    </xf>
    <xf numFmtId="164" fontId="0" fillId="0" borderId="1" xfId="0" applyNumberFormat="1" applyFont="1" applyFill="1" applyBorder="1" applyAlignment="1">
      <alignment vertical="top"/>
    </xf>
    <xf numFmtId="0" fontId="0" fillId="0" borderId="27" xfId="0" applyFont="1" applyFill="1" applyBorder="1" applyAlignment="1">
      <alignment vertical="top"/>
    </xf>
    <xf numFmtId="164" fontId="0" fillId="0" borderId="0" xfId="0" applyNumberFormat="1" applyFont="1" applyFill="1" applyBorder="1" applyAlignment="1">
      <alignment vertical="top"/>
    </xf>
    <xf numFmtId="164" fontId="13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top"/>
    </xf>
    <xf numFmtId="0" fontId="13" fillId="0" borderId="0" xfId="0" applyFont="1" applyFill="1" applyBorder="1"/>
    <xf numFmtId="0" fontId="14" fillId="0" borderId="0" xfId="0" applyFont="1" applyFill="1" applyBorder="1"/>
    <xf numFmtId="164" fontId="0" fillId="0" borderId="0" xfId="0" applyNumberFormat="1" applyFont="1" applyFill="1" applyBorder="1"/>
    <xf numFmtId="0" fontId="13" fillId="0" borderId="0" xfId="0" applyFont="1" applyFill="1"/>
    <xf numFmtId="0" fontId="2" fillId="0" borderId="1" xfId="0" applyFont="1" applyFill="1" applyBorder="1" applyAlignment="1"/>
    <xf numFmtId="0" fontId="2" fillId="0" borderId="22" xfId="0" applyFont="1" applyFill="1" applyBorder="1" applyAlignment="1">
      <alignment vertical="top"/>
    </xf>
    <xf numFmtId="0" fontId="0" fillId="0" borderId="23" xfId="0" applyFont="1" applyFill="1" applyBorder="1" applyAlignment="1"/>
    <xf numFmtId="0" fontId="11" fillId="0" borderId="15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0" fontId="7" fillId="4" borderId="20" xfId="0" applyFont="1" applyFill="1" applyBorder="1" applyAlignment="1">
      <alignment horizontal="center" wrapText="1"/>
    </xf>
    <xf numFmtId="0" fontId="7" fillId="4" borderId="2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0" fillId="0" borderId="30" xfId="0" applyFont="1" applyFill="1" applyBorder="1" applyAlignment="1">
      <alignment vertical="top"/>
    </xf>
    <xf numFmtId="0" fontId="0" fillId="0" borderId="36" xfId="0" applyFont="1" applyFill="1" applyBorder="1" applyAlignment="1">
      <alignment vertical="top"/>
    </xf>
    <xf numFmtId="0" fontId="0" fillId="0" borderId="29" xfId="0" applyFont="1" applyFill="1" applyBorder="1"/>
    <xf numFmtId="0" fontId="0" fillId="0" borderId="37" xfId="0" applyFont="1" applyFill="1" applyBorder="1" applyAlignment="1">
      <alignment vertical="top"/>
    </xf>
    <xf numFmtId="0" fontId="0" fillId="0" borderId="24" xfId="0" applyFont="1" applyFill="1" applyBorder="1" applyAlignment="1">
      <alignment vertical="top"/>
    </xf>
    <xf numFmtId="0" fontId="0" fillId="0" borderId="26" xfId="0" applyFont="1" applyFill="1" applyBorder="1"/>
    <xf numFmtId="0" fontId="0" fillId="0" borderId="23" xfId="0" applyFont="1" applyFill="1" applyBorder="1"/>
    <xf numFmtId="0" fontId="0" fillId="0" borderId="28" xfId="0" applyFont="1" applyFill="1" applyBorder="1" applyAlignment="1">
      <alignment vertical="top"/>
    </xf>
    <xf numFmtId="164" fontId="0" fillId="0" borderId="37" xfId="0" applyNumberFormat="1" applyFont="1" applyFill="1" applyBorder="1" applyAlignment="1">
      <alignment vertical="top"/>
    </xf>
    <xf numFmtId="0" fontId="0" fillId="0" borderId="25" xfId="0" applyFont="1" applyFill="1" applyBorder="1"/>
    <xf numFmtId="0" fontId="0" fillId="0" borderId="25" xfId="0" applyFont="1" applyFill="1" applyBorder="1" applyAlignment="1">
      <alignment vertical="top"/>
    </xf>
    <xf numFmtId="164" fontId="0" fillId="0" borderId="25" xfId="0" applyNumberFormat="1" applyFont="1" applyFill="1" applyBorder="1" applyAlignment="1">
      <alignment vertical="top"/>
    </xf>
    <xf numFmtId="164" fontId="0" fillId="0" borderId="26" xfId="0" applyNumberFormat="1" applyFont="1" applyFill="1" applyBorder="1" applyAlignment="1">
      <alignment vertical="top"/>
    </xf>
    <xf numFmtId="0" fontId="0" fillId="0" borderId="39" xfId="0" applyFont="1" applyFill="1" applyBorder="1" applyAlignment="1">
      <alignment vertical="top"/>
    </xf>
    <xf numFmtId="0" fontId="0" fillId="5" borderId="31" xfId="0" applyFont="1" applyFill="1" applyBorder="1" applyAlignment="1">
      <alignment vertical="top"/>
    </xf>
    <xf numFmtId="0" fontId="15" fillId="5" borderId="34" xfId="0" applyFont="1" applyFill="1" applyBorder="1" applyAlignment="1">
      <alignment horizontal="center"/>
    </xf>
    <xf numFmtId="0" fontId="15" fillId="5" borderId="14" xfId="0" applyFont="1" applyFill="1" applyBorder="1" applyAlignment="1">
      <alignment horizontal="center"/>
    </xf>
    <xf numFmtId="0" fontId="15" fillId="5" borderId="35" xfId="0" applyFont="1" applyFill="1" applyBorder="1" applyAlignment="1">
      <alignment horizontal="center"/>
    </xf>
    <xf numFmtId="164" fontId="15" fillId="5" borderId="33" xfId="0" applyNumberFormat="1" applyFont="1" applyFill="1" applyBorder="1" applyAlignment="1">
      <alignment vertical="top"/>
    </xf>
    <xf numFmtId="0" fontId="13" fillId="6" borderId="31" xfId="0" applyFont="1" applyFill="1" applyBorder="1" applyAlignment="1">
      <alignment vertical="top"/>
    </xf>
    <xf numFmtId="0" fontId="15" fillId="6" borderId="32" xfId="0" applyFont="1" applyFill="1" applyBorder="1" applyAlignment="1">
      <alignment horizontal="center"/>
    </xf>
    <xf numFmtId="164" fontId="15" fillId="6" borderId="33" xfId="0" applyNumberFormat="1" applyFont="1" applyFill="1" applyBorder="1" applyAlignment="1">
      <alignment vertical="top"/>
    </xf>
    <xf numFmtId="0" fontId="0" fillId="0" borderId="38" xfId="0" applyFont="1" applyFill="1" applyBorder="1"/>
    <xf numFmtId="164" fontId="0" fillId="0" borderId="4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sa/3.0/" TargetMode="External"/><Relationship Id="rId2" Type="http://schemas.openxmlformats.org/officeDocument/2006/relationships/hyperlink" Target="https://en.wikipedia.org/wiki/Vishvakarman" TargetMode="Externa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547687</xdr:colOff>
      <xdr:row>1</xdr:row>
      <xdr:rowOff>22623</xdr:rowOff>
    </xdr:from>
    <xdr:ext cx="611283" cy="697706"/>
    <xdr:pic>
      <xdr:nvPicPr>
        <xdr:cNvPr id="2" name="Picture 1">
          <a:extLst>
            <a:ext uri="{FF2B5EF4-FFF2-40B4-BE49-F238E27FC236}">
              <a16:creationId xmlns="" xmlns:a16="http://schemas.microsoft.com/office/drawing/2014/main" id="{E3369C1E-7402-3D20-A21F-3143F3FA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814887" y="213123"/>
          <a:ext cx="611283" cy="697706"/>
        </a:xfrm>
        <a:prstGeom prst="rect">
          <a:avLst/>
        </a:prstGeom>
      </xdr:spPr>
    </xdr:pic>
    <xdr:clientData/>
  </xdr:oneCellAnchor>
  <xdr:twoCellAnchor>
    <xdr:from>
      <xdr:col>7</xdr:col>
      <xdr:colOff>600075</xdr:colOff>
      <xdr:row>1</xdr:row>
      <xdr:rowOff>1038225</xdr:rowOff>
    </xdr:from>
    <xdr:to>
      <xdr:col>8</xdr:col>
      <xdr:colOff>95250</xdr:colOff>
      <xdr:row>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2EB34B3-3825-BBD0-9C9B-605FA283F0FD}"/>
            </a:ext>
            <a:ext uri="{147F2762-F138-4A5C-976F-8EAC2B608ADB}">
              <a16:predDERef xmlns="" xmlns:a16="http://schemas.microsoft.com/office/drawing/2014/main" pred="{E3369C1E-7402-3D20-A21F-3143F3FAFC21}"/>
            </a:ext>
          </a:extLst>
        </xdr:cNvPr>
        <xdr:cNvSpPr txBox="1"/>
      </xdr:nvSpPr>
      <xdr:spPr>
        <a:xfrm>
          <a:off x="4867275" y="381000"/>
          <a:ext cx="104775" cy="114300"/>
        </a:xfrm>
        <a:prstGeom prst="rect">
          <a:avLst/>
        </a:prstGeom>
        <a:noFill/>
        <a:ln>
          <a:noFill/>
        </a:ln>
      </xdr:spPr>
      <xdr:txBody>
        <a:bodyPr vertOverflow="clip" horzOverflow="clip" rtlCol="0" anchor="t">
          <a:noAutofit/>
        </a:bodyPr>
        <a:lstStyle/>
        <a:p>
          <a:pPr algn="l"/>
          <a:r>
            <a:rPr lang="en-US" sz="900">
              <a:hlinkClick xmlns:r="http://schemas.openxmlformats.org/officeDocument/2006/relationships" r:id="rId2" tooltip="https://en.wikipedia.org/wiki/Vishvakarman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3" tooltip="https://creativecommons.org/licenses/by-sa/3.0/"/>
            </a:rPr>
            <a:t>CC BY-SA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tabSelected="1" topLeftCell="A27" zoomScale="120" zoomScaleNormal="120" workbookViewId="0">
      <selection activeCell="K33" sqref="K33"/>
    </sheetView>
  </sheetViews>
  <sheetFormatPr defaultRowHeight="15" x14ac:dyDescent="0.25"/>
  <cols>
    <col min="2" max="2" width="4.28515625" bestFit="1" customWidth="1"/>
    <col min="3" max="3" width="40.28515625" customWidth="1"/>
    <col min="4" max="5" width="6.28515625" bestFit="1" customWidth="1"/>
    <col min="6" max="6" width="5.28515625" bestFit="1" customWidth="1"/>
    <col min="7" max="7" width="6.42578125" bestFit="1" customWidth="1"/>
    <col min="8" max="8" width="5.7109375" customWidth="1"/>
    <col min="9" max="9" width="11.85546875" customWidth="1"/>
    <col min="10" max="10" width="9.140625" style="17"/>
    <col min="11" max="11" width="14" style="17" bestFit="1" customWidth="1"/>
    <col min="12" max="12" width="23.85546875" style="17" bestFit="1" customWidth="1"/>
    <col min="13" max="16" width="9.140625" style="17"/>
  </cols>
  <sheetData>
    <row r="1" spans="1:16" ht="21.75" thickBot="1" x14ac:dyDescent="0.4">
      <c r="B1" s="43" t="s">
        <v>6</v>
      </c>
      <c r="C1" s="44"/>
      <c r="D1" s="44"/>
      <c r="E1" s="44"/>
      <c r="F1" s="44"/>
      <c r="G1" s="44"/>
      <c r="H1" s="44"/>
      <c r="I1" s="45"/>
    </row>
    <row r="2" spans="1:16" ht="59.25" customHeight="1" thickBot="1" x14ac:dyDescent="0.3">
      <c r="B2" s="46" t="s">
        <v>5</v>
      </c>
      <c r="C2" s="47"/>
      <c r="D2" s="47"/>
      <c r="E2" s="20"/>
      <c r="F2" s="20"/>
      <c r="G2" s="20"/>
      <c r="H2" s="20"/>
      <c r="I2" s="19"/>
    </row>
    <row r="3" spans="1:16" ht="19.5" thickBot="1" x14ac:dyDescent="0.35">
      <c r="B3" s="48" t="s">
        <v>14</v>
      </c>
      <c r="C3" s="49"/>
      <c r="D3" s="49"/>
      <c r="E3" s="49"/>
      <c r="F3" s="49"/>
      <c r="G3" s="49"/>
      <c r="H3" s="50"/>
      <c r="I3" s="51"/>
      <c r="J3" s="34"/>
      <c r="K3" s="34"/>
      <c r="L3" s="10"/>
    </row>
    <row r="4" spans="1:16" ht="15.75" thickBot="1" x14ac:dyDescent="0.3">
      <c r="B4" s="56" t="s">
        <v>7</v>
      </c>
      <c r="C4" s="57"/>
      <c r="D4" s="18"/>
      <c r="E4" s="18"/>
      <c r="F4" s="18"/>
      <c r="G4" s="18"/>
      <c r="H4" s="52" t="s">
        <v>11</v>
      </c>
      <c r="I4" s="53"/>
      <c r="J4" s="10"/>
      <c r="K4" s="10"/>
      <c r="L4" s="10"/>
    </row>
    <row r="5" spans="1:16" ht="27" customHeight="1" thickBot="1" x14ac:dyDescent="0.3">
      <c r="B5" s="58" t="s">
        <v>42</v>
      </c>
      <c r="C5" s="59"/>
      <c r="D5" s="18"/>
      <c r="E5" s="18"/>
      <c r="F5" s="18"/>
      <c r="G5" s="18"/>
      <c r="H5" s="54" t="s">
        <v>15</v>
      </c>
      <c r="I5" s="55"/>
      <c r="J5" s="10"/>
      <c r="K5" s="10"/>
      <c r="L5" s="10"/>
    </row>
    <row r="6" spans="1:16" s="14" customFormat="1" ht="30.75" customHeight="1" x14ac:dyDescent="0.25">
      <c r="B6" s="21" t="s">
        <v>10</v>
      </c>
      <c r="C6" s="22" t="s">
        <v>4</v>
      </c>
      <c r="D6" s="23" t="s">
        <v>8</v>
      </c>
      <c r="E6" s="23" t="s">
        <v>3</v>
      </c>
      <c r="F6" s="23" t="s">
        <v>2</v>
      </c>
      <c r="G6" s="24" t="s">
        <v>1</v>
      </c>
      <c r="H6" s="24" t="s">
        <v>9</v>
      </c>
      <c r="I6" s="25" t="s">
        <v>0</v>
      </c>
      <c r="J6" s="34"/>
      <c r="K6" s="34"/>
      <c r="L6" s="10"/>
      <c r="M6" s="17"/>
      <c r="N6" s="17"/>
      <c r="O6" s="17"/>
      <c r="P6" s="17"/>
    </row>
    <row r="7" spans="1:16" s="17" customFormat="1" x14ac:dyDescent="0.25">
      <c r="A7" s="26"/>
      <c r="B7" s="41" t="s">
        <v>12</v>
      </c>
      <c r="C7" s="40" t="s">
        <v>16</v>
      </c>
      <c r="D7" s="16"/>
      <c r="E7" s="16"/>
      <c r="F7" s="16"/>
      <c r="G7" s="16"/>
      <c r="H7" s="16"/>
      <c r="I7" s="42"/>
      <c r="J7" s="26"/>
      <c r="K7" s="10"/>
      <c r="L7" s="10"/>
    </row>
    <row r="8" spans="1:16" ht="15.75" customHeight="1" x14ac:dyDescent="0.25">
      <c r="A8" s="26"/>
      <c r="B8" s="41" t="s">
        <v>17</v>
      </c>
      <c r="C8" s="60" t="s">
        <v>18</v>
      </c>
      <c r="D8" s="27"/>
      <c r="E8" s="27"/>
      <c r="F8" s="30"/>
      <c r="G8" s="27"/>
      <c r="H8" s="27"/>
      <c r="I8" s="29"/>
      <c r="J8" s="26"/>
      <c r="K8" s="10"/>
      <c r="L8" s="10"/>
    </row>
    <row r="9" spans="1:16" ht="15.75" customHeight="1" x14ac:dyDescent="0.25">
      <c r="A9" s="26"/>
      <c r="B9" s="28">
        <v>1</v>
      </c>
      <c r="C9" s="15" t="s">
        <v>19</v>
      </c>
      <c r="D9" s="27">
        <v>128</v>
      </c>
      <c r="E9" s="27">
        <v>26</v>
      </c>
      <c r="F9" s="30">
        <f>E9*D9/144</f>
        <v>23.111111111111111</v>
      </c>
      <c r="G9" s="27">
        <v>1</v>
      </c>
      <c r="H9" s="27">
        <v>2800</v>
      </c>
      <c r="I9" s="29">
        <f>H9*G9*F9</f>
        <v>64711.111111111109</v>
      </c>
      <c r="J9" s="26"/>
      <c r="K9" s="10"/>
      <c r="L9" s="10"/>
    </row>
    <row r="10" spans="1:16" ht="15.75" customHeight="1" x14ac:dyDescent="0.25">
      <c r="A10" s="26"/>
      <c r="B10" s="28">
        <v>2</v>
      </c>
      <c r="C10" s="15" t="s">
        <v>20</v>
      </c>
      <c r="D10" s="27">
        <v>72</v>
      </c>
      <c r="E10" s="27">
        <v>96</v>
      </c>
      <c r="F10" s="30">
        <f t="shared" ref="F10:F31" si="0">E10*D10/144</f>
        <v>48</v>
      </c>
      <c r="G10" s="27">
        <v>1</v>
      </c>
      <c r="H10" s="27">
        <v>680</v>
      </c>
      <c r="I10" s="29">
        <f t="shared" ref="I10:I31" si="1">H10*G10*F10</f>
        <v>32640</v>
      </c>
      <c r="J10" s="26"/>
      <c r="K10" s="10"/>
      <c r="L10" s="10"/>
    </row>
    <row r="11" spans="1:16" ht="15.75" customHeight="1" x14ac:dyDescent="0.25">
      <c r="A11" s="26"/>
      <c r="B11" s="28">
        <v>3</v>
      </c>
      <c r="C11" s="15" t="s">
        <v>21</v>
      </c>
      <c r="D11" s="27">
        <v>128</v>
      </c>
      <c r="E11" s="27">
        <v>21</v>
      </c>
      <c r="F11" s="30">
        <f t="shared" si="0"/>
        <v>18.666666666666668</v>
      </c>
      <c r="G11" s="27">
        <v>1</v>
      </c>
      <c r="H11" s="27">
        <v>1350</v>
      </c>
      <c r="I11" s="29">
        <f t="shared" si="1"/>
        <v>25200</v>
      </c>
      <c r="J11" s="26"/>
      <c r="K11" s="10"/>
      <c r="L11" s="10"/>
    </row>
    <row r="12" spans="1:16" s="13" customFormat="1" ht="15.75" customHeight="1" x14ac:dyDescent="0.25">
      <c r="A12" s="26"/>
      <c r="B12" s="28">
        <v>4</v>
      </c>
      <c r="C12" s="15" t="s">
        <v>22</v>
      </c>
      <c r="D12" s="27">
        <v>128</v>
      </c>
      <c r="E12" s="27">
        <v>32</v>
      </c>
      <c r="F12" s="30">
        <f t="shared" si="0"/>
        <v>28.444444444444443</v>
      </c>
      <c r="G12" s="27">
        <v>1</v>
      </c>
      <c r="H12" s="27">
        <v>680</v>
      </c>
      <c r="I12" s="29">
        <f t="shared" si="1"/>
        <v>19342.222222222223</v>
      </c>
      <c r="J12" s="26"/>
      <c r="K12" s="10"/>
      <c r="L12" s="10"/>
      <c r="M12" s="17"/>
      <c r="N12" s="17"/>
      <c r="O12" s="17"/>
      <c r="P12" s="17"/>
    </row>
    <row r="13" spans="1:16" s="13" customFormat="1" ht="15.75" customHeight="1" x14ac:dyDescent="0.25">
      <c r="A13" s="26"/>
      <c r="B13" s="28">
        <v>5</v>
      </c>
      <c r="C13" s="15" t="s">
        <v>23</v>
      </c>
      <c r="D13" s="27">
        <v>72</v>
      </c>
      <c r="E13" s="27">
        <v>18</v>
      </c>
      <c r="F13" s="30">
        <f t="shared" si="0"/>
        <v>9</v>
      </c>
      <c r="G13" s="27">
        <v>2</v>
      </c>
      <c r="H13" s="27">
        <v>680</v>
      </c>
      <c r="I13" s="29">
        <f t="shared" si="1"/>
        <v>12240</v>
      </c>
      <c r="J13" s="26"/>
      <c r="K13" s="10"/>
      <c r="L13" s="10"/>
      <c r="M13" s="17"/>
      <c r="N13" s="17"/>
      <c r="O13" s="17"/>
      <c r="P13" s="17"/>
    </row>
    <row r="14" spans="1:16" s="13" customFormat="1" ht="15.75" customHeight="1" x14ac:dyDescent="0.25">
      <c r="A14" s="26"/>
      <c r="B14" s="28"/>
      <c r="C14" s="15"/>
      <c r="D14" s="27"/>
      <c r="E14" s="27"/>
      <c r="F14" s="30"/>
      <c r="G14" s="27"/>
      <c r="H14" s="27"/>
      <c r="I14" s="29"/>
      <c r="J14" s="26"/>
      <c r="K14" s="10"/>
      <c r="L14" s="10"/>
      <c r="M14" s="17"/>
      <c r="N14" s="17"/>
      <c r="O14" s="17"/>
      <c r="P14" s="17"/>
    </row>
    <row r="15" spans="1:16" ht="15.75" customHeight="1" x14ac:dyDescent="0.25">
      <c r="A15" s="26"/>
      <c r="B15" s="41" t="s">
        <v>13</v>
      </c>
      <c r="C15" s="61" t="s">
        <v>24</v>
      </c>
      <c r="D15" s="27"/>
      <c r="E15" s="27"/>
      <c r="F15" s="30"/>
      <c r="G15" s="27"/>
      <c r="H15" s="27"/>
      <c r="I15" s="29"/>
      <c r="J15" s="26"/>
      <c r="K15" s="10"/>
      <c r="L15" s="10"/>
    </row>
    <row r="16" spans="1:16" ht="15.75" customHeight="1" x14ac:dyDescent="0.25">
      <c r="A16" s="26"/>
      <c r="B16" s="28">
        <v>6</v>
      </c>
      <c r="C16" s="16" t="s">
        <v>25</v>
      </c>
      <c r="D16" s="27">
        <v>24</v>
      </c>
      <c r="E16" s="27">
        <v>112</v>
      </c>
      <c r="F16" s="30">
        <f t="shared" si="0"/>
        <v>18.666666666666668</v>
      </c>
      <c r="G16" s="27">
        <v>1</v>
      </c>
      <c r="H16" s="16">
        <v>550</v>
      </c>
      <c r="I16" s="29">
        <f t="shared" si="1"/>
        <v>10266.666666666668</v>
      </c>
      <c r="J16" s="26"/>
      <c r="K16" s="10"/>
      <c r="L16" s="10"/>
    </row>
    <row r="17" spans="1:16" s="13" customFormat="1" ht="15.75" customHeight="1" x14ac:dyDescent="0.25">
      <c r="A17" s="26"/>
      <c r="B17" s="28">
        <v>7</v>
      </c>
      <c r="C17" s="16" t="s">
        <v>26</v>
      </c>
      <c r="D17" s="27">
        <v>63</v>
      </c>
      <c r="E17" s="27">
        <v>95</v>
      </c>
      <c r="F17" s="30">
        <f t="shared" si="0"/>
        <v>41.5625</v>
      </c>
      <c r="G17" s="27">
        <v>1</v>
      </c>
      <c r="H17" s="27">
        <v>1350</v>
      </c>
      <c r="I17" s="29">
        <f t="shared" si="1"/>
        <v>56109.375</v>
      </c>
      <c r="J17" s="26"/>
      <c r="K17" s="10"/>
      <c r="L17" s="10"/>
      <c r="M17" s="17"/>
      <c r="N17" s="17"/>
      <c r="O17" s="17"/>
      <c r="P17" s="17"/>
    </row>
    <row r="18" spans="1:16" s="13" customFormat="1" ht="15.75" customHeight="1" x14ac:dyDescent="0.25">
      <c r="A18" s="26"/>
      <c r="B18" s="28">
        <v>8</v>
      </c>
      <c r="C18" s="16" t="s">
        <v>22</v>
      </c>
      <c r="D18" s="27">
        <v>18</v>
      </c>
      <c r="E18" s="27">
        <v>112</v>
      </c>
      <c r="F18" s="30">
        <f t="shared" si="0"/>
        <v>14</v>
      </c>
      <c r="G18" s="27">
        <v>1</v>
      </c>
      <c r="H18" s="27">
        <v>680</v>
      </c>
      <c r="I18" s="29">
        <f t="shared" si="1"/>
        <v>9520</v>
      </c>
      <c r="J18" s="26"/>
      <c r="K18" s="10"/>
      <c r="L18" s="10"/>
      <c r="M18" s="17"/>
      <c r="N18" s="17"/>
      <c r="O18" s="17"/>
      <c r="P18" s="17"/>
    </row>
    <row r="19" spans="1:16" s="13" customFormat="1" ht="15.75" customHeight="1" x14ac:dyDescent="0.25">
      <c r="A19" s="26"/>
      <c r="B19" s="28"/>
      <c r="C19" s="16"/>
      <c r="D19" s="27"/>
      <c r="E19" s="27"/>
      <c r="F19" s="30"/>
      <c r="G19" s="27"/>
      <c r="H19" s="27"/>
      <c r="I19" s="29"/>
      <c r="J19" s="26"/>
      <c r="K19" s="10"/>
      <c r="L19" s="10"/>
      <c r="M19" s="17"/>
      <c r="N19" s="17"/>
      <c r="O19" s="17"/>
      <c r="P19" s="17"/>
    </row>
    <row r="20" spans="1:16" s="13" customFormat="1" ht="15.75" customHeight="1" x14ac:dyDescent="0.25">
      <c r="A20" s="26"/>
      <c r="B20" s="41" t="s">
        <v>27</v>
      </c>
      <c r="C20" s="40" t="s">
        <v>28</v>
      </c>
      <c r="D20" s="27"/>
      <c r="E20" s="27"/>
      <c r="F20" s="30"/>
      <c r="G20" s="27"/>
      <c r="H20" s="27"/>
      <c r="I20" s="29"/>
      <c r="J20" s="26"/>
      <c r="K20" s="10"/>
      <c r="L20" s="10"/>
      <c r="M20" s="17"/>
      <c r="N20" s="17"/>
      <c r="O20" s="17"/>
      <c r="P20" s="17"/>
    </row>
    <row r="21" spans="1:16" s="13" customFormat="1" ht="15.75" customHeight="1" x14ac:dyDescent="0.25">
      <c r="A21" s="26"/>
      <c r="B21" s="28">
        <v>9</v>
      </c>
      <c r="C21" s="16" t="s">
        <v>25</v>
      </c>
      <c r="D21" s="27">
        <v>24</v>
      </c>
      <c r="E21" s="27">
        <v>157</v>
      </c>
      <c r="F21" s="30">
        <f t="shared" si="0"/>
        <v>26.166666666666668</v>
      </c>
      <c r="G21" s="27">
        <v>1</v>
      </c>
      <c r="H21" s="27">
        <v>550</v>
      </c>
      <c r="I21" s="29">
        <f t="shared" si="1"/>
        <v>14391.666666666668</v>
      </c>
      <c r="J21" s="26"/>
      <c r="K21" s="10"/>
      <c r="L21" s="10"/>
      <c r="M21" s="17"/>
      <c r="N21" s="17"/>
      <c r="O21" s="17"/>
      <c r="P21" s="17"/>
    </row>
    <row r="22" spans="1:16" s="13" customFormat="1" ht="15.75" customHeight="1" x14ac:dyDescent="0.25">
      <c r="A22" s="26"/>
      <c r="B22" s="28">
        <v>10</v>
      </c>
      <c r="C22" s="16" t="s">
        <v>26</v>
      </c>
      <c r="D22" s="27">
        <v>48</v>
      </c>
      <c r="E22" s="27">
        <v>95</v>
      </c>
      <c r="F22" s="30">
        <f t="shared" si="0"/>
        <v>31.666666666666668</v>
      </c>
      <c r="G22" s="27">
        <v>1</v>
      </c>
      <c r="H22" s="27">
        <v>1350</v>
      </c>
      <c r="I22" s="29">
        <f t="shared" si="1"/>
        <v>42750</v>
      </c>
      <c r="J22" s="26"/>
      <c r="K22" s="10"/>
      <c r="L22" s="10"/>
      <c r="M22" s="17"/>
      <c r="N22" s="17"/>
      <c r="O22" s="17"/>
      <c r="P22" s="17"/>
    </row>
    <row r="23" spans="1:16" s="13" customFormat="1" ht="15.75" customHeight="1" x14ac:dyDescent="0.25">
      <c r="A23" s="26"/>
      <c r="B23" s="28">
        <v>11</v>
      </c>
      <c r="C23" s="16" t="s">
        <v>22</v>
      </c>
      <c r="D23" s="27">
        <v>18</v>
      </c>
      <c r="E23" s="27">
        <v>48</v>
      </c>
      <c r="F23" s="30">
        <f t="shared" si="0"/>
        <v>6</v>
      </c>
      <c r="G23" s="27">
        <v>1</v>
      </c>
      <c r="H23" s="27">
        <v>680</v>
      </c>
      <c r="I23" s="29">
        <f t="shared" si="1"/>
        <v>4080</v>
      </c>
      <c r="J23" s="26"/>
      <c r="K23" s="10"/>
      <c r="L23" s="10"/>
      <c r="M23" s="17"/>
      <c r="N23" s="17"/>
      <c r="O23" s="17"/>
      <c r="P23" s="17"/>
    </row>
    <row r="24" spans="1:16" s="13" customFormat="1" ht="15.75" customHeight="1" x14ac:dyDescent="0.25">
      <c r="A24" s="26"/>
      <c r="B24" s="28"/>
      <c r="C24" s="27"/>
      <c r="D24" s="27"/>
      <c r="E24" s="27"/>
      <c r="F24" s="30"/>
      <c r="G24" s="27"/>
      <c r="H24" s="27"/>
      <c r="I24" s="29"/>
      <c r="J24" s="26"/>
      <c r="K24" s="10"/>
      <c r="L24" s="10"/>
      <c r="M24" s="17"/>
      <c r="N24" s="17"/>
      <c r="O24" s="17"/>
      <c r="P24" s="17"/>
    </row>
    <row r="25" spans="1:16" s="13" customFormat="1" ht="15.75" customHeight="1" x14ac:dyDescent="0.25">
      <c r="A25" s="26"/>
      <c r="B25" s="41" t="s">
        <v>29</v>
      </c>
      <c r="C25" s="61" t="s">
        <v>30</v>
      </c>
      <c r="D25" s="27"/>
      <c r="E25" s="27"/>
      <c r="F25" s="30"/>
      <c r="G25" s="27"/>
      <c r="H25" s="27"/>
      <c r="I25" s="29"/>
      <c r="J25" s="26"/>
      <c r="K25" s="10"/>
      <c r="L25" s="10"/>
      <c r="M25" s="17"/>
      <c r="N25" s="17"/>
      <c r="O25" s="17"/>
      <c r="P25" s="17"/>
    </row>
    <row r="26" spans="1:16" s="13" customFormat="1" ht="15.75" customHeight="1" x14ac:dyDescent="0.25">
      <c r="A26" s="26"/>
      <c r="B26" s="28">
        <v>12</v>
      </c>
      <c r="C26" s="16" t="s">
        <v>25</v>
      </c>
      <c r="D26" s="27">
        <v>24</v>
      </c>
      <c r="E26" s="27">
        <v>113</v>
      </c>
      <c r="F26" s="30">
        <f t="shared" si="0"/>
        <v>18.833333333333332</v>
      </c>
      <c r="G26" s="27">
        <v>1</v>
      </c>
      <c r="H26" s="27">
        <v>550</v>
      </c>
      <c r="I26" s="29">
        <f t="shared" si="1"/>
        <v>10358.333333333332</v>
      </c>
      <c r="J26" s="26"/>
      <c r="K26" s="10"/>
      <c r="L26" s="10"/>
      <c r="M26" s="17"/>
      <c r="N26" s="17"/>
      <c r="O26" s="17"/>
      <c r="P26" s="17"/>
    </row>
    <row r="27" spans="1:16" s="13" customFormat="1" ht="15.75" customHeight="1" x14ac:dyDescent="0.25">
      <c r="A27" s="26"/>
      <c r="B27" s="28">
        <v>13</v>
      </c>
      <c r="C27" s="16" t="s">
        <v>26</v>
      </c>
      <c r="D27" s="27">
        <v>60</v>
      </c>
      <c r="E27" s="27">
        <v>83</v>
      </c>
      <c r="F27" s="30">
        <f t="shared" si="0"/>
        <v>34.583333333333336</v>
      </c>
      <c r="G27" s="27">
        <v>1</v>
      </c>
      <c r="H27" s="27">
        <v>1350</v>
      </c>
      <c r="I27" s="29">
        <f t="shared" si="1"/>
        <v>46687.5</v>
      </c>
      <c r="J27" s="26"/>
      <c r="K27" s="10"/>
      <c r="L27" s="10"/>
      <c r="M27" s="17"/>
      <c r="N27" s="17"/>
      <c r="O27" s="17"/>
      <c r="P27" s="17"/>
    </row>
    <row r="28" spans="1:16" s="13" customFormat="1" ht="15.75" customHeight="1" x14ac:dyDescent="0.25">
      <c r="A28" s="26"/>
      <c r="B28" s="28">
        <v>14</v>
      </c>
      <c r="C28" s="16" t="s">
        <v>22</v>
      </c>
      <c r="D28" s="27">
        <v>30</v>
      </c>
      <c r="E28" s="27">
        <v>141</v>
      </c>
      <c r="F28" s="30">
        <f t="shared" si="0"/>
        <v>29.375</v>
      </c>
      <c r="G28" s="27">
        <v>1</v>
      </c>
      <c r="H28" s="27">
        <v>680</v>
      </c>
      <c r="I28" s="29">
        <f t="shared" si="1"/>
        <v>19975</v>
      </c>
      <c r="J28" s="26"/>
      <c r="K28" s="10"/>
      <c r="L28" s="10"/>
      <c r="M28" s="17"/>
      <c r="N28" s="17"/>
      <c r="O28" s="17"/>
      <c r="P28" s="17"/>
    </row>
    <row r="29" spans="1:16" s="13" customFormat="1" ht="15.75" customHeight="1" x14ac:dyDescent="0.25">
      <c r="A29" s="26"/>
      <c r="B29" s="28"/>
      <c r="C29" s="16"/>
      <c r="D29" s="27"/>
      <c r="E29" s="27"/>
      <c r="F29" s="30"/>
      <c r="G29" s="27"/>
      <c r="H29" s="27"/>
      <c r="I29" s="29"/>
      <c r="J29" s="26"/>
      <c r="K29" s="10"/>
      <c r="L29" s="10"/>
      <c r="M29" s="17"/>
      <c r="N29" s="17"/>
      <c r="O29" s="17"/>
      <c r="P29" s="17"/>
    </row>
    <row r="30" spans="1:16" s="13" customFormat="1" ht="15.75" customHeight="1" x14ac:dyDescent="0.25">
      <c r="A30" s="26"/>
      <c r="B30" s="28">
        <v>15</v>
      </c>
      <c r="C30" s="16" t="s">
        <v>31</v>
      </c>
      <c r="D30" s="27"/>
      <c r="E30" s="27"/>
      <c r="F30" s="30"/>
      <c r="G30" s="27">
        <v>7</v>
      </c>
      <c r="H30" s="27">
        <v>5400</v>
      </c>
      <c r="I30" s="29">
        <f>G30*H30</f>
        <v>37800</v>
      </c>
      <c r="J30" s="26"/>
      <c r="K30" s="10"/>
      <c r="L30" s="10"/>
      <c r="M30" s="17"/>
      <c r="N30" s="17"/>
      <c r="O30" s="17"/>
      <c r="P30" s="17"/>
    </row>
    <row r="31" spans="1:16" ht="15.75" customHeight="1" x14ac:dyDescent="0.25">
      <c r="A31" s="26"/>
      <c r="B31" s="28">
        <v>16</v>
      </c>
      <c r="C31" s="27" t="s">
        <v>33</v>
      </c>
      <c r="D31" s="27">
        <v>24</v>
      </c>
      <c r="E31" s="27">
        <v>127</v>
      </c>
      <c r="F31" s="30">
        <f t="shared" si="0"/>
        <v>21.166666666666668</v>
      </c>
      <c r="G31" s="27">
        <v>1</v>
      </c>
      <c r="H31" s="27">
        <v>550</v>
      </c>
      <c r="I31" s="29">
        <f t="shared" si="1"/>
        <v>11641.666666666668</v>
      </c>
      <c r="J31" s="26"/>
      <c r="K31" s="10"/>
      <c r="L31" s="10"/>
    </row>
    <row r="32" spans="1:16" ht="15.75" customHeight="1" x14ac:dyDescent="0.25">
      <c r="A32" s="26"/>
      <c r="B32" s="28">
        <v>17</v>
      </c>
      <c r="C32" s="16" t="s">
        <v>34</v>
      </c>
      <c r="D32" s="16"/>
      <c r="E32" s="16"/>
      <c r="F32" s="30"/>
      <c r="G32" s="16">
        <v>1</v>
      </c>
      <c r="H32" s="16"/>
      <c r="I32" s="29">
        <v>900</v>
      </c>
      <c r="J32" s="26"/>
      <c r="K32" s="10"/>
      <c r="L32" s="10"/>
    </row>
    <row r="33" spans="1:16" ht="15.75" customHeight="1" x14ac:dyDescent="0.25">
      <c r="A33" s="26"/>
      <c r="B33" s="28">
        <v>18</v>
      </c>
      <c r="C33" s="27" t="s">
        <v>32</v>
      </c>
      <c r="D33" s="27"/>
      <c r="E33" s="27"/>
      <c r="F33" s="30"/>
      <c r="G33" s="27">
        <v>7</v>
      </c>
      <c r="H33" s="27">
        <v>2400</v>
      </c>
      <c r="I33" s="29">
        <f>G33*H33</f>
        <v>16800</v>
      </c>
      <c r="J33" s="26"/>
      <c r="K33" s="10"/>
      <c r="L33" s="10"/>
    </row>
    <row r="34" spans="1:16" ht="15.75" customHeight="1" x14ac:dyDescent="0.25">
      <c r="A34" s="26"/>
      <c r="B34" s="28">
        <v>19</v>
      </c>
      <c r="C34" s="27" t="s">
        <v>35</v>
      </c>
      <c r="D34" s="27"/>
      <c r="E34" s="27"/>
      <c r="F34" s="30"/>
      <c r="G34" s="27"/>
      <c r="H34" s="27"/>
      <c r="I34" s="29">
        <v>30000</v>
      </c>
      <c r="J34" s="26"/>
      <c r="K34" s="10"/>
      <c r="L34" s="10"/>
    </row>
    <row r="35" spans="1:16" ht="15.75" customHeight="1" thickBot="1" x14ac:dyDescent="0.3">
      <c r="A35" s="26"/>
      <c r="B35" s="28">
        <v>20</v>
      </c>
      <c r="C35" s="27" t="s">
        <v>36</v>
      </c>
      <c r="D35" s="27"/>
      <c r="E35" s="27"/>
      <c r="F35" s="30"/>
      <c r="G35" s="27">
        <v>7</v>
      </c>
      <c r="H35" s="27">
        <v>550</v>
      </c>
      <c r="I35" s="29">
        <f>G35*H35</f>
        <v>3850</v>
      </c>
      <c r="J35" s="26"/>
      <c r="K35" s="10"/>
      <c r="L35" s="10"/>
    </row>
    <row r="36" spans="1:16" ht="15.75" customHeight="1" thickBot="1" x14ac:dyDescent="0.3">
      <c r="A36" s="26"/>
      <c r="B36" s="76"/>
      <c r="C36" s="77" t="s">
        <v>39</v>
      </c>
      <c r="D36" s="78"/>
      <c r="E36" s="78"/>
      <c r="F36" s="78"/>
      <c r="G36" s="78"/>
      <c r="H36" s="79"/>
      <c r="I36" s="80">
        <f>SUM(I9:I35)</f>
        <v>469263.54166666663</v>
      </c>
      <c r="J36" s="26"/>
      <c r="K36" s="10"/>
      <c r="L36" s="10"/>
    </row>
    <row r="37" spans="1:16" ht="15.75" customHeight="1" x14ac:dyDescent="0.25">
      <c r="A37" s="26"/>
      <c r="B37" s="66"/>
      <c r="C37" s="71"/>
      <c r="D37" s="72"/>
      <c r="E37" s="72"/>
      <c r="F37" s="73"/>
      <c r="G37" s="72"/>
      <c r="H37" s="72"/>
      <c r="I37" s="74"/>
      <c r="J37" s="26"/>
      <c r="K37" s="10"/>
      <c r="L37" s="10"/>
    </row>
    <row r="38" spans="1:16" ht="15.75" customHeight="1" x14ac:dyDescent="0.25">
      <c r="A38" s="26"/>
      <c r="B38" s="75"/>
      <c r="C38" s="84"/>
      <c r="D38" s="65"/>
      <c r="E38" s="65"/>
      <c r="F38" s="70"/>
      <c r="G38" s="65"/>
      <c r="H38" s="65"/>
      <c r="I38" s="85"/>
      <c r="J38" s="26"/>
      <c r="K38" s="10"/>
      <c r="L38" s="10"/>
    </row>
    <row r="39" spans="1:16" ht="15.75" customHeight="1" thickBot="1" x14ac:dyDescent="0.3">
      <c r="A39" s="26"/>
      <c r="B39" s="62"/>
      <c r="C39" s="64"/>
      <c r="D39" s="27"/>
      <c r="E39" s="27"/>
      <c r="F39" s="30"/>
      <c r="G39" s="27"/>
      <c r="H39" s="27"/>
      <c r="I39" s="29"/>
      <c r="J39" s="26"/>
      <c r="K39" s="10"/>
      <c r="L39" s="10"/>
    </row>
    <row r="40" spans="1:16" s="13" customFormat="1" x14ac:dyDescent="0.25">
      <c r="A40" s="26"/>
      <c r="B40" s="66">
        <v>1</v>
      </c>
      <c r="C40" s="67" t="s">
        <v>37</v>
      </c>
      <c r="D40" s="63"/>
      <c r="E40" s="27"/>
      <c r="F40" s="30"/>
      <c r="G40" s="27"/>
      <c r="H40" s="27"/>
      <c r="I40" s="29"/>
      <c r="J40" s="26"/>
      <c r="K40" s="10"/>
      <c r="L40" s="10"/>
      <c r="M40" s="17"/>
      <c r="N40" s="17"/>
      <c r="O40" s="17"/>
      <c r="P40" s="17"/>
    </row>
    <row r="41" spans="1:16" x14ac:dyDescent="0.25">
      <c r="A41" s="26"/>
      <c r="B41" s="28">
        <v>2</v>
      </c>
      <c r="C41" s="68" t="s">
        <v>38</v>
      </c>
      <c r="D41" s="63"/>
      <c r="E41" s="27"/>
      <c r="F41" s="30"/>
      <c r="G41" s="27"/>
      <c r="H41" s="27"/>
      <c r="I41" s="29"/>
      <c r="J41" s="26"/>
      <c r="K41" s="10"/>
      <c r="L41" s="10"/>
    </row>
    <row r="42" spans="1:16" ht="15.75" thickBot="1" x14ac:dyDescent="0.3">
      <c r="A42" s="26"/>
      <c r="B42" s="31"/>
      <c r="C42" s="69" t="s">
        <v>40</v>
      </c>
      <c r="D42" s="63"/>
      <c r="E42" s="27"/>
      <c r="F42" s="30"/>
      <c r="G42" s="27"/>
      <c r="H42" s="27"/>
      <c r="I42" s="29"/>
      <c r="J42" s="26"/>
      <c r="K42" s="10"/>
      <c r="L42" s="10"/>
    </row>
    <row r="43" spans="1:16" ht="16.5" thickBot="1" x14ac:dyDescent="0.3">
      <c r="A43" s="26"/>
      <c r="B43" s="81"/>
      <c r="C43" s="82" t="s">
        <v>41</v>
      </c>
      <c r="D43" s="82"/>
      <c r="E43" s="82"/>
      <c r="F43" s="82"/>
      <c r="G43" s="82"/>
      <c r="H43" s="82"/>
      <c r="I43" s="83">
        <f>I36+44100</f>
        <v>513363.54166666663</v>
      </c>
      <c r="J43" s="26"/>
      <c r="K43" s="10"/>
      <c r="L43" s="10"/>
    </row>
    <row r="44" spans="1:16" x14ac:dyDescent="0.25">
      <c r="A44" s="26"/>
      <c r="B44" s="26"/>
      <c r="C44" s="26"/>
      <c r="D44" s="26"/>
      <c r="E44" s="26"/>
      <c r="F44" s="26"/>
      <c r="G44" s="26"/>
      <c r="H44" s="26"/>
      <c r="I44" s="32"/>
      <c r="J44" s="26"/>
      <c r="K44" s="10"/>
      <c r="L44" s="10"/>
    </row>
    <row r="45" spans="1:16" x14ac:dyDescent="0.25">
      <c r="A45" s="26"/>
      <c r="B45" s="26"/>
      <c r="C45" s="26"/>
      <c r="D45" s="26"/>
      <c r="E45" s="26"/>
      <c r="F45" s="26"/>
      <c r="G45" s="26"/>
      <c r="H45" s="26"/>
      <c r="I45" s="32"/>
      <c r="J45" s="26"/>
      <c r="K45" s="10"/>
      <c r="L45" s="10"/>
    </row>
    <row r="46" spans="1:16" x14ac:dyDescent="0.25">
      <c r="A46" s="26"/>
      <c r="B46" s="26"/>
      <c r="C46" s="34"/>
      <c r="D46" s="34"/>
      <c r="E46" s="34"/>
      <c r="F46" s="34"/>
      <c r="G46" s="34"/>
      <c r="H46" s="34"/>
      <c r="I46" s="34"/>
      <c r="J46" s="26"/>
      <c r="K46" s="10"/>
      <c r="L46" s="10"/>
    </row>
    <row r="47" spans="1:16" x14ac:dyDescent="0.25">
      <c r="A47" s="26"/>
      <c r="B47" s="26"/>
      <c r="C47" s="10"/>
      <c r="D47" s="26"/>
      <c r="E47" s="26"/>
      <c r="F47" s="32"/>
      <c r="G47" s="26"/>
      <c r="H47" s="26"/>
      <c r="I47" s="32"/>
      <c r="J47" s="26"/>
      <c r="K47" s="10"/>
      <c r="L47" s="10"/>
    </row>
    <row r="48" spans="1:16" x14ac:dyDescent="0.25">
      <c r="A48" s="26"/>
      <c r="B48" s="26"/>
      <c r="C48" s="10"/>
      <c r="D48" s="26"/>
      <c r="E48" s="26"/>
      <c r="F48" s="32"/>
      <c r="G48" s="26"/>
      <c r="H48" s="26"/>
      <c r="I48" s="32"/>
      <c r="J48" s="26"/>
      <c r="K48" s="10"/>
      <c r="L48" s="10"/>
    </row>
    <row r="49" spans="1:16" x14ac:dyDescent="0.25">
      <c r="A49" s="26"/>
      <c r="B49" s="26"/>
      <c r="C49" s="10"/>
      <c r="D49" s="26"/>
      <c r="E49" s="26"/>
      <c r="F49" s="32"/>
      <c r="G49" s="26"/>
      <c r="H49" s="26"/>
      <c r="I49" s="32"/>
      <c r="J49" s="26"/>
      <c r="K49" s="10"/>
      <c r="L49" s="10"/>
    </row>
    <row r="50" spans="1:16" x14ac:dyDescent="0.25">
      <c r="A50" s="26"/>
      <c r="B50" s="26"/>
      <c r="C50" s="10"/>
      <c r="D50" s="26"/>
      <c r="E50" s="26"/>
      <c r="F50" s="32"/>
      <c r="G50" s="26"/>
      <c r="H50" s="26"/>
      <c r="I50" s="32"/>
      <c r="J50" s="26"/>
      <c r="K50" s="10"/>
      <c r="L50" s="10"/>
    </row>
    <row r="51" spans="1:16" x14ac:dyDescent="0.25">
      <c r="A51" s="26"/>
      <c r="B51" s="26"/>
      <c r="C51" s="10"/>
      <c r="D51" s="26"/>
      <c r="E51" s="26"/>
      <c r="F51" s="32"/>
      <c r="G51" s="26"/>
      <c r="H51" s="26"/>
      <c r="I51" s="32"/>
      <c r="J51" s="26"/>
      <c r="K51" s="10"/>
      <c r="L51" s="10"/>
    </row>
    <row r="52" spans="1:16" x14ac:dyDescent="0.25">
      <c r="A52" s="26"/>
      <c r="B52" s="26"/>
      <c r="C52" s="10"/>
      <c r="D52" s="26"/>
      <c r="E52" s="26"/>
      <c r="F52" s="32"/>
      <c r="G52" s="26"/>
      <c r="H52" s="26"/>
      <c r="I52" s="32"/>
      <c r="J52" s="26"/>
      <c r="K52" s="10"/>
      <c r="L52" s="10"/>
    </row>
    <row r="53" spans="1:16" x14ac:dyDescent="0.25">
      <c r="A53" s="26"/>
      <c r="B53" s="26"/>
      <c r="C53" s="10"/>
      <c r="D53" s="26"/>
      <c r="E53" s="26"/>
      <c r="F53" s="32"/>
      <c r="G53" s="26"/>
      <c r="H53" s="26"/>
      <c r="I53" s="32"/>
      <c r="J53" s="26"/>
      <c r="K53" s="10"/>
      <c r="L53" s="10"/>
    </row>
    <row r="54" spans="1:16" x14ac:dyDescent="0.25">
      <c r="A54" s="26"/>
      <c r="B54" s="26"/>
      <c r="C54" s="10"/>
      <c r="D54" s="26"/>
      <c r="E54" s="26"/>
      <c r="F54" s="32"/>
      <c r="G54" s="26"/>
      <c r="H54" s="26"/>
      <c r="I54" s="32"/>
      <c r="J54" s="26"/>
      <c r="K54" s="10"/>
      <c r="L54" s="10"/>
    </row>
    <row r="55" spans="1:16" x14ac:dyDescent="0.25">
      <c r="A55" s="26"/>
      <c r="B55" s="26"/>
      <c r="C55" s="10"/>
      <c r="D55" s="26"/>
      <c r="E55" s="26"/>
      <c r="F55" s="32"/>
      <c r="G55" s="26"/>
      <c r="H55" s="26"/>
      <c r="I55" s="32"/>
      <c r="J55" s="26"/>
      <c r="K55" s="10"/>
      <c r="L55" s="10"/>
    </row>
    <row r="56" spans="1:16" x14ac:dyDescent="0.25">
      <c r="A56" s="26"/>
      <c r="B56" s="26"/>
      <c r="C56" s="26"/>
      <c r="D56" s="26"/>
      <c r="E56" s="26"/>
      <c r="F56" s="26"/>
      <c r="G56" s="26"/>
      <c r="H56" s="26"/>
      <c r="I56" s="32"/>
      <c r="J56" s="26"/>
      <c r="K56" s="10"/>
      <c r="L56" s="10"/>
    </row>
    <row r="57" spans="1:1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10"/>
      <c r="L57" s="10"/>
    </row>
    <row r="58" spans="1:16" s="13" customFormat="1" ht="15.75" x14ac:dyDescent="0.25">
      <c r="A58" s="26"/>
      <c r="B58" s="26"/>
      <c r="C58" s="35"/>
      <c r="D58" s="35"/>
      <c r="E58" s="35"/>
      <c r="F58" s="35"/>
      <c r="G58" s="35"/>
      <c r="H58" s="35"/>
      <c r="I58" s="33"/>
      <c r="J58" s="26"/>
      <c r="K58" s="10"/>
      <c r="L58" s="10"/>
      <c r="M58" s="17"/>
      <c r="N58" s="17"/>
      <c r="O58" s="17"/>
      <c r="P58" s="17"/>
    </row>
    <row r="59" spans="1:1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10"/>
      <c r="L59" s="10"/>
    </row>
    <row r="60" spans="1:1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10"/>
      <c r="L60" s="10"/>
    </row>
    <row r="61" spans="1:1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10"/>
      <c r="L61" s="10"/>
    </row>
    <row r="62" spans="1:1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10"/>
      <c r="L62" s="10"/>
    </row>
    <row r="63" spans="1:1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10"/>
      <c r="L63" s="10"/>
    </row>
    <row r="64" spans="1:1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10"/>
      <c r="L64" s="10"/>
    </row>
    <row r="65" spans="1:1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10"/>
      <c r="L65" s="10"/>
    </row>
    <row r="66" spans="1:1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10"/>
      <c r="L66" s="10"/>
    </row>
    <row r="67" spans="1:1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10"/>
      <c r="L67" s="10"/>
    </row>
    <row r="68" spans="1:1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10"/>
      <c r="L68" s="10"/>
    </row>
    <row r="69" spans="1:16" s="13" customForma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10"/>
      <c r="L69" s="10"/>
      <c r="M69" s="17"/>
      <c r="N69" s="17"/>
      <c r="O69" s="17"/>
      <c r="P69" s="17"/>
    </row>
    <row r="70" spans="1:1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10"/>
      <c r="L70" s="10"/>
    </row>
    <row r="71" spans="1:1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10"/>
      <c r="L71" s="10"/>
    </row>
    <row r="72" spans="1:16" s="13" customFormat="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10"/>
      <c r="L72" s="10"/>
      <c r="M72" s="17"/>
      <c r="N72" s="17"/>
      <c r="O72" s="17"/>
      <c r="P72" s="17"/>
    </row>
    <row r="73" spans="1:1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10"/>
      <c r="L73" s="10"/>
    </row>
    <row r="74" spans="1:1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10"/>
      <c r="L74" s="10"/>
    </row>
    <row r="75" spans="1:1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10"/>
      <c r="L75" s="10"/>
    </row>
    <row r="76" spans="1:1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10"/>
      <c r="L76" s="10"/>
    </row>
    <row r="77" spans="1:1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10"/>
      <c r="L77" s="10"/>
    </row>
    <row r="78" spans="1:1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10"/>
      <c r="L78" s="10"/>
    </row>
    <row r="79" spans="1:1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10"/>
      <c r="L79" s="10"/>
    </row>
    <row r="80" spans="1:16" s="13" customForma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10"/>
      <c r="L80" s="10"/>
      <c r="M80" s="17"/>
      <c r="N80" s="17"/>
      <c r="O80" s="17"/>
      <c r="P80" s="17"/>
    </row>
    <row r="81" spans="1:1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10"/>
      <c r="L81" s="10"/>
    </row>
    <row r="82" spans="1:1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10"/>
      <c r="L82" s="10"/>
    </row>
    <row r="83" spans="1:16" s="13" customFormat="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10"/>
      <c r="L83" s="10"/>
      <c r="M83" s="17"/>
      <c r="N83" s="17"/>
      <c r="O83" s="17"/>
      <c r="P83" s="17"/>
    </row>
    <row r="84" spans="1:1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10"/>
      <c r="L84" s="10"/>
    </row>
    <row r="85" spans="1:1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10"/>
      <c r="L85" s="10"/>
    </row>
    <row r="86" spans="1:1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10"/>
      <c r="L86" s="10"/>
    </row>
    <row r="87" spans="1:16" ht="15.75" customHeight="1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10"/>
      <c r="L87" s="10"/>
    </row>
    <row r="88" spans="1:16" s="13" customFormat="1" ht="15.75" customHeight="1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10"/>
      <c r="L88" s="10"/>
      <c r="M88" s="17"/>
      <c r="N88" s="17"/>
      <c r="O88" s="17"/>
      <c r="P88" s="17"/>
    </row>
    <row r="89" spans="1:16" s="12" customFormat="1" ht="15.75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10"/>
      <c r="L89" s="36"/>
      <c r="M89" s="39"/>
      <c r="N89" s="39"/>
      <c r="O89" s="39"/>
      <c r="P89" s="39"/>
    </row>
    <row r="90" spans="1:16" ht="15.75" customHeight="1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10"/>
      <c r="L90" s="10"/>
    </row>
    <row r="91" spans="1:16" ht="15.75" customHeight="1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10"/>
      <c r="L91" s="10"/>
    </row>
    <row r="92" spans="1:16" ht="15.75" customHeight="1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10"/>
      <c r="L92" s="10"/>
    </row>
    <row r="93" spans="1:16" ht="15.75" customHeight="1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10"/>
      <c r="L93" s="10"/>
    </row>
    <row r="94" spans="1:16" ht="15.75" customHeight="1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10"/>
      <c r="L94" s="10"/>
    </row>
    <row r="95" spans="1:16" ht="15.75" customHeight="1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10"/>
      <c r="L95" s="10"/>
    </row>
    <row r="96" spans="1:16" ht="15.75" customHeight="1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10"/>
      <c r="L96" s="10"/>
    </row>
    <row r="97" spans="1:12" ht="15.75" customHeight="1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10"/>
      <c r="L97" s="10"/>
    </row>
    <row r="98" spans="1:12" ht="15.75" customHeight="1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10"/>
      <c r="L98" s="10"/>
    </row>
    <row r="99" spans="1:12" ht="15.75" customHeight="1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10"/>
      <c r="L99" s="10"/>
    </row>
    <row r="100" spans="1:12" ht="15.75" customHeight="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10"/>
      <c r="L100" s="10"/>
    </row>
    <row r="101" spans="1:12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10"/>
      <c r="L101" s="10"/>
    </row>
    <row r="102" spans="1:12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10"/>
      <c r="L102" s="10"/>
    </row>
    <row r="103" spans="1:12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10"/>
      <c r="L103" s="10"/>
    </row>
    <row r="104" spans="1:12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10"/>
      <c r="L104" s="10"/>
    </row>
    <row r="105" spans="1:12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10"/>
      <c r="L105" s="10"/>
    </row>
    <row r="106" spans="1:12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10"/>
      <c r="L106" s="10"/>
    </row>
    <row r="107" spans="1:12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10"/>
      <c r="L107" s="10"/>
    </row>
    <row r="108" spans="1:12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10"/>
      <c r="L108" s="10"/>
    </row>
    <row r="109" spans="1:12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10"/>
      <c r="L109" s="10"/>
    </row>
    <row r="110" spans="1:12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10"/>
      <c r="L110" s="10"/>
    </row>
    <row r="111" spans="1:12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10"/>
      <c r="L111" s="10"/>
    </row>
    <row r="112" spans="1:12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10"/>
      <c r="L112" s="10"/>
    </row>
    <row r="113" spans="1:12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10"/>
      <c r="L113" s="10"/>
    </row>
    <row r="114" spans="1:12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10"/>
      <c r="L114" s="10"/>
    </row>
    <row r="115" spans="1:12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10"/>
      <c r="L115" s="10"/>
    </row>
    <row r="116" spans="1:12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10"/>
      <c r="L116" s="10"/>
    </row>
    <row r="117" spans="1:12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10"/>
      <c r="L117" s="10"/>
    </row>
    <row r="118" spans="1:12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10"/>
      <c r="L118" s="10"/>
    </row>
    <row r="119" spans="1:12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10"/>
      <c r="L119" s="10"/>
    </row>
    <row r="120" spans="1:12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10"/>
      <c r="L120" s="10"/>
    </row>
    <row r="121" spans="1:12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10"/>
      <c r="L121" s="10"/>
    </row>
    <row r="122" spans="1:12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10"/>
      <c r="L122" s="10"/>
    </row>
    <row r="123" spans="1:12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10"/>
      <c r="L123" s="10"/>
    </row>
    <row r="124" spans="1:12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10"/>
      <c r="L124" s="10"/>
    </row>
    <row r="125" spans="1:12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10"/>
      <c r="L125" s="10"/>
    </row>
    <row r="126" spans="1:12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10"/>
      <c r="L126" s="10"/>
    </row>
    <row r="127" spans="1:12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10"/>
      <c r="L127" s="10"/>
    </row>
    <row r="128" spans="1:12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10"/>
      <c r="L128" s="10"/>
    </row>
    <row r="129" spans="1:12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10"/>
      <c r="L129" s="10"/>
    </row>
    <row r="130" spans="1:12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10"/>
      <c r="L130" s="10"/>
    </row>
    <row r="131" spans="1:12" ht="15.75" customHeight="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10"/>
      <c r="L131" s="10"/>
    </row>
    <row r="132" spans="1:12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10"/>
      <c r="L132" s="10"/>
    </row>
    <row r="133" spans="1:12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10"/>
      <c r="L133" s="10"/>
    </row>
    <row r="134" spans="1:12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10"/>
      <c r="L134" s="10"/>
    </row>
    <row r="135" spans="1:12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10"/>
      <c r="L135" s="10"/>
    </row>
    <row r="136" spans="1:12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10"/>
      <c r="L136" s="10"/>
    </row>
    <row r="137" spans="1:12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10"/>
      <c r="L137" s="10"/>
    </row>
    <row r="138" spans="1:12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10"/>
      <c r="L138" s="10"/>
    </row>
    <row r="139" spans="1:12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10"/>
      <c r="L139" s="10"/>
    </row>
    <row r="140" spans="1:12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10"/>
      <c r="L140" s="10"/>
    </row>
    <row r="141" spans="1:12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10"/>
      <c r="L141" s="10"/>
    </row>
    <row r="142" spans="1:12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10"/>
      <c r="L142" s="10"/>
    </row>
    <row r="143" spans="1:12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10"/>
      <c r="L143" s="10"/>
    </row>
    <row r="144" spans="1:12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10"/>
      <c r="L144" s="10"/>
    </row>
    <row r="145" spans="1:12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10"/>
      <c r="L145" s="10"/>
    </row>
    <row r="146" spans="1:12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10"/>
      <c r="L146" s="10"/>
    </row>
    <row r="147" spans="1:12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10"/>
      <c r="L147" s="10"/>
    </row>
    <row r="148" spans="1:12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10"/>
      <c r="L148" s="10"/>
    </row>
    <row r="149" spans="1:12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10"/>
      <c r="L149" s="10"/>
    </row>
    <row r="150" spans="1:12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10"/>
      <c r="L150" s="10"/>
    </row>
    <row r="151" spans="1:12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10"/>
      <c r="L151" s="10"/>
    </row>
    <row r="152" spans="1:12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10"/>
      <c r="L152" s="10"/>
    </row>
    <row r="153" spans="1:12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10"/>
      <c r="L153" s="10"/>
    </row>
    <row r="154" spans="1:12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10"/>
      <c r="L154" s="10"/>
    </row>
    <row r="155" spans="1:12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10"/>
      <c r="L155" s="10"/>
    </row>
    <row r="156" spans="1:12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10"/>
      <c r="L156" s="10"/>
    </row>
    <row r="157" spans="1:12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10"/>
      <c r="L157" s="10"/>
    </row>
    <row r="158" spans="1:12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10"/>
      <c r="L158" s="10"/>
    </row>
    <row r="159" spans="1:12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10"/>
      <c r="L159" s="10"/>
    </row>
    <row r="160" spans="1:12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10"/>
      <c r="L160" s="10"/>
    </row>
    <row r="161" spans="1:12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10"/>
      <c r="L161" s="10"/>
    </row>
    <row r="162" spans="1:12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10"/>
      <c r="L162" s="10"/>
    </row>
    <row r="163" spans="1:12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10"/>
      <c r="L163" s="10"/>
    </row>
    <row r="164" spans="1:12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10"/>
      <c r="L164" s="10"/>
    </row>
    <row r="165" spans="1:12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10"/>
      <c r="L165" s="10"/>
    </row>
    <row r="166" spans="1:12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10"/>
      <c r="L166" s="10"/>
    </row>
    <row r="167" spans="1:12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10"/>
      <c r="L167" s="10"/>
    </row>
    <row r="168" spans="1:12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10"/>
      <c r="L168" s="10"/>
    </row>
    <row r="169" spans="1:12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10"/>
      <c r="L169" s="10"/>
    </row>
    <row r="170" spans="1:12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10"/>
      <c r="L170" s="10"/>
    </row>
    <row r="171" spans="1:12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10"/>
      <c r="L171" s="10"/>
    </row>
    <row r="172" spans="1:12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10"/>
      <c r="L172" s="10"/>
    </row>
    <row r="173" spans="1:12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10"/>
      <c r="L173" s="10"/>
    </row>
    <row r="174" spans="1:12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10"/>
      <c r="L174" s="10"/>
    </row>
    <row r="175" spans="1:12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10"/>
      <c r="L175" s="10"/>
    </row>
    <row r="176" spans="1:12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10"/>
      <c r="L176" s="10"/>
    </row>
    <row r="177" spans="1:12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10"/>
      <c r="L177" s="10"/>
    </row>
    <row r="178" spans="1:12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10"/>
      <c r="L178" s="10"/>
    </row>
    <row r="179" spans="1:12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10"/>
      <c r="L179" s="10"/>
    </row>
    <row r="180" spans="1:12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10"/>
      <c r="L180" s="10"/>
    </row>
    <row r="181" spans="1:12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10"/>
      <c r="L181" s="10"/>
    </row>
    <row r="182" spans="1:12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10"/>
      <c r="L182" s="10"/>
    </row>
    <row r="183" spans="1:12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10"/>
      <c r="L183" s="10"/>
    </row>
    <row r="184" spans="1:12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10"/>
      <c r="L184" s="10"/>
    </row>
    <row r="185" spans="1:12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10"/>
      <c r="L185" s="10"/>
    </row>
    <row r="186" spans="1:12" ht="15.75" customHeight="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10"/>
      <c r="L186" s="10"/>
    </row>
    <row r="187" spans="1:12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10"/>
      <c r="L187" s="10"/>
    </row>
    <row r="188" spans="1:12" ht="18.75" customHeight="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10"/>
      <c r="L188" s="10"/>
    </row>
    <row r="189" spans="1:12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10"/>
      <c r="L189" s="10"/>
    </row>
    <row r="190" spans="1:12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10"/>
      <c r="L190" s="10"/>
    </row>
    <row r="191" spans="1:12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10"/>
      <c r="L191" s="10"/>
    </row>
    <row r="192" spans="1:12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10"/>
      <c r="L192" s="10"/>
    </row>
    <row r="193" spans="1:14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10"/>
      <c r="L193" s="10"/>
    </row>
    <row r="194" spans="1:14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10"/>
      <c r="L194" s="10"/>
    </row>
    <row r="195" spans="1:14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10"/>
      <c r="L195" s="10"/>
    </row>
    <row r="196" spans="1:14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10"/>
      <c r="L196" s="10"/>
    </row>
    <row r="197" spans="1:14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10"/>
      <c r="L197" s="10"/>
    </row>
    <row r="198" spans="1:14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10"/>
      <c r="L198" s="10"/>
    </row>
    <row r="199" spans="1:14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10"/>
      <c r="L199" s="10"/>
    </row>
    <row r="200" spans="1:14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10"/>
      <c r="L200" s="10"/>
    </row>
    <row r="201" spans="1:14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10"/>
      <c r="L201" s="10"/>
    </row>
    <row r="202" spans="1:14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10"/>
      <c r="L202" s="10"/>
    </row>
    <row r="203" spans="1:14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10"/>
      <c r="L203" s="10"/>
    </row>
    <row r="204" spans="1:14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10"/>
      <c r="L204" s="10"/>
      <c r="M204" s="10"/>
      <c r="N204" s="10"/>
    </row>
    <row r="205" spans="1:14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10"/>
      <c r="L205" s="10"/>
      <c r="M205" s="10"/>
      <c r="N205" s="10"/>
    </row>
    <row r="206" spans="1:14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10"/>
      <c r="L206" s="10"/>
      <c r="M206" s="10"/>
      <c r="N206" s="10"/>
    </row>
    <row r="207" spans="1:14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10"/>
      <c r="L207" s="10"/>
      <c r="M207" s="10"/>
      <c r="N207" s="10"/>
    </row>
    <row r="208" spans="1:14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10"/>
      <c r="L208" s="10"/>
      <c r="M208" s="10"/>
      <c r="N208" s="10"/>
    </row>
    <row r="209" spans="1:16" ht="15.75" customHeight="1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10"/>
      <c r="L209" s="10"/>
      <c r="M209" s="10"/>
      <c r="N209" s="10"/>
    </row>
    <row r="210" spans="1:16" s="11" customFormat="1" ht="15.75" customHeight="1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10"/>
      <c r="L210" s="10"/>
      <c r="M210" s="10"/>
      <c r="N210" s="10"/>
      <c r="O210" s="17"/>
      <c r="P210" s="17"/>
    </row>
    <row r="211" spans="1:16" s="11" customFormat="1" ht="15.75" customHeight="1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10"/>
      <c r="L211" s="10"/>
      <c r="M211" s="10"/>
      <c r="N211" s="10"/>
      <c r="O211" s="17"/>
      <c r="P211" s="17"/>
    </row>
    <row r="212" spans="1:16" ht="18.75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37"/>
      <c r="L212" s="10"/>
      <c r="M212" s="10"/>
      <c r="N212" s="10"/>
    </row>
    <row r="213" spans="1:16" ht="21" x14ac:dyDescent="0.35">
      <c r="A213" s="1"/>
      <c r="B213" s="1"/>
      <c r="C213" s="7"/>
      <c r="D213" s="7"/>
      <c r="E213" s="7"/>
      <c r="F213" s="7"/>
      <c r="G213" s="7"/>
      <c r="H213" s="6"/>
      <c r="I213" s="5"/>
      <c r="J213" s="10"/>
      <c r="K213" s="9"/>
      <c r="L213" s="10"/>
      <c r="M213" s="10"/>
      <c r="N213" s="10"/>
    </row>
    <row r="214" spans="1:16" x14ac:dyDescent="0.25">
      <c r="A214" s="1"/>
      <c r="B214" s="1"/>
      <c r="C214" s="7"/>
      <c r="D214" s="7"/>
      <c r="E214" s="7"/>
      <c r="F214" s="7"/>
      <c r="G214" s="7"/>
      <c r="H214" s="6"/>
      <c r="I214" s="5"/>
      <c r="J214" s="10"/>
      <c r="K214" s="10"/>
      <c r="L214" s="10"/>
      <c r="M214" s="10"/>
      <c r="N214" s="10"/>
    </row>
    <row r="215" spans="1:16" ht="33.75" customHeight="1" x14ac:dyDescent="0.25">
      <c r="A215" s="1"/>
      <c r="B215" s="1"/>
      <c r="C215" s="8"/>
      <c r="D215" s="7"/>
      <c r="E215" s="7"/>
      <c r="F215" s="7"/>
      <c r="G215" s="7"/>
      <c r="H215" s="6"/>
      <c r="I215" s="5"/>
      <c r="J215" s="10"/>
      <c r="K215" s="10"/>
      <c r="L215" s="10"/>
      <c r="M215" s="10"/>
      <c r="N215" s="10"/>
    </row>
    <row r="216" spans="1:16" x14ac:dyDescent="0.25">
      <c r="A216" s="1"/>
      <c r="B216" s="1"/>
      <c r="C216" s="8"/>
      <c r="D216" s="7"/>
      <c r="E216" s="7"/>
      <c r="F216" s="7"/>
      <c r="G216" s="7"/>
      <c r="H216" s="6"/>
      <c r="I216" s="5"/>
      <c r="J216" s="10"/>
      <c r="K216" s="10"/>
      <c r="L216" s="10"/>
      <c r="M216" s="10"/>
      <c r="N216" s="10"/>
    </row>
    <row r="217" spans="1:16" ht="18.75" x14ac:dyDescent="0.3">
      <c r="A217" s="1"/>
      <c r="B217" s="1"/>
      <c r="C217" s="4"/>
      <c r="D217" s="4"/>
      <c r="E217" s="4"/>
      <c r="F217" s="4"/>
      <c r="G217" s="4"/>
      <c r="H217" s="3"/>
      <c r="I217" s="2"/>
      <c r="J217" s="38"/>
      <c r="K217" s="10"/>
      <c r="L217" s="10"/>
      <c r="M217" s="10"/>
      <c r="N217" s="10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0"/>
      <c r="K218" s="10"/>
      <c r="L218" s="10"/>
      <c r="M218" s="10"/>
      <c r="N218" s="10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0"/>
      <c r="K219" s="10"/>
      <c r="L219" s="10"/>
      <c r="M219" s="10"/>
      <c r="N219" s="10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0"/>
      <c r="K220" s="10"/>
      <c r="L220" s="10"/>
      <c r="M220" s="10"/>
      <c r="N220" s="10"/>
    </row>
  </sheetData>
  <mergeCells count="9">
    <mergeCell ref="C36:H36"/>
    <mergeCell ref="C43:H43"/>
    <mergeCell ref="B1:I1"/>
    <mergeCell ref="B2:D2"/>
    <mergeCell ref="B3:I3"/>
    <mergeCell ref="H4:I4"/>
    <mergeCell ref="H5:I5"/>
    <mergeCell ref="B4:C4"/>
    <mergeCell ref="B5:C5"/>
  </mergeCells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Estimate</vt:lpstr>
      <vt:lpstr>Estimate!Print_Area</vt:lpstr>
      <vt:lpstr>Estimate!Print_Titles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cp:lastPrinted>2024-07-06T16:01:40Z</cp:lastPrinted>
  <dcterms:created xsi:type="dcterms:W3CDTF">2024-03-31T04:29:11Z</dcterms:created>
  <dcterms:modified xsi:type="dcterms:W3CDTF">2024-07-06T16:01:49Z</dcterms:modified>
</cp:coreProperties>
</file>