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4" documentId="13_ncr:1_{65499093-68FA-4FB4-A1AF-EB1355293917}" xr6:coauthVersionLast="47" xr6:coauthVersionMax="47" xr10:uidLastSave="{34A6B595-24F9-4214-B7EE-B7B9809E0061}"/>
  <bookViews>
    <workbookView xWindow="38280" yWindow="-120" windowWidth="20640" windowHeight="11760" firstSheet="2" activeTab="2" xr2:uid="{4C6B0149-A1D9-45D1-A040-4170CBC2A31C}"/>
  </bookViews>
  <sheets>
    <sheet name="Produtos" sheetId="4" r:id="rId1"/>
    <sheet name="Productos (sin tabla)" sheetId="8" r:id="rId2"/>
    <sheet name="Categoría" sheetId="9" r:id="rId3"/>
    <sheet name="Vendas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9" l="1"/>
  <c r="B5" i="9"/>
  <c r="B3" i="9"/>
  <c r="F3" i="4"/>
  <c r="F4" i="4"/>
  <c r="F5" i="4"/>
  <c r="F6" i="4"/>
  <c r="F7" i="4"/>
  <c r="F8" i="4"/>
  <c r="F9" i="4"/>
  <c r="F10" i="4"/>
  <c r="F11" i="4"/>
  <c r="F12" i="4"/>
  <c r="F4" i="8"/>
  <c r="F5" i="8"/>
  <c r="F6" i="8"/>
  <c r="F7" i="8"/>
  <c r="F8" i="8"/>
  <c r="F9" i="8"/>
  <c r="F10" i="8"/>
  <c r="F11" i="8"/>
  <c r="F12" i="8"/>
  <c r="F3" i="8"/>
  <c r="E13" i="4"/>
</calcChain>
</file>

<file path=xl/sharedStrings.xml><?xml version="1.0" encoding="utf-8"?>
<sst xmlns="http://schemas.openxmlformats.org/spreadsheetml/2006/main" count="149" uniqueCount="60">
  <si>
    <t>Productos Meteora</t>
  </si>
  <si>
    <t>Código</t>
  </si>
  <si>
    <t>Producto</t>
  </si>
  <si>
    <t>Categoría</t>
  </si>
  <si>
    <t>Cantidad</t>
  </si>
  <si>
    <t>Precio Unitario</t>
  </si>
  <si>
    <t>Total</t>
  </si>
  <si>
    <t>MTR001</t>
  </si>
  <si>
    <t>Camiseta</t>
  </si>
  <si>
    <t>Vestuario</t>
  </si>
  <si>
    <t>MTR002</t>
  </si>
  <si>
    <t>Gafas</t>
  </si>
  <si>
    <t>Accesorios</t>
  </si>
  <si>
    <t>MTR003</t>
  </si>
  <si>
    <t>Chaqueta</t>
  </si>
  <si>
    <t>MTR004</t>
  </si>
  <si>
    <t>Pantalón</t>
  </si>
  <si>
    <t>MTR005</t>
  </si>
  <si>
    <t>Vestido</t>
  </si>
  <si>
    <t>MTR006</t>
  </si>
  <si>
    <t>Bermuda</t>
  </si>
  <si>
    <t>MTR007</t>
  </si>
  <si>
    <t>Zapatillas</t>
  </si>
  <si>
    <t>Calzados</t>
  </si>
  <si>
    <t>MTR008</t>
  </si>
  <si>
    <t>Bolso</t>
  </si>
  <si>
    <t>MTR009</t>
  </si>
  <si>
    <t>Gorra</t>
  </si>
  <si>
    <t>MTR010</t>
  </si>
  <si>
    <t>Cinturón</t>
  </si>
  <si>
    <t>Loja Meteora</t>
  </si>
  <si>
    <t>Produto</t>
  </si>
  <si>
    <t>Preço Unitário</t>
  </si>
  <si>
    <t>Quantidade</t>
  </si>
  <si>
    <t>Pagamento</t>
  </si>
  <si>
    <t>Valor do Desconto</t>
  </si>
  <si>
    <t>Valor Total</t>
  </si>
  <si>
    <t xml:space="preserve"> MTR001</t>
  </si>
  <si>
    <t xml:space="preserve">Camiseta </t>
  </si>
  <si>
    <t>Dinheiro</t>
  </si>
  <si>
    <t>Pix</t>
  </si>
  <si>
    <t xml:space="preserve"> MTR002</t>
  </si>
  <si>
    <t xml:space="preserve">Óculos </t>
  </si>
  <si>
    <t>Crédito</t>
  </si>
  <si>
    <t xml:space="preserve"> MTR003</t>
  </si>
  <si>
    <t xml:space="preserve">Jaqueta </t>
  </si>
  <si>
    <t>Débito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</si>
  <si>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</si>
  <si>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</si>
  <si>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</si>
  <si>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</si>
  <si>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</si>
  <si>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 xml:space="preserve"> MTR007</t>
  </si>
  <si>
    <t>Tênis</t>
  </si>
  <si>
    <t xml:space="preserve"> MTR008</t>
  </si>
  <si>
    <t>Bolsa</t>
  </si>
  <si>
    <t xml:space="preserve"> MTR009</t>
  </si>
  <si>
    <t>Boné</t>
  </si>
  <si>
    <t xml:space="preserve"> MTR010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</si>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</sst>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7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sz val="11"/>
      <color theme="1"/>
      <name val="Calibri"/>
      <family val="2"/>
      <scheme val="minor"/>
    </font>
    <font>
      <b/>
      <sz val="11"/>
      <color theme="0"/>
      <name val="MuseoModerno"/>
    </font>
    <font>
      <sz val="11"/>
      <color rgb="FF111827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0" tint="-0.14996795556505021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164" fontId="0" fillId="0" borderId="0" xfId="1" applyFont="1"/>
    <xf numFmtId="0" fontId="5" fillId="3" borderId="2" xfId="0" applyFont="1" applyFill="1" applyBorder="1"/>
    <xf numFmtId="0" fontId="2" fillId="4" borderId="2" xfId="0" applyFont="1" applyFill="1" applyBorder="1"/>
    <xf numFmtId="165" fontId="2" fillId="4" borderId="2" xfId="0" applyNumberFormat="1" applyFont="1" applyFill="1" applyBorder="1"/>
    <xf numFmtId="0" fontId="2" fillId="5" borderId="0" xfId="0" applyFont="1" applyFill="1"/>
    <xf numFmtId="165" fontId="2" fillId="5" borderId="0" xfId="0" applyNumberFormat="1" applyFont="1" applyFill="1"/>
    <xf numFmtId="0" fontId="2" fillId="4" borderId="0" xfId="0" applyFont="1" applyFill="1"/>
    <xf numFmtId="165" fontId="2" fillId="4" borderId="0" xfId="0" applyNumberFormat="1" applyFont="1" applyFill="1"/>
    <xf numFmtId="0" fontId="2" fillId="5" borderId="1" xfId="0" applyFont="1" applyFill="1" applyBorder="1"/>
    <xf numFmtId="165" fontId="2" fillId="5" borderId="1" xfId="0" applyNumberFormat="1" applyFont="1" applyFill="1" applyBorder="1"/>
    <xf numFmtId="165" fontId="6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ECA51ADA-7B46-4A8C-B982-FF89E3099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91575A6C-D463-42F1-8654-3E8FE966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53340</xdr:rowOff>
    </xdr:from>
    <xdr:to>
      <xdr:col>2</xdr:col>
      <xdr:colOff>735002</xdr:colOff>
      <xdr:row>0</xdr:row>
      <xdr:rowOff>305340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C1F306-1F5F-4B17-9647-417AF99A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334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Produtos" displayName="Produtos" ref="A2:F13" totalsRowCount="1" headerRowDxfId="22" dataDxfId="21">
  <autoFilter ref="A2:F12" xr:uid="{D3957FC4-AD6C-44D1-966C-6CED2A8D0D1C}"/>
  <tableColumns count="6">
    <tableColumn id="1" xr3:uid="{2FCE0A7A-3677-4A21-AE59-CDBE453FB798}" name="Código" totalsRowLabel="Total" dataDxfId="19" totalsRowDxfId="20"/>
    <tableColumn id="2" xr3:uid="{13F1FA08-BDFF-4474-8778-8614697DFD3C}" name="Producto" dataDxfId="17" totalsRowDxfId="18"/>
    <tableColumn id="3" xr3:uid="{6BDEA4A4-FFF6-433F-BEF3-F08FC267EE5D}" name="Categoría" dataDxfId="15" totalsRowDxfId="16"/>
    <tableColumn id="6" xr3:uid="{7218EA90-AD18-493C-A902-ED06F960B68D}" name="Cantidad" dataDxfId="13" totalsRowDxfId="14"/>
    <tableColumn id="4" xr3:uid="{4BEBB579-5B60-4B50-A987-9930EDC2D6E0}" name="Precio Unitario" totalsRowFunction="sum" dataDxfId="11" totalsRowDxfId="12"/>
    <tableColumn id="5" xr3:uid="{7A65DDA6-6298-44CF-B5B9-1103F4F168D0}" name="Total" dataDxfId="9" totalsRowDxfId="10">
      <calculatedColumnFormula>Produtos[[#This Row],[Cantidad]] * Produtos[[#This Row],[Precio Unitario]]</calculatedColumnFormula>
    </tableColumn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B02E8-04ED-40EF-912C-1C975B5EDA2C}" name="Vendas" displayName="Vendas" ref="A2:G22" totalsRowShown="0" headerRowDxfId="8" dataDxfId="7">
  <autoFilter ref="A2:G22" xr:uid="{211B02E8-04ED-40EF-912C-1C975B5EDA2C}"/>
  <sortState xmlns:xlrd2="http://schemas.microsoft.com/office/spreadsheetml/2017/richdata2" ref="A3:G22">
    <sortCondition ref="A2:A22"/>
  </sortState>
  <tableColumns count="7">
    <tableColumn id="1" xr3:uid="{DEF2AE06-15E1-4F92-8E3F-F3DD2C68942A}" name="Código" dataDxfId="6"/>
    <tableColumn id="2" xr3:uid="{0B807CD0-6C83-4F37-B911-EC8B6908D5A6}" name="Produto" dataDxfId="5"/>
    <tableColumn id="3" xr3:uid="{500E9EEC-6FBA-45DA-A3E5-4F2E325288F9}" name="Preço Unitário" dataDxfId="4"/>
    <tableColumn id="4" xr3:uid="{90FA1A83-C456-4C2E-8219-0F5FBB85F550}" name="Quantidade" dataDxfId="3"/>
    <tableColumn id="5" xr3:uid="{F2F3AE46-8767-4B37-93B2-FA086C93F88F}" name="Pagamento" dataDxfId="2"/>
    <tableColumn id="6" xr3:uid="{558143E3-A1BC-45F7-AB6D-FC0C815DA160}" name="Valor do Desconto" dataDxfId="1"/>
    <tableColumn id="7" xr3:uid="{F5684B16-A252-4E87-9518-2CC403D3AC78}" name="Valor Total" data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H16"/>
  <sheetViews>
    <sheetView zoomScale="120" zoomScaleNormal="120" workbookViewId="0">
      <selection activeCell="E13" sqref="E13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7.5703125" customWidth="1"/>
    <col min="5" max="5" width="18.7109375" bestFit="1" customWidth="1"/>
    <col min="6" max="6" width="22.42578125" customWidth="1"/>
  </cols>
  <sheetData>
    <row r="1" spans="1:8" ht="25.15" customHeight="1">
      <c r="A1" s="27" t="s">
        <v>0</v>
      </c>
      <c r="B1" s="27"/>
      <c r="C1" s="27"/>
      <c r="D1" s="27"/>
      <c r="E1" s="27"/>
      <c r="F1" s="27"/>
    </row>
    <row r="2" spans="1:8" ht="20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</row>
    <row r="3" spans="1:8" ht="18">
      <c r="A3" s="1" t="s">
        <v>7</v>
      </c>
      <c r="B3" s="1" t="s">
        <v>8</v>
      </c>
      <c r="C3" s="1" t="s">
        <v>9</v>
      </c>
      <c r="D3" s="26">
        <v>12</v>
      </c>
      <c r="E3" s="7">
        <v>7.4749999999999996</v>
      </c>
      <c r="F3" s="7">
        <f>Produtos[[#This Row],[Cantidad]] * Produtos[[#This Row],[Precio Unitario]]</f>
        <v>89.699999999999989</v>
      </c>
      <c r="H3" s="8"/>
    </row>
    <row r="4" spans="1:8" ht="18">
      <c r="A4" s="1" t="s">
        <v>10</v>
      </c>
      <c r="B4" s="1" t="s">
        <v>11</v>
      </c>
      <c r="C4" s="1" t="s">
        <v>12</v>
      </c>
      <c r="D4" s="26">
        <v>11</v>
      </c>
      <c r="E4" s="7">
        <v>99.974999999999994</v>
      </c>
      <c r="F4" s="7">
        <f>Produtos[[#This Row],[Cantidad]] * Produtos[[#This Row],[Precio Unitario]]</f>
        <v>1099.7249999999999</v>
      </c>
      <c r="H4" s="8"/>
    </row>
    <row r="5" spans="1:8" ht="18">
      <c r="A5" s="1" t="s">
        <v>13</v>
      </c>
      <c r="B5" s="1" t="s">
        <v>14</v>
      </c>
      <c r="C5" s="1" t="s">
        <v>9</v>
      </c>
      <c r="D5" s="26">
        <v>15</v>
      </c>
      <c r="E5" s="7">
        <v>74.974999999999994</v>
      </c>
      <c r="F5" s="7">
        <f>Produtos[[#This Row],[Cantidad]] * Produtos[[#This Row],[Precio Unitario]]</f>
        <v>1124.625</v>
      </c>
      <c r="H5" s="8"/>
    </row>
    <row r="6" spans="1:8" ht="18">
      <c r="A6" s="1" t="s">
        <v>15</v>
      </c>
      <c r="B6" s="1" t="s">
        <v>16</v>
      </c>
      <c r="C6" s="1" t="s">
        <v>9</v>
      </c>
      <c r="D6" s="26">
        <v>25</v>
      </c>
      <c r="E6" s="7">
        <v>22.475000000000001</v>
      </c>
      <c r="F6" s="7">
        <f>Produtos[[#This Row],[Cantidad]] * Produtos[[#This Row],[Precio Unitario]]</f>
        <v>561.875</v>
      </c>
      <c r="H6" s="8"/>
    </row>
    <row r="7" spans="1:8" ht="18">
      <c r="A7" s="1" t="s">
        <v>17</v>
      </c>
      <c r="B7" s="1" t="s">
        <v>18</v>
      </c>
      <c r="C7" s="1" t="s">
        <v>9</v>
      </c>
      <c r="D7" s="26">
        <v>12</v>
      </c>
      <c r="E7" s="7">
        <v>37.475000000000001</v>
      </c>
      <c r="F7" s="7">
        <f>Produtos[[#This Row],[Cantidad]] * Produtos[[#This Row],[Precio Unitario]]</f>
        <v>449.70000000000005</v>
      </c>
      <c r="H7" s="8"/>
    </row>
    <row r="8" spans="1:8" ht="18">
      <c r="A8" s="1" t="s">
        <v>19</v>
      </c>
      <c r="B8" s="1" t="s">
        <v>20</v>
      </c>
      <c r="C8" s="1" t="s">
        <v>9</v>
      </c>
      <c r="D8" s="26">
        <v>0</v>
      </c>
      <c r="E8" s="7">
        <v>17.475000000000001</v>
      </c>
      <c r="F8" s="7">
        <f>Produtos[[#This Row],[Cantidad]] * Produtos[[#This Row],[Precio Unitario]]</f>
        <v>0</v>
      </c>
      <c r="H8" s="8"/>
    </row>
    <row r="9" spans="1:8" ht="18">
      <c r="A9" s="1" t="s">
        <v>21</v>
      </c>
      <c r="B9" s="1" t="s">
        <v>22</v>
      </c>
      <c r="C9" s="1" t="s">
        <v>23</v>
      </c>
      <c r="D9" s="26">
        <v>13</v>
      </c>
      <c r="E9" s="7">
        <v>49.975000000000001</v>
      </c>
      <c r="F9" s="7">
        <f>Produtos[[#This Row],[Cantidad]] * Produtos[[#This Row],[Precio Unitario]]</f>
        <v>649.67500000000007</v>
      </c>
      <c r="H9" s="8"/>
    </row>
    <row r="10" spans="1:8" ht="18">
      <c r="A10" s="1" t="s">
        <v>24</v>
      </c>
      <c r="B10" s="1" t="s">
        <v>25</v>
      </c>
      <c r="C10" s="1" t="s">
        <v>12</v>
      </c>
      <c r="D10" s="26">
        <v>14</v>
      </c>
      <c r="E10" s="7">
        <v>64.974999999999994</v>
      </c>
      <c r="F10" s="7">
        <f>Produtos[[#This Row],[Cantidad]] * Produtos[[#This Row],[Precio Unitario]]</f>
        <v>909.64999999999986</v>
      </c>
      <c r="H10" s="8"/>
    </row>
    <row r="11" spans="1:8" ht="18">
      <c r="A11" s="1" t="s">
        <v>26</v>
      </c>
      <c r="B11" s="1" t="s">
        <v>27</v>
      </c>
      <c r="C11" s="1" t="s">
        <v>12</v>
      </c>
      <c r="D11" s="26">
        <v>12</v>
      </c>
      <c r="E11" s="7">
        <v>9.9749999999999996</v>
      </c>
      <c r="F11" s="7">
        <f>Produtos[[#This Row],[Cantidad]] * Produtos[[#This Row],[Precio Unitario]]</f>
        <v>119.69999999999999</v>
      </c>
      <c r="H11" s="8"/>
    </row>
    <row r="12" spans="1:8" ht="18">
      <c r="A12" s="1" t="s">
        <v>28</v>
      </c>
      <c r="B12" s="1" t="s">
        <v>29</v>
      </c>
      <c r="C12" s="1" t="s">
        <v>12</v>
      </c>
      <c r="D12" s="26">
        <v>11</v>
      </c>
      <c r="E12" s="7">
        <v>12.475</v>
      </c>
      <c r="F12" s="7">
        <f>Produtos[[#This Row],[Cantidad]] * Produtos[[#This Row],[Precio Unitario]]</f>
        <v>137.22499999999999</v>
      </c>
      <c r="H12" s="8"/>
    </row>
    <row r="13" spans="1:8" ht="18">
      <c r="A13" s="1" t="s">
        <v>6</v>
      </c>
      <c r="B13" s="1"/>
      <c r="C13" s="1"/>
      <c r="D13" s="1"/>
      <c r="E13" s="7">
        <f>SUBTOTAL(109,Produtos[Precio Unitario])</f>
        <v>397.25</v>
      </c>
      <c r="F13" s="1"/>
    </row>
    <row r="16" spans="1:8">
      <c r="D16" s="1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0E5-C3B4-49EE-AFC1-8D0249CCFF65}">
  <dimension ref="A1:G12"/>
  <sheetViews>
    <sheetView zoomScale="120" zoomScaleNormal="120" workbookViewId="0">
      <selection activeCell="E12" sqref="E12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>
      <c r="A1" s="28" t="s">
        <v>0</v>
      </c>
      <c r="B1" s="28"/>
      <c r="C1" s="28"/>
      <c r="D1" s="28"/>
      <c r="E1" s="28"/>
      <c r="F1" s="28"/>
    </row>
    <row r="2" spans="1:7" ht="21" thickBot="1">
      <c r="A2" s="9" t="s">
        <v>1</v>
      </c>
      <c r="B2" s="9" t="s">
        <v>2</v>
      </c>
      <c r="C2" s="9" t="s">
        <v>3</v>
      </c>
      <c r="D2" s="19" t="s">
        <v>4</v>
      </c>
      <c r="E2" s="9" t="s">
        <v>5</v>
      </c>
      <c r="F2" s="19" t="s">
        <v>6</v>
      </c>
    </row>
    <row r="3" spans="1:7" ht="18">
      <c r="A3" s="10" t="s">
        <v>7</v>
      </c>
      <c r="B3" s="10" t="s">
        <v>8</v>
      </c>
      <c r="C3" s="10" t="s">
        <v>9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>
      <c r="A4" s="12" t="s">
        <v>10</v>
      </c>
      <c r="B4" s="12" t="s">
        <v>11</v>
      </c>
      <c r="C4" s="12" t="s">
        <v>12</v>
      </c>
      <c r="D4" s="21">
        <v>11</v>
      </c>
      <c r="E4" s="13">
        <v>99.974999999999994</v>
      </c>
      <c r="F4" s="13">
        <f t="shared" ref="F4:F12" si="0">D4 * E4</f>
        <v>1099.7249999999999</v>
      </c>
      <c r="G4" s="8"/>
    </row>
    <row r="5" spans="1:7" ht="18">
      <c r="A5" s="14" t="s">
        <v>13</v>
      </c>
      <c r="B5" s="14" t="s">
        <v>14</v>
      </c>
      <c r="C5" s="14" t="s">
        <v>9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>
      <c r="A6" s="12" t="s">
        <v>15</v>
      </c>
      <c r="B6" s="12" t="s">
        <v>16</v>
      </c>
      <c r="C6" s="12" t="s">
        <v>9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>
      <c r="A7" s="14" t="s">
        <v>17</v>
      </c>
      <c r="B7" s="14" t="s">
        <v>18</v>
      </c>
      <c r="C7" s="14" t="s">
        <v>9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>
      <c r="A8" s="12" t="s">
        <v>19</v>
      </c>
      <c r="B8" s="12" t="s">
        <v>20</v>
      </c>
      <c r="C8" s="12" t="s">
        <v>9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>
      <c r="A9" s="14" t="s">
        <v>21</v>
      </c>
      <c r="B9" s="14" t="s">
        <v>22</v>
      </c>
      <c r="C9" s="14" t="s">
        <v>23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>
      <c r="A10" s="12" t="s">
        <v>24</v>
      </c>
      <c r="B10" s="12" t="s">
        <v>25</v>
      </c>
      <c r="C10" s="12" t="s">
        <v>12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>
      <c r="A11" s="14" t="s">
        <v>26</v>
      </c>
      <c r="B11" s="14" t="s">
        <v>27</v>
      </c>
      <c r="C11" s="14" t="s">
        <v>12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.75" thickBot="1">
      <c r="A12" s="16" t="s">
        <v>28</v>
      </c>
      <c r="B12" s="16" t="s">
        <v>29</v>
      </c>
      <c r="C12" s="16" t="s">
        <v>12</v>
      </c>
      <c r="D12" s="23">
        <v>11</v>
      </c>
      <c r="E12" s="17">
        <v>12.475</v>
      </c>
      <c r="F12" s="17">
        <f t="shared" si="0"/>
        <v>137.22499999999999</v>
      </c>
      <c r="G12" s="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F0D-A92F-434D-84BD-A31C487BA51C}">
  <dimension ref="A1:B12"/>
  <sheetViews>
    <sheetView tabSelected="1" zoomScale="120" zoomScaleNormal="120" workbookViewId="0">
      <selection activeCell="B4" sqref="B4"/>
    </sheetView>
  </sheetViews>
  <sheetFormatPr defaultColWidth="9.140625" defaultRowHeight="15"/>
  <cols>
    <col min="1" max="1" width="20.42578125" customWidth="1"/>
    <col min="2" max="2" width="42.42578125" style="24" customWidth="1"/>
  </cols>
  <sheetData>
    <row r="1" spans="1:2" ht="25.15" customHeight="1" thickBot="1">
      <c r="A1" s="28" t="s">
        <v>0</v>
      </c>
      <c r="B1" s="28"/>
    </row>
    <row r="2" spans="1:2" ht="21" thickBot="1">
      <c r="A2" s="9" t="s">
        <v>3</v>
      </c>
      <c r="B2" s="19" t="s">
        <v>6</v>
      </c>
    </row>
    <row r="3" spans="1:2" ht="18">
      <c r="A3" s="10" t="s">
        <v>9</v>
      </c>
      <c r="B3" s="11">
        <f>SUMIFS('Productos (sin tabla)'!$F$2:$F$12, 'Productos (sin tabla)'!$C$2:$C$12, A3)</f>
        <v>2225.9</v>
      </c>
    </row>
    <row r="4" spans="1:2" ht="18">
      <c r="A4" s="12" t="s">
        <v>12</v>
      </c>
      <c r="B4" s="13">
        <f>SUMIFS('Productos (sin tabla)'!$F$2:$F$12, 'Productos (sin tabla)'!$C$2:$C$12, A4)</f>
        <v>2266.2999999999997</v>
      </c>
    </row>
    <row r="5" spans="1:2" ht="18">
      <c r="A5" s="14" t="s">
        <v>23</v>
      </c>
      <c r="B5" s="15">
        <f>SUMIFS('Productos (sin tabla)'!$F$2:$F$12, 'Productos (sin tabla)'!$C$2:$C$12, A5)</f>
        <v>649.67500000000007</v>
      </c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509-9BCF-4420-8718-D6A5EF3893E0}">
  <dimension ref="A1:G22"/>
  <sheetViews>
    <sheetView workbookViewId="0">
      <selection activeCell="C6" sqref="C6"/>
    </sheetView>
  </sheetViews>
  <sheetFormatPr defaultColWidth="9.140625" defaultRowHeight="15"/>
  <cols>
    <col min="1" max="1" width="18.7109375" style="2" customWidth="1"/>
    <col min="2" max="2" width="14.42578125" style="2" customWidth="1"/>
    <col min="3" max="3" width="23.7109375" style="2" customWidth="1"/>
    <col min="4" max="4" width="14.85546875" style="2" bestFit="1" customWidth="1"/>
    <col min="5" max="5" width="14.7109375" style="2" bestFit="1" customWidth="1"/>
    <col min="6" max="6" width="21.28515625" style="2" bestFit="1" customWidth="1"/>
    <col min="7" max="7" width="19.140625" style="2" customWidth="1"/>
    <col min="8" max="16384" width="9.140625" style="2"/>
  </cols>
  <sheetData>
    <row r="1" spans="1:7" ht="25.15" customHeight="1">
      <c r="A1" s="27" t="s">
        <v>30</v>
      </c>
      <c r="B1" s="27"/>
      <c r="C1" s="27"/>
      <c r="D1" s="27"/>
      <c r="E1" s="27"/>
      <c r="F1" s="27"/>
      <c r="G1" s="27"/>
    </row>
    <row r="2" spans="1:7" ht="20.25">
      <c r="A2" s="3" t="s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ht="18">
      <c r="A3" s="4" t="s">
        <v>37</v>
      </c>
      <c r="B3" s="4" t="s">
        <v>38</v>
      </c>
      <c r="C3" s="5">
        <v>29.9</v>
      </c>
      <c r="D3" s="6">
        <v>3</v>
      </c>
      <c r="E3" s="4" t="s">
        <v>39</v>
      </c>
      <c r="F3" s="5">
        <v>4.4849999999999994</v>
      </c>
      <c r="G3" s="5">
        <v>76.245000000000005</v>
      </c>
    </row>
    <row r="4" spans="1:7" ht="18">
      <c r="A4" s="4" t="s">
        <v>37</v>
      </c>
      <c r="B4" s="4" t="s">
        <v>38</v>
      </c>
      <c r="C4" s="5">
        <v>29.9</v>
      </c>
      <c r="D4" s="6">
        <v>5</v>
      </c>
      <c r="E4" s="4" t="s">
        <v>40</v>
      </c>
      <c r="F4" s="5">
        <v>2.99</v>
      </c>
      <c r="G4" s="5">
        <v>134.54999999999998</v>
      </c>
    </row>
    <row r="5" spans="1:7" ht="18">
      <c r="A5" s="4" t="s">
        <v>41</v>
      </c>
      <c r="B5" s="4" t="s">
        <v>42</v>
      </c>
      <c r="C5" s="5">
        <v>399.9</v>
      </c>
      <c r="D5" s="6">
        <v>1</v>
      </c>
      <c r="E5" s="4" t="s">
        <v>40</v>
      </c>
      <c r="F5" s="5">
        <v>39.99</v>
      </c>
      <c r="G5" s="5">
        <v>359.90999999999997</v>
      </c>
    </row>
    <row r="6" spans="1:7" ht="18">
      <c r="A6" s="4" t="s">
        <v>41</v>
      </c>
      <c r="B6" s="4" t="s">
        <v>42</v>
      </c>
      <c r="C6" s="5">
        <v>399.9</v>
      </c>
      <c r="D6" s="6">
        <v>1</v>
      </c>
      <c r="E6" s="4" t="s">
        <v>43</v>
      </c>
      <c r="F6" s="5">
        <v>11.996999999999998</v>
      </c>
      <c r="G6" s="5">
        <v>387.90299999999996</v>
      </c>
    </row>
    <row r="7" spans="1:7" ht="18">
      <c r="A7" s="4" t="s">
        <v>44</v>
      </c>
      <c r="B7" s="4" t="s">
        <v>45</v>
      </c>
      <c r="C7" s="5">
        <v>299.89999999999998</v>
      </c>
      <c r="D7" s="6">
        <v>1</v>
      </c>
      <c r="E7" s="4" t="s">
        <v>43</v>
      </c>
      <c r="F7" s="5">
        <v>8.9969999999999981</v>
      </c>
      <c r="G7" s="5">
        <v>290.90299999999996</v>
      </c>
    </row>
    <row r="8" spans="1:7" ht="18">
      <c r="A8" s="4" t="s">
        <v>44</v>
      </c>
      <c r="B8" s="4" t="s">
        <v>45</v>
      </c>
      <c r="C8" s="5">
        <v>299.89999999999998</v>
      </c>
      <c r="D8" s="6">
        <v>2</v>
      </c>
      <c r="E8" s="4" t="s">
        <v>46</v>
      </c>
      <c r="F8" s="5">
        <v>14.994999999999999</v>
      </c>
      <c r="G8" s="5">
        <v>569.80999999999995</v>
      </c>
    </row>
    <row r="9" spans="1:7" ht="18">
      <c r="A9" s="4" t="s">
        <v>47</v>
      </c>
      <c r="B9" s="4" t="s">
        <v>48</v>
      </c>
      <c r="C9" s="5">
        <v>89.9</v>
      </c>
      <c r="D9" s="6">
        <v>1</v>
      </c>
      <c r="E9" s="4" t="s">
        <v>40</v>
      </c>
      <c r="F9" s="5">
        <v>8.99</v>
      </c>
      <c r="G9" s="5">
        <v>80.910000000000011</v>
      </c>
    </row>
    <row r="10" spans="1:7" ht="18">
      <c r="A10" s="4" t="s">
        <v>47</v>
      </c>
      <c r="B10" s="4" t="s">
        <v>48</v>
      </c>
      <c r="C10" s="5">
        <v>89.9</v>
      </c>
      <c r="D10" s="6">
        <v>2</v>
      </c>
      <c r="E10" s="4" t="s">
        <v>46</v>
      </c>
      <c r="F10" s="5">
        <v>4.4950000000000001</v>
      </c>
      <c r="G10" s="5">
        <v>170.81</v>
      </c>
    </row>
    <row r="11" spans="1:7" ht="18">
      <c r="A11" s="4" t="s">
        <v>49</v>
      </c>
      <c r="B11" s="4" t="s">
        <v>50</v>
      </c>
      <c r="C11" s="5">
        <v>149.9</v>
      </c>
      <c r="D11" s="6">
        <v>2</v>
      </c>
      <c r="E11" s="4" t="s">
        <v>43</v>
      </c>
      <c r="F11" s="5">
        <v>4.4969999999999999</v>
      </c>
      <c r="G11" s="5">
        <v>290.80600000000004</v>
      </c>
    </row>
    <row r="12" spans="1:7" ht="18">
      <c r="A12" s="4" t="s">
        <v>49</v>
      </c>
      <c r="B12" s="4" t="s">
        <v>50</v>
      </c>
      <c r="C12" s="5">
        <v>149.9</v>
      </c>
      <c r="D12" s="6">
        <v>2</v>
      </c>
      <c r="E12" s="4" t="s">
        <v>43</v>
      </c>
      <c r="F12" s="5">
        <v>4.4969999999999999</v>
      </c>
      <c r="G12" s="5">
        <v>290.80600000000004</v>
      </c>
    </row>
    <row r="13" spans="1:7" ht="18">
      <c r="A13" s="4" t="s">
        <v>51</v>
      </c>
      <c r="B13" s="4" t="s">
        <v>20</v>
      </c>
      <c r="C13" s="5">
        <v>69.900000000000006</v>
      </c>
      <c r="D13" s="6">
        <v>2</v>
      </c>
      <c r="E13" s="4" t="s">
        <v>39</v>
      </c>
      <c r="F13" s="5">
        <v>10.485000000000001</v>
      </c>
      <c r="G13" s="5">
        <v>118.83000000000001</v>
      </c>
    </row>
    <row r="14" spans="1:7" ht="18">
      <c r="A14" s="4" t="s">
        <v>51</v>
      </c>
      <c r="B14" s="4" t="s">
        <v>20</v>
      </c>
      <c r="C14" s="5">
        <v>69.900000000000006</v>
      </c>
      <c r="D14" s="6">
        <v>3</v>
      </c>
      <c r="E14" s="4" t="s">
        <v>39</v>
      </c>
      <c r="F14" s="5">
        <v>10.485000000000001</v>
      </c>
      <c r="G14" s="5">
        <v>178.245</v>
      </c>
    </row>
    <row r="15" spans="1:7" ht="18">
      <c r="A15" s="4" t="s">
        <v>52</v>
      </c>
      <c r="B15" s="4" t="s">
        <v>53</v>
      </c>
      <c r="C15" s="5">
        <v>199.9</v>
      </c>
      <c r="D15" s="6">
        <v>2</v>
      </c>
      <c r="E15" s="4" t="s">
        <v>40</v>
      </c>
      <c r="F15" s="5">
        <v>19.990000000000002</v>
      </c>
      <c r="G15" s="5">
        <v>359.82</v>
      </c>
    </row>
    <row r="16" spans="1:7" ht="18">
      <c r="A16" s="4" t="s">
        <v>52</v>
      </c>
      <c r="B16" s="4" t="s">
        <v>53</v>
      </c>
      <c r="C16" s="5">
        <v>199.9</v>
      </c>
      <c r="D16" s="6">
        <v>3</v>
      </c>
      <c r="E16" s="4" t="s">
        <v>39</v>
      </c>
      <c r="F16" s="5">
        <v>29.984999999999999</v>
      </c>
      <c r="G16" s="5">
        <v>509.74500000000006</v>
      </c>
    </row>
    <row r="17" spans="1:7" ht="18">
      <c r="A17" s="4" t="s">
        <v>54</v>
      </c>
      <c r="B17" s="4" t="s">
        <v>55</v>
      </c>
      <c r="C17" s="5">
        <v>259.89999999999998</v>
      </c>
      <c r="D17" s="6">
        <v>2</v>
      </c>
      <c r="E17" s="4" t="s">
        <v>43</v>
      </c>
      <c r="F17" s="5">
        <v>7.7969999999999988</v>
      </c>
      <c r="G17" s="5">
        <v>504.20599999999996</v>
      </c>
    </row>
    <row r="18" spans="1:7" ht="18">
      <c r="A18" s="4" t="s">
        <v>54</v>
      </c>
      <c r="B18" s="4" t="s">
        <v>55</v>
      </c>
      <c r="C18" s="5">
        <v>259.89999999999998</v>
      </c>
      <c r="D18" s="6">
        <v>1</v>
      </c>
      <c r="E18" s="4" t="s">
        <v>40</v>
      </c>
      <c r="F18" s="5">
        <v>25.99</v>
      </c>
      <c r="G18" s="5">
        <v>233.90999999999997</v>
      </c>
    </row>
    <row r="19" spans="1:7" ht="18">
      <c r="A19" s="4" t="s">
        <v>56</v>
      </c>
      <c r="B19" s="4" t="s">
        <v>57</v>
      </c>
      <c r="C19" s="5">
        <v>39.9</v>
      </c>
      <c r="D19" s="6">
        <v>3</v>
      </c>
      <c r="E19" s="4" t="s">
        <v>46</v>
      </c>
      <c r="F19" s="5">
        <v>1.9950000000000001</v>
      </c>
      <c r="G19" s="5">
        <v>113.715</v>
      </c>
    </row>
    <row r="20" spans="1:7" ht="18">
      <c r="A20" s="4" t="s">
        <v>56</v>
      </c>
      <c r="B20" s="4" t="s">
        <v>57</v>
      </c>
      <c r="C20" s="5">
        <v>39.9</v>
      </c>
      <c r="D20" s="6">
        <v>2</v>
      </c>
      <c r="E20" s="4" t="s">
        <v>46</v>
      </c>
      <c r="F20" s="5">
        <v>1.9950000000000001</v>
      </c>
      <c r="G20" s="5">
        <v>75.81</v>
      </c>
    </row>
    <row r="21" spans="1:7" ht="18">
      <c r="A21" s="4" t="s">
        <v>58</v>
      </c>
      <c r="B21" s="4" t="s">
        <v>59</v>
      </c>
      <c r="C21" s="5">
        <v>49.9</v>
      </c>
      <c r="D21" s="6">
        <v>3</v>
      </c>
      <c r="E21" s="4" t="s">
        <v>46</v>
      </c>
      <c r="F21" s="5">
        <v>2.4950000000000001</v>
      </c>
      <c r="G21" s="5">
        <v>142.215</v>
      </c>
    </row>
    <row r="22" spans="1:7" ht="18">
      <c r="A22" s="4" t="s">
        <v>58</v>
      </c>
      <c r="B22" s="4" t="s">
        <v>59</v>
      </c>
      <c r="C22" s="5">
        <v>49.9</v>
      </c>
      <c r="D22" s="6">
        <v>2</v>
      </c>
      <c r="E22" s="4" t="s">
        <v>40</v>
      </c>
      <c r="F22" s="5">
        <v>4.99</v>
      </c>
      <c r="G22" s="5">
        <v>89.82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F9B40-AC15-43D9-A919-664A9518024C}"/>
</file>

<file path=customXml/itemProps2.xml><?xml version="1.0" encoding="utf-8"?>
<ds:datastoreItem xmlns:ds="http://schemas.openxmlformats.org/officeDocument/2006/customXml" ds:itemID="{12828BB8-25F3-474C-B63C-A49F53C19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72913162@continental.edu.pe</cp:lastModifiedBy>
  <cp:revision/>
  <dcterms:created xsi:type="dcterms:W3CDTF">2023-04-28T11:45:20Z</dcterms:created>
  <dcterms:modified xsi:type="dcterms:W3CDTF">2023-09-07T04:09:17Z</dcterms:modified>
  <cp:category/>
  <cp:contentStatus/>
</cp:coreProperties>
</file>