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11/relationships/webextensiontaskpanes" Target="xl/webextensions/taskpanes.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fileSharing readOnlyRecommended="1"/>
  <workbookPr codeName="EstaPastaDeTrabalho" defaultThemeVersion="166925"/>
  <mc:AlternateContent xmlns:mc="http://schemas.openxmlformats.org/markup-compatibility/2006">
    <mc:Choice Requires="x15">
      <x15ac:absPath xmlns:x15ac="http://schemas.microsoft.com/office/spreadsheetml/2010/11/ac" url="https://officeresolve.sharepoint.com/sites/ContedosAlura/Documentos Compartilhados/10 - Escola - Alura Latam/Cursos BR Originais Ciência de Dados/Excel com IA/Bootcamp Curso 1 - Módulo Bono - Excel con IA_utilizando IA’s como asistentes/Archivos para grabación/"/>
    </mc:Choice>
  </mc:AlternateContent>
  <xr:revisionPtr revIDLastSave="119" documentId="8_{E7A91A45-B159-4B93-9001-BE22C5424604}" xr6:coauthVersionLast="47" xr6:coauthVersionMax="47" xr10:uidLastSave="{34031E1B-54D8-4747-BC83-E662DAACEA47}"/>
  <workbookProtection lockStructure="1"/>
  <bookViews>
    <workbookView xWindow="28680" yWindow="-120" windowWidth="20640" windowHeight="11040" tabRatio="780" firstSheet="6" xr2:uid="{1CACB706-85D2-475F-96EB-85EC17CEF3C0}"/>
  </bookViews>
  <sheets>
    <sheet name="Contextualización" sheetId="6" r:id="rId1"/>
    <sheet name="SIPOC (Sugerido IA)" sheetId="10" r:id="rId2"/>
    <sheet name="SIPOC (Cliente)" sheetId="2" r:id="rId3"/>
    <sheet name="VSM" sheetId="1" r:id="rId4"/>
    <sheet name="Desperdicios" sheetId="9" r:id="rId5"/>
    <sheet name="Prompts" sheetId="7" r:id="rId6"/>
    <sheet name="Prueba de Prompt"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9" l="1"/>
  <c r="F8" i="9"/>
  <c r="F7" i="9"/>
  <c r="F6" i="9"/>
  <c r="F3" i="9"/>
  <c r="F5" i="9"/>
  <c r="F4" i="9"/>
  <c r="F2" i="9"/>
  <c r="B2" i="10" a="1"/>
  <c r="B2" i="10" s="1"/>
  <c r="C9" i="6" l="1"/>
  <c r="C6" i="6"/>
  <c r="C5" i="6"/>
  <c r="C4" i="6"/>
  <c r="C3" i="6"/>
  <c r="C2" i="6"/>
  <c r="F4" i="2"/>
  <c r="F8" i="2"/>
  <c r="F12" i="2"/>
  <c r="F16" i="2"/>
  <c r="F20" i="2"/>
  <c r="F24" i="2"/>
  <c r="L28" i="1" s="1"/>
  <c r="F28" i="2"/>
  <c r="F32" i="2"/>
  <c r="F36" i="2"/>
  <c r="F40" i="2"/>
  <c r="R28" i="1"/>
  <c r="T28" i="1"/>
  <c r="E4" i="2"/>
  <c r="B24" i="1" s="1"/>
  <c r="E5" i="2"/>
  <c r="B25" i="1" s="1"/>
  <c r="E8" i="2"/>
  <c r="E9" i="2"/>
  <c r="E12" i="2"/>
  <c r="F24" i="1" s="1"/>
  <c r="E13" i="2"/>
  <c r="F25" i="1" s="1"/>
  <c r="E16" i="2"/>
  <c r="E17" i="2"/>
  <c r="E20" i="2"/>
  <c r="E21" i="2"/>
  <c r="J25" i="1" s="1"/>
  <c r="E24" i="2"/>
  <c r="E25" i="2"/>
  <c r="E28" i="2"/>
  <c r="N24" i="1" s="1"/>
  <c r="E29" i="2"/>
  <c r="N25" i="1" s="1"/>
  <c r="E32" i="2"/>
  <c r="E33" i="2"/>
  <c r="E36" i="2"/>
  <c r="R24" i="1" s="1"/>
  <c r="E37" i="2"/>
  <c r="R25" i="1" s="1"/>
  <c r="E40" i="2"/>
  <c r="T24" i="1" s="1"/>
  <c r="E41" i="2"/>
  <c r="C4" i="2"/>
  <c r="C5" i="2"/>
  <c r="C8" i="2"/>
  <c r="C9" i="2"/>
  <c r="C12" i="2"/>
  <c r="C13" i="2"/>
  <c r="C16" i="2"/>
  <c r="C17" i="2"/>
  <c r="C20" i="2"/>
  <c r="C21" i="2"/>
  <c r="C24" i="2"/>
  <c r="C25" i="2"/>
  <c r="C28" i="2"/>
  <c r="N8" i="1" s="1"/>
  <c r="C29" i="2"/>
  <c r="C32" i="2"/>
  <c r="P8" i="1" s="1"/>
  <c r="C33" i="2"/>
  <c r="C36" i="2"/>
  <c r="R8" i="1" s="1"/>
  <c r="C37" i="2"/>
  <c r="C40" i="2"/>
  <c r="C41" i="2"/>
  <c r="P9" i="1"/>
  <c r="B4" i="2"/>
  <c r="B8" i="2"/>
  <c r="B12" i="2"/>
  <c r="B16" i="2"/>
  <c r="B20" i="2"/>
  <c r="B24" i="2"/>
  <c r="L4" i="1" s="1"/>
  <c r="B28" i="2"/>
  <c r="B32" i="2"/>
  <c r="B36" i="2"/>
  <c r="B40" i="2"/>
  <c r="T4" i="1" s="1"/>
  <c r="P28" i="1"/>
  <c r="N28" i="1"/>
  <c r="T25" i="1"/>
  <c r="P24" i="1"/>
  <c r="P25" i="1"/>
  <c r="L24" i="1"/>
  <c r="L25" i="1"/>
  <c r="D24" i="1"/>
  <c r="H24" i="1"/>
  <c r="J24" i="1"/>
  <c r="D25" i="1"/>
  <c r="H25" i="1"/>
  <c r="T8" i="1"/>
  <c r="T9" i="1"/>
  <c r="R9" i="1"/>
  <c r="N9" i="1"/>
  <c r="L8" i="1"/>
  <c r="L9" i="1"/>
  <c r="R4" i="1"/>
  <c r="P4" i="1"/>
  <c r="N4" i="1"/>
  <c r="C10" i="9"/>
  <c r="C9" i="9"/>
  <c r="C8" i="9"/>
  <c r="C7" i="9"/>
  <c r="C6" i="9"/>
  <c r="C5" i="9"/>
  <c r="C4" i="9"/>
  <c r="C3" i="9"/>
  <c r="C2" i="9"/>
  <c r="M14" i="1"/>
  <c r="O14" i="1"/>
  <c r="Q14" i="1"/>
  <c r="A7" i="6" l="1" a="1"/>
  <c r="A7" i="6" s="1"/>
  <c r="J28" i="1"/>
  <c r="H28" i="1"/>
  <c r="F28" i="1"/>
  <c r="D28" i="1"/>
  <c r="B28" i="1"/>
  <c r="J9" i="1"/>
  <c r="J8" i="1"/>
  <c r="H9" i="1"/>
  <c r="H8" i="1"/>
  <c r="F9" i="1"/>
  <c r="F8" i="1"/>
  <c r="D9" i="1"/>
  <c r="J4" i="1"/>
  <c r="H4" i="1"/>
  <c r="F4" i="1"/>
  <c r="D8" i="1"/>
  <c r="D4" i="1"/>
  <c r="B9" i="1"/>
  <c r="B8" i="1"/>
  <c r="B4" i="1"/>
  <c r="S14" i="1"/>
  <c r="K14" i="1"/>
  <c r="I14" i="1"/>
  <c r="G14" i="1"/>
  <c r="E14" i="1"/>
  <c r="C14" i="1"/>
  <c r="V18" i="1"/>
  <c r="D10" i="10" l="1"/>
  <c r="D10" i="2" s="1"/>
  <c r="F10" i="1" s="1"/>
  <c r="B3" i="9"/>
  <c r="B2" i="9"/>
  <c r="A10" i="9"/>
  <c r="A3" i="9"/>
  <c r="D22" i="10"/>
  <c r="D22" i="2" s="1"/>
  <c r="L10" i="1" s="1"/>
  <c r="B4" i="9"/>
  <c r="A2" i="9"/>
  <c r="A9" i="9"/>
  <c r="D34" i="10"/>
  <c r="D34" i="2" s="1"/>
  <c r="B5" i="9"/>
  <c r="A4" i="9"/>
  <c r="D6" i="10"/>
  <c r="D6" i="2" s="1"/>
  <c r="D10" i="1" s="1"/>
  <c r="B8" i="9"/>
  <c r="A7" i="9"/>
  <c r="D18" i="10"/>
  <c r="D18" i="2" s="1"/>
  <c r="J10" i="1" s="1"/>
  <c r="A8" i="9"/>
  <c r="D30" i="10"/>
  <c r="D30" i="2" s="1"/>
  <c r="B10" i="9"/>
  <c r="D14" i="10"/>
  <c r="D14" i="2" s="1"/>
  <c r="H10" i="1" s="1"/>
  <c r="D2" i="10"/>
  <c r="B6" i="9"/>
  <c r="A5" i="9"/>
  <c r="B9" i="9"/>
  <c r="D26" i="10"/>
  <c r="D26" i="2" s="1"/>
  <c r="N10" i="1" s="1"/>
  <c r="B7" i="9"/>
  <c r="A6" i="9"/>
  <c r="D38" i="10"/>
  <c r="D38" i="2" s="1"/>
  <c r="T10" i="1" s="1"/>
  <c r="V15" i="1"/>
  <c r="V21" i="1" s="1"/>
  <c r="H2" i="10" l="1"/>
  <c r="N38" i="10" s="1"/>
  <c r="F38" i="10" s="1" a="1"/>
  <c r="F38" i="10" s="1"/>
  <c r="F38" i="2" s="1"/>
  <c r="D2" i="2"/>
  <c r="D3" i="9" s="1" a="1"/>
  <c r="D3" i="9" s="1"/>
  <c r="P3" i="1"/>
  <c r="P10" i="1"/>
  <c r="R3" i="1"/>
  <c r="R10" i="1"/>
  <c r="D7" i="9" l="1" a="1"/>
  <c r="D7" i="9" s="1"/>
  <c r="D6" i="9" a="1"/>
  <c r="D6" i="9" s="1"/>
  <c r="N2" i="10"/>
  <c r="F2" i="10" s="1" a="1"/>
  <c r="F2" i="10" s="1"/>
  <c r="F2" i="2" s="1"/>
  <c r="J6" i="10"/>
  <c r="K6" i="10" s="1" a="1"/>
  <c r="K6" i="10" s="1"/>
  <c r="C7" i="10" s="1" a="1"/>
  <c r="C7" i="10" s="1"/>
  <c r="C7" i="2" s="1"/>
  <c r="N18" i="10"/>
  <c r="F18" i="10" s="1" a="1"/>
  <c r="F18" i="10" s="1"/>
  <c r="F18" i="2" s="1"/>
  <c r="I34" i="10"/>
  <c r="B34" i="10" s="1" a="1"/>
  <c r="B34" i="10" s="1"/>
  <c r="B34" i="2" s="1"/>
  <c r="M22" i="10"/>
  <c r="L22" i="10" s="1" a="1"/>
  <c r="L22" i="10" s="1"/>
  <c r="N14" i="10"/>
  <c r="F14" i="10" s="1" a="1"/>
  <c r="F14" i="10" s="1"/>
  <c r="F14" i="2" s="1"/>
  <c r="I30" i="10"/>
  <c r="B30" i="10" s="1" a="1"/>
  <c r="B30" i="10" s="1"/>
  <c r="B30" i="2" s="1"/>
  <c r="M14" i="10"/>
  <c r="L14" i="10" s="1" a="1"/>
  <c r="L14" i="10" s="1"/>
  <c r="E14" i="10" s="1" a="1"/>
  <c r="E14" i="10" s="1"/>
  <c r="E14" i="2" s="1"/>
  <c r="M34" i="10"/>
  <c r="L34" i="10" s="1" a="1"/>
  <c r="L34" i="10" s="1"/>
  <c r="D8" i="9" a="1"/>
  <c r="D8" i="9" s="1"/>
  <c r="N10" i="10"/>
  <c r="F10" i="10" s="1" a="1"/>
  <c r="F10" i="10" s="1"/>
  <c r="F10" i="2" s="1"/>
  <c r="I10" i="10"/>
  <c r="B10" i="10" s="1" a="1"/>
  <c r="B10" i="10" s="1"/>
  <c r="B10" i="2" s="1"/>
  <c r="I14" i="10"/>
  <c r="B14" i="10" s="1" a="1"/>
  <c r="B14" i="10" s="1"/>
  <c r="B14" i="2" s="1"/>
  <c r="N6" i="10"/>
  <c r="F6" i="10" s="1" a="1"/>
  <c r="F6" i="10" s="1"/>
  <c r="F6" i="2" s="1"/>
  <c r="N26" i="10"/>
  <c r="F26" i="10" s="1" a="1"/>
  <c r="F26" i="10" s="1"/>
  <c r="F26" i="2" s="1"/>
  <c r="D5" i="9" a="1"/>
  <c r="D5" i="9" s="1"/>
  <c r="J14" i="10"/>
  <c r="K14" i="10" s="1" a="1"/>
  <c r="K14" i="10" s="1"/>
  <c r="C14" i="10" s="1" a="1"/>
  <c r="C14" i="10" s="1"/>
  <c r="C14" i="2" s="1"/>
  <c r="I6" i="10"/>
  <c r="B6" i="10" s="1" a="1"/>
  <c r="B6" i="10" s="1"/>
  <c r="B6" i="2" s="1"/>
  <c r="I2" i="10"/>
  <c r="B2" i="2" s="1"/>
  <c r="I38" i="10"/>
  <c r="B38" i="10" s="1" a="1"/>
  <c r="B38" i="10" s="1"/>
  <c r="B38" i="2" s="1"/>
  <c r="D4" i="9" a="1"/>
  <c r="D4" i="9" s="1"/>
  <c r="M30" i="10"/>
  <c r="L30" i="10" s="1" a="1"/>
  <c r="L30" i="10" s="1"/>
  <c r="M26" i="10"/>
  <c r="L26" i="10" s="1" a="1"/>
  <c r="L26" i="10" s="1"/>
  <c r="E26" i="10" s="1" a="1"/>
  <c r="E26" i="10" s="1"/>
  <c r="E26" i="2" s="1"/>
  <c r="I26" i="10"/>
  <c r="B26" i="10" s="1" a="1"/>
  <c r="B26" i="10" s="1"/>
  <c r="B26" i="2" s="1"/>
  <c r="N3" i="1" s="1"/>
  <c r="D10" i="9" a="1"/>
  <c r="D10" i="9" s="1"/>
  <c r="N22" i="10"/>
  <c r="F22" i="10" s="1" a="1"/>
  <c r="F22" i="10" s="1"/>
  <c r="F22" i="2" s="1"/>
  <c r="J18" i="10"/>
  <c r="K18" i="10" s="1" a="1"/>
  <c r="K18" i="10" s="1"/>
  <c r="J22" i="10"/>
  <c r="K22" i="10" s="1" a="1"/>
  <c r="K22" i="10" s="1"/>
  <c r="C22" i="10" s="1" a="1"/>
  <c r="C22" i="10" s="1"/>
  <c r="C22" i="2" s="1"/>
  <c r="M10" i="10"/>
  <c r="L10" i="10" s="1" a="1"/>
  <c r="L10" i="10" s="1"/>
  <c r="E11" i="10" s="1" a="1"/>
  <c r="E11" i="10" s="1"/>
  <c r="E11" i="2" s="1"/>
  <c r="J26" i="10"/>
  <c r="K26" i="10" s="1" a="1"/>
  <c r="K26" i="10" s="1"/>
  <c r="C26" i="10" s="1" a="1"/>
  <c r="C26" i="10" s="1"/>
  <c r="C26" i="2" s="1"/>
  <c r="J34" i="10"/>
  <c r="K34" i="10" s="1" a="1"/>
  <c r="K34" i="10" s="1"/>
  <c r="C34" i="10" s="1" a="1"/>
  <c r="C34" i="10" s="1"/>
  <c r="C34" i="2" s="1"/>
  <c r="N30" i="10"/>
  <c r="F30" i="10" s="1" a="1"/>
  <c r="F30" i="10" s="1"/>
  <c r="F30" i="2" s="1"/>
  <c r="M6" i="10"/>
  <c r="L6" i="10" s="1" a="1"/>
  <c r="L6" i="10" s="1"/>
  <c r="E7" i="10" s="1" a="1"/>
  <c r="E7" i="10" s="1"/>
  <c r="E7" i="2" s="1"/>
  <c r="J30" i="10"/>
  <c r="K30" i="10" s="1" a="1"/>
  <c r="K30" i="10" s="1"/>
  <c r="D9" i="9" a="1"/>
  <c r="D9" i="9" s="1"/>
  <c r="D2" i="9" a="1"/>
  <c r="D2" i="9" s="1"/>
  <c r="A2" i="8" s="1"/>
  <c r="J2" i="10"/>
  <c r="K2" i="10" s="1" a="1"/>
  <c r="K2" i="10" s="1"/>
  <c r="C3" i="10" s="1" a="1"/>
  <c r="C3" i="10" s="1"/>
  <c r="C3" i="2" s="1"/>
  <c r="M38" i="10"/>
  <c r="L38" i="10" s="1" a="1"/>
  <c r="L38" i="10" s="1"/>
  <c r="E38" i="10" s="1" a="1"/>
  <c r="E38" i="10" s="1"/>
  <c r="E38" i="2" s="1"/>
  <c r="I22" i="10"/>
  <c r="B22" i="10" s="1" a="1"/>
  <c r="B22" i="10" s="1"/>
  <c r="B22" i="2" s="1"/>
  <c r="L3" i="1" s="1"/>
  <c r="M18" i="10"/>
  <c r="L18" i="10" s="1" a="1"/>
  <c r="L18" i="10" s="1"/>
  <c r="E18" i="10" s="1" a="1"/>
  <c r="E18" i="10" s="1"/>
  <c r="E18" i="2" s="1"/>
  <c r="I18" i="10"/>
  <c r="B18" i="10" s="1" a="1"/>
  <c r="B18" i="10" s="1"/>
  <c r="B18" i="2" s="1"/>
  <c r="J3" i="1" s="1"/>
  <c r="N34" i="10"/>
  <c r="F34" i="10" s="1" a="1"/>
  <c r="F34" i="10" s="1"/>
  <c r="F34" i="2" s="1"/>
  <c r="J38" i="10"/>
  <c r="K38" i="10" s="1" a="1"/>
  <c r="K38" i="10" s="1"/>
  <c r="C39" i="10" s="1" a="1"/>
  <c r="C39" i="10" s="1"/>
  <c r="C39" i="2" s="1"/>
  <c r="M2" i="10"/>
  <c r="L2" i="10" s="1" a="1"/>
  <c r="L2" i="10" s="1"/>
  <c r="E2" i="10" s="1" a="1"/>
  <c r="E2" i="10" s="1"/>
  <c r="E2" i="2" s="1"/>
  <c r="J10" i="10"/>
  <c r="K10" i="10" s="1" a="1"/>
  <c r="K10" i="10" s="1"/>
  <c r="B10" i="1"/>
  <c r="E27" i="10" l="1" a="1"/>
  <c r="E27" i="10" s="1"/>
  <c r="E27" i="2" s="1"/>
  <c r="C6" i="10" a="1"/>
  <c r="C6" i="10" s="1"/>
  <c r="C6" i="2" s="1"/>
  <c r="E30" i="10" a="1"/>
  <c r="E30" i="10" s="1"/>
  <c r="E30" i="2" s="1"/>
  <c r="E31" i="10" a="1"/>
  <c r="E31" i="10" s="1"/>
  <c r="E31" i="2" s="1"/>
  <c r="E34" i="10" a="1"/>
  <c r="E34" i="10" s="1"/>
  <c r="E34" i="2" s="1"/>
  <c r="E35" i="10" a="1"/>
  <c r="E35" i="10" s="1"/>
  <c r="E35" i="2" s="1"/>
  <c r="E22" i="10" a="1"/>
  <c r="E22" i="10" s="1"/>
  <c r="E22" i="2" s="1"/>
  <c r="E23" i="10" a="1"/>
  <c r="E23" i="10" s="1"/>
  <c r="E23" i="2" s="1"/>
  <c r="C19" i="10" a="1"/>
  <c r="C19" i="10" s="1"/>
  <c r="C19" i="2" s="1"/>
  <c r="C18" i="10" a="1"/>
  <c r="C18" i="10" s="1"/>
  <c r="C18" i="2" s="1"/>
  <c r="C23" i="10" a="1"/>
  <c r="C23" i="10" s="1"/>
  <c r="C23" i="2" s="1"/>
  <c r="C11" i="10" a="1"/>
  <c r="C11" i="10" s="1"/>
  <c r="C11" i="2" s="1"/>
  <c r="C10" i="10" a="1"/>
  <c r="C10" i="10" s="1"/>
  <c r="C10" i="2" s="1"/>
  <c r="C30" i="10" a="1"/>
  <c r="C30" i="10" s="1"/>
  <c r="C30" i="2" s="1"/>
  <c r="C31" i="10" a="1"/>
  <c r="C31" i="10" s="1"/>
  <c r="C31" i="2" s="1"/>
  <c r="P7" i="1" s="1"/>
  <c r="E3" i="10" a="1"/>
  <c r="E3" i="10" s="1"/>
  <c r="E3" i="2" s="1"/>
  <c r="C2" i="10" a="1"/>
  <c r="C2" i="10" s="1"/>
  <c r="C2" i="2" s="1"/>
  <c r="E10" i="10" a="1"/>
  <c r="E10" i="10" s="1"/>
  <c r="E10" i="2" s="1"/>
  <c r="C27" i="10" a="1"/>
  <c r="C27" i="10" s="1"/>
  <c r="C27" i="2" s="1"/>
  <c r="E19" i="10" a="1"/>
  <c r="E19" i="10" s="1"/>
  <c r="E19" i="2" s="1"/>
  <c r="C38" i="10" a="1"/>
  <c r="C38" i="10" s="1"/>
  <c r="C38" i="2" s="1"/>
  <c r="T6" i="1" s="1"/>
  <c r="C35" i="10" a="1"/>
  <c r="C35" i="10" s="1"/>
  <c r="C35" i="2" s="1"/>
  <c r="R7" i="1" s="1"/>
  <c r="E39" i="10" a="1"/>
  <c r="E39" i="10" s="1"/>
  <c r="E39" i="2" s="1"/>
  <c r="C15" i="10" a="1"/>
  <c r="C15" i="10" s="1"/>
  <c r="C15" i="2" s="1"/>
  <c r="E6" i="10" a="1"/>
  <c r="E6" i="10" s="1"/>
  <c r="E6" i="2" s="1"/>
  <c r="E15" i="10" a="1"/>
  <c r="E15" i="10" s="1"/>
  <c r="E15" i="2" s="1"/>
  <c r="T3" i="1"/>
  <c r="R6" i="1"/>
  <c r="D3" i="1"/>
  <c r="B7" i="1"/>
  <c r="B3" i="1"/>
  <c r="F3" i="1"/>
  <c r="H3" i="1"/>
  <c r="T7" i="1" l="1"/>
  <c r="P6" i="1"/>
  <c r="J7" i="1"/>
  <c r="J6" i="1"/>
  <c r="L7" i="1"/>
  <c r="L6" i="1"/>
  <c r="N7" i="1"/>
  <c r="N6" i="1"/>
  <c r="D7" i="1"/>
  <c r="D6" i="1"/>
  <c r="B22" i="1"/>
  <c r="B6" i="1"/>
  <c r="H7" i="1"/>
  <c r="H6" i="1"/>
  <c r="F6" i="1"/>
  <c r="F7" i="1"/>
  <c r="B23" i="1" l="1"/>
  <c r="B27" i="1" l="1"/>
  <c r="N23" i="1" l="1"/>
  <c r="N27" i="1"/>
  <c r="T22" i="1"/>
  <c r="T27" i="1"/>
  <c r="P23" i="1"/>
  <c r="P27" i="1"/>
  <c r="L22" i="1"/>
  <c r="L27" i="1"/>
  <c r="R23" i="1"/>
  <c r="R27" i="1"/>
  <c r="H23" i="1"/>
  <c r="H22" i="1"/>
  <c r="J23" i="1"/>
  <c r="J22" i="1"/>
  <c r="D22" i="1"/>
  <c r="D23" i="1"/>
  <c r="F23" i="1"/>
  <c r="F22" i="1"/>
  <c r="J27" i="1"/>
  <c r="H27" i="1"/>
  <c r="F27" i="1"/>
  <c r="D27" i="1"/>
  <c r="T23" i="1" l="1"/>
  <c r="L23" i="1"/>
  <c r="P22" i="1"/>
  <c r="N22" i="1"/>
  <c r="R2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<sst xmlns="http://schemas.openxmlformats.org/spreadsheetml/2006/main" count="81" uniqueCount="40">
  <si>
    <t>Principales Preguntas sobre el "Contexto de la Empresa"</t>
  </si>
  <si>
    <t>Respuestas "Completadas por el Analista"</t>
  </si>
  <si>
    <t>Genera una TABLA con solo una columna, con un máximo de 10 filas (pudiendo tener menos de 10 filas), representando los pasos de un proceso, considerando la siguiente información:</t>
  </si>
  <si>
    <t>¿Cuántos empleados directos tiene la empresa?</t>
  </si>
  <si>
    <t>¿Cuál es el nivel de formalización del mapeo de procesos?</t>
  </si>
  <si>
    <t>Alto</t>
  </si>
  <si>
    <t>¿Cuál es el sector de actividad de la empresa?</t>
  </si>
  <si>
    <t>Financiero</t>
  </si>
  <si>
    <t>¿Cuál es el área que desea mapear el proceso?</t>
  </si>
  <si>
    <t>Préstamo Personal</t>
  </si>
  <si>
    <t>¿Cuál es el tema principal de este proceso?</t>
  </si>
  <si>
    <t>Solicitud de un nuevo préstamo</t>
  </si>
  <si>
    <r>
      <t xml:space="preserve">S
</t>
    </r>
    <r>
      <rPr>
        <b/>
        <sz val="11"/>
        <color theme="1"/>
        <rFont val="Calibri"/>
        <family val="2"/>
        <scheme val="minor"/>
      </rPr>
      <t>(Supplier - Proveedor)</t>
    </r>
  </si>
  <si>
    <r>
      <t xml:space="preserve">I
</t>
    </r>
    <r>
      <rPr>
        <b/>
        <sz val="11"/>
        <color theme="1"/>
        <rFont val="Calibri"/>
        <family val="2"/>
        <scheme val="minor"/>
      </rPr>
      <t>(Inputs - Entradas)</t>
    </r>
  </si>
  <si>
    <r>
      <t xml:space="preserve">P
</t>
    </r>
    <r>
      <rPr>
        <b/>
        <sz val="11"/>
        <color theme="1"/>
        <rFont val="Calibri"/>
        <family val="2"/>
        <scheme val="minor"/>
      </rPr>
      <t>(Process - Procesos)</t>
    </r>
  </si>
  <si>
    <r>
      <t xml:space="preserve">O
</t>
    </r>
    <r>
      <rPr>
        <b/>
        <sz val="11"/>
        <color theme="1"/>
        <rFont val="Calibri"/>
        <family val="2"/>
        <scheme val="minor"/>
      </rPr>
      <t>(Outputs - Salidas)</t>
    </r>
  </si>
  <si>
    <r>
      <t xml:space="preserve">C
</t>
    </r>
    <r>
      <rPr>
        <b/>
        <sz val="11"/>
        <color theme="1"/>
        <rFont val="Calibri"/>
        <family val="2"/>
        <scheme val="minor"/>
      </rPr>
      <t>(Customers - Clientes)</t>
    </r>
  </si>
  <si>
    <r>
      <t xml:space="preserve">Descrição dos passos do processo 
</t>
    </r>
    <r>
      <rPr>
        <sz val="12"/>
        <color theme="1"/>
        <rFont val="Calibri"/>
        <family val="2"/>
        <scheme val="minor"/>
      </rPr>
      <t>(somente texto)</t>
    </r>
  </si>
  <si>
    <r>
      <t xml:space="preserve">Prompt para gerar FORNECEDOR
</t>
    </r>
    <r>
      <rPr>
        <sz val="12"/>
        <color theme="1"/>
        <rFont val="Calibri"/>
        <family val="2"/>
        <scheme val="minor"/>
      </rPr>
      <t>(somente texto)</t>
    </r>
  </si>
  <si>
    <r>
      <t xml:space="preserve">Prompt para gerar ENTRADAS
</t>
    </r>
    <r>
      <rPr>
        <sz val="12"/>
        <color theme="1"/>
        <rFont val="Calibri"/>
        <family val="2"/>
        <scheme val="minor"/>
      </rPr>
      <t>(somente texto)</t>
    </r>
  </si>
  <si>
    <r>
      <t xml:space="preserve">Função para gerar as ENTRADAS
</t>
    </r>
    <r>
      <rPr>
        <sz val="12"/>
        <color theme="1"/>
        <rFont val="Calibri"/>
        <family val="2"/>
        <scheme val="minor"/>
      </rPr>
      <t>(função de tabela)</t>
    </r>
  </si>
  <si>
    <r>
      <t xml:space="preserve">Função para gerar as SAÍDAS
</t>
    </r>
    <r>
      <rPr>
        <sz val="12"/>
        <color theme="1"/>
        <rFont val="Calibri"/>
        <family val="2"/>
        <scheme val="minor"/>
      </rPr>
      <t>(função de tabela)</t>
    </r>
  </si>
  <si>
    <r>
      <t xml:space="preserve">Prompt para gerar SAÍDAS
</t>
    </r>
    <r>
      <rPr>
        <sz val="12"/>
        <color theme="1"/>
        <rFont val="Calibri"/>
        <family val="2"/>
        <scheme val="minor"/>
      </rPr>
      <t>(somente texto)</t>
    </r>
  </si>
  <si>
    <r>
      <t xml:space="preserve">Prompt para gerar CLIENTE
</t>
    </r>
    <r>
      <rPr>
        <sz val="12"/>
        <color theme="1"/>
        <rFont val="Calibri"/>
        <family val="2"/>
        <scheme val="minor"/>
      </rPr>
      <t>(somente texto)</t>
    </r>
  </si>
  <si>
    <t>Proveedor</t>
  </si>
  <si>
    <t>Entradas</t>
  </si>
  <si>
    <t>Desperdicios</t>
  </si>
  <si>
    <t>Valor</t>
  </si>
  <si>
    <t>Lead Time</t>
  </si>
  <si>
    <t>Salidas</t>
  </si>
  <si>
    <t>Cliente</t>
  </si>
  <si>
    <t>Paso Inicial</t>
  </si>
  <si>
    <t>Paso Final</t>
  </si>
  <si>
    <t>Tiempo</t>
  </si>
  <si>
    <t>Desperdicios más comunes</t>
  </si>
  <si>
    <t>Prompt Utilizado</t>
  </si>
  <si>
    <t>Prompt Melhorado</t>
  </si>
  <si>
    <t>¿Cuáles son las preguntas más importantes que debería hacer en una reunión de mapeo de procesos?</t>
  </si>
  <si>
    <t>Estoy empezando en un área nueva en la empresa donde trabajo... Siempre he trabajado en proyectos de tecnología y ahora me asignaron a un área de mapeo de procesos. No me siento muy cómodo con esta nueva posición. Mañana tendré mi primera reunión con un equipo de negocios para mapear procesos y no sé muy bien cómo conducir esa reunión. ¿Cuáles son las preguntas principales que debería hacer?</t>
  </si>
  <si>
    <t>Prueba resultado: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</si>
</sst>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font>
      <sz val="11"/>
      <color theme="1"/>
      <name val="Calibri"/>
      <family val="2"/>
      <scheme val="minor"/>
    </font>
    <font>
      <b/>
      <sz val="11"/>
      <color theme="1"/>
      <name val="Calibri"/>
      <family val="2"/>
      <scheme val="minor"/>
    </font>
    <font>
      <sz val="16"/>
      <color theme="1"/>
      <name val="Calibri"/>
      <family val="2"/>
      <scheme val="minor"/>
    </font>
    <font>
      <b/>
      <sz val="26"/>
      <color theme="1"/>
      <name val="Calibri"/>
      <family val="2"/>
      <scheme val="minor"/>
    </font>
    <font>
      <b/>
      <sz val="16"/>
      <color theme="1"/>
      <name val="Calibri"/>
      <family val="2"/>
      <scheme val="minor"/>
    </font>
    <font>
      <b/>
      <sz val="12"/>
      <color theme="1"/>
      <name val="Calibri"/>
      <family val="2"/>
      <scheme val="minor"/>
    </font>
    <font>
      <b/>
      <sz val="28"/>
      <color theme="1"/>
      <name val="Calibri"/>
      <family val="2"/>
      <scheme val="minor"/>
    </font>
    <font>
      <b/>
      <sz val="14"/>
      <color theme="1"/>
      <name val="Calibri"/>
      <family val="2"/>
      <scheme val="minor"/>
    </font>
    <font>
      <sz val="9"/>
      <color theme="1"/>
      <name val="Calibri"/>
      <family val="2"/>
      <scheme val="minor"/>
    </font>
    <font>
      <sz val="11"/>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bgColor indexed="64"/>
      </patternFill>
    </fill>
  </fills>
  <borders count="3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43" fontId="9" fillId="0" borderId="0" applyFont="0" applyFill="0" applyBorder="0" applyAlignment="0" applyProtection="0"/>
  </cellStyleXfs>
  <cellXfs count="99">
    <xf numFmtId="0" fontId="0" fillId="0" borderId="0" xfId="0"/>
    <xf numFmtId="0" fontId="6" fillId="0" borderId="0" xfId="0" applyFont="1" applyAlignment="1">
      <alignment vertical="center"/>
    </xf>
    <xf numFmtId="0" fontId="1" fillId="2" borderId="1" xfId="0" applyFont="1" applyFill="1" applyBorder="1" applyAlignment="1">
      <alignment horizontal="center"/>
    </xf>
    <xf numFmtId="0" fontId="0" fillId="0" borderId="0" xfId="0" applyAlignment="1">
      <alignment horizontal="center"/>
    </xf>
    <xf numFmtId="0" fontId="8" fillId="3" borderId="2" xfId="0" applyFont="1" applyFill="1" applyBorder="1" applyAlignment="1" applyProtection="1">
      <alignment horizontal="center"/>
      <protection locked="0"/>
    </xf>
    <xf numFmtId="0" fontId="8" fillId="3" borderId="3" xfId="0" applyFont="1" applyFill="1" applyBorder="1" applyAlignment="1" applyProtection="1">
      <alignment horizontal="center"/>
      <protection locked="0"/>
    </xf>
    <xf numFmtId="0" fontId="8" fillId="3" borderId="0" xfId="0" applyFont="1" applyFill="1" applyAlignment="1" applyProtection="1">
      <alignment horizontal="center"/>
      <protection locked="0"/>
    </xf>
    <xf numFmtId="0" fontId="1" fillId="2" borderId="1" xfId="0" applyFont="1" applyFill="1" applyBorder="1" applyAlignment="1">
      <alignment horizontal="center" vertical="center"/>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0" fillId="3" borderId="0" xfId="0" applyFill="1"/>
    <xf numFmtId="0" fontId="0" fillId="0" borderId="0" xfId="0" applyAlignment="1">
      <alignment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10" fillId="0" borderId="0" xfId="0" applyFont="1" applyAlignment="1">
      <alignment vertical="center" wrapText="1"/>
    </xf>
    <xf numFmtId="0" fontId="10" fillId="0" borderId="0" xfId="0" applyFont="1" applyAlignment="1">
      <alignment vertical="center"/>
    </xf>
    <xf numFmtId="0" fontId="5" fillId="0" borderId="0" xfId="0" applyFont="1" applyAlignment="1">
      <alignment horizontal="center" vertical="center" wrapText="1"/>
    </xf>
    <xf numFmtId="0" fontId="0" fillId="4" borderId="16" xfId="0" applyFill="1" applyBorder="1" applyAlignment="1">
      <alignment horizontal="center" vertical="center" wrapText="1"/>
    </xf>
    <xf numFmtId="0" fontId="4" fillId="0" borderId="0" xfId="0" applyFont="1" applyAlignment="1">
      <alignment horizontal="center" vertical="center" wrapText="1"/>
    </xf>
    <xf numFmtId="0" fontId="4" fillId="4" borderId="31" xfId="0" applyFont="1" applyFill="1" applyBorder="1" applyAlignment="1">
      <alignment horizontal="center" vertical="center" wrapText="1"/>
    </xf>
    <xf numFmtId="0" fontId="0" fillId="0" borderId="32"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vertical="center" wrapText="1"/>
    </xf>
    <xf numFmtId="0" fontId="0" fillId="0" borderId="33" xfId="0" applyBorder="1" applyAlignment="1">
      <alignment horizontal="left" vertical="center" wrapText="1"/>
    </xf>
    <xf numFmtId="0" fontId="0" fillId="0" borderId="13" xfId="0" applyBorder="1" applyAlignment="1">
      <alignment horizontal="left" vertical="center" wrapText="1"/>
    </xf>
    <xf numFmtId="0" fontId="0" fillId="0" borderId="34" xfId="0" applyBorder="1" applyAlignment="1">
      <alignment horizontal="left" vertical="center" wrapText="1"/>
    </xf>
    <xf numFmtId="0" fontId="0" fillId="0" borderId="15" xfId="0" applyBorder="1" applyAlignment="1">
      <alignment horizontal="left" vertical="center" wrapText="1"/>
    </xf>
    <xf numFmtId="0" fontId="2" fillId="0" borderId="0" xfId="0" applyFont="1" applyAlignment="1">
      <alignment horizontal="center" vertical="center" wrapText="1"/>
    </xf>
    <xf numFmtId="0" fontId="2" fillId="4" borderId="3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9" xfId="0" applyBorder="1" applyAlignment="1">
      <alignment wrapText="1"/>
    </xf>
    <xf numFmtId="1" fontId="0" fillId="0" borderId="35" xfId="1" applyNumberFormat="1" applyFont="1" applyBorder="1" applyAlignment="1" applyProtection="1">
      <alignment horizontal="left" wrapText="1"/>
      <protection locked="0"/>
    </xf>
    <xf numFmtId="0" fontId="0" fillId="0" borderId="36" xfId="0" applyBorder="1" applyAlignment="1" applyProtection="1">
      <alignment wrapText="1"/>
      <protection locked="0"/>
    </xf>
    <xf numFmtId="0" fontId="0" fillId="0" borderId="37" xfId="0" applyBorder="1" applyAlignment="1" applyProtection="1">
      <alignment wrapText="1"/>
      <protection locked="0"/>
    </xf>
    <xf numFmtId="0" fontId="0" fillId="3" borderId="32" xfId="0" applyFill="1" applyBorder="1" applyAlignment="1">
      <alignment wrapText="1"/>
    </xf>
    <xf numFmtId="0" fontId="0" fillId="3" borderId="33" xfId="0" applyFill="1" applyBorder="1" applyAlignment="1">
      <alignment wrapText="1"/>
    </xf>
    <xf numFmtId="0" fontId="0" fillId="3" borderId="34" xfId="0" applyFill="1" applyBorder="1" applyAlignment="1">
      <alignment wrapText="1"/>
    </xf>
    <xf numFmtId="0" fontId="0" fillId="3" borderId="0" xfId="0" applyFill="1" applyAlignment="1">
      <alignment wrapText="1"/>
    </xf>
    <xf numFmtId="0" fontId="0" fillId="3" borderId="9" xfId="0" applyFill="1" applyBorder="1" applyAlignment="1">
      <alignment wrapText="1"/>
    </xf>
    <xf numFmtId="0" fontId="0" fillId="5" borderId="0" xfId="0" applyFill="1"/>
    <xf numFmtId="0" fontId="1" fillId="5" borderId="0" xfId="0" applyFont="1" applyFill="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7" fillId="5" borderId="24"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7" fillId="5" borderId="28" xfId="0" applyFont="1" applyFill="1" applyBorder="1" applyAlignment="1">
      <alignment horizontal="center"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6" fillId="4" borderId="16" xfId="0" applyFont="1" applyFill="1" applyBorder="1" applyAlignment="1" applyProtection="1">
      <alignment horizontal="center" vertical="center" wrapText="1"/>
      <protection locked="0"/>
    </xf>
    <xf numFmtId="0" fontId="6" fillId="4" borderId="17" xfId="0" applyFont="1" applyFill="1" applyBorder="1" applyAlignment="1" applyProtection="1">
      <alignment horizontal="center" vertical="center" wrapText="1"/>
      <protection locked="0"/>
    </xf>
    <xf numFmtId="0" fontId="6" fillId="4" borderId="18" xfId="0" applyFont="1" applyFill="1" applyBorder="1" applyAlignment="1" applyProtection="1">
      <alignment horizontal="center" vertical="center" wrapText="1"/>
      <protection locked="0"/>
    </xf>
    <xf numFmtId="0" fontId="10" fillId="0" borderId="0" xfId="0" applyFont="1" applyAlignment="1" applyProtection="1">
      <alignment vertical="center" wrapText="1"/>
      <protection locked="0"/>
    </xf>
    <xf numFmtId="0" fontId="5" fillId="0" borderId="0" xfId="0" applyFont="1" applyAlignment="1" applyProtection="1">
      <alignment horizontal="center" vertical="center" wrapText="1"/>
      <protection locked="0"/>
    </xf>
    <xf numFmtId="0" fontId="10" fillId="0" borderId="0" xfId="0" applyFont="1" applyAlignment="1" applyProtection="1">
      <alignment vertical="center"/>
      <protection locked="0"/>
    </xf>
    <xf numFmtId="0" fontId="6" fillId="0" borderId="0" xfId="0" applyFont="1" applyAlignment="1" applyProtection="1">
      <alignment vertical="center"/>
      <protection locked="0"/>
    </xf>
    <xf numFmtId="0" fontId="0" fillId="0" borderId="14" xfId="0" applyBorder="1" applyAlignment="1" applyProtection="1">
      <alignment horizontal="center" vertical="center" wrapText="1"/>
      <protection locked="0"/>
    </xf>
    <xf numFmtId="0" fontId="0" fillId="0" borderId="0" xfId="0" applyAlignment="1" applyProtection="1">
      <alignment wrapText="1"/>
      <protection locked="0"/>
    </xf>
    <xf numFmtId="0" fontId="0" fillId="0" borderId="0" xfId="0" applyProtection="1">
      <protection locked="0"/>
    </xf>
    <xf numFmtId="0" fontId="0" fillId="0" borderId="13" xfId="0" applyBorder="1" applyAlignment="1" applyProtection="1">
      <alignment horizontal="center" vertical="center" wrapText="1"/>
      <protection locked="0"/>
    </xf>
    <xf numFmtId="0" fontId="0" fillId="0" borderId="15" xfId="0" applyBorder="1" applyAlignment="1" applyProtection="1">
      <alignment horizontal="center" vertical="center" wrapText="1"/>
      <protection locked="0"/>
    </xf>
    <xf numFmtId="0" fontId="0" fillId="0" borderId="24" xfId="0" applyBorder="1" applyAlignment="1" applyProtection="1">
      <alignment horizontal="center" vertical="center" wrapText="1"/>
      <protection locked="0"/>
    </xf>
    <xf numFmtId="0" fontId="0" fillId="0" borderId="25" xfId="0" applyBorder="1" applyAlignment="1" applyProtection="1">
      <alignment horizontal="center" vertical="center" wrapText="1"/>
      <protection locked="0"/>
    </xf>
    <xf numFmtId="0" fontId="7" fillId="3" borderId="19" xfId="0" applyFont="1" applyFill="1" applyBorder="1" applyAlignment="1" applyProtection="1">
      <alignment horizontal="center" vertical="center" wrapText="1"/>
      <protection locked="0"/>
    </xf>
    <xf numFmtId="0" fontId="7" fillId="3" borderId="20" xfId="0" applyFont="1" applyFill="1" applyBorder="1" applyAlignment="1" applyProtection="1">
      <alignment horizontal="center" vertical="center" wrapText="1"/>
      <protection locked="0"/>
    </xf>
    <xf numFmtId="0" fontId="7" fillId="3" borderId="23" xfId="0" applyFont="1" applyFill="1" applyBorder="1" applyAlignment="1" applyProtection="1">
      <alignment horizontal="center" vertical="center" wrapText="1"/>
      <protection locked="0"/>
    </xf>
    <xf numFmtId="0" fontId="0" fillId="0" borderId="28" xfId="0" applyBorder="1" applyAlignment="1" applyProtection="1">
      <alignment horizontal="center" vertical="center" wrapText="1"/>
      <protection locked="0"/>
    </xf>
    <xf numFmtId="0" fontId="0" fillId="0" borderId="26" xfId="0" applyBorder="1" applyAlignment="1" applyProtection="1">
      <alignment horizontal="center" vertical="center" wrapText="1"/>
      <protection locked="0"/>
    </xf>
    <xf numFmtId="0" fontId="0" fillId="0" borderId="21" xfId="0" applyBorder="1" applyAlignment="1" applyProtection="1">
      <alignment horizontal="center" vertical="center" wrapText="1"/>
      <protection locked="0"/>
    </xf>
    <xf numFmtId="0" fontId="0" fillId="0" borderId="27" xfId="0" applyBorder="1" applyAlignment="1" applyProtection="1">
      <alignment horizontal="center" vertical="center" wrapText="1"/>
      <protection locked="0"/>
    </xf>
    <xf numFmtId="0" fontId="0" fillId="0" borderId="22" xfId="0" applyBorder="1" applyAlignment="1" applyProtection="1">
      <alignment horizontal="center" vertical="center" wrapText="1"/>
      <protection locked="0"/>
    </xf>
    <xf numFmtId="0" fontId="0" fillId="0" borderId="29" xfId="0" applyBorder="1" applyAlignment="1" applyProtection="1">
      <alignment horizontal="center" vertical="center" wrapText="1"/>
      <protection locked="0"/>
    </xf>
    <xf numFmtId="0" fontId="0" fillId="0" borderId="28" xfId="0" applyBorder="1" applyAlignment="1">
      <alignment horizontal="center" vertical="center" wrapText="1"/>
    </xf>
    <xf numFmtId="0" fontId="0" fillId="0" borderId="26" xfId="0" applyBorder="1" applyAlignment="1">
      <alignment horizontal="center" vertical="center" wrapText="1"/>
    </xf>
    <xf numFmtId="0" fontId="0" fillId="0" borderId="22" xfId="0" applyBorder="1" applyAlignment="1">
      <alignment horizontal="center" vertical="center" wrapText="1"/>
    </xf>
    <xf numFmtId="0" fontId="0" fillId="0" borderId="29" xfId="0" applyBorder="1" applyAlignment="1">
      <alignment horizontal="center" vertical="center" wrapText="1"/>
    </xf>
    <xf numFmtId="0" fontId="7" fillId="3" borderId="19"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7" fillId="3" borderId="23" xfId="0" applyFont="1" applyFill="1" applyBorder="1" applyAlignment="1">
      <alignment horizontal="center" vertical="center" wrapText="1"/>
    </xf>
    <xf numFmtId="0" fontId="0" fillId="0" borderId="21" xfId="0" applyBorder="1" applyAlignment="1">
      <alignment horizontal="center" vertical="center" wrapText="1"/>
    </xf>
    <xf numFmtId="0" fontId="0" fillId="0" borderId="27"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3" fillId="0" borderId="5" xfId="0" applyFont="1" applyBorder="1" applyAlignment="1" applyProtection="1">
      <alignment horizontal="center" vertical="center"/>
      <protection locked="0"/>
    </xf>
    <xf numFmtId="0" fontId="3" fillId="0" borderId="6" xfId="0" applyFont="1" applyBorder="1" applyAlignment="1" applyProtection="1">
      <alignment horizontal="center" vertical="center"/>
      <protection locked="0"/>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 fillId="3" borderId="0" xfId="0" applyFont="1" applyFill="1" applyAlignment="1">
      <alignment horizontal="center" vertical="center"/>
    </xf>
    <xf numFmtId="0" fontId="2" fillId="3" borderId="9" xfId="0" applyFont="1" applyFill="1" applyBorder="1" applyAlignment="1">
      <alignment horizontal="center" vertical="center"/>
    </xf>
    <xf numFmtId="0" fontId="3" fillId="0" borderId="8" xfId="0" applyFont="1" applyBorder="1" applyAlignment="1" applyProtection="1">
      <alignment horizontal="center" vertical="center"/>
      <protection locked="0"/>
    </xf>
    <xf numFmtId="0" fontId="3" fillId="0" borderId="7" xfId="0" applyFont="1" applyBorder="1" applyAlignment="1" applyProtection="1">
      <alignment horizontal="center" vertical="center"/>
      <protection locked="0"/>
    </xf>
    <xf numFmtId="0" fontId="0" fillId="3" borderId="16" xfId="0" applyFill="1" applyBorder="1" applyAlignment="1">
      <alignment horizontal="left" vertical="top" wrapText="1"/>
    </xf>
    <xf numFmtId="0" fontId="0" fillId="3" borderId="38" xfId="0" applyFill="1" applyBorder="1" applyAlignment="1">
      <alignment horizontal="left" vertical="top" wrapText="1"/>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8</xdr:row>
      <xdr:rowOff>219069</xdr:rowOff>
    </xdr:from>
    <xdr:to>
      <xdr:col>2</xdr:col>
      <xdr:colOff>935355</xdr:colOff>
      <xdr:row>12</xdr:row>
      <xdr:rowOff>188165</xdr:rowOff>
    </xdr:to>
    <xdr:pic>
      <xdr:nvPicPr>
        <xdr:cNvPr id="3" name="Gráfico 2" descr="Seta: reta com preenchimento sólido">
          <a:extLst>
            <a:ext uri="{FF2B5EF4-FFF2-40B4-BE49-F238E27FC236}">
              <a16:creationId xmlns:a16="http://schemas.microsoft.com/office/drawing/2014/main" id="{C701A318-66A7-9ABC-220B-FBAEC2E7A7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1086908" y="2515652"/>
          <a:ext cx="914400" cy="984250"/>
        </a:xfrm>
        <a:prstGeom prst="rect">
          <a:avLst/>
        </a:prstGeom>
      </xdr:spPr>
    </xdr:pic>
    <xdr:clientData/>
  </xdr:twoCellAnchor>
  <xdr:twoCellAnchor editAs="oneCell">
    <xdr:from>
      <xdr:col>4</xdr:col>
      <xdr:colOff>36195</xdr:colOff>
      <xdr:row>8</xdr:row>
      <xdr:rowOff>219069</xdr:rowOff>
    </xdr:from>
    <xdr:to>
      <xdr:col>4</xdr:col>
      <xdr:colOff>950595</xdr:colOff>
      <xdr:row>12</xdr:row>
      <xdr:rowOff>188165</xdr:rowOff>
    </xdr:to>
    <xdr:pic>
      <xdr:nvPicPr>
        <xdr:cNvPr id="4" name="Gráfico 3" descr="Seta: reta com preenchimento sólido">
          <a:extLst>
            <a:ext uri="{FF2B5EF4-FFF2-40B4-BE49-F238E27FC236}">
              <a16:creationId xmlns:a16="http://schemas.microsoft.com/office/drawing/2014/main" id="{4D68651E-91CC-432A-B0E8-39BAD6B0D0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3052445" y="2515652"/>
          <a:ext cx="914400" cy="984250"/>
        </a:xfrm>
        <a:prstGeom prst="rect">
          <a:avLst/>
        </a:prstGeom>
      </xdr:spPr>
    </xdr:pic>
    <xdr:clientData/>
  </xdr:twoCellAnchor>
  <xdr:twoCellAnchor editAs="oneCell">
    <xdr:from>
      <xdr:col>6</xdr:col>
      <xdr:colOff>43815</xdr:colOff>
      <xdr:row>8</xdr:row>
      <xdr:rowOff>219070</xdr:rowOff>
    </xdr:from>
    <xdr:to>
      <xdr:col>6</xdr:col>
      <xdr:colOff>971550</xdr:colOff>
      <xdr:row>12</xdr:row>
      <xdr:rowOff>188166</xdr:rowOff>
    </xdr:to>
    <xdr:pic>
      <xdr:nvPicPr>
        <xdr:cNvPr id="5" name="Gráfico 4" descr="Seta: reta com preenchimento sólido">
          <a:extLst>
            <a:ext uri="{FF2B5EF4-FFF2-40B4-BE49-F238E27FC236}">
              <a16:creationId xmlns:a16="http://schemas.microsoft.com/office/drawing/2014/main" id="{F94C24E1-211C-4A54-8147-973F0FD4F7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5017982" y="2515653"/>
          <a:ext cx="914400" cy="984250"/>
        </a:xfrm>
        <a:prstGeom prst="rect">
          <a:avLst/>
        </a:prstGeom>
      </xdr:spPr>
    </xdr:pic>
    <xdr:clientData/>
  </xdr:twoCellAnchor>
  <xdr:twoCellAnchor editAs="oneCell">
    <xdr:from>
      <xdr:col>8</xdr:col>
      <xdr:colOff>51435</xdr:colOff>
      <xdr:row>8</xdr:row>
      <xdr:rowOff>219069</xdr:rowOff>
    </xdr:from>
    <xdr:to>
      <xdr:col>8</xdr:col>
      <xdr:colOff>969645</xdr:colOff>
      <xdr:row>12</xdr:row>
      <xdr:rowOff>188165</xdr:rowOff>
    </xdr:to>
    <xdr:pic>
      <xdr:nvPicPr>
        <xdr:cNvPr id="6" name="Gráfico 5" descr="Seta: reta com preenchimento sólido">
          <a:extLst>
            <a:ext uri="{FF2B5EF4-FFF2-40B4-BE49-F238E27FC236}">
              <a16:creationId xmlns:a16="http://schemas.microsoft.com/office/drawing/2014/main" id="{B4C27CF8-CA55-40A6-AB1C-C84DF0BBCF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6983518" y="2515652"/>
          <a:ext cx="914400" cy="984250"/>
        </a:xfrm>
        <a:prstGeom prst="rect">
          <a:avLst/>
        </a:prstGeom>
      </xdr:spPr>
    </xdr:pic>
    <xdr:clientData/>
  </xdr:twoCellAnchor>
  <xdr:twoCellAnchor editAs="oneCell">
    <xdr:from>
      <xdr:col>10</xdr:col>
      <xdr:colOff>59055</xdr:colOff>
      <xdr:row>8</xdr:row>
      <xdr:rowOff>219069</xdr:rowOff>
    </xdr:from>
    <xdr:to>
      <xdr:col>10</xdr:col>
      <xdr:colOff>969645</xdr:colOff>
      <xdr:row>12</xdr:row>
      <xdr:rowOff>188165</xdr:rowOff>
    </xdr:to>
    <xdr:pic>
      <xdr:nvPicPr>
        <xdr:cNvPr id="7" name="Gráfico 6" descr="Seta: reta com preenchimento sólido">
          <a:extLst>
            <a:ext uri="{FF2B5EF4-FFF2-40B4-BE49-F238E27FC236}">
              <a16:creationId xmlns:a16="http://schemas.microsoft.com/office/drawing/2014/main" id="{2064928D-9390-460D-8FCD-003C332C7A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8949055" y="2515652"/>
          <a:ext cx="914400" cy="984250"/>
        </a:xfrm>
        <a:prstGeom prst="rect">
          <a:avLst/>
        </a:prstGeom>
      </xdr:spPr>
    </xdr:pic>
    <xdr:clientData/>
  </xdr:twoCellAnchor>
  <xdr:twoCellAnchor editAs="oneCell">
    <xdr:from>
      <xdr:col>18</xdr:col>
      <xdr:colOff>66675</xdr:colOff>
      <xdr:row>8</xdr:row>
      <xdr:rowOff>219069</xdr:rowOff>
    </xdr:from>
    <xdr:to>
      <xdr:col>19</xdr:col>
      <xdr:colOff>0</xdr:colOff>
      <xdr:row>12</xdr:row>
      <xdr:rowOff>188165</xdr:rowOff>
    </xdr:to>
    <xdr:pic>
      <xdr:nvPicPr>
        <xdr:cNvPr id="8" name="Gráfico 7" descr="Seta: reta com preenchimento sólido">
          <a:extLst>
            <a:ext uri="{FF2B5EF4-FFF2-40B4-BE49-F238E27FC236}">
              <a16:creationId xmlns:a16="http://schemas.microsoft.com/office/drawing/2014/main" id="{9F16CA99-4499-4BD1-8BA5-80777D01F0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10914592" y="2515652"/>
          <a:ext cx="917575" cy="984250"/>
        </a:xfrm>
        <a:prstGeom prst="rect">
          <a:avLst/>
        </a:prstGeom>
      </xdr:spPr>
    </xdr:pic>
    <xdr:clientData/>
  </xdr:twoCellAnchor>
  <xdr:twoCellAnchor editAs="oneCell">
    <xdr:from>
      <xdr:col>20</xdr:col>
      <xdr:colOff>0</xdr:colOff>
      <xdr:row>8</xdr:row>
      <xdr:rowOff>321939</xdr:rowOff>
    </xdr:from>
    <xdr:to>
      <xdr:col>21</xdr:col>
      <xdr:colOff>796290</xdr:colOff>
      <xdr:row>13</xdr:row>
      <xdr:rowOff>16715</xdr:rowOff>
    </xdr:to>
    <xdr:pic>
      <xdr:nvPicPr>
        <xdr:cNvPr id="9" name="Gráfico 8" descr="Seta: girar para a direita com preenchimento sólido">
          <a:extLst>
            <a:ext uri="{FF2B5EF4-FFF2-40B4-BE49-F238E27FC236}">
              <a16:creationId xmlns:a16="http://schemas.microsoft.com/office/drawing/2014/main" id="{96AE412E-88E3-FDA9-5FCD-9EB4EE5DF5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1183600" y="2893689"/>
          <a:ext cx="948690" cy="936836"/>
        </a:xfrm>
        <a:prstGeom prst="rect">
          <a:avLst/>
        </a:prstGeom>
      </xdr:spPr>
    </xdr:pic>
    <xdr:clientData/>
  </xdr:twoCellAnchor>
  <xdr:oneCellAnchor>
    <xdr:from>
      <xdr:col>16</xdr:col>
      <xdr:colOff>59055</xdr:colOff>
      <xdr:row>8</xdr:row>
      <xdr:rowOff>219069</xdr:rowOff>
    </xdr:from>
    <xdr:ext cx="918210" cy="999701"/>
    <xdr:pic>
      <xdr:nvPicPr>
        <xdr:cNvPr id="2" name="Gráfico 1" descr="Seta: reta com preenchimento sólido">
          <a:extLst>
            <a:ext uri="{FF2B5EF4-FFF2-40B4-BE49-F238E27FC236}">
              <a16:creationId xmlns:a16="http://schemas.microsoft.com/office/drawing/2014/main" id="{DE903A85-6AD8-4BAC-95F4-33BBB333F3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10189845" y="2788914"/>
          <a:ext cx="918210" cy="999701"/>
        </a:xfrm>
        <a:prstGeom prst="rect">
          <a:avLst/>
        </a:prstGeom>
      </xdr:spPr>
    </xdr:pic>
    <xdr:clientData/>
  </xdr:oneCellAnchor>
  <xdr:oneCellAnchor>
    <xdr:from>
      <xdr:col>14</xdr:col>
      <xdr:colOff>59055</xdr:colOff>
      <xdr:row>8</xdr:row>
      <xdr:rowOff>219069</xdr:rowOff>
    </xdr:from>
    <xdr:ext cx="918210" cy="999701"/>
    <xdr:pic>
      <xdr:nvPicPr>
        <xdr:cNvPr id="10" name="Gráfico 9" descr="Seta: reta com preenchimento sólido">
          <a:extLst>
            <a:ext uri="{FF2B5EF4-FFF2-40B4-BE49-F238E27FC236}">
              <a16:creationId xmlns:a16="http://schemas.microsoft.com/office/drawing/2014/main" id="{E994DCFD-2EA4-44A2-8ABE-351A0F33E1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10189845" y="2788914"/>
          <a:ext cx="918210" cy="999701"/>
        </a:xfrm>
        <a:prstGeom prst="rect">
          <a:avLst/>
        </a:prstGeom>
      </xdr:spPr>
    </xdr:pic>
    <xdr:clientData/>
  </xdr:oneCellAnchor>
  <xdr:oneCellAnchor>
    <xdr:from>
      <xdr:col>12</xdr:col>
      <xdr:colOff>59055</xdr:colOff>
      <xdr:row>8</xdr:row>
      <xdr:rowOff>219069</xdr:rowOff>
    </xdr:from>
    <xdr:ext cx="918210" cy="999701"/>
    <xdr:pic>
      <xdr:nvPicPr>
        <xdr:cNvPr id="11" name="Gráfico 10" descr="Seta: reta com preenchimento sólido">
          <a:extLst>
            <a:ext uri="{FF2B5EF4-FFF2-40B4-BE49-F238E27FC236}">
              <a16:creationId xmlns:a16="http://schemas.microsoft.com/office/drawing/2014/main" id="{E8719C3A-376C-46FA-9F52-96F879D04B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10800000">
          <a:off x="14418945" y="2788914"/>
          <a:ext cx="918210" cy="99970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DBA8975-80E7-4540-8B8D-85D90EBD92CE}">
  <we:reference id="wa200003696" version="1.2.0.0" store="pt-BR" storeType="OMEX"/>
  <we:alternateReferences>
    <we:reference id="wa200003696" version="1.2.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9B6C3-79A9-467A-8F3B-ED6159041817}">
  <sheetPr codeName="Planilha3"/>
  <dimension ref="A1:C18"/>
  <sheetViews>
    <sheetView showGridLines="0" tabSelected="1" zoomScale="120" zoomScaleNormal="120" workbookViewId="0"/>
  </sheetViews>
  <sheetFormatPr defaultColWidth="8.85546875" defaultRowHeight="14.45"/>
  <cols>
    <col min="1" max="1" width="56.5703125" style="12" customWidth="1"/>
    <col min="2" max="2" width="44.28515625" style="12" customWidth="1"/>
    <col min="3" max="3" width="57.140625" style="12" hidden="1" customWidth="1"/>
    <col min="4" max="16384" width="8.85546875" style="12"/>
  </cols>
  <sheetData>
    <row r="1" spans="1:3" ht="43.9" thickBot="1">
      <c r="A1" s="31" t="s">
        <v>0</v>
      </c>
      <c r="B1" s="31" t="s">
        <v>1</v>
      </c>
      <c r="C1" s="19" t="s">
        <v>2</v>
      </c>
    </row>
    <row r="2" spans="1:3">
      <c r="A2" s="36" t="s">
        <v>3</v>
      </c>
      <c r="B2" s="33">
        <v>1000</v>
      </c>
      <c r="C2" s="12" t="str">
        <f>_xlfn.CONCAT("Una empresa más o menos ", B2, " empleados")</f>
        <v>Una empresa más o menos 1000 empleados</v>
      </c>
    </row>
    <row r="3" spans="1:3">
      <c r="A3" s="37" t="s">
        <v>4</v>
      </c>
      <c r="B3" s="34" t="s">
        <v>5</v>
      </c>
      <c r="C3" s="12" t="str">
        <f>_xlfn.CONCAT(" con un nível de formalización de procesos ",B3)</f>
        <v xml:space="preserve"> con un nível de formalización de procesos Alto</v>
      </c>
    </row>
    <row r="4" spans="1:3">
      <c r="A4" s="37" t="s">
        <v>6</v>
      </c>
      <c r="B4" s="34" t="s">
        <v>7</v>
      </c>
      <c r="C4" s="12" t="str">
        <f>_xlfn.CONCAT(" activo en el sector ",B4)</f>
        <v xml:space="preserve"> activo en el sector Financiero</v>
      </c>
    </row>
    <row r="5" spans="1:3">
      <c r="A5" s="37" t="s">
        <v>8</v>
      </c>
      <c r="B5" s="34" t="s">
        <v>9</v>
      </c>
      <c r="C5" s="12" t="str">
        <f>_xlfn.CONCAT(" desea mapear un proceso del área de ",B5)</f>
        <v xml:space="preserve"> desea mapear un proceso del área de Préstamo Personal</v>
      </c>
    </row>
    <row r="6" spans="1:3" ht="15" thickBot="1">
      <c r="A6" s="38" t="s">
        <v>10</v>
      </c>
      <c r="B6" s="35" t="s">
        <v>11</v>
      </c>
      <c r="C6" s="12" t="str">
        <f>_xlfn.CONCAT(" que represente el flujo de ",B6)</f>
        <v xml:space="preserve"> que represente el flujo de Solicitud de un nuevo préstamo</v>
      </c>
    </row>
    <row r="7" spans="1:3">
      <c r="A7" s="12" t="e" cm="1">
        <f t="array" aca="1" ref="A7" ca="1">_xlfn.TEXTSPLIT(_xldudf_LABS_GENERATIVEAI(C9),"|",_xlfn.UNICHAR(10), TRUE,0,"")</f>
        <v>#NAME?</v>
      </c>
    </row>
    <row r="8" spans="1:3" ht="15" thickBot="1">
      <c r="A8" s="32"/>
      <c r="B8" s="32"/>
    </row>
    <row r="9" spans="1:3" ht="14.45" customHeight="1">
      <c r="A9" s="39"/>
      <c r="B9" s="39"/>
      <c r="C9" s="12" t="str">
        <f>_xlfn.CONCAT(C1:C7)</f>
        <v>Genera una TABLA con solo una columna, con un máximo de 10 filas (pudiendo tener menos de 10 filas), representando los pasos de un proceso, considerando la siguiente información:Una empresa más o menos 1000 empleados con un nível de formalización de procesos Alto activo en el sector Financiero desea mapear un proceso del área de Préstamo Personal que represente el flujo de Solicitud de un nuevo préstamo</v>
      </c>
    </row>
    <row r="10" spans="1:3" ht="14.45" customHeight="1">
      <c r="A10" s="39"/>
      <c r="B10" s="39"/>
    </row>
    <row r="11" spans="1:3" ht="14.45" customHeight="1">
      <c r="A11" s="39"/>
      <c r="B11" s="39"/>
    </row>
    <row r="12" spans="1:3" ht="14.45" customHeight="1">
      <c r="A12" s="39"/>
      <c r="B12" s="39"/>
    </row>
    <row r="13" spans="1:3" ht="14.45" customHeight="1">
      <c r="A13" s="39"/>
      <c r="B13" s="39"/>
    </row>
    <row r="14" spans="1:3" ht="14.45" customHeight="1">
      <c r="A14" s="39"/>
      <c r="B14" s="39"/>
    </row>
    <row r="15" spans="1:3" ht="14.45" customHeight="1">
      <c r="A15" s="39"/>
      <c r="B15" s="39"/>
    </row>
    <row r="16" spans="1:3" ht="14.45" customHeight="1">
      <c r="A16" s="39"/>
      <c r="B16" s="39"/>
    </row>
    <row r="17" spans="1:2" ht="14.45" customHeight="1">
      <c r="A17" s="39"/>
      <c r="B17" s="39"/>
    </row>
    <row r="18" spans="1:2" ht="14.45" customHeight="1" thickBot="1">
      <c r="A18" s="40"/>
      <c r="B18" s="40"/>
    </row>
  </sheetData>
  <sheetProtection selectLockedCells="1"/>
  <dataValidations count="1">
    <dataValidation type="list" allowBlank="1" showInputMessage="1" showErrorMessage="1" sqref="B3" xr:uid="{4B3E076D-0148-41EF-AC46-5FECA3FC77AB}">
      <formula1>"Muy Bajo,Bajo,Medio,Alto,Muy Alto"</formula1>
    </dataValidation>
  </dataValidation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81191-402A-4045-9F1E-1A93E4CB4214}">
  <sheetPr codeName="Planilha4"/>
  <dimension ref="B1:AU52"/>
  <sheetViews>
    <sheetView zoomScaleNormal="100" workbookViewId="0"/>
  </sheetViews>
  <sheetFormatPr defaultColWidth="9.140625" defaultRowHeight="14.45"/>
  <cols>
    <col min="1" max="1" width="2.28515625" style="61" customWidth="1"/>
    <col min="2" max="3" width="34" style="61" customWidth="1"/>
    <col min="4" max="4" width="41.42578125" style="61" customWidth="1"/>
    <col min="5" max="6" width="34" style="61" customWidth="1"/>
    <col min="7" max="7" width="5.7109375" style="60" customWidth="1"/>
    <col min="8" max="8" width="41.85546875" style="60" hidden="1" customWidth="1"/>
    <col min="9" max="14" width="48.7109375" style="60" hidden="1" customWidth="1"/>
    <col min="15" max="42" width="9.140625" style="60"/>
    <col min="43" max="16384" width="9.140625" style="61"/>
  </cols>
  <sheetData>
    <row r="1" spans="2:47" s="58" customFormat="1" ht="51.6" thickBot="1">
      <c r="B1" s="52" t="s">
        <v>12</v>
      </c>
      <c r="C1" s="53" t="s">
        <v>13</v>
      </c>
      <c r="D1" s="53" t="s">
        <v>14</v>
      </c>
      <c r="E1" s="53" t="s">
        <v>15</v>
      </c>
      <c r="F1" s="54" t="s">
        <v>16</v>
      </c>
      <c r="G1" s="55"/>
      <c r="H1" s="56" t="s">
        <v>17</v>
      </c>
      <c r="I1" s="56" t="s">
        <v>18</v>
      </c>
      <c r="J1" s="56" t="s">
        <v>19</v>
      </c>
      <c r="K1" s="56" t="s">
        <v>20</v>
      </c>
      <c r="L1" s="56" t="s">
        <v>21</v>
      </c>
      <c r="M1" s="56" t="s">
        <v>22</v>
      </c>
      <c r="N1" s="56" t="s">
        <v>23</v>
      </c>
      <c r="O1" s="56"/>
      <c r="P1" s="56"/>
      <c r="Q1" s="56"/>
      <c r="R1" s="56"/>
      <c r="S1" s="56"/>
      <c r="T1" s="56"/>
      <c r="U1" s="55"/>
      <c r="V1" s="55"/>
      <c r="W1" s="55"/>
      <c r="X1" s="55"/>
      <c r="Y1" s="55"/>
      <c r="Z1" s="55"/>
      <c r="AA1" s="55"/>
      <c r="AB1" s="55"/>
      <c r="AC1" s="55"/>
      <c r="AD1" s="55"/>
      <c r="AE1" s="55"/>
      <c r="AF1" s="55"/>
      <c r="AG1" s="55"/>
      <c r="AH1" s="55"/>
      <c r="AI1" s="55"/>
      <c r="AJ1" s="55"/>
      <c r="AK1" s="55"/>
      <c r="AL1" s="55"/>
      <c r="AM1" s="55"/>
      <c r="AN1" s="55"/>
      <c r="AO1" s="55"/>
      <c r="AP1" s="55"/>
      <c r="AQ1" s="57"/>
      <c r="AR1" s="57"/>
      <c r="AS1" s="57"/>
      <c r="AT1" s="57"/>
      <c r="AU1" s="57"/>
    </row>
    <row r="2" spans="2:47" ht="27.6" customHeight="1">
      <c r="B2" s="64" t="e" cm="1">
        <f t="array" aca="1" ref="B2" ca="1">_xldudf_LABS_GENERATIVEAI(I2)</f>
        <v>#NAME?</v>
      </c>
      <c r="C2" s="59" t="e" cm="1">
        <f t="array" aca="1" ref="C2" ca="1">_xlfn.IFS(COUNTA(K2:K5)=4,K4,COUNTA(K2:K5)=3,K3,COUNTA(K2:K5)=2,K2)</f>
        <v>#N/A</v>
      </c>
      <c r="D2" s="66" t="str">
        <f>IF(Contextualización!A9&lt;&gt;"",Contextualización!A9,"")</f>
        <v/>
      </c>
      <c r="E2" s="59" t="e" cm="1">
        <f t="array" aca="1" ref="E2" ca="1">_xlfn.IFS(COUNTA(L2:L5)=4,L4,COUNTA(L2:L5)=3,L3,COUNTA(L2:L5)=2,L2)</f>
        <v>#N/A</v>
      </c>
      <c r="F2" s="69" t="e" cm="1">
        <f t="array" aca="1" ref="F2" ca="1">_xldudf_LABS_GENERATIVEAI(N2)</f>
        <v>#NAME?</v>
      </c>
      <c r="H2" s="60" t="str">
        <f>_xlfn.CONCAT("Considere um processo com os seguintes passos: (",_xlfn.TEXTJOIN(",",TRUE,$D$2:$D$41), ")")</f>
        <v>Considere um processo com os seguintes passos: ()</v>
      </c>
      <c r="I2" s="60" t="str">
        <f>_xlfn.CONCAT("Responda da forma mais sucinta possível: ",$H$2,". Aponte o principal fornecedor do passo '",$D2,"' desse processo. Responda apenas o nome desse fornecedor, nada mais")</f>
        <v>Responda da forma mais sucinta possível: Considere um processo com os seguintes passos: (). Aponte o principal fornecedor do passo '' desse processo. Responda apenas o nome desse fornecedor, nada mais</v>
      </c>
      <c r="J2" s="60" t="str">
        <f>_xlfn.CONCAT($H$2, ". Gere uma tabela com apenas uma coluna (e sem cabeçalho) onde estejam listadas as principais entradas do passo '",$D2,"' do processo. Liste no máximo 2 entradas.")</f>
        <v>Considere um processo com os seguintes passos: (). Gere uma tabela com apenas uma coluna (e sem cabeçalho) onde estejam listadas as principais entradas do passo '' do processo. Liste no máximo 2 entradas.</v>
      </c>
      <c r="K2" s="60" t="e" cm="1">
        <f t="array" aca="1" ref="K2" ca="1">_xlfn.TEXTSPLIT(_xldudf_LABS_GENERATIVEAI(J2),"|",_xlfn.UNICHAR(10), TRUE,0,"")</f>
        <v>#NAME?</v>
      </c>
      <c r="L2" s="60" t="e" cm="1">
        <f t="array" aca="1" ref="L2" ca="1">_xlfn.TEXTSPLIT(_xldudf_LABS_GENERATIVEAI(M2),"|",_xlfn.UNICHAR(10), TRUE,0,"")</f>
        <v>#NAME?</v>
      </c>
      <c r="M2" s="60" t="str">
        <f>_xlfn.CONCAT($H$2, ". Gere uma tabela com apenas uma coluna (e sem cabeçalho) onde estejam listadas as principais saídas do passo '",$D2,"' do processo. Liste no máximo 2 saídas.")</f>
        <v>Considere um processo com os seguintes passos: (). Gere uma tabela com apenas uma coluna (e sem cabeçalho) onde estejam listadas as principais saídas do passo '' do processo. Liste no máximo 2 saídas.</v>
      </c>
      <c r="N2" s="60" t="str">
        <f>_xlfn.CONCAT("Responda da forma mais sucinta possível: ",$H$2,". Aponte o stakeholder mais provável do resultado do passo '",$D2,"' desse processo. Responda apenas o nome desse possível stakeholder, nada mais. Caso não haja um stakeholder provável, responda apenas 'indefinido'")</f>
        <v>Responda da forma mais sucinta possível: Considere um processo com os seguintes passos: (). Aponte o stakeholder mais provável do resultado do passo '' desse processo. Responda apenas o nome desse possível stakeholder, nada mais. Caso não haja um stakeholder provável, responda apenas 'indefinido'</v>
      </c>
    </row>
    <row r="3" spans="2:47" ht="27.6" customHeight="1">
      <c r="B3" s="65"/>
      <c r="C3" s="62" t="e" cm="1">
        <f t="array" aca="1" ref="C3" ca="1">_xlfn.IFS(COUNTA(K2:K5)=4,K5,COUNTA(K2:K5)=3,K4,COUNTA(K2:K5)=2,K3)</f>
        <v>#N/A</v>
      </c>
      <c r="D3" s="67"/>
      <c r="E3" s="62" t="e" cm="1">
        <f t="array" aca="1" ref="E3" ca="1">_xlfn.IFS(COUNTA(L2:L5)=4,L5,COUNTA(L2:L5)=3,L4,COUNTA(L2:L5)=2,L3)</f>
        <v>#N/A</v>
      </c>
      <c r="F3" s="70"/>
    </row>
    <row r="4" spans="2:47" ht="27.6" customHeight="1">
      <c r="B4" s="71"/>
      <c r="C4" s="62"/>
      <c r="D4" s="67"/>
      <c r="E4" s="62"/>
      <c r="F4" s="73"/>
    </row>
    <row r="5" spans="2:47" ht="27.6" customHeight="1" thickBot="1">
      <c r="B5" s="72"/>
      <c r="C5" s="63"/>
      <c r="D5" s="68"/>
      <c r="E5" s="63"/>
      <c r="F5" s="74"/>
    </row>
    <row r="6" spans="2:47" ht="27.6" customHeight="1">
      <c r="B6" s="64" t="e" cm="1">
        <f t="array" aca="1" ref="B6" ca="1">_xldudf_LABS_GENERATIVEAI(I6)</f>
        <v>#NAME?</v>
      </c>
      <c r="C6" s="59" t="e" cm="1">
        <f t="array" aca="1" ref="C6" ca="1">_xlfn.IFS(COUNTA(K6:K9)=4,K8,COUNTA(K6:K9)=3,K7,COUNTA(K6:K9)=2,K6)</f>
        <v>#N/A</v>
      </c>
      <c r="D6" s="66" t="str">
        <f>IF(Contextualización!A10&lt;&gt;"",Contextualización!A10,"")</f>
        <v/>
      </c>
      <c r="E6" s="59" t="e" cm="1">
        <f t="array" aca="1" ref="E6" ca="1">_xlfn.IFS(COUNTA(L6:L9)=4,L8,COUNTA(L6:L9)=3,L7,COUNTA(L6:L9)=2,L6)</f>
        <v>#N/A</v>
      </c>
      <c r="F6" s="69" t="e" cm="1">
        <f t="array" aca="1" ref="F6" ca="1">_xldudf_LABS_GENERATIVEAI(N6)</f>
        <v>#NAME?</v>
      </c>
      <c r="I6" s="60" t="str">
        <f>_xlfn.CONCAT("Responda da forma mais sucinta possível: ",$H$2,". Aponte o principal fornecedor do passo '",$D6,"' desse processo. Responda apenas o nome desse fornecedor, nada mais")</f>
        <v>Responda da forma mais sucinta possível: Considere um processo com os seguintes passos: (). Aponte o principal fornecedor do passo '' desse processo. Responda apenas o nome desse fornecedor, nada mais</v>
      </c>
      <c r="J6" s="60" t="str">
        <f>_xlfn.CONCAT($H$2, ". Gere uma tabela com apenas uma coluna (e sem cabeçalho) onde estejam listadas as principais entradas do passo '",$D6,"' do processo. Liste no máximo 2 entradas.")</f>
        <v>Considere um processo com os seguintes passos: (). Gere uma tabela com apenas uma coluna (e sem cabeçalho) onde estejam listadas as principais entradas do passo '' do processo. Liste no máximo 2 entradas.</v>
      </c>
      <c r="K6" s="60" t="e" cm="1">
        <f t="array" aca="1" ref="K6" ca="1">_xlfn.TEXTSPLIT(_xldudf_LABS_GENERATIVEAI(J6),"|",_xlfn.UNICHAR(10), TRUE,0,"")</f>
        <v>#NAME?</v>
      </c>
      <c r="L6" s="60" t="e" cm="1">
        <f t="array" aca="1" ref="L6" ca="1">_xlfn.TEXTSPLIT(_xldudf_LABS_GENERATIVEAI(M6),"|",_xlfn.UNICHAR(10), TRUE,0,"")</f>
        <v>#NAME?</v>
      </c>
      <c r="M6" s="60" t="str">
        <f>_xlfn.CONCAT($H$2, ". Gere uma tabela com apenas uma coluna (e sem cabeçalho) onde estejam listadas as principais saídas do passo '",$D6,"' do processo. Liste no máximo 2 saídas.")</f>
        <v>Considere um processo com os seguintes passos: (). Gere uma tabela com apenas uma coluna (e sem cabeçalho) onde estejam listadas as principais saídas do passo '' do processo. Liste no máximo 2 saídas.</v>
      </c>
      <c r="N6" s="60" t="str">
        <f>_xlfn.CONCAT("Responda da forma mais sucinta possível: ",$H$2,". Aponte o stakeholder mais provável do resultado do passo '",$D6,"' desse processo. Responda apenas o nome desse possível stakeholder, nada mais. Caso não haja um stakeholder provável, responda apenas 'indefinido'")</f>
        <v>Responda da forma mais sucinta possível: Considere um processo com os seguintes passos: (). Aponte o stakeholder mais provável do resultado do passo '' desse processo. Responda apenas o nome desse possível stakeholder, nada mais. Caso não haja um stakeholder provável, responda apenas 'indefinido'</v>
      </c>
    </row>
    <row r="7" spans="2:47" ht="27.6" customHeight="1">
      <c r="B7" s="65"/>
      <c r="C7" s="62" t="e" cm="1">
        <f t="array" aca="1" ref="C7" ca="1">_xlfn.IFS(COUNTA(K6:K9)=4,K9,COUNTA(K6:K9)=3,K8,COUNTA(K6:K9)=2,K7)</f>
        <v>#N/A</v>
      </c>
      <c r="D7" s="67"/>
      <c r="E7" s="62" t="e" cm="1">
        <f t="array" aca="1" ref="E7" ca="1">_xlfn.IFS(COUNTA(L6:L9)=4,L9,COUNTA(L6:L9)=3,L8,COUNTA(L6:L9)=2,L7)</f>
        <v>#N/A</v>
      </c>
      <c r="F7" s="70"/>
    </row>
    <row r="8" spans="2:47" ht="27.6" customHeight="1">
      <c r="B8" s="71"/>
      <c r="C8" s="62"/>
      <c r="D8" s="67"/>
      <c r="E8" s="62"/>
      <c r="F8" s="73"/>
    </row>
    <row r="9" spans="2:47" ht="27.6" customHeight="1" thickBot="1">
      <c r="B9" s="72"/>
      <c r="C9" s="63"/>
      <c r="D9" s="68"/>
      <c r="E9" s="63"/>
      <c r="F9" s="74"/>
    </row>
    <row r="10" spans="2:47" ht="27.6" customHeight="1">
      <c r="B10" s="64" t="e" cm="1">
        <f t="array" aca="1" ref="B10" ca="1">_xldudf_LABS_GENERATIVEAI(I10)</f>
        <v>#NAME?</v>
      </c>
      <c r="C10" s="59" t="e" cm="1">
        <f t="array" aca="1" ref="C10" ca="1">_xlfn.IFS(COUNTA(K10:K13)=4,K12,COUNTA(K10:K13)=3,K11,COUNTA(K10:K13)=2,K10)</f>
        <v>#N/A</v>
      </c>
      <c r="D10" s="66" t="str">
        <f>IF(Contextualización!A11&lt;&gt;"",Contextualización!A11,"")</f>
        <v/>
      </c>
      <c r="E10" s="59" t="e" cm="1">
        <f t="array" aca="1" ref="E10" ca="1">_xlfn.IFS(COUNTA(L10:L13)=4,L12,COUNTA(L10:L13)=3,L11,COUNTA(L10:L13)=2,L10)</f>
        <v>#N/A</v>
      </c>
      <c r="F10" s="69" t="e" cm="1">
        <f t="array" aca="1" ref="F10" ca="1">_xldudf_LABS_GENERATIVEAI(N10)</f>
        <v>#NAME?</v>
      </c>
      <c r="I10" s="60" t="str">
        <f>_xlfn.CONCAT("Responda da forma mais sucinta possível: ",$H$2,". Aponte o principal fornecedor do passo '",$D10,"' desse processo. Responda apenas o nome desse fornecedor, nada mais")</f>
        <v>Responda da forma mais sucinta possível: Considere um processo com os seguintes passos: (). Aponte o principal fornecedor do passo '' desse processo. Responda apenas o nome desse fornecedor, nada mais</v>
      </c>
      <c r="J10" s="60" t="str">
        <f>_xlfn.CONCAT($H$2, ". Gere uma tabela com apenas uma coluna (e sem cabeçalho) onde estejam listadas as principais entradas do passo '",$D10,"' do processo. Liste no máximo 2 entradas.")</f>
        <v>Considere um processo com os seguintes passos: (). Gere uma tabela com apenas uma coluna (e sem cabeçalho) onde estejam listadas as principais entradas do passo '' do processo. Liste no máximo 2 entradas.</v>
      </c>
      <c r="K10" s="60" t="e" cm="1">
        <f t="array" aca="1" ref="K10" ca="1">_xlfn.TEXTSPLIT(_xldudf_LABS_GENERATIVEAI(J10),"|",_xlfn.UNICHAR(10), TRUE,0,"")</f>
        <v>#NAME?</v>
      </c>
      <c r="L10" s="60" t="e" cm="1">
        <f t="array" aca="1" ref="L10" ca="1">_xlfn.TEXTSPLIT(_xldudf_LABS_GENERATIVEAI(M10),"|",_xlfn.UNICHAR(10), TRUE,0,"")</f>
        <v>#NAME?</v>
      </c>
      <c r="M10" s="60" t="str">
        <f>_xlfn.CONCAT($H$2, ". Gere uma tabela com apenas uma coluna (e sem cabeçalho) onde estejam listadas as principais saídas do passo '",$D10,"' do processo. Liste no máximo 2 saídas.")</f>
        <v>Considere um processo com os seguintes passos: (). Gere uma tabela com apenas uma coluna (e sem cabeçalho) onde estejam listadas as principais saídas do passo '' do processo. Liste no máximo 2 saídas.</v>
      </c>
      <c r="N10" s="60" t="str">
        <f>_xlfn.CONCAT("Responda da forma mais sucinta possível: ",$H$2,". Aponte o stakeholder mais provável do resultado do passo '",$D10,"' desse processo. Responda apenas o nome desse possível stakeholder, nada mais. Caso não haja um stakeholder provável, responda apenas 'indefinido'")</f>
        <v>Responda da forma mais sucinta possível: Considere um processo com os seguintes passos: (). Aponte o stakeholder mais provável do resultado do passo '' desse processo. Responda apenas o nome desse possível stakeholder, nada mais. Caso não haja um stakeholder provável, responda apenas 'indefinido'</v>
      </c>
    </row>
    <row r="11" spans="2:47" ht="27.6" customHeight="1">
      <c r="B11" s="65"/>
      <c r="C11" s="62" t="e" cm="1">
        <f t="array" aca="1" ref="C11" ca="1">_xlfn.IFS(COUNTA(K10:K13)=4,K13,COUNTA(K10:K13)=3,K12,COUNTA(K10:K13)=2,K11)</f>
        <v>#N/A</v>
      </c>
      <c r="D11" s="67"/>
      <c r="E11" s="62" t="e" cm="1">
        <f t="array" aca="1" ref="E11" ca="1">_xlfn.IFS(COUNTA(L10:L13)=4,L13,COUNTA(L10:L13)=3,L12,COUNTA(L10:L13)=2,L11)</f>
        <v>#N/A</v>
      </c>
      <c r="F11" s="70"/>
    </row>
    <row r="12" spans="2:47" ht="27.6" customHeight="1">
      <c r="B12" s="71"/>
      <c r="C12" s="62"/>
      <c r="D12" s="67"/>
      <c r="E12" s="62"/>
      <c r="F12" s="73"/>
    </row>
    <row r="13" spans="2:47" ht="27.6" customHeight="1" thickBot="1">
      <c r="B13" s="72"/>
      <c r="C13" s="63"/>
      <c r="D13" s="68"/>
      <c r="E13" s="63"/>
      <c r="F13" s="74"/>
    </row>
    <row r="14" spans="2:47" ht="27.6" customHeight="1">
      <c r="B14" s="64" t="e" cm="1">
        <f t="array" aca="1" ref="B14" ca="1">_xldudf_LABS_GENERATIVEAI(I14)</f>
        <v>#NAME?</v>
      </c>
      <c r="C14" s="59" t="e" cm="1">
        <f t="array" aca="1" ref="C14" ca="1">_xlfn.IFS(COUNTA(K14:K17)=4,K16,COUNTA(K14:K17)=3,K15,COUNTA(K14:K17)=2,K14)</f>
        <v>#N/A</v>
      </c>
      <c r="D14" s="66" t="str">
        <f>IF(Contextualización!A12&lt;&gt;"",Contextualización!A12,"")</f>
        <v/>
      </c>
      <c r="E14" s="59" t="e" cm="1">
        <f t="array" aca="1" ref="E14" ca="1">_xlfn.IFS(COUNTA(L14:L17)=4,L16,COUNTA(L14:L17)=3,L15,COUNTA(L14:L17)=2,L14)</f>
        <v>#N/A</v>
      </c>
      <c r="F14" s="69" t="e" cm="1">
        <f t="array" aca="1" ref="F14" ca="1">_xldudf_LABS_GENERATIVEAI(N14)</f>
        <v>#NAME?</v>
      </c>
      <c r="I14" s="60" t="str">
        <f>_xlfn.CONCAT("Responda da forma mais sucinta possível: ",$H$2,". Aponte o principal fornecedor do passo '",$D14,"' desse processo. Responda apenas o nome desse fornecedor, nada mais")</f>
        <v>Responda da forma mais sucinta possível: Considere um processo com os seguintes passos: (). Aponte o principal fornecedor do passo '' desse processo. Responda apenas o nome desse fornecedor, nada mais</v>
      </c>
      <c r="J14" s="60" t="str">
        <f>_xlfn.CONCAT($H$2, ". Gere uma tabela com apenas uma coluna (e sem cabeçalho) onde estejam listadas as principais entradas do passo '",$D14,"' do processo. Liste no máximo 2 entradas.")</f>
        <v>Considere um processo com os seguintes passos: (). Gere uma tabela com apenas uma coluna (e sem cabeçalho) onde estejam listadas as principais entradas do passo '' do processo. Liste no máximo 2 entradas.</v>
      </c>
      <c r="K14" s="60" t="e" cm="1">
        <f t="array" aca="1" ref="K14" ca="1">_xlfn.TEXTSPLIT(_xldudf_LABS_GENERATIVEAI(J14),"|",_xlfn.UNICHAR(10), TRUE,0,"")</f>
        <v>#NAME?</v>
      </c>
      <c r="L14" s="60" t="e" cm="1">
        <f t="array" aca="1" ref="L14" ca="1">_xlfn.TEXTSPLIT(_xldudf_LABS_GENERATIVEAI(M14),"|",_xlfn.UNICHAR(10), TRUE,0,"")</f>
        <v>#NAME?</v>
      </c>
      <c r="M14" s="60" t="str">
        <f>_xlfn.CONCAT($H$2, ". Gere uma tabela com apenas uma coluna (e sem cabeçalho) onde estejam listadas as principais saídas do passo '",$D14,"' do processo. Liste no máximo 2 saídas.")</f>
        <v>Considere um processo com os seguintes passos: (). Gere uma tabela com apenas uma coluna (e sem cabeçalho) onde estejam listadas as principais saídas do passo '' do processo. Liste no máximo 2 saídas.</v>
      </c>
      <c r="N14" s="60" t="str">
        <f>_xlfn.CONCAT("Responda da forma mais sucinta possível: ",$H$2,". Aponte o stakeholder mais provável do resultado do passo '",$D14,"' desse processo. Responda apenas o nome desse possível stakeholder, nada mais. Caso não haja um stakeholder provável, responda apenas 'indefinido'")</f>
        <v>Responda da forma mais sucinta possível: Considere um processo com os seguintes passos: (). Aponte o stakeholder mais provável do resultado do passo '' desse processo. Responda apenas o nome desse possível stakeholder, nada mais. Caso não haja um stakeholder provável, responda apenas 'indefinido'</v>
      </c>
    </row>
    <row r="15" spans="2:47" ht="27.6" customHeight="1">
      <c r="B15" s="65"/>
      <c r="C15" s="62" t="e" cm="1">
        <f t="array" aca="1" ref="C15" ca="1">_xlfn.IFS(COUNTA(K14:K17)=4,K17,COUNTA(K14:K17)=3,K16,COUNTA(K14:K17)=2,K15)</f>
        <v>#N/A</v>
      </c>
      <c r="D15" s="67"/>
      <c r="E15" s="62" t="e" cm="1">
        <f t="array" aca="1" ref="E15" ca="1">_xlfn.IFS(COUNTA(L14:L17)=4,L17,COUNTA(L14:L17)=3,L16,COUNTA(L14:L17)=2,L15)</f>
        <v>#N/A</v>
      </c>
      <c r="F15" s="70"/>
    </row>
    <row r="16" spans="2:47" ht="27.6" customHeight="1">
      <c r="B16" s="71"/>
      <c r="C16" s="62"/>
      <c r="D16" s="67"/>
      <c r="E16" s="62"/>
      <c r="F16" s="73"/>
    </row>
    <row r="17" spans="2:14" ht="27.6" customHeight="1" thickBot="1">
      <c r="B17" s="72"/>
      <c r="C17" s="63"/>
      <c r="D17" s="68"/>
      <c r="E17" s="63"/>
      <c r="F17" s="74"/>
    </row>
    <row r="18" spans="2:14" ht="27.6" customHeight="1">
      <c r="B18" s="64" t="e" cm="1">
        <f t="array" aca="1" ref="B18" ca="1">_xldudf_LABS_GENERATIVEAI(I18)</f>
        <v>#NAME?</v>
      </c>
      <c r="C18" s="59" t="e" cm="1">
        <f t="array" aca="1" ref="C18" ca="1">_xlfn.IFS(COUNTA(K18:K21)=4,K20,COUNTA(K18:K21)=3,K19,COUNTA(K18:K21)=2,K18)</f>
        <v>#N/A</v>
      </c>
      <c r="D18" s="66" t="str">
        <f>IF(Contextualización!A13&lt;&gt;"",Contextualización!A13,"")</f>
        <v/>
      </c>
      <c r="E18" s="59" t="e" cm="1">
        <f t="array" aca="1" ref="E18" ca="1">_xlfn.IFS(COUNTA(L18:L21)=4,L20,COUNTA(L18:L21)=3,L19,COUNTA(L18:L21)=2,L18)</f>
        <v>#N/A</v>
      </c>
      <c r="F18" s="69" t="e" cm="1">
        <f t="array" aca="1" ref="F18" ca="1">_xldudf_LABS_GENERATIVEAI(N18)</f>
        <v>#NAME?</v>
      </c>
      <c r="I18" s="60" t="str">
        <f>_xlfn.CONCAT("Responda da forma mais sucinta possível: ",$H$2,". Aponte o principal fornecedor do passo '",$D18,"' desse processo. Responda apenas o nome desse fornecedor, nada mais")</f>
        <v>Responda da forma mais sucinta possível: Considere um processo com os seguintes passos: (). Aponte o principal fornecedor do passo '' desse processo. Responda apenas o nome desse fornecedor, nada mais</v>
      </c>
      <c r="J18" s="60" t="str">
        <f>_xlfn.CONCAT($H$2, ". Gere uma tabela com apenas uma coluna (e sem cabeçalho) onde estejam listadas as principais entradas do passo '",$D18,"' do processo. Liste no máximo 2 entradas.")</f>
        <v>Considere um processo com os seguintes passos: (). Gere uma tabela com apenas uma coluna (e sem cabeçalho) onde estejam listadas as principais entradas do passo '' do processo. Liste no máximo 2 entradas.</v>
      </c>
      <c r="K18" s="60" t="e" cm="1">
        <f t="array" aca="1" ref="K18" ca="1">_xlfn.TEXTSPLIT(_xldudf_LABS_GENERATIVEAI(J18),"|",_xlfn.UNICHAR(10), TRUE,0,"")</f>
        <v>#NAME?</v>
      </c>
      <c r="L18" s="60" t="e" cm="1">
        <f t="array" aca="1" ref="L18" ca="1">_xlfn.TEXTSPLIT(_xldudf_LABS_GENERATIVEAI(M18),"|",_xlfn.UNICHAR(10), TRUE,0,"")</f>
        <v>#NAME?</v>
      </c>
      <c r="M18" s="60" t="str">
        <f>_xlfn.CONCAT($H$2, ". Gere uma tabela com apenas uma coluna (e sem cabeçalho) onde estejam listadas as principais saídas do passo '",$D18,"' do processo. Liste no máximo 2 saídas.")</f>
        <v>Considere um processo com os seguintes passos: (). Gere uma tabela com apenas uma coluna (e sem cabeçalho) onde estejam listadas as principais saídas do passo '' do processo. Liste no máximo 2 saídas.</v>
      </c>
      <c r="N18" s="60" t="str">
        <f>_xlfn.CONCAT("Responda da forma mais sucinta possível: ",$H$2,". Aponte o stakeholder mais provável do resultado do passo '",$D18,"' desse processo. Responda apenas o nome desse possível stakeholder, nada mais. Caso não haja um stakeholder provável, responda apenas 'indefinido'")</f>
        <v>Responda da forma mais sucinta possível: Considere um processo com os seguintes passos: (). Aponte o stakeholder mais provável do resultado do passo '' desse processo. Responda apenas o nome desse possível stakeholder, nada mais. Caso não haja um stakeholder provável, responda apenas 'indefinido'</v>
      </c>
    </row>
    <row r="19" spans="2:14" ht="27.6" customHeight="1">
      <c r="B19" s="65"/>
      <c r="C19" s="62" t="e" cm="1">
        <f t="array" aca="1" ref="C19" ca="1">_xlfn.IFS(COUNTA(K18:K21)=4,K21,COUNTA(K18:K21)=3,K20,COUNTA(K18:K21)=2,K19)</f>
        <v>#N/A</v>
      </c>
      <c r="D19" s="67"/>
      <c r="E19" s="62" t="e" cm="1">
        <f t="array" aca="1" ref="E19" ca="1">_xlfn.IFS(COUNTA(L18:L21)=4,L21,COUNTA(L18:L21)=3,L20,COUNTA(L18:L21)=2,L19)</f>
        <v>#N/A</v>
      </c>
      <c r="F19" s="70"/>
    </row>
    <row r="20" spans="2:14" ht="27.6" customHeight="1">
      <c r="B20" s="71"/>
      <c r="C20" s="62"/>
      <c r="D20" s="67"/>
      <c r="E20" s="62"/>
      <c r="F20" s="73"/>
    </row>
    <row r="21" spans="2:14" ht="27.6" customHeight="1" thickBot="1">
      <c r="B21" s="72"/>
      <c r="C21" s="63"/>
      <c r="D21" s="68"/>
      <c r="E21" s="63"/>
      <c r="F21" s="74"/>
    </row>
    <row r="22" spans="2:14" ht="27.6" customHeight="1">
      <c r="B22" s="64" t="e" cm="1">
        <f t="array" aca="1" ref="B22" ca="1">_xldudf_LABS_GENERATIVEAI(I22)</f>
        <v>#NAME?</v>
      </c>
      <c r="C22" s="59" t="e" cm="1">
        <f t="array" aca="1" ref="C22" ca="1">_xlfn.IFS(COUNTA(K22:K25)=4,K24,COUNTA(K22:K25)=3,K23,COUNTA(K22:K25)=2,K22)</f>
        <v>#N/A</v>
      </c>
      <c r="D22" s="66" t="str">
        <f>IF(Contextualización!A14&lt;&gt;"",Contextualización!A14,"")</f>
        <v/>
      </c>
      <c r="E22" s="59" t="e" cm="1">
        <f t="array" aca="1" ref="E22" ca="1">_xlfn.IFS(COUNTA(L22:L25)=4,L24,COUNTA(L22:L25)=3,L23,COUNTA(L22:L25)=2,L22)</f>
        <v>#N/A</v>
      </c>
      <c r="F22" s="69" t="e" cm="1">
        <f t="array" aca="1" ref="F22" ca="1">_xldudf_LABS_GENERATIVEAI(N22)</f>
        <v>#NAME?</v>
      </c>
      <c r="I22" s="60" t="str">
        <f>_xlfn.CONCAT("Responda da forma mais sucinta possível: ",$H$2,". Aponte o principal fornecedor do passo '",$D22,"' desse processo. Responda apenas o nome desse fornecedor, nada mais")</f>
        <v>Responda da forma mais sucinta possível: Considere um processo com os seguintes passos: (). Aponte o principal fornecedor do passo '' desse processo. Responda apenas o nome desse fornecedor, nada mais</v>
      </c>
      <c r="J22" s="60" t="str">
        <f>_xlfn.CONCAT($H$2, ". Gere uma tabela com apenas uma coluna (e sem cabeçalho) onde estejam listadas as principais entradas do passo '",$D22,"' do processo. Liste no máximo 2 entradas.")</f>
        <v>Considere um processo com os seguintes passos: (). Gere uma tabela com apenas uma coluna (e sem cabeçalho) onde estejam listadas as principais entradas do passo '' do processo. Liste no máximo 2 entradas.</v>
      </c>
      <c r="K22" s="60" t="e" cm="1">
        <f t="array" aca="1" ref="K22" ca="1">_xlfn.TEXTSPLIT(_xldudf_LABS_GENERATIVEAI(J22),"|",_xlfn.UNICHAR(10), TRUE,0,"")</f>
        <v>#NAME?</v>
      </c>
      <c r="L22" s="60" t="e" cm="1">
        <f t="array" aca="1" ref="L22" ca="1">_xlfn.TEXTSPLIT(_xldudf_LABS_GENERATIVEAI(M22),"|",_xlfn.UNICHAR(10), TRUE,0,"")</f>
        <v>#NAME?</v>
      </c>
      <c r="M22" s="60" t="str">
        <f>_xlfn.CONCAT($H$2, ". Gere uma tabela com apenas uma coluna (e sem cabeçalho) onde estejam listadas as principais saídas do passo '",$D22,"' do processo. Liste no máximo 2 saídas.")</f>
        <v>Considere um processo com os seguintes passos: (). Gere uma tabela com apenas uma coluna (e sem cabeçalho) onde estejam listadas as principais saídas do passo '' do processo. Liste no máximo 2 saídas.</v>
      </c>
      <c r="N22" s="60" t="str">
        <f>_xlfn.CONCAT("Responda da forma mais sucinta possível: ",$H$2,". Aponte o stakeholder mais provável do resultado do passo '",$D22,"' desse processo. Responda apenas o nome desse possível stakeholder, nada mais. Caso não haja um stakeholder provável, responda apenas 'indefinido'")</f>
        <v>Responda da forma mais sucinta possível: Considere um processo com os seguintes passos: (). Aponte o stakeholder mais provável do resultado do passo '' desse processo. Responda apenas o nome desse possível stakeholder, nada mais. Caso não haja um stakeholder provável, responda apenas 'indefinido'</v>
      </c>
    </row>
    <row r="23" spans="2:14" ht="27.6" customHeight="1">
      <c r="B23" s="65"/>
      <c r="C23" s="62" t="e" cm="1">
        <f t="array" aca="1" ref="C23" ca="1">_xlfn.IFS(COUNTA(K22:K25)=4,K25,COUNTA(K22:K25)=3,K24,COUNTA(K22:K25)=2,K23)</f>
        <v>#N/A</v>
      </c>
      <c r="D23" s="67"/>
      <c r="E23" s="62" t="e" cm="1">
        <f t="array" aca="1" ref="E23" ca="1">_xlfn.IFS(COUNTA(L22:L25)=4,L25,COUNTA(L22:L25)=3,L24,COUNTA(L22:L25)=2,L23)</f>
        <v>#N/A</v>
      </c>
      <c r="F23" s="70"/>
    </row>
    <row r="24" spans="2:14" ht="27.6" customHeight="1">
      <c r="B24" s="71"/>
      <c r="C24" s="62"/>
      <c r="D24" s="67"/>
      <c r="E24" s="62"/>
      <c r="F24" s="73"/>
    </row>
    <row r="25" spans="2:14" ht="27.6" customHeight="1" thickBot="1">
      <c r="B25" s="72"/>
      <c r="C25" s="63"/>
      <c r="D25" s="68"/>
      <c r="E25" s="63"/>
      <c r="F25" s="74"/>
    </row>
    <row r="26" spans="2:14" ht="27.6" customHeight="1">
      <c r="B26" s="64" t="e" cm="1">
        <f t="array" aca="1" ref="B26" ca="1">_xldudf_LABS_GENERATIVEAI(I26)</f>
        <v>#NAME?</v>
      </c>
      <c r="C26" s="59" t="e" cm="1">
        <f t="array" aca="1" ref="C26" ca="1">_xlfn.IFS(COUNTA(K26:K29)=4,K28,COUNTA(K26:K29)=3,K27,COUNTA(K26:K29)=2,K26)</f>
        <v>#N/A</v>
      </c>
      <c r="D26" s="66" t="str">
        <f>IF(Contextualización!A15&lt;&gt;"",Contextualización!A15,"")</f>
        <v/>
      </c>
      <c r="E26" s="59" t="e" cm="1">
        <f t="array" aca="1" ref="E26" ca="1">_xlfn.IFS(COUNTA(L26:L29)=4,L28,COUNTA(L26:L29)=3,L27,COUNTA(L26:L29)=2,L26)</f>
        <v>#N/A</v>
      </c>
      <c r="F26" s="69" t="e" cm="1">
        <f t="array" aca="1" ref="F26" ca="1">_xldudf_LABS_GENERATIVEAI(N26)</f>
        <v>#NAME?</v>
      </c>
      <c r="I26" s="60" t="str">
        <f>_xlfn.CONCAT("Responda da forma mais sucinta possível: ",$H$2,". Aponte o principal fornecedor do passo '",$D26,"' desse processo. Responda apenas o nome desse fornecedor, nada mais")</f>
        <v>Responda da forma mais sucinta possível: Considere um processo com os seguintes passos: (). Aponte o principal fornecedor do passo '' desse processo. Responda apenas o nome desse fornecedor, nada mais</v>
      </c>
      <c r="J26" s="60" t="str">
        <f>_xlfn.CONCAT($H$2, ". Gere uma tabela com apenas uma coluna (e sem cabeçalho) onde estejam listadas as principais entradas do passo '",$D26,"' do processo. Liste no máximo 2 entradas.")</f>
        <v>Considere um processo com os seguintes passos: (). Gere uma tabela com apenas uma coluna (e sem cabeçalho) onde estejam listadas as principais entradas do passo '' do processo. Liste no máximo 2 entradas.</v>
      </c>
      <c r="K26" s="60" t="e" cm="1">
        <f t="array" aca="1" ref="K26" ca="1">_xlfn.TEXTSPLIT(_xldudf_LABS_GENERATIVEAI(J26),"|",_xlfn.UNICHAR(10), TRUE,0,"")</f>
        <v>#NAME?</v>
      </c>
      <c r="L26" s="60" t="e" cm="1">
        <f t="array" aca="1" ref="L26" ca="1">_xlfn.TEXTSPLIT(_xldudf_LABS_GENERATIVEAI(M26),"|",_xlfn.UNICHAR(10), TRUE,0,"")</f>
        <v>#NAME?</v>
      </c>
      <c r="M26" s="60" t="str">
        <f>_xlfn.CONCAT($H$2, ". Gere uma tabela com apenas uma coluna (e sem cabeçalho) onde estejam listadas as principais saídas do passo '",$D26,"' do processo. Liste no máximo 2 saídas.")</f>
        <v>Considere um processo com os seguintes passos: (). Gere uma tabela com apenas uma coluna (e sem cabeçalho) onde estejam listadas as principais saídas do passo '' do processo. Liste no máximo 2 saídas.</v>
      </c>
      <c r="N26" s="60" t="str">
        <f>_xlfn.CONCAT("Responda da forma mais sucinta possível: ",$H$2,". Aponte o stakeholder mais provável do resultado do passo '",$D26,"' desse processo. Responda apenas o nome desse possível stakeholder, nada mais. Caso não haja um stakeholder provável, responda apenas 'indefinido'")</f>
        <v>Responda da forma mais sucinta possível: Considere um processo com os seguintes passos: (). Aponte o stakeholder mais provável do resultado do passo '' desse processo. Responda apenas o nome desse possível stakeholder, nada mais. Caso não haja um stakeholder provável, responda apenas 'indefinido'</v>
      </c>
    </row>
    <row r="27" spans="2:14" ht="27.6" customHeight="1">
      <c r="B27" s="65"/>
      <c r="C27" s="62" t="e" cm="1">
        <f t="array" aca="1" ref="C27" ca="1">_xlfn.IFS(COUNTA(K26:K29)=4,K29,COUNTA(K26:K29)=3,K28,COUNTA(K26:K29)=2,K27)</f>
        <v>#N/A</v>
      </c>
      <c r="D27" s="67"/>
      <c r="E27" s="62" t="e" cm="1">
        <f t="array" aca="1" ref="E27" ca="1">_xlfn.IFS(COUNTA(L26:L29)=4,L29,COUNTA(L26:L29)=3,L28,COUNTA(L26:L29)=2,L27)</f>
        <v>#N/A</v>
      </c>
      <c r="F27" s="70"/>
    </row>
    <row r="28" spans="2:14" ht="27.6" customHeight="1">
      <c r="B28" s="71"/>
      <c r="C28" s="62"/>
      <c r="D28" s="67"/>
      <c r="E28" s="62"/>
      <c r="F28" s="73"/>
    </row>
    <row r="29" spans="2:14" ht="27.6" customHeight="1" thickBot="1">
      <c r="B29" s="72"/>
      <c r="C29" s="63"/>
      <c r="D29" s="68"/>
      <c r="E29" s="63"/>
      <c r="F29" s="74"/>
    </row>
    <row r="30" spans="2:14" ht="27.6" customHeight="1">
      <c r="B30" s="64" t="e" cm="1">
        <f t="array" aca="1" ref="B30" ca="1">_xldudf_LABS_GENERATIVEAI(I30)</f>
        <v>#NAME?</v>
      </c>
      <c r="C30" s="59" t="e" cm="1">
        <f t="array" aca="1" ref="C30" ca="1">_xlfn.IFS(COUNTA(K30:K33)=4,K32,COUNTA(K30:K33)=3,K31,COUNTA(K30:K33)=2,K30)</f>
        <v>#N/A</v>
      </c>
      <c r="D30" s="66" t="str">
        <f>IF(Contextualización!A16&lt;&gt;"",Contextualización!A16,"")</f>
        <v/>
      </c>
      <c r="E30" s="59" t="e" cm="1">
        <f t="array" aca="1" ref="E30" ca="1">_xlfn.IFS(COUNTA(L30:L33)=4,L32,COUNTA(L30:L33)=3,L31,COUNTA(L30:L33)=2,L30)</f>
        <v>#N/A</v>
      </c>
      <c r="F30" s="69" t="e" cm="1">
        <f t="array" aca="1" ref="F30" ca="1">_xldudf_LABS_GENERATIVEAI(N30)</f>
        <v>#NAME?</v>
      </c>
      <c r="I30" s="60" t="str">
        <f>_xlfn.CONCAT("Responda da forma mais sucinta possível: ",$H$2,". Aponte o principal fornecedor do passo '",$D30,"' desse processo. Responda apenas o nome desse fornecedor, nada mais")</f>
        <v>Responda da forma mais sucinta possível: Considere um processo com os seguintes passos: (). Aponte o principal fornecedor do passo '' desse processo. Responda apenas o nome desse fornecedor, nada mais</v>
      </c>
      <c r="J30" s="60" t="str">
        <f>_xlfn.CONCAT($H$2, ". Gere uma tabela com apenas uma coluna (e sem cabeçalho) onde estejam listadas as principais entradas do passo '",$D30,"' do processo. Liste no máximo 2 entradas.")</f>
        <v>Considere um processo com os seguintes passos: (). Gere uma tabela com apenas uma coluna (e sem cabeçalho) onde estejam listadas as principais entradas do passo '' do processo. Liste no máximo 2 entradas.</v>
      </c>
      <c r="K30" s="60" t="e" cm="1">
        <f t="array" aca="1" ref="K30" ca="1">_xlfn.TEXTSPLIT(_xldudf_LABS_GENERATIVEAI(J30),"|",_xlfn.UNICHAR(10), TRUE,0,"")</f>
        <v>#NAME?</v>
      </c>
      <c r="L30" s="60" t="e" cm="1">
        <f t="array" aca="1" ref="L30" ca="1">_xlfn.TEXTSPLIT(_xldudf_LABS_GENERATIVEAI(M30),"|",_xlfn.UNICHAR(10), TRUE,0,"")</f>
        <v>#NAME?</v>
      </c>
      <c r="M30" s="60" t="str">
        <f>_xlfn.CONCAT($H$2, ". Gere uma tabela com apenas uma coluna (e sem cabeçalho) onde estejam listadas as principais saídas do passo '",$D30,"' do processo. Liste no máximo 2 saídas.")</f>
        <v>Considere um processo com os seguintes passos: (). Gere uma tabela com apenas uma coluna (e sem cabeçalho) onde estejam listadas as principais saídas do passo '' do processo. Liste no máximo 2 saídas.</v>
      </c>
      <c r="N30" s="60" t="str">
        <f>_xlfn.CONCAT("Responda da forma mais sucinta possível: ",$H$2,". Aponte o stakeholder mais provável do resultado do passo '",$D30,"' desse processo. Responda apenas o nome desse possível stakeholder, nada mais. Caso não haja um stakeholder provável, responda apenas 'indefinido'")</f>
        <v>Responda da forma mais sucinta possível: Considere um processo com os seguintes passos: (). Aponte o stakeholder mais provável do resultado do passo '' desse processo. Responda apenas o nome desse possível stakeholder, nada mais. Caso não haja um stakeholder provável, responda apenas 'indefinido'</v>
      </c>
    </row>
    <row r="31" spans="2:14" ht="27.6" customHeight="1">
      <c r="B31" s="65"/>
      <c r="C31" s="62" t="e" cm="1">
        <f t="array" aca="1" ref="C31" ca="1">_xlfn.IFS(COUNTA(K30:K33)=4,K33,COUNTA(K30:K33)=3,K32,COUNTA(K30:K33)=2,K31)</f>
        <v>#N/A</v>
      </c>
      <c r="D31" s="67"/>
      <c r="E31" s="62" t="e" cm="1">
        <f t="array" aca="1" ref="E31" ca="1">_xlfn.IFS(COUNTA(L30:L33)=4,L33,COUNTA(L30:L33)=3,L32,COUNTA(L30:L33)=2,L31)</f>
        <v>#N/A</v>
      </c>
      <c r="F31" s="70"/>
    </row>
    <row r="32" spans="2:14" ht="27.6" customHeight="1">
      <c r="B32" s="71"/>
      <c r="C32" s="62"/>
      <c r="D32" s="67"/>
      <c r="E32" s="62"/>
      <c r="F32" s="73"/>
    </row>
    <row r="33" spans="2:14" ht="27.6" customHeight="1" thickBot="1">
      <c r="B33" s="72"/>
      <c r="C33" s="63"/>
      <c r="D33" s="68"/>
      <c r="E33" s="63"/>
      <c r="F33" s="74"/>
    </row>
    <row r="34" spans="2:14" ht="27.6" customHeight="1">
      <c r="B34" s="64" t="e" cm="1">
        <f t="array" aca="1" ref="B34" ca="1">_xldudf_LABS_GENERATIVEAI(I34)</f>
        <v>#NAME?</v>
      </c>
      <c r="C34" s="59" t="e" cm="1">
        <f t="array" aca="1" ref="C34" ca="1">_xlfn.IFS(COUNTA(K34:K37)=4,K36,COUNTA(K34:K37)=3,K35,COUNTA(K34:K37)=2,K34)</f>
        <v>#N/A</v>
      </c>
      <c r="D34" s="66" t="str">
        <f>IF(Contextualización!A17&lt;&gt;"",Contextualización!A17,"")</f>
        <v/>
      </c>
      <c r="E34" s="59" t="e" cm="1">
        <f t="array" aca="1" ref="E34" ca="1">_xlfn.IFS(COUNTA(L34:L37)=4,L36,COUNTA(L34:L37)=3,L35,COUNTA(L34:L37)=2,L34)</f>
        <v>#N/A</v>
      </c>
      <c r="F34" s="69" t="e" cm="1">
        <f t="array" aca="1" ref="F34" ca="1">_xldudf_LABS_GENERATIVEAI(N34)</f>
        <v>#NAME?</v>
      </c>
      <c r="I34" s="60" t="str">
        <f>_xlfn.CONCAT("Responda da forma mais sucinta possível: ",$H$2,". Aponte o principal fornecedor do passo '",$D34,"' desse processo. Responda apenas o nome desse fornecedor, nada mais")</f>
        <v>Responda da forma mais sucinta possível: Considere um processo com os seguintes passos: (). Aponte o principal fornecedor do passo '' desse processo. Responda apenas o nome desse fornecedor, nada mais</v>
      </c>
      <c r="J34" s="60" t="str">
        <f>_xlfn.CONCAT($H$2, ". Gere uma tabela com apenas uma coluna (e sem cabeçalho) onde estejam listadas as principais entradas do passo '",$D34,"' do processo. Liste no máximo 2 entradas.")</f>
        <v>Considere um processo com os seguintes passos: (). Gere uma tabela com apenas uma coluna (e sem cabeçalho) onde estejam listadas as principais entradas do passo '' do processo. Liste no máximo 2 entradas.</v>
      </c>
      <c r="K34" s="60" t="e" cm="1">
        <f t="array" aca="1" ref="K34" ca="1">_xlfn.TEXTSPLIT(_xldudf_LABS_GENERATIVEAI(J34),"|",_xlfn.UNICHAR(10), TRUE,0,"")</f>
        <v>#NAME?</v>
      </c>
      <c r="L34" s="60" t="e" cm="1">
        <f t="array" aca="1" ref="L34" ca="1">_xlfn.TEXTSPLIT(_xldudf_LABS_GENERATIVEAI(M34),"|",_xlfn.UNICHAR(10), TRUE,0,"")</f>
        <v>#NAME?</v>
      </c>
      <c r="M34" s="60" t="str">
        <f>_xlfn.CONCAT($H$2, ". Gere uma tabela com apenas uma coluna (e sem cabeçalho) onde estejam listadas as principais saídas do passo '",$D34,"' do processo. Liste no máximo 2 saídas.")</f>
        <v>Considere um processo com os seguintes passos: (). Gere uma tabela com apenas uma coluna (e sem cabeçalho) onde estejam listadas as principais saídas do passo '' do processo. Liste no máximo 2 saídas.</v>
      </c>
      <c r="N34" s="60" t="str">
        <f>_xlfn.CONCAT("Responda da forma mais sucinta possível: ",$H$2,". Aponte o stakeholder mais provável do resultado do passo '",$D34,"' desse processo. Responda apenas o nome desse possível stakeholder, nada mais. Caso não haja um stakeholder provável, responda apenas 'indefinido'")</f>
        <v>Responda da forma mais sucinta possível: Considere um processo com os seguintes passos: (). Aponte o stakeholder mais provável do resultado do passo '' desse processo. Responda apenas o nome desse possível stakeholder, nada mais. Caso não haja um stakeholder provável, responda apenas 'indefinido'</v>
      </c>
    </row>
    <row r="35" spans="2:14" ht="27.6" customHeight="1">
      <c r="B35" s="65"/>
      <c r="C35" s="62" t="e" cm="1">
        <f t="array" aca="1" ref="C35" ca="1">_xlfn.IFS(COUNTA(K34:K37)=4,K37,COUNTA(K34:K37)=3,K36,COUNTA(K34:K37)=2,K35)</f>
        <v>#N/A</v>
      </c>
      <c r="D35" s="67"/>
      <c r="E35" s="62" t="e" cm="1">
        <f t="array" aca="1" ref="E35" ca="1">_xlfn.IFS(COUNTA(L34:L37)=4,L37,COUNTA(L34:L37)=3,L36,COUNTA(L34:L37)=2,L35)</f>
        <v>#N/A</v>
      </c>
      <c r="F35" s="70"/>
    </row>
    <row r="36" spans="2:14" ht="27.6" customHeight="1">
      <c r="B36" s="71"/>
      <c r="C36" s="62"/>
      <c r="D36" s="67"/>
      <c r="E36" s="62"/>
      <c r="F36" s="73"/>
    </row>
    <row r="37" spans="2:14" ht="27.6" customHeight="1" thickBot="1">
      <c r="B37" s="72"/>
      <c r="C37" s="63"/>
      <c r="D37" s="68"/>
      <c r="E37" s="63"/>
      <c r="F37" s="74"/>
    </row>
    <row r="38" spans="2:14" ht="27.6" customHeight="1">
      <c r="B38" s="64" t="e" cm="1">
        <f t="array" aca="1" ref="B38" ca="1">_xldudf_LABS_GENERATIVEAI(I38)</f>
        <v>#NAME?</v>
      </c>
      <c r="C38" s="59" t="e" cm="1">
        <f t="array" aca="1" ref="C38" ca="1">_xlfn.IFS(COUNTA(K38:K41)=4,K40,COUNTA(K38:K41)=3,K39,COUNTA(K38:K41)=2,K38)</f>
        <v>#N/A</v>
      </c>
      <c r="D38" s="66" t="str">
        <f>IF(Contextualización!A18&lt;&gt;"",Contextualización!A18,"")</f>
        <v/>
      </c>
      <c r="E38" s="59" t="e" cm="1">
        <f t="array" aca="1" ref="E38" ca="1">_xlfn.IFS(COUNTA(L38:L41)=4,L40,COUNTA(L38:L41)=3,L39,COUNTA(L38:L41)=2,L38)</f>
        <v>#N/A</v>
      </c>
      <c r="F38" s="69" t="e" cm="1">
        <f t="array" aca="1" ref="F38" ca="1">_xldudf_LABS_GENERATIVEAI(N38)</f>
        <v>#NAME?</v>
      </c>
      <c r="I38" s="60" t="str">
        <f>_xlfn.CONCAT("Responda da forma mais sucinta possível: ",$H$2,". Aponte o principal fornecedor do passo '",$D38,"' desse processo. Responda apenas o nome desse fornecedor, nada mais")</f>
        <v>Responda da forma mais sucinta possível: Considere um processo com os seguintes passos: (). Aponte o principal fornecedor do passo '' desse processo. Responda apenas o nome desse fornecedor, nada mais</v>
      </c>
      <c r="J38" s="60" t="str">
        <f>_xlfn.CONCAT($H$2, ". Gere uma tabela com apenas uma coluna (e sem cabeçalho) onde estejam listadas as principais entradas do passo '",$D38,"' do processo. Liste no máximo 2 entradas.")</f>
        <v>Considere um processo com os seguintes passos: (). Gere uma tabela com apenas uma coluna (e sem cabeçalho) onde estejam listadas as principais entradas do passo '' do processo. Liste no máximo 2 entradas.</v>
      </c>
      <c r="K38" s="60" t="e" cm="1">
        <f t="array" aca="1" ref="K38" ca="1">_xlfn.TEXTSPLIT(_xldudf_LABS_GENERATIVEAI(J38),"|",_xlfn.UNICHAR(10), TRUE,0,"")</f>
        <v>#NAME?</v>
      </c>
      <c r="L38" s="60" t="e" cm="1">
        <f t="array" aca="1" ref="L38" ca="1">_xlfn.TEXTSPLIT(_xldudf_LABS_GENERATIVEAI(M38),"|",_xlfn.UNICHAR(10), TRUE,0,"")</f>
        <v>#NAME?</v>
      </c>
      <c r="M38" s="60" t="str">
        <f>_xlfn.CONCAT($H$2, ". Gere uma tabela com apenas uma coluna (e sem cabeçalho) onde estejam listadas as principais saídas do passo '",$D38,"' do processo. Liste no máximo 2 saídas.")</f>
        <v>Considere um processo com os seguintes passos: (). Gere uma tabela com apenas uma coluna (e sem cabeçalho) onde estejam listadas as principais saídas do passo '' do processo. Liste no máximo 2 saídas.</v>
      </c>
      <c r="N38" s="60" t="str">
        <f>_xlfn.CONCAT("Responda da forma mais sucinta possível: ",$H$2,". Aponte o stakeholder mais provável do resultado do passo '",$D38,"' desse processo. Responda apenas o nome desse possível stakeholder, nada mais. Caso não haja um stakeholder provável, responda apenas 'indefinido'")</f>
        <v>Responda da forma mais sucinta possível: Considere um processo com os seguintes passos: (). Aponte o stakeholder mais provável do resultado do passo '' desse processo. Responda apenas o nome desse possível stakeholder, nada mais. Caso não haja um stakeholder provável, responda apenas 'indefinido'</v>
      </c>
    </row>
    <row r="39" spans="2:14" ht="27.6" customHeight="1">
      <c r="B39" s="65"/>
      <c r="C39" s="62" t="e" cm="1">
        <f t="array" aca="1" ref="C39" ca="1">_xlfn.IFS(COUNTA(K38:K41)=4,K41,COUNTA(K38:K41)=3,K40,COUNTA(K38:K41)=2,K39)</f>
        <v>#N/A</v>
      </c>
      <c r="D39" s="67"/>
      <c r="E39" s="62" t="e" cm="1">
        <f t="array" aca="1" ref="E39" ca="1">_xlfn.IFS(COUNTA(L38:L41)=4,L41,COUNTA(L38:L41)=3,L40,COUNTA(L38:L41)=2,L39)</f>
        <v>#N/A</v>
      </c>
      <c r="F39" s="70"/>
    </row>
    <row r="40" spans="2:14" ht="27.6" customHeight="1">
      <c r="B40" s="71"/>
      <c r="C40" s="62"/>
      <c r="D40" s="67"/>
      <c r="E40" s="62"/>
      <c r="F40" s="73"/>
    </row>
    <row r="41" spans="2:14" ht="27.6" customHeight="1" thickBot="1">
      <c r="B41" s="72"/>
      <c r="C41" s="63"/>
      <c r="D41" s="68"/>
      <c r="E41" s="63"/>
      <c r="F41" s="74"/>
    </row>
    <row r="42" spans="2:14" ht="18.600000000000001" customHeight="1"/>
    <row r="43" spans="2:14" ht="18.600000000000001" customHeight="1"/>
    <row r="44" spans="2:14" ht="18.600000000000001" customHeight="1"/>
    <row r="45" spans="2:14" ht="18.600000000000001" customHeight="1"/>
    <row r="46" spans="2:14" ht="18.600000000000001" customHeight="1"/>
    <row r="47" spans="2:14" ht="18.600000000000001" customHeight="1"/>
    <row r="48" spans="2:14" ht="18.600000000000001" customHeight="1"/>
    <row r="49" ht="18.600000000000001" customHeight="1"/>
    <row r="50" ht="18.600000000000001" customHeight="1"/>
    <row r="51" ht="18.600000000000001" customHeight="1"/>
    <row r="52" ht="18.600000000000001" customHeight="1"/>
  </sheetData>
  <sheetProtection sheet="1"/>
  <mergeCells count="50">
    <mergeCell ref="B34:B35"/>
    <mergeCell ref="D34:D37"/>
    <mergeCell ref="F34:F35"/>
    <mergeCell ref="B36:B37"/>
    <mergeCell ref="F36:F37"/>
    <mergeCell ref="B38:B39"/>
    <mergeCell ref="D38:D41"/>
    <mergeCell ref="F38:F39"/>
    <mergeCell ref="B40:B41"/>
    <mergeCell ref="F40:F41"/>
    <mergeCell ref="B26:B27"/>
    <mergeCell ref="D26:D29"/>
    <mergeCell ref="F26:F27"/>
    <mergeCell ref="B28:B29"/>
    <mergeCell ref="F28:F29"/>
    <mergeCell ref="B30:B31"/>
    <mergeCell ref="D30:D33"/>
    <mergeCell ref="F30:F31"/>
    <mergeCell ref="B32:B33"/>
    <mergeCell ref="F32:F33"/>
    <mergeCell ref="B18:B19"/>
    <mergeCell ref="D18:D21"/>
    <mergeCell ref="F18:F19"/>
    <mergeCell ref="B20:B21"/>
    <mergeCell ref="F20:F21"/>
    <mergeCell ref="B22:B23"/>
    <mergeCell ref="D22:D25"/>
    <mergeCell ref="F22:F23"/>
    <mergeCell ref="B24:B25"/>
    <mergeCell ref="F24:F25"/>
    <mergeCell ref="B10:B11"/>
    <mergeCell ref="D10:D13"/>
    <mergeCell ref="F10:F11"/>
    <mergeCell ref="B12:B13"/>
    <mergeCell ref="F12:F13"/>
    <mergeCell ref="B14:B15"/>
    <mergeCell ref="D14:D17"/>
    <mergeCell ref="F14:F15"/>
    <mergeCell ref="B16:B17"/>
    <mergeCell ref="F16:F17"/>
    <mergeCell ref="B2:B3"/>
    <mergeCell ref="D2:D5"/>
    <mergeCell ref="F2:F3"/>
    <mergeCell ref="B4:B5"/>
    <mergeCell ref="F4:F5"/>
    <mergeCell ref="B6:B7"/>
    <mergeCell ref="D6:D9"/>
    <mergeCell ref="F6:F7"/>
    <mergeCell ref="B8:B9"/>
    <mergeCell ref="F8:F9"/>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9A074-8271-499C-BD98-96CDDADEDB13}">
  <sheetPr codeName="Planilha1"/>
  <dimension ref="B1:AK52"/>
  <sheetViews>
    <sheetView zoomScaleNormal="100" workbookViewId="0"/>
  </sheetViews>
  <sheetFormatPr defaultColWidth="9.140625" defaultRowHeight="14.45"/>
  <cols>
    <col min="1" max="1" width="2.28515625" customWidth="1"/>
    <col min="2" max="3" width="34" customWidth="1"/>
    <col min="4" max="4" width="41.42578125" customWidth="1"/>
    <col min="5" max="6" width="34" customWidth="1"/>
    <col min="7" max="7" width="5.7109375" style="12" customWidth="1"/>
    <col min="8" max="32" width="9.140625" style="12"/>
  </cols>
  <sheetData>
    <row r="1" spans="2:37" s="1" customFormat="1" ht="51.6" thickBot="1">
      <c r="B1" s="52" t="s">
        <v>12</v>
      </c>
      <c r="C1" s="53" t="s">
        <v>13</v>
      </c>
      <c r="D1" s="53" t="s">
        <v>14</v>
      </c>
      <c r="E1" s="53" t="s">
        <v>15</v>
      </c>
      <c r="F1" s="54" t="s">
        <v>16</v>
      </c>
      <c r="G1" s="16"/>
      <c r="H1" s="18"/>
      <c r="I1" s="18"/>
      <c r="J1" s="18"/>
      <c r="K1" s="16"/>
      <c r="L1" s="16"/>
      <c r="M1" s="16"/>
      <c r="N1" s="16"/>
      <c r="O1" s="16"/>
      <c r="P1" s="16"/>
      <c r="Q1" s="16"/>
      <c r="R1" s="16"/>
      <c r="S1" s="16"/>
      <c r="T1" s="16"/>
      <c r="U1" s="16"/>
      <c r="V1" s="16"/>
      <c r="W1" s="16"/>
      <c r="X1" s="16"/>
      <c r="Y1" s="16"/>
      <c r="Z1" s="16"/>
      <c r="AA1" s="16"/>
      <c r="AB1" s="16"/>
      <c r="AC1" s="16"/>
      <c r="AD1" s="16"/>
      <c r="AE1" s="16"/>
      <c r="AF1" s="16"/>
      <c r="AG1" s="17"/>
      <c r="AH1" s="17"/>
      <c r="AI1" s="17"/>
      <c r="AJ1" s="17"/>
      <c r="AK1" s="17"/>
    </row>
    <row r="2" spans="2:37" ht="27.6" customHeight="1">
      <c r="B2" s="84" t="e">
        <f ca="1">IF('SIPOC (Sugerido IA)'!B2&lt;&gt;"",'SIPOC (Sugerido IA)'!B2,"")</f>
        <v>#NAME?</v>
      </c>
      <c r="C2" s="13" t="e">
        <f ca="1">IF('SIPOC (Sugerido IA)'!C2&lt;&gt;"",'SIPOC (Sugerido IA)'!C2,"")</f>
        <v>#N/A</v>
      </c>
      <c r="D2" s="79" t="str">
        <f>IF('SIPOC (Sugerido IA)'!D2&lt;&gt;"",'SIPOC (Sugerido IA)'!D2,"")</f>
        <v/>
      </c>
      <c r="E2" s="13" t="e">
        <f ca="1">IF('SIPOC (Sugerido IA)'!E2&lt;&gt;"",'SIPOC (Sugerido IA)'!E2,"")</f>
        <v>#N/A</v>
      </c>
      <c r="F2" s="75" t="e">
        <f ca="1">IF('SIPOC (Sugerido IA)'!F2&lt;&gt;"",'SIPOC (Sugerido IA)'!F2,"")</f>
        <v>#NAME?</v>
      </c>
    </row>
    <row r="3" spans="2:37" ht="27.6" customHeight="1">
      <c r="B3" s="85"/>
      <c r="C3" s="14" t="e">
        <f ca="1">IF('SIPOC (Sugerido IA)'!C3&lt;&gt;"",'SIPOC (Sugerido IA)'!C3,"")</f>
        <v>#N/A</v>
      </c>
      <c r="D3" s="80"/>
      <c r="E3" s="14" t="e">
        <f ca="1">IF('SIPOC (Sugerido IA)'!E3&lt;&gt;"",'SIPOC (Sugerido IA)'!E3,"")</f>
        <v>#N/A</v>
      </c>
      <c r="F3" s="76"/>
    </row>
    <row r="4" spans="2:37" ht="27.6" customHeight="1">
      <c r="B4" s="82" t="str">
        <f>IF('SIPOC (Sugerido IA)'!B4&lt;&gt;"",'SIPOC (Sugerido IA)'!B4,"")</f>
        <v/>
      </c>
      <c r="C4" s="14" t="str">
        <f>IF('SIPOC (Sugerido IA)'!C4&lt;&gt;"",'SIPOC (Sugerido IA)'!C4,"")</f>
        <v/>
      </c>
      <c r="D4" s="80"/>
      <c r="E4" s="14" t="str">
        <f>IF('SIPOC (Sugerido IA)'!E4&lt;&gt;"",'SIPOC (Sugerido IA)'!E4,"")</f>
        <v/>
      </c>
      <c r="F4" s="77" t="str">
        <f>IF('SIPOC (Sugerido IA)'!F4&lt;&gt;"",'SIPOC (Sugerido IA)'!F4,"")</f>
        <v/>
      </c>
    </row>
    <row r="5" spans="2:37" ht="27.6" customHeight="1" thickBot="1">
      <c r="B5" s="83"/>
      <c r="C5" s="15" t="str">
        <f>IF('SIPOC (Sugerido IA)'!C5&lt;&gt;"",'SIPOC (Sugerido IA)'!C5,"")</f>
        <v/>
      </c>
      <c r="D5" s="81"/>
      <c r="E5" s="15" t="str">
        <f>IF('SIPOC (Sugerido IA)'!E5&lt;&gt;"",'SIPOC (Sugerido IA)'!E5,"")</f>
        <v/>
      </c>
      <c r="F5" s="78"/>
    </row>
    <row r="6" spans="2:37" ht="27.6" customHeight="1">
      <c r="B6" s="84" t="e">
        <f ca="1">IF('SIPOC (Sugerido IA)'!B6&lt;&gt;"",'SIPOC (Sugerido IA)'!B6,"")</f>
        <v>#NAME?</v>
      </c>
      <c r="C6" s="13" t="e">
        <f ca="1">IF('SIPOC (Sugerido IA)'!C6&lt;&gt;"",'SIPOC (Sugerido IA)'!C6,"")</f>
        <v>#N/A</v>
      </c>
      <c r="D6" s="79" t="str">
        <f>IF('SIPOC (Sugerido IA)'!D6&lt;&gt;"",'SIPOC (Sugerido IA)'!D6,"")</f>
        <v/>
      </c>
      <c r="E6" s="13" t="e">
        <f ca="1">IF('SIPOC (Sugerido IA)'!E6&lt;&gt;"",'SIPOC (Sugerido IA)'!E6,"")</f>
        <v>#N/A</v>
      </c>
      <c r="F6" s="75" t="e">
        <f ca="1">IF('SIPOC (Sugerido IA)'!F6&lt;&gt;"",'SIPOC (Sugerido IA)'!F6,"")</f>
        <v>#NAME?</v>
      </c>
    </row>
    <row r="7" spans="2:37" ht="27.6" customHeight="1">
      <c r="B7" s="85"/>
      <c r="C7" s="14" t="e">
        <f ca="1">IF('SIPOC (Sugerido IA)'!C7&lt;&gt;"",'SIPOC (Sugerido IA)'!C7,"")</f>
        <v>#N/A</v>
      </c>
      <c r="D7" s="80"/>
      <c r="E7" s="14" t="e">
        <f ca="1">IF('SIPOC (Sugerido IA)'!E7&lt;&gt;"",'SIPOC (Sugerido IA)'!E7,"")</f>
        <v>#N/A</v>
      </c>
      <c r="F7" s="76"/>
    </row>
    <row r="8" spans="2:37" ht="27.6" customHeight="1">
      <c r="B8" s="82" t="str">
        <f>IF('SIPOC (Sugerido IA)'!B8&lt;&gt;"",'SIPOC (Sugerido IA)'!B8,"")</f>
        <v/>
      </c>
      <c r="C8" s="14" t="str">
        <f>IF('SIPOC (Sugerido IA)'!C8&lt;&gt;"",'SIPOC (Sugerido IA)'!C8,"")</f>
        <v/>
      </c>
      <c r="D8" s="80"/>
      <c r="E8" s="14" t="str">
        <f>IF('SIPOC (Sugerido IA)'!E8&lt;&gt;"",'SIPOC (Sugerido IA)'!E8,"")</f>
        <v/>
      </c>
      <c r="F8" s="77" t="str">
        <f>IF('SIPOC (Sugerido IA)'!F8&lt;&gt;"",'SIPOC (Sugerido IA)'!F8,"")</f>
        <v/>
      </c>
    </row>
    <row r="9" spans="2:37" ht="27.6" customHeight="1" thickBot="1">
      <c r="B9" s="83"/>
      <c r="C9" s="15" t="str">
        <f>IF('SIPOC (Sugerido IA)'!C9&lt;&gt;"",'SIPOC (Sugerido IA)'!C9,"")</f>
        <v/>
      </c>
      <c r="D9" s="81"/>
      <c r="E9" s="15" t="str">
        <f>IF('SIPOC (Sugerido IA)'!E9&lt;&gt;"",'SIPOC (Sugerido IA)'!E9,"")</f>
        <v/>
      </c>
      <c r="F9" s="78"/>
    </row>
    <row r="10" spans="2:37" ht="27.6" customHeight="1">
      <c r="B10" s="84" t="e">
        <f ca="1">IF('SIPOC (Sugerido IA)'!B10&lt;&gt;"",'SIPOC (Sugerido IA)'!B10,"")</f>
        <v>#NAME?</v>
      </c>
      <c r="C10" s="13" t="e">
        <f ca="1">IF('SIPOC (Sugerido IA)'!C10&lt;&gt;"",'SIPOC (Sugerido IA)'!C10,"")</f>
        <v>#N/A</v>
      </c>
      <c r="D10" s="79" t="str">
        <f>IF('SIPOC (Sugerido IA)'!D10&lt;&gt;"",'SIPOC (Sugerido IA)'!D10,"")</f>
        <v/>
      </c>
      <c r="E10" s="13" t="e">
        <f ca="1">IF('SIPOC (Sugerido IA)'!E10&lt;&gt;"",'SIPOC (Sugerido IA)'!E10,"")</f>
        <v>#N/A</v>
      </c>
      <c r="F10" s="75" t="e">
        <f ca="1">IF('SIPOC (Sugerido IA)'!F10&lt;&gt;"",'SIPOC (Sugerido IA)'!F10,"")</f>
        <v>#NAME?</v>
      </c>
    </row>
    <row r="11" spans="2:37" ht="27.6" customHeight="1">
      <c r="B11" s="85"/>
      <c r="C11" s="14" t="e">
        <f ca="1">IF('SIPOC (Sugerido IA)'!C11&lt;&gt;"",'SIPOC (Sugerido IA)'!C11,"")</f>
        <v>#N/A</v>
      </c>
      <c r="D11" s="80"/>
      <c r="E11" s="14" t="e">
        <f ca="1">IF('SIPOC (Sugerido IA)'!E11&lt;&gt;"",'SIPOC (Sugerido IA)'!E11,"")</f>
        <v>#N/A</v>
      </c>
      <c r="F11" s="76"/>
    </row>
    <row r="12" spans="2:37" ht="27.6" customHeight="1">
      <c r="B12" s="82" t="str">
        <f>IF('SIPOC (Sugerido IA)'!B12&lt;&gt;"",'SIPOC (Sugerido IA)'!B12,"")</f>
        <v/>
      </c>
      <c r="C12" s="14" t="str">
        <f>IF('SIPOC (Sugerido IA)'!C12&lt;&gt;"",'SIPOC (Sugerido IA)'!C12,"")</f>
        <v/>
      </c>
      <c r="D12" s="80"/>
      <c r="E12" s="14" t="str">
        <f>IF('SIPOC (Sugerido IA)'!E12&lt;&gt;"",'SIPOC (Sugerido IA)'!E12,"")</f>
        <v/>
      </c>
      <c r="F12" s="77" t="str">
        <f>IF('SIPOC (Sugerido IA)'!F12&lt;&gt;"",'SIPOC (Sugerido IA)'!F12,"")</f>
        <v/>
      </c>
    </row>
    <row r="13" spans="2:37" ht="27.6" customHeight="1" thickBot="1">
      <c r="B13" s="83"/>
      <c r="C13" s="15" t="str">
        <f>IF('SIPOC (Sugerido IA)'!C13&lt;&gt;"",'SIPOC (Sugerido IA)'!C13,"")</f>
        <v/>
      </c>
      <c r="D13" s="81"/>
      <c r="E13" s="15" t="str">
        <f>IF('SIPOC (Sugerido IA)'!E13&lt;&gt;"",'SIPOC (Sugerido IA)'!E13,"")</f>
        <v/>
      </c>
      <c r="F13" s="78"/>
    </row>
    <row r="14" spans="2:37" ht="27.6" customHeight="1">
      <c r="B14" s="84" t="e">
        <f ca="1">IF('SIPOC (Sugerido IA)'!B14&lt;&gt;"",'SIPOC (Sugerido IA)'!B14,"")</f>
        <v>#NAME?</v>
      </c>
      <c r="C14" s="13" t="e">
        <f ca="1">IF('SIPOC (Sugerido IA)'!C14&lt;&gt;"",'SIPOC (Sugerido IA)'!C14,"")</f>
        <v>#N/A</v>
      </c>
      <c r="D14" s="79" t="str">
        <f>IF('SIPOC (Sugerido IA)'!D14&lt;&gt;"",'SIPOC (Sugerido IA)'!D14,"")</f>
        <v/>
      </c>
      <c r="E14" s="13" t="e">
        <f ca="1">IF('SIPOC (Sugerido IA)'!E14&lt;&gt;"",'SIPOC (Sugerido IA)'!E14,"")</f>
        <v>#N/A</v>
      </c>
      <c r="F14" s="75" t="e">
        <f ca="1">IF('SIPOC (Sugerido IA)'!F14&lt;&gt;"",'SIPOC (Sugerido IA)'!F14,"")</f>
        <v>#NAME?</v>
      </c>
    </row>
    <row r="15" spans="2:37" ht="27.6" customHeight="1">
      <c r="B15" s="85"/>
      <c r="C15" s="14" t="e">
        <f ca="1">IF('SIPOC (Sugerido IA)'!C15&lt;&gt;"",'SIPOC (Sugerido IA)'!C15,"")</f>
        <v>#N/A</v>
      </c>
      <c r="D15" s="80"/>
      <c r="E15" s="14" t="e">
        <f ca="1">IF('SIPOC (Sugerido IA)'!E15&lt;&gt;"",'SIPOC (Sugerido IA)'!E15,"")</f>
        <v>#N/A</v>
      </c>
      <c r="F15" s="76"/>
    </row>
    <row r="16" spans="2:37" ht="27.6" customHeight="1">
      <c r="B16" s="82" t="str">
        <f>IF('SIPOC (Sugerido IA)'!B16&lt;&gt;"",'SIPOC (Sugerido IA)'!B16,"")</f>
        <v/>
      </c>
      <c r="C16" s="14" t="str">
        <f>IF('SIPOC (Sugerido IA)'!C16&lt;&gt;"",'SIPOC (Sugerido IA)'!C16,"")</f>
        <v/>
      </c>
      <c r="D16" s="80"/>
      <c r="E16" s="14" t="str">
        <f>IF('SIPOC (Sugerido IA)'!E16&lt;&gt;"",'SIPOC (Sugerido IA)'!E16,"")</f>
        <v/>
      </c>
      <c r="F16" s="77" t="str">
        <f>IF('SIPOC (Sugerido IA)'!F16&lt;&gt;"",'SIPOC (Sugerido IA)'!F16,"")</f>
        <v/>
      </c>
    </row>
    <row r="17" spans="2:6" ht="27.6" customHeight="1" thickBot="1">
      <c r="B17" s="83"/>
      <c r="C17" s="15" t="str">
        <f>IF('SIPOC (Sugerido IA)'!C17&lt;&gt;"",'SIPOC (Sugerido IA)'!C17,"")</f>
        <v/>
      </c>
      <c r="D17" s="81"/>
      <c r="E17" s="15" t="str">
        <f>IF('SIPOC (Sugerido IA)'!E17&lt;&gt;"",'SIPOC (Sugerido IA)'!E17,"")</f>
        <v/>
      </c>
      <c r="F17" s="78"/>
    </row>
    <row r="18" spans="2:6" ht="27.6" customHeight="1">
      <c r="B18" s="84" t="e">
        <f ca="1">IF('SIPOC (Sugerido IA)'!B18&lt;&gt;"",'SIPOC (Sugerido IA)'!B18,"")</f>
        <v>#NAME?</v>
      </c>
      <c r="C18" s="13" t="e">
        <f ca="1">IF('SIPOC (Sugerido IA)'!C18&lt;&gt;"",'SIPOC (Sugerido IA)'!C18,"")</f>
        <v>#N/A</v>
      </c>
      <c r="D18" s="79" t="str">
        <f>IF('SIPOC (Sugerido IA)'!D18&lt;&gt;"",'SIPOC (Sugerido IA)'!D18,"")</f>
        <v/>
      </c>
      <c r="E18" s="13" t="e">
        <f ca="1">IF('SIPOC (Sugerido IA)'!E18&lt;&gt;"",'SIPOC (Sugerido IA)'!E18,"")</f>
        <v>#N/A</v>
      </c>
      <c r="F18" s="75" t="e">
        <f ca="1">IF('SIPOC (Sugerido IA)'!F18&lt;&gt;"",'SIPOC (Sugerido IA)'!F18,"")</f>
        <v>#NAME?</v>
      </c>
    </row>
    <row r="19" spans="2:6" ht="27.6" customHeight="1">
      <c r="B19" s="85"/>
      <c r="C19" s="14" t="e">
        <f ca="1">IF('SIPOC (Sugerido IA)'!C19&lt;&gt;"",'SIPOC (Sugerido IA)'!C19,"")</f>
        <v>#N/A</v>
      </c>
      <c r="D19" s="80"/>
      <c r="E19" s="14" t="e">
        <f ca="1">IF('SIPOC (Sugerido IA)'!E19&lt;&gt;"",'SIPOC (Sugerido IA)'!E19,"")</f>
        <v>#N/A</v>
      </c>
      <c r="F19" s="76"/>
    </row>
    <row r="20" spans="2:6" ht="27.6" customHeight="1">
      <c r="B20" s="82" t="str">
        <f>IF('SIPOC (Sugerido IA)'!B20&lt;&gt;"",'SIPOC (Sugerido IA)'!B20,"")</f>
        <v/>
      </c>
      <c r="C20" s="14" t="str">
        <f>IF('SIPOC (Sugerido IA)'!C20&lt;&gt;"",'SIPOC (Sugerido IA)'!C20,"")</f>
        <v/>
      </c>
      <c r="D20" s="80"/>
      <c r="E20" s="14" t="str">
        <f>IF('SIPOC (Sugerido IA)'!E20&lt;&gt;"",'SIPOC (Sugerido IA)'!E20,"")</f>
        <v/>
      </c>
      <c r="F20" s="77" t="str">
        <f>IF('SIPOC (Sugerido IA)'!F20&lt;&gt;"",'SIPOC (Sugerido IA)'!F20,"")</f>
        <v/>
      </c>
    </row>
    <row r="21" spans="2:6" ht="27.6" customHeight="1" thickBot="1">
      <c r="B21" s="83"/>
      <c r="C21" s="15" t="str">
        <f>IF('SIPOC (Sugerido IA)'!C21&lt;&gt;"",'SIPOC (Sugerido IA)'!C21,"")</f>
        <v/>
      </c>
      <c r="D21" s="81"/>
      <c r="E21" s="15" t="str">
        <f>IF('SIPOC (Sugerido IA)'!E21&lt;&gt;"",'SIPOC (Sugerido IA)'!E21,"")</f>
        <v/>
      </c>
      <c r="F21" s="78"/>
    </row>
    <row r="22" spans="2:6" ht="27.6" customHeight="1">
      <c r="B22" s="84" t="e">
        <f ca="1">IF('SIPOC (Sugerido IA)'!B22&lt;&gt;"",'SIPOC (Sugerido IA)'!B22,"")</f>
        <v>#NAME?</v>
      </c>
      <c r="C22" s="13" t="e">
        <f ca="1">IF('SIPOC (Sugerido IA)'!C22&lt;&gt;"",'SIPOC (Sugerido IA)'!C22,"")</f>
        <v>#N/A</v>
      </c>
      <c r="D22" s="79" t="str">
        <f>IF('SIPOC (Sugerido IA)'!D22&lt;&gt;"",'SIPOC (Sugerido IA)'!D22,"")</f>
        <v/>
      </c>
      <c r="E22" s="13" t="e">
        <f ca="1">IF('SIPOC (Sugerido IA)'!E22&lt;&gt;"",'SIPOC (Sugerido IA)'!E22,"")</f>
        <v>#N/A</v>
      </c>
      <c r="F22" s="75" t="e">
        <f ca="1">IF('SIPOC (Sugerido IA)'!F22&lt;&gt;"",'SIPOC (Sugerido IA)'!F22,"")</f>
        <v>#NAME?</v>
      </c>
    </row>
    <row r="23" spans="2:6" ht="27.6" customHeight="1">
      <c r="B23" s="85"/>
      <c r="C23" s="14" t="e">
        <f ca="1">IF('SIPOC (Sugerido IA)'!C23&lt;&gt;"",'SIPOC (Sugerido IA)'!C23,"")</f>
        <v>#N/A</v>
      </c>
      <c r="D23" s="80"/>
      <c r="E23" s="14" t="e">
        <f ca="1">IF('SIPOC (Sugerido IA)'!E23&lt;&gt;"",'SIPOC (Sugerido IA)'!E23,"")</f>
        <v>#N/A</v>
      </c>
      <c r="F23" s="76"/>
    </row>
    <row r="24" spans="2:6" ht="27.6" customHeight="1">
      <c r="B24" s="82" t="str">
        <f>IF('SIPOC (Sugerido IA)'!B24&lt;&gt;"",'SIPOC (Sugerido IA)'!B24,"")</f>
        <v/>
      </c>
      <c r="C24" s="14" t="str">
        <f>IF('SIPOC (Sugerido IA)'!C24&lt;&gt;"",'SIPOC (Sugerido IA)'!C24,"")</f>
        <v/>
      </c>
      <c r="D24" s="80"/>
      <c r="E24" s="14" t="str">
        <f>IF('SIPOC (Sugerido IA)'!E24&lt;&gt;"",'SIPOC (Sugerido IA)'!E24,"")</f>
        <v/>
      </c>
      <c r="F24" s="77" t="str">
        <f>IF('SIPOC (Sugerido IA)'!F24&lt;&gt;"",'SIPOC (Sugerido IA)'!F24,"")</f>
        <v/>
      </c>
    </row>
    <row r="25" spans="2:6" ht="27.6" customHeight="1" thickBot="1">
      <c r="B25" s="83"/>
      <c r="C25" s="15" t="str">
        <f>IF('SIPOC (Sugerido IA)'!C25&lt;&gt;"",'SIPOC (Sugerido IA)'!C25,"")</f>
        <v/>
      </c>
      <c r="D25" s="81"/>
      <c r="E25" s="15" t="str">
        <f>IF('SIPOC (Sugerido IA)'!E25&lt;&gt;"",'SIPOC (Sugerido IA)'!E25,"")</f>
        <v/>
      </c>
      <c r="F25" s="78"/>
    </row>
    <row r="26" spans="2:6" ht="27.6" customHeight="1">
      <c r="B26" s="84" t="e">
        <f ca="1">IF('SIPOC (Sugerido IA)'!B26&lt;&gt;"",'SIPOC (Sugerido IA)'!B26,"")</f>
        <v>#NAME?</v>
      </c>
      <c r="C26" s="13" t="e">
        <f ca="1">IF('SIPOC (Sugerido IA)'!C26&lt;&gt;"",'SIPOC (Sugerido IA)'!C26,"")</f>
        <v>#N/A</v>
      </c>
      <c r="D26" s="79" t="str">
        <f>IF('SIPOC (Sugerido IA)'!D26&lt;&gt;"",'SIPOC (Sugerido IA)'!D26,"")</f>
        <v/>
      </c>
      <c r="E26" s="13" t="e">
        <f ca="1">IF('SIPOC (Sugerido IA)'!E26&lt;&gt;"",'SIPOC (Sugerido IA)'!E26,"")</f>
        <v>#N/A</v>
      </c>
      <c r="F26" s="75" t="e">
        <f ca="1">IF('SIPOC (Sugerido IA)'!F26&lt;&gt;"",'SIPOC (Sugerido IA)'!F26,"")</f>
        <v>#NAME?</v>
      </c>
    </row>
    <row r="27" spans="2:6" ht="27.6" customHeight="1">
      <c r="B27" s="85"/>
      <c r="C27" s="14" t="e">
        <f ca="1">IF('SIPOC (Sugerido IA)'!C27&lt;&gt;"",'SIPOC (Sugerido IA)'!C27,"")</f>
        <v>#N/A</v>
      </c>
      <c r="D27" s="80"/>
      <c r="E27" s="14" t="e">
        <f ca="1">IF('SIPOC (Sugerido IA)'!E27&lt;&gt;"",'SIPOC (Sugerido IA)'!E27,"")</f>
        <v>#N/A</v>
      </c>
      <c r="F27" s="76"/>
    </row>
    <row r="28" spans="2:6" ht="27.6" customHeight="1">
      <c r="B28" s="82" t="str">
        <f>IF('SIPOC (Sugerido IA)'!B28&lt;&gt;"",'SIPOC (Sugerido IA)'!B28,"")</f>
        <v/>
      </c>
      <c r="C28" s="14" t="str">
        <f>IF('SIPOC (Sugerido IA)'!C28&lt;&gt;"",'SIPOC (Sugerido IA)'!C28,"")</f>
        <v/>
      </c>
      <c r="D28" s="80"/>
      <c r="E28" s="14" t="str">
        <f>IF('SIPOC (Sugerido IA)'!E28&lt;&gt;"",'SIPOC (Sugerido IA)'!E28,"")</f>
        <v/>
      </c>
      <c r="F28" s="77" t="str">
        <f>IF('SIPOC (Sugerido IA)'!F28&lt;&gt;"",'SIPOC (Sugerido IA)'!F28,"")</f>
        <v/>
      </c>
    </row>
    <row r="29" spans="2:6" ht="27.6" customHeight="1" thickBot="1">
      <c r="B29" s="83"/>
      <c r="C29" s="15" t="str">
        <f>IF('SIPOC (Sugerido IA)'!C29&lt;&gt;"",'SIPOC (Sugerido IA)'!C29,"")</f>
        <v/>
      </c>
      <c r="D29" s="81"/>
      <c r="E29" s="15" t="str">
        <f>IF('SIPOC (Sugerido IA)'!E29&lt;&gt;"",'SIPOC (Sugerido IA)'!E29,"")</f>
        <v/>
      </c>
      <c r="F29" s="78"/>
    </row>
    <row r="30" spans="2:6" ht="27.6" customHeight="1">
      <c r="B30" s="84" t="e">
        <f ca="1">IF('SIPOC (Sugerido IA)'!B30&lt;&gt;"",'SIPOC (Sugerido IA)'!B30,"")</f>
        <v>#NAME?</v>
      </c>
      <c r="C30" s="13" t="e">
        <f ca="1">IF('SIPOC (Sugerido IA)'!C30&lt;&gt;"",'SIPOC (Sugerido IA)'!C30,"")</f>
        <v>#N/A</v>
      </c>
      <c r="D30" s="79" t="str">
        <f>IF('SIPOC (Sugerido IA)'!D30&lt;&gt;"",'SIPOC (Sugerido IA)'!D30,"")</f>
        <v/>
      </c>
      <c r="E30" s="13" t="e">
        <f ca="1">IF('SIPOC (Sugerido IA)'!E30&lt;&gt;"",'SIPOC (Sugerido IA)'!E30,"")</f>
        <v>#N/A</v>
      </c>
      <c r="F30" s="75" t="e">
        <f ca="1">IF('SIPOC (Sugerido IA)'!F30&lt;&gt;"",'SIPOC (Sugerido IA)'!F30,"")</f>
        <v>#NAME?</v>
      </c>
    </row>
    <row r="31" spans="2:6" ht="27.6" customHeight="1">
      <c r="B31" s="85"/>
      <c r="C31" s="14" t="e">
        <f ca="1">IF('SIPOC (Sugerido IA)'!C31&lt;&gt;"",'SIPOC (Sugerido IA)'!C31,"")</f>
        <v>#N/A</v>
      </c>
      <c r="D31" s="80"/>
      <c r="E31" s="14" t="e">
        <f ca="1">IF('SIPOC (Sugerido IA)'!E31&lt;&gt;"",'SIPOC (Sugerido IA)'!E31,"")</f>
        <v>#N/A</v>
      </c>
      <c r="F31" s="76"/>
    </row>
    <row r="32" spans="2:6" ht="27.6" customHeight="1">
      <c r="B32" s="82" t="str">
        <f>IF('SIPOC (Sugerido IA)'!B32&lt;&gt;"",'SIPOC (Sugerido IA)'!B32,"")</f>
        <v/>
      </c>
      <c r="C32" s="14" t="str">
        <f>IF('SIPOC (Sugerido IA)'!C32&lt;&gt;"",'SIPOC (Sugerido IA)'!C32,"")</f>
        <v/>
      </c>
      <c r="D32" s="80"/>
      <c r="E32" s="14" t="str">
        <f>IF('SIPOC (Sugerido IA)'!E32&lt;&gt;"",'SIPOC (Sugerido IA)'!E32,"")</f>
        <v/>
      </c>
      <c r="F32" s="77" t="str">
        <f>IF('SIPOC (Sugerido IA)'!F32&lt;&gt;"",'SIPOC (Sugerido IA)'!F32,"")</f>
        <v/>
      </c>
    </row>
    <row r="33" spans="2:6" ht="27.6" customHeight="1" thickBot="1">
      <c r="B33" s="83"/>
      <c r="C33" s="15" t="str">
        <f>IF('SIPOC (Sugerido IA)'!C33&lt;&gt;"",'SIPOC (Sugerido IA)'!C33,"")</f>
        <v/>
      </c>
      <c r="D33" s="81"/>
      <c r="E33" s="15" t="str">
        <f>IF('SIPOC (Sugerido IA)'!E33&lt;&gt;"",'SIPOC (Sugerido IA)'!E33,"")</f>
        <v/>
      </c>
      <c r="F33" s="78"/>
    </row>
    <row r="34" spans="2:6" ht="27.6" customHeight="1">
      <c r="B34" s="84" t="e">
        <f ca="1">IF('SIPOC (Sugerido IA)'!B34&lt;&gt;"",'SIPOC (Sugerido IA)'!B34,"")</f>
        <v>#NAME?</v>
      </c>
      <c r="C34" s="13" t="e">
        <f ca="1">IF('SIPOC (Sugerido IA)'!C34&lt;&gt;"",'SIPOC (Sugerido IA)'!C34,"")</f>
        <v>#N/A</v>
      </c>
      <c r="D34" s="79" t="str">
        <f>IF('SIPOC (Sugerido IA)'!D34&lt;&gt;"",'SIPOC (Sugerido IA)'!D34,"")</f>
        <v/>
      </c>
      <c r="E34" s="13" t="e">
        <f ca="1">IF('SIPOC (Sugerido IA)'!E34&lt;&gt;"",'SIPOC (Sugerido IA)'!E34,"")</f>
        <v>#N/A</v>
      </c>
      <c r="F34" s="75" t="e">
        <f ca="1">IF('SIPOC (Sugerido IA)'!F34&lt;&gt;"",'SIPOC (Sugerido IA)'!F34,"")</f>
        <v>#NAME?</v>
      </c>
    </row>
    <row r="35" spans="2:6" ht="27.6" customHeight="1">
      <c r="B35" s="85"/>
      <c r="C35" s="14" t="e">
        <f ca="1">IF('SIPOC (Sugerido IA)'!C35&lt;&gt;"",'SIPOC (Sugerido IA)'!C35,"")</f>
        <v>#N/A</v>
      </c>
      <c r="D35" s="80"/>
      <c r="E35" s="14" t="e">
        <f ca="1">IF('SIPOC (Sugerido IA)'!E35&lt;&gt;"",'SIPOC (Sugerido IA)'!E35,"")</f>
        <v>#N/A</v>
      </c>
      <c r="F35" s="76"/>
    </row>
    <row r="36" spans="2:6" ht="27.6" customHeight="1">
      <c r="B36" s="82" t="str">
        <f>IF('SIPOC (Sugerido IA)'!B36&lt;&gt;"",'SIPOC (Sugerido IA)'!B36,"")</f>
        <v/>
      </c>
      <c r="C36" s="14" t="str">
        <f>IF('SIPOC (Sugerido IA)'!C36&lt;&gt;"",'SIPOC (Sugerido IA)'!C36,"")</f>
        <v/>
      </c>
      <c r="D36" s="80"/>
      <c r="E36" s="14" t="str">
        <f>IF('SIPOC (Sugerido IA)'!E36&lt;&gt;"",'SIPOC (Sugerido IA)'!E36,"")</f>
        <v/>
      </c>
      <c r="F36" s="77" t="str">
        <f>IF('SIPOC (Sugerido IA)'!F36&lt;&gt;"",'SIPOC (Sugerido IA)'!F36,"")</f>
        <v/>
      </c>
    </row>
    <row r="37" spans="2:6" ht="27.6" customHeight="1" thickBot="1">
      <c r="B37" s="83"/>
      <c r="C37" s="15" t="str">
        <f>IF('SIPOC (Sugerido IA)'!C37&lt;&gt;"",'SIPOC (Sugerido IA)'!C37,"")</f>
        <v/>
      </c>
      <c r="D37" s="81"/>
      <c r="E37" s="15" t="str">
        <f>IF('SIPOC (Sugerido IA)'!E37&lt;&gt;"",'SIPOC (Sugerido IA)'!E37,"")</f>
        <v/>
      </c>
      <c r="F37" s="78"/>
    </row>
    <row r="38" spans="2:6" ht="27.6" customHeight="1">
      <c r="B38" s="84" t="e">
        <f ca="1">IF('SIPOC (Sugerido IA)'!B38&lt;&gt;"",'SIPOC (Sugerido IA)'!B38,"")</f>
        <v>#NAME?</v>
      </c>
      <c r="C38" s="13" t="e">
        <f ca="1">IF('SIPOC (Sugerido IA)'!C38&lt;&gt;"",'SIPOC (Sugerido IA)'!C38,"")</f>
        <v>#N/A</v>
      </c>
      <c r="D38" s="79" t="str">
        <f>IF('SIPOC (Sugerido IA)'!D38&lt;&gt;"",'SIPOC (Sugerido IA)'!D38,"")</f>
        <v/>
      </c>
      <c r="E38" s="13" t="e">
        <f ca="1">IF('SIPOC (Sugerido IA)'!E38&lt;&gt;"",'SIPOC (Sugerido IA)'!E38,"")</f>
        <v>#N/A</v>
      </c>
      <c r="F38" s="75" t="e">
        <f ca="1">IF('SIPOC (Sugerido IA)'!F38&lt;&gt;"",'SIPOC (Sugerido IA)'!F38,"")</f>
        <v>#NAME?</v>
      </c>
    </row>
    <row r="39" spans="2:6" ht="27.6" customHeight="1">
      <c r="B39" s="85"/>
      <c r="C39" s="14" t="e">
        <f ca="1">IF('SIPOC (Sugerido IA)'!C39&lt;&gt;"",'SIPOC (Sugerido IA)'!C39,"")</f>
        <v>#N/A</v>
      </c>
      <c r="D39" s="80"/>
      <c r="E39" s="14" t="e">
        <f ca="1">IF('SIPOC (Sugerido IA)'!E39&lt;&gt;"",'SIPOC (Sugerido IA)'!E39,"")</f>
        <v>#N/A</v>
      </c>
      <c r="F39" s="76"/>
    </row>
    <row r="40" spans="2:6" ht="27.6" customHeight="1">
      <c r="B40" s="82" t="str">
        <f>IF('SIPOC (Sugerido IA)'!B40&lt;&gt;"",'SIPOC (Sugerido IA)'!B40,"")</f>
        <v/>
      </c>
      <c r="C40" s="14" t="str">
        <f>IF('SIPOC (Sugerido IA)'!C40&lt;&gt;"",'SIPOC (Sugerido IA)'!C40,"")</f>
        <v/>
      </c>
      <c r="D40" s="80"/>
      <c r="E40" s="14" t="str">
        <f>IF('SIPOC (Sugerido IA)'!E40&lt;&gt;"",'SIPOC (Sugerido IA)'!E40,"")</f>
        <v/>
      </c>
      <c r="F40" s="77" t="str">
        <f>IF('SIPOC (Sugerido IA)'!F40&lt;&gt;"",'SIPOC (Sugerido IA)'!F40,"")</f>
        <v/>
      </c>
    </row>
    <row r="41" spans="2:6" ht="27.6" customHeight="1" thickBot="1">
      <c r="B41" s="83"/>
      <c r="C41" s="15" t="str">
        <f>IF('SIPOC (Sugerido IA)'!C41&lt;&gt;"",'SIPOC (Sugerido IA)'!C41,"")</f>
        <v/>
      </c>
      <c r="D41" s="81"/>
      <c r="E41" s="15" t="str">
        <f>IF('SIPOC (Sugerido IA)'!E41&lt;&gt;"",'SIPOC (Sugerido IA)'!E41,"")</f>
        <v/>
      </c>
      <c r="F41" s="78"/>
    </row>
    <row r="42" spans="2:6" ht="18.600000000000001" customHeight="1"/>
    <row r="43" spans="2:6" ht="18.600000000000001" customHeight="1"/>
    <row r="44" spans="2:6" ht="18.600000000000001" customHeight="1"/>
    <row r="45" spans="2:6" ht="18.600000000000001" customHeight="1"/>
    <row r="46" spans="2:6" ht="18.600000000000001" customHeight="1"/>
    <row r="47" spans="2:6" ht="18.600000000000001" customHeight="1"/>
    <row r="48" spans="2:6" ht="18.600000000000001" customHeight="1"/>
    <row r="49" ht="18.600000000000001" customHeight="1"/>
    <row r="50" ht="18.600000000000001" customHeight="1"/>
    <row r="51" ht="18.600000000000001" customHeight="1"/>
    <row r="52" ht="18.600000000000001" customHeight="1"/>
  </sheetData>
  <sheetProtection sheet="1"/>
  <mergeCells count="50">
    <mergeCell ref="B38:B39"/>
    <mergeCell ref="D38:D41"/>
    <mergeCell ref="F38:F39"/>
    <mergeCell ref="B40:B41"/>
    <mergeCell ref="F40:F41"/>
    <mergeCell ref="B34:B35"/>
    <mergeCell ref="D34:D37"/>
    <mergeCell ref="F34:F35"/>
    <mergeCell ref="B36:B37"/>
    <mergeCell ref="F36:F37"/>
    <mergeCell ref="B30:B31"/>
    <mergeCell ref="D30:D33"/>
    <mergeCell ref="F30:F31"/>
    <mergeCell ref="B32:B33"/>
    <mergeCell ref="F32:F33"/>
    <mergeCell ref="D26:D29"/>
    <mergeCell ref="F28:F29"/>
    <mergeCell ref="F6:F7"/>
    <mergeCell ref="F8:F9"/>
    <mergeCell ref="F10:F11"/>
    <mergeCell ref="F12:F13"/>
    <mergeCell ref="F14:F15"/>
    <mergeCell ref="F16:F17"/>
    <mergeCell ref="F18:F19"/>
    <mergeCell ref="F20:F21"/>
    <mergeCell ref="F22:F23"/>
    <mergeCell ref="F24:F25"/>
    <mergeCell ref="F26:F27"/>
    <mergeCell ref="B2:B3"/>
    <mergeCell ref="B4:B5"/>
    <mergeCell ref="D18:D21"/>
    <mergeCell ref="D22:D25"/>
    <mergeCell ref="B18:B19"/>
    <mergeCell ref="B20:B21"/>
    <mergeCell ref="B22:B23"/>
    <mergeCell ref="B28:B29"/>
    <mergeCell ref="B6:B7"/>
    <mergeCell ref="B8:B9"/>
    <mergeCell ref="B10:B11"/>
    <mergeCell ref="B12:B13"/>
    <mergeCell ref="B24:B25"/>
    <mergeCell ref="B26:B27"/>
    <mergeCell ref="B14:B15"/>
    <mergeCell ref="B16:B17"/>
    <mergeCell ref="F2:F3"/>
    <mergeCell ref="F4:F5"/>
    <mergeCell ref="D6:D9"/>
    <mergeCell ref="D10:D13"/>
    <mergeCell ref="D14:D17"/>
    <mergeCell ref="D2:D5"/>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46D8C-88FD-45E4-9320-04139AE897F6}">
  <sheetPr codeName="Planilha2"/>
  <dimension ref="B1:V28"/>
  <sheetViews>
    <sheetView showGridLines="0" zoomScale="110" zoomScaleNormal="110" workbookViewId="0"/>
  </sheetViews>
  <sheetFormatPr defaultColWidth="9.140625" defaultRowHeight="14.45"/>
  <cols>
    <col min="1" max="1" width="1.28515625" customWidth="1"/>
    <col min="2" max="2" width="17.42578125" customWidth="1"/>
    <col min="3" max="3" width="14.7109375" customWidth="1"/>
    <col min="4" max="4" width="17.42578125" customWidth="1"/>
    <col min="5" max="5" width="14.7109375" customWidth="1"/>
    <col min="6" max="6" width="17.42578125" customWidth="1"/>
    <col min="7" max="7" width="14.7109375" customWidth="1"/>
    <col min="8" max="8" width="17.42578125" customWidth="1"/>
    <col min="9" max="9" width="14.7109375" customWidth="1"/>
    <col min="10" max="10" width="17.42578125" customWidth="1"/>
    <col min="11" max="11" width="14.7109375" customWidth="1"/>
    <col min="12" max="12" width="17.42578125" customWidth="1"/>
    <col min="13" max="13" width="14.7109375" customWidth="1"/>
    <col min="14" max="14" width="17.42578125" customWidth="1"/>
    <col min="15" max="15" width="14.7109375" customWidth="1"/>
    <col min="16" max="16" width="17.42578125" customWidth="1"/>
    <col min="17" max="17" width="14.7109375" customWidth="1"/>
    <col min="18" max="18" width="17.42578125" customWidth="1"/>
    <col min="19" max="19" width="14.7109375" customWidth="1"/>
    <col min="20" max="20" width="17.42578125" customWidth="1"/>
    <col min="21" max="21" width="2.140625" customWidth="1"/>
    <col min="22" max="22" width="12.42578125" customWidth="1"/>
  </cols>
  <sheetData>
    <row r="1" spans="2:22" ht="15" thickBot="1"/>
    <row r="2" spans="2:22" ht="15" thickBot="1">
      <c r="B2" s="7" t="s">
        <v>24</v>
      </c>
      <c r="D2" s="7" t="s">
        <v>24</v>
      </c>
      <c r="F2" s="7" t="s">
        <v>24</v>
      </c>
      <c r="H2" s="7" t="s">
        <v>24</v>
      </c>
      <c r="J2" s="7" t="s">
        <v>24</v>
      </c>
      <c r="L2" s="7" t="s">
        <v>24</v>
      </c>
      <c r="N2" s="7" t="s">
        <v>24</v>
      </c>
      <c r="P2" s="7" t="s">
        <v>24</v>
      </c>
      <c r="R2" s="7" t="s">
        <v>24</v>
      </c>
      <c r="T2" s="7" t="s">
        <v>24</v>
      </c>
    </row>
    <row r="3" spans="2:22" ht="27" customHeight="1">
      <c r="B3" s="8" t="e">
        <f ca="1">IF('SIPOC (Cliente)'!B2&lt;&gt;"",'SIPOC (Cliente)'!B2,"")</f>
        <v>#NAME?</v>
      </c>
      <c r="D3" s="8" t="e">
        <f ca="1">IF('SIPOC (Cliente)'!B6&lt;&gt;"",'SIPOC (Cliente)'!B6,"")</f>
        <v>#NAME?</v>
      </c>
      <c r="F3" s="8" t="e">
        <f ca="1">IF('SIPOC (Cliente)'!B10&lt;&gt;"",'SIPOC (Cliente)'!B10,"")</f>
        <v>#NAME?</v>
      </c>
      <c r="H3" s="8" t="e">
        <f ca="1">IF('SIPOC (Cliente)'!B14&lt;&gt;"",'SIPOC (Cliente)'!B14,"")</f>
        <v>#NAME?</v>
      </c>
      <c r="J3" s="8" t="e">
        <f ca="1">IF('SIPOC (Cliente)'!B18&lt;&gt;"",'SIPOC (Cliente)'!B18,"")</f>
        <v>#NAME?</v>
      </c>
      <c r="L3" s="8" t="e">
        <f ca="1">IF('SIPOC (Cliente)'!B22&lt;&gt;"",'SIPOC (Cliente)'!B22,"")</f>
        <v>#NAME?</v>
      </c>
      <c r="N3" s="8" t="e">
        <f ca="1">IF('SIPOC (Cliente)'!B26&lt;&gt;"",'SIPOC (Cliente)'!B26,"")</f>
        <v>#NAME?</v>
      </c>
      <c r="P3" s="8" t="str">
        <f>IF('SIPOC (Cliente)'!D30&lt;&gt;"",'SIPOC (Cliente)'!D30,"")</f>
        <v/>
      </c>
      <c r="R3" s="8" t="str">
        <f>IF('SIPOC (Cliente)'!D34&lt;&gt;"",'SIPOC (Cliente)'!D34,"")</f>
        <v/>
      </c>
      <c r="T3" s="8" t="e">
        <f ca="1">IF('SIPOC (Cliente)'!B38&lt;&gt;"",'SIPOC (Cliente)'!B38,"")</f>
        <v>#NAME?</v>
      </c>
    </row>
    <row r="4" spans="2:22" ht="27" customHeight="1" thickBot="1">
      <c r="B4" s="10" t="str">
        <f>IF('SIPOC (Cliente)'!B4&lt;&gt;"",'SIPOC (Cliente)'!B4,"")</f>
        <v/>
      </c>
      <c r="D4" s="10" t="str">
        <f>IF('SIPOC (Cliente)'!B8&lt;&gt;"",'SIPOC (Cliente)'!B8,"")</f>
        <v/>
      </c>
      <c r="F4" s="10" t="str">
        <f>IF('SIPOC (Cliente)'!B12&lt;&gt;"",'SIPOC (Cliente)'!B12,"")</f>
        <v/>
      </c>
      <c r="H4" s="10" t="str">
        <f>IF('SIPOC (Cliente)'!B16&lt;&gt;"",'SIPOC (Cliente)'!B16,"")</f>
        <v/>
      </c>
      <c r="J4" s="10" t="str">
        <f>IF('SIPOC (Cliente)'!B20&lt;&gt;"",'SIPOC (Cliente)'!B20,"")</f>
        <v/>
      </c>
      <c r="L4" s="10" t="str">
        <f>IF('SIPOC (Cliente)'!B24&lt;&gt;"",'SIPOC (Cliente)'!B24,"")</f>
        <v/>
      </c>
      <c r="N4" s="10" t="str">
        <f>IF('SIPOC (Cliente)'!B28&lt;&gt;"",'SIPOC (Cliente)'!B28,"")</f>
        <v/>
      </c>
      <c r="P4" s="10" t="str">
        <f>IF('SIPOC (Cliente)'!D32&lt;&gt;"",'SIPOC (Cliente)'!D32,"")</f>
        <v/>
      </c>
      <c r="R4" s="10" t="str">
        <f>IF('SIPOC (Cliente)'!D36&lt;&gt;"",'SIPOC (Cliente)'!D36,"")</f>
        <v/>
      </c>
      <c r="T4" s="10" t="str">
        <f>IF('SIPOC (Cliente)'!B40&lt;&gt;"",'SIPOC (Cliente)'!B40,"")</f>
        <v/>
      </c>
    </row>
    <row r="5" spans="2:22" ht="15" thickBot="1">
      <c r="B5" s="7" t="s">
        <v>25</v>
      </c>
      <c r="D5" s="7" t="s">
        <v>25</v>
      </c>
      <c r="F5" s="7" t="s">
        <v>25</v>
      </c>
      <c r="H5" s="7" t="s">
        <v>25</v>
      </c>
      <c r="J5" s="7" t="s">
        <v>25</v>
      </c>
      <c r="L5" s="7" t="s">
        <v>25</v>
      </c>
      <c r="N5" s="7" t="s">
        <v>25</v>
      </c>
      <c r="P5" s="7" t="s">
        <v>25</v>
      </c>
      <c r="R5" s="7" t="s">
        <v>25</v>
      </c>
      <c r="T5" s="7" t="s">
        <v>25</v>
      </c>
    </row>
    <row r="6" spans="2:22" ht="34.9" customHeight="1">
      <c r="B6" s="8" t="e">
        <f ca="1">IF('SIPOC (Cliente)'!C2&lt;&gt;"",'SIPOC (Cliente)'!C2,"")</f>
        <v>#N/A</v>
      </c>
      <c r="D6" s="8" t="e">
        <f ca="1">IF('SIPOC (Cliente)'!C6&lt;&gt;"",'SIPOC (Cliente)'!C6,"")</f>
        <v>#N/A</v>
      </c>
      <c r="F6" s="8" t="e">
        <f ca="1">IF('SIPOC (Cliente)'!C10&lt;&gt;"",'SIPOC (Cliente)'!C10,"")</f>
        <v>#N/A</v>
      </c>
      <c r="H6" s="8" t="e">
        <f ca="1">IF('SIPOC (Cliente)'!C14&lt;&gt;"",'SIPOC (Cliente)'!C14,"")</f>
        <v>#N/A</v>
      </c>
      <c r="J6" s="8" t="e">
        <f ca="1">IF('SIPOC (Cliente)'!C18&lt;&gt;"",'SIPOC (Cliente)'!C18,"")</f>
        <v>#N/A</v>
      </c>
      <c r="L6" s="8" t="e">
        <f ca="1">IF('SIPOC (Cliente)'!C22&lt;&gt;"",'SIPOC (Cliente)'!C22,"")</f>
        <v>#N/A</v>
      </c>
      <c r="N6" s="8" t="e">
        <f ca="1">IF('SIPOC (Cliente)'!C26&lt;&gt;"",'SIPOC (Cliente)'!C26,"")</f>
        <v>#N/A</v>
      </c>
      <c r="P6" s="8" t="e">
        <f ca="1">IF('SIPOC (Cliente)'!C30&lt;&gt;"",'SIPOC (Cliente)'!C30,"")</f>
        <v>#N/A</v>
      </c>
      <c r="R6" s="8" t="e">
        <f ca="1">IF('SIPOC (Cliente)'!C34&lt;&gt;"",'SIPOC (Cliente)'!C34,"")</f>
        <v>#N/A</v>
      </c>
      <c r="T6" s="8" t="e">
        <f ca="1">IF('SIPOC (Cliente)'!C38&lt;&gt;"",'SIPOC (Cliente)'!C38,"")</f>
        <v>#N/A</v>
      </c>
    </row>
    <row r="7" spans="2:22" ht="34.9" customHeight="1">
      <c r="B7" s="8" t="e">
        <f ca="1">IF('SIPOC (Cliente)'!C3&lt;&gt;"",'SIPOC (Cliente)'!C3,"")</f>
        <v>#N/A</v>
      </c>
      <c r="D7" s="8" t="e">
        <f ca="1">IF('SIPOC (Cliente)'!C7&lt;&gt;"",'SIPOC (Cliente)'!C7,"")</f>
        <v>#N/A</v>
      </c>
      <c r="F7" s="8" t="e">
        <f ca="1">IF('SIPOC (Cliente)'!C11&lt;&gt;"",'SIPOC (Cliente)'!C11,"")</f>
        <v>#N/A</v>
      </c>
      <c r="H7" s="8" t="e">
        <f ca="1">IF('SIPOC (Cliente)'!C15&lt;&gt;"",'SIPOC (Cliente)'!C15,"")</f>
        <v>#N/A</v>
      </c>
      <c r="J7" s="8" t="e">
        <f ca="1">IF('SIPOC (Cliente)'!C19&lt;&gt;"",'SIPOC (Cliente)'!C19,"")</f>
        <v>#N/A</v>
      </c>
      <c r="L7" s="8" t="e">
        <f ca="1">IF('SIPOC (Cliente)'!C23&lt;&gt;"",'SIPOC (Cliente)'!C23,"")</f>
        <v>#N/A</v>
      </c>
      <c r="N7" s="8" t="e">
        <f ca="1">IF('SIPOC (Cliente)'!C27&lt;&gt;"",'SIPOC (Cliente)'!C27,"")</f>
        <v>#N/A</v>
      </c>
      <c r="P7" s="8" t="e">
        <f ca="1">IF('SIPOC (Cliente)'!C31&lt;&gt;"",'SIPOC (Cliente)'!C31,"")</f>
        <v>#N/A</v>
      </c>
      <c r="R7" s="8" t="e">
        <f ca="1">IF('SIPOC (Cliente)'!C35&lt;&gt;"",'SIPOC (Cliente)'!C35,"")</f>
        <v>#N/A</v>
      </c>
      <c r="T7" s="8" t="e">
        <f ca="1">IF('SIPOC (Cliente)'!C39&lt;&gt;"",'SIPOC (Cliente)'!C39,"")</f>
        <v>#N/A</v>
      </c>
    </row>
    <row r="8" spans="2:22" ht="34.9" customHeight="1">
      <c r="B8" s="8" t="str">
        <f>IF('SIPOC (Cliente)'!C4&lt;&gt;"",'SIPOC (Cliente)'!C4,"")</f>
        <v/>
      </c>
      <c r="D8" s="8" t="str">
        <f>IF('SIPOC (Cliente)'!C8&lt;&gt;"",'SIPOC (Cliente)'!C8,"")</f>
        <v/>
      </c>
      <c r="F8" s="8" t="str">
        <f>IF('SIPOC (Cliente)'!C12&lt;&gt;"",'SIPOC (Cliente)'!C12,"")</f>
        <v/>
      </c>
      <c r="H8" s="8" t="str">
        <f>IF('SIPOC (Cliente)'!C16&lt;&gt;"",'SIPOC (Cliente)'!C16,"")</f>
        <v/>
      </c>
      <c r="J8" s="8" t="str">
        <f>IF('SIPOC (Cliente)'!C20&lt;&gt;"",'SIPOC (Cliente)'!C20,"")</f>
        <v/>
      </c>
      <c r="L8" s="8" t="str">
        <f>IF('SIPOC (Cliente)'!C24&lt;&gt;"",'SIPOC (Cliente)'!C24,"")</f>
        <v/>
      </c>
      <c r="N8" s="8" t="str">
        <f>IF('SIPOC (Cliente)'!C28&lt;&gt;"",'SIPOC (Cliente)'!C28,"")</f>
        <v/>
      </c>
      <c r="P8" s="8" t="str">
        <f>IF('SIPOC (Cliente)'!C32&lt;&gt;"",'SIPOC (Cliente)'!C32,"")</f>
        <v/>
      </c>
      <c r="R8" s="8" t="str">
        <f>IF('SIPOC (Cliente)'!C36&lt;&gt;"",'SIPOC (Cliente)'!C36,"")</f>
        <v/>
      </c>
      <c r="T8" s="8" t="str">
        <f>IF('SIPOC (Cliente)'!C40&lt;&gt;"",'SIPOC (Cliente)'!C40,"")</f>
        <v/>
      </c>
    </row>
    <row r="9" spans="2:22" ht="34.9" customHeight="1" thickBot="1">
      <c r="B9" s="9" t="str">
        <f>IF('SIPOC (Cliente)'!C5&lt;&gt;"",'SIPOC (Cliente)'!C5,"")</f>
        <v/>
      </c>
      <c r="D9" s="9" t="str">
        <f>IF('SIPOC (Cliente)'!C9&lt;&gt;"",'SIPOC (Cliente)'!C9,"")</f>
        <v/>
      </c>
      <c r="F9" s="9" t="str">
        <f>IF('SIPOC (Cliente)'!C13&lt;&gt;"",'SIPOC (Cliente)'!C13,"")</f>
        <v/>
      </c>
      <c r="H9" s="9" t="str">
        <f>IF('SIPOC (Cliente)'!C17&lt;&gt;"",'SIPOC (Cliente)'!C17,"")</f>
        <v/>
      </c>
      <c r="J9" s="9" t="str">
        <f>IF('SIPOC (Cliente)'!C21&lt;&gt;"",'SIPOC (Cliente)'!C21,"")</f>
        <v/>
      </c>
      <c r="L9" s="8" t="str">
        <f>IF('SIPOC (Cliente)'!C25&lt;&gt;"",'SIPOC (Cliente)'!C25,"")</f>
        <v/>
      </c>
      <c r="N9" s="8" t="str">
        <f>IF('SIPOC (Cliente)'!C29&lt;&gt;"",'SIPOC (Cliente)'!C29,"")</f>
        <v/>
      </c>
      <c r="P9" s="8" t="str">
        <f>IF('SIPOC (Cliente)'!C33&lt;&gt;"",'SIPOC (Cliente)'!C33,"")</f>
        <v/>
      </c>
      <c r="R9" s="8" t="str">
        <f>IF('SIPOC (Cliente)'!C37&lt;&gt;"",'SIPOC (Cliente)'!C37,"")</f>
        <v/>
      </c>
      <c r="T9" s="8" t="str">
        <f>IF('SIPOC (Cliente)'!C41&lt;&gt;"",'SIPOC (Cliente)'!C41,"")</f>
        <v/>
      </c>
    </row>
    <row r="10" spans="2:22" ht="15" customHeight="1">
      <c r="B10" s="90" t="str">
        <f>'SIPOC (Cliente)'!D2</f>
        <v/>
      </c>
      <c r="C10" s="11"/>
      <c r="D10" s="90" t="str">
        <f>'SIPOC (Cliente)'!D6</f>
        <v/>
      </c>
      <c r="E10" s="11"/>
      <c r="F10" s="90" t="str">
        <f>'SIPOC (Cliente)'!D10</f>
        <v/>
      </c>
      <c r="G10" s="11"/>
      <c r="H10" s="90" t="str">
        <f>'SIPOC (Cliente)'!D14</f>
        <v/>
      </c>
      <c r="I10" s="11"/>
      <c r="J10" s="90" t="str">
        <f>'SIPOC (Cliente)'!D18</f>
        <v/>
      </c>
      <c r="K10" s="11"/>
      <c r="L10" s="90" t="str">
        <f>'SIPOC (Cliente)'!D22</f>
        <v/>
      </c>
      <c r="M10" s="11"/>
      <c r="N10" s="90" t="str">
        <f>'SIPOC (Cliente)'!D26</f>
        <v/>
      </c>
      <c r="O10" s="11"/>
      <c r="P10" s="90" t="str">
        <f>'SIPOC (Cliente)'!D30</f>
        <v/>
      </c>
      <c r="Q10" s="11"/>
      <c r="R10" s="90" t="str">
        <f>'SIPOC (Cliente)'!D34</f>
        <v/>
      </c>
      <c r="S10" s="11"/>
      <c r="T10" s="90" t="str">
        <f>'SIPOC (Cliente)'!D38</f>
        <v/>
      </c>
    </row>
    <row r="11" spans="2:22" ht="15" customHeight="1">
      <c r="B11" s="91"/>
      <c r="C11" s="11"/>
      <c r="D11" s="91"/>
      <c r="E11" s="11"/>
      <c r="F11" s="91"/>
      <c r="G11" s="11"/>
      <c r="H11" s="91"/>
      <c r="I11" s="11"/>
      <c r="J11" s="91"/>
      <c r="K11" s="11"/>
      <c r="L11" s="91"/>
      <c r="M11" s="11"/>
      <c r="N11" s="91"/>
      <c r="O11" s="11"/>
      <c r="P11" s="91"/>
      <c r="Q11" s="11"/>
      <c r="R11" s="91"/>
      <c r="S11" s="11"/>
      <c r="T11" s="91"/>
    </row>
    <row r="12" spans="2:22" ht="15.75" customHeight="1">
      <c r="B12" s="91"/>
      <c r="C12" s="11"/>
      <c r="D12" s="91"/>
      <c r="E12" s="11"/>
      <c r="F12" s="91"/>
      <c r="G12" s="11"/>
      <c r="H12" s="91"/>
      <c r="I12" s="11"/>
      <c r="J12" s="91"/>
      <c r="K12" s="11"/>
      <c r="L12" s="91"/>
      <c r="M12" s="11"/>
      <c r="N12" s="91"/>
      <c r="O12" s="11"/>
      <c r="P12" s="91"/>
      <c r="Q12" s="11"/>
      <c r="R12" s="91"/>
      <c r="S12" s="11"/>
      <c r="T12" s="91"/>
    </row>
    <row r="13" spans="2:22" ht="15.75" customHeight="1" thickBot="1">
      <c r="B13" s="91"/>
      <c r="C13" s="11"/>
      <c r="D13" s="91"/>
      <c r="E13" s="11"/>
      <c r="F13" s="91"/>
      <c r="G13" s="11"/>
      <c r="H13" s="91"/>
      <c r="I13" s="11"/>
      <c r="J13" s="91"/>
      <c r="K13" s="11"/>
      <c r="L13" s="91"/>
      <c r="M13" s="11"/>
      <c r="N13" s="91"/>
      <c r="O13" s="11"/>
      <c r="P13" s="91"/>
      <c r="Q13" s="11"/>
      <c r="R13" s="91"/>
      <c r="S13" s="11"/>
      <c r="T13" s="91"/>
    </row>
    <row r="14" spans="2:22" ht="15.75" customHeight="1" thickBot="1">
      <c r="B14" s="91"/>
      <c r="C14" s="93">
        <f>SUM(C17:C28)</f>
        <v>0</v>
      </c>
      <c r="D14" s="91"/>
      <c r="E14" s="93">
        <f>SUM(E17:E28)</f>
        <v>0</v>
      </c>
      <c r="F14" s="91"/>
      <c r="G14" s="93">
        <f>SUM(G17:G28)</f>
        <v>0</v>
      </c>
      <c r="H14" s="91"/>
      <c r="I14" s="93">
        <f>SUM(I17:I28)</f>
        <v>0</v>
      </c>
      <c r="J14" s="91"/>
      <c r="K14" s="93">
        <f>SUM(K17:K28)</f>
        <v>0</v>
      </c>
      <c r="L14" s="91"/>
      <c r="M14" s="93">
        <f>SUM(M17:M28)</f>
        <v>0</v>
      </c>
      <c r="N14" s="91"/>
      <c r="O14" s="93">
        <f>SUM(O17:O28)</f>
        <v>0</v>
      </c>
      <c r="P14" s="91"/>
      <c r="Q14" s="93">
        <f>SUM(Q17:Q28)</f>
        <v>0</v>
      </c>
      <c r="R14" s="91"/>
      <c r="S14" s="93">
        <f>SUM(S17:S28)</f>
        <v>0</v>
      </c>
      <c r="T14" s="91"/>
      <c r="V14" s="2" t="s">
        <v>26</v>
      </c>
    </row>
    <row r="15" spans="2:22" ht="15" customHeight="1" thickBot="1">
      <c r="B15" s="92"/>
      <c r="C15" s="93"/>
      <c r="D15" s="92"/>
      <c r="E15" s="93"/>
      <c r="F15" s="92"/>
      <c r="G15" s="93"/>
      <c r="H15" s="92"/>
      <c r="I15" s="93"/>
      <c r="J15" s="92"/>
      <c r="K15" s="93"/>
      <c r="L15" s="92"/>
      <c r="M15" s="93"/>
      <c r="N15" s="92"/>
      <c r="O15" s="93"/>
      <c r="P15" s="92"/>
      <c r="Q15" s="93"/>
      <c r="R15" s="92"/>
      <c r="S15" s="93"/>
      <c r="T15" s="92"/>
      <c r="V15" s="86">
        <f>SUM(S14,K14,I14,G14,E14,C14)</f>
        <v>0</v>
      </c>
    </row>
    <row r="16" spans="2:22" ht="15.75" customHeight="1" thickBot="1">
      <c r="B16" s="11"/>
      <c r="C16" s="94"/>
      <c r="D16" s="11"/>
      <c r="E16" s="94"/>
      <c r="F16" s="11"/>
      <c r="G16" s="94"/>
      <c r="H16" s="11"/>
      <c r="I16" s="94"/>
      <c r="J16" s="11"/>
      <c r="K16" s="94"/>
      <c r="L16" s="11"/>
      <c r="M16" s="94"/>
      <c r="N16" s="11"/>
      <c r="O16" s="94"/>
      <c r="P16" s="11"/>
      <c r="Q16" s="94"/>
      <c r="R16" s="11"/>
      <c r="S16" s="94"/>
      <c r="T16" s="11"/>
      <c r="V16" s="87"/>
    </row>
    <row r="17" spans="2:22" ht="15.75" customHeight="1" thickBot="1">
      <c r="B17" s="88">
        <v>10</v>
      </c>
      <c r="C17" s="4"/>
      <c r="D17" s="88">
        <v>10</v>
      </c>
      <c r="E17" s="4"/>
      <c r="F17" s="88">
        <v>20</v>
      </c>
      <c r="G17" s="4"/>
      <c r="H17" s="88">
        <v>20</v>
      </c>
      <c r="I17" s="4"/>
      <c r="J17" s="88">
        <v>30</v>
      </c>
      <c r="K17" s="4"/>
      <c r="L17" s="88">
        <v>30</v>
      </c>
      <c r="M17" s="4"/>
      <c r="N17" s="88">
        <v>40</v>
      </c>
      <c r="O17" s="4"/>
      <c r="P17" s="88">
        <v>40</v>
      </c>
      <c r="Q17" s="4"/>
      <c r="R17" s="88">
        <v>50</v>
      </c>
      <c r="S17" s="4"/>
      <c r="T17" s="95">
        <v>50</v>
      </c>
      <c r="U17" s="3"/>
      <c r="V17" s="2" t="s">
        <v>27</v>
      </c>
    </row>
    <row r="18" spans="2:22" ht="15" customHeight="1">
      <c r="B18" s="88"/>
      <c r="C18" s="5"/>
      <c r="D18" s="88"/>
      <c r="E18" s="5"/>
      <c r="F18" s="88"/>
      <c r="G18" s="5"/>
      <c r="H18" s="88"/>
      <c r="I18" s="5"/>
      <c r="J18" s="88"/>
      <c r="K18" s="5"/>
      <c r="L18" s="88"/>
      <c r="M18" s="5"/>
      <c r="N18" s="88"/>
      <c r="O18" s="5"/>
      <c r="P18" s="88"/>
      <c r="Q18" s="5"/>
      <c r="R18" s="88"/>
      <c r="S18" s="5"/>
      <c r="T18" s="95"/>
      <c r="U18" s="3"/>
      <c r="V18" s="86">
        <f>SUM(T17,N17,J17,H17,F17,D17,A18,B17)</f>
        <v>180</v>
      </c>
    </row>
    <row r="19" spans="2:22" ht="15.75" customHeight="1" thickBot="1">
      <c r="B19" s="89"/>
      <c r="C19" s="5"/>
      <c r="D19" s="89"/>
      <c r="E19" s="5"/>
      <c r="F19" s="89"/>
      <c r="G19" s="5"/>
      <c r="H19" s="89"/>
      <c r="I19" s="5"/>
      <c r="J19" s="89"/>
      <c r="K19" s="5"/>
      <c r="L19" s="89"/>
      <c r="M19" s="5"/>
      <c r="N19" s="89"/>
      <c r="O19" s="5"/>
      <c r="P19" s="89"/>
      <c r="Q19" s="5"/>
      <c r="R19" s="89"/>
      <c r="S19" s="5"/>
      <c r="T19" s="96"/>
      <c r="U19" s="3"/>
      <c r="V19" s="87"/>
    </row>
    <row r="20" spans="2:22" ht="15" thickBot="1">
      <c r="C20" s="6"/>
      <c r="E20" s="6"/>
      <c r="G20" s="6"/>
      <c r="I20" s="6"/>
      <c r="K20" s="6"/>
      <c r="M20" s="6"/>
      <c r="O20" s="6"/>
      <c r="Q20" s="6"/>
      <c r="S20" s="6"/>
      <c r="V20" s="2" t="s">
        <v>28</v>
      </c>
    </row>
    <row r="21" spans="2:22" ht="15" thickBot="1">
      <c r="B21" s="7" t="s">
        <v>29</v>
      </c>
      <c r="C21" s="6"/>
      <c r="D21" s="7" t="s">
        <v>29</v>
      </c>
      <c r="E21" s="6"/>
      <c r="F21" s="7" t="s">
        <v>29</v>
      </c>
      <c r="G21" s="6"/>
      <c r="H21" s="7" t="s">
        <v>29</v>
      </c>
      <c r="I21" s="6"/>
      <c r="J21" s="7" t="s">
        <v>29</v>
      </c>
      <c r="K21" s="6"/>
      <c r="L21" s="7" t="s">
        <v>29</v>
      </c>
      <c r="M21" s="6"/>
      <c r="N21" s="7" t="s">
        <v>29</v>
      </c>
      <c r="O21" s="6"/>
      <c r="P21" s="7" t="s">
        <v>29</v>
      </c>
      <c r="Q21" s="6"/>
      <c r="R21" s="7" t="s">
        <v>29</v>
      </c>
      <c r="S21" s="6"/>
      <c r="T21" s="7" t="s">
        <v>29</v>
      </c>
      <c r="V21" s="86">
        <f>SUM(V18,V15)</f>
        <v>180</v>
      </c>
    </row>
    <row r="22" spans="2:22" ht="34.9" customHeight="1" thickBot="1">
      <c r="B22" s="8" t="e">
        <f ca="1">IF('SIPOC (Cliente)'!E2&lt;&gt;"",'SIPOC (Cliente)'!E2,"")</f>
        <v>#N/A</v>
      </c>
      <c r="C22" s="6"/>
      <c r="D22" s="8" t="e">
        <f ca="1">IF('SIPOC (Cliente)'!E6&lt;&gt;"",'SIPOC (Cliente)'!E6,"")</f>
        <v>#N/A</v>
      </c>
      <c r="E22" s="6"/>
      <c r="F22" s="8" t="e">
        <f ca="1">IF('SIPOC (Cliente)'!E10&lt;&gt;"",'SIPOC (Cliente)'!E10,"")</f>
        <v>#N/A</v>
      </c>
      <c r="G22" s="6"/>
      <c r="H22" s="8" t="e">
        <f ca="1">IF('SIPOC (Cliente)'!E14&lt;&gt;"",'SIPOC (Cliente)'!E14,"")</f>
        <v>#N/A</v>
      </c>
      <c r="I22" s="6"/>
      <c r="J22" s="8" t="e">
        <f ca="1">IF('SIPOC (Cliente)'!E18&lt;&gt;"",'SIPOC (Cliente)'!E18,"")</f>
        <v>#N/A</v>
      </c>
      <c r="K22" s="6"/>
      <c r="L22" s="8" t="e">
        <f ca="1">IF('SIPOC (Cliente)'!E22&lt;&gt;"",'SIPOC (Cliente)'!E22,"")</f>
        <v>#N/A</v>
      </c>
      <c r="M22" s="6"/>
      <c r="N22" s="8" t="e">
        <f ca="1">IF('SIPOC (Cliente)'!E26&lt;&gt;"",'SIPOC (Cliente)'!E26,"")</f>
        <v>#N/A</v>
      </c>
      <c r="O22" s="6"/>
      <c r="P22" s="8" t="e">
        <f ca="1">IF('SIPOC (Cliente)'!E30&lt;&gt;"",'SIPOC (Cliente)'!E30,"")</f>
        <v>#N/A</v>
      </c>
      <c r="Q22" s="6"/>
      <c r="R22" s="8" t="e">
        <f ca="1">IF('SIPOC (Cliente)'!E34&lt;&gt;"",'SIPOC (Cliente)'!E34,"")</f>
        <v>#N/A</v>
      </c>
      <c r="S22" s="6"/>
      <c r="T22" s="8" t="e">
        <f ca="1">IF('SIPOC (Cliente)'!E38&lt;&gt;"",'SIPOC (Cliente)'!E38,"")</f>
        <v>#N/A</v>
      </c>
      <c r="V22" s="87"/>
    </row>
    <row r="23" spans="2:22" ht="34.9" customHeight="1">
      <c r="B23" s="8" t="e">
        <f ca="1">IF('SIPOC (Cliente)'!E3&lt;&gt;"",'SIPOC (Cliente)'!E3,"")</f>
        <v>#N/A</v>
      </c>
      <c r="C23" s="6"/>
      <c r="D23" s="8" t="e">
        <f ca="1">IF('SIPOC (Cliente)'!E7&lt;&gt;"",'SIPOC (Cliente)'!E7,"")</f>
        <v>#N/A</v>
      </c>
      <c r="E23" s="6"/>
      <c r="F23" s="8" t="e">
        <f ca="1">IF('SIPOC (Cliente)'!E11&lt;&gt;"",'SIPOC (Cliente)'!E11,"")</f>
        <v>#N/A</v>
      </c>
      <c r="G23" s="6"/>
      <c r="H23" s="8" t="e">
        <f ca="1">IF('SIPOC (Cliente)'!E15&lt;&gt;"",'SIPOC (Cliente)'!E15,"")</f>
        <v>#N/A</v>
      </c>
      <c r="I23" s="6"/>
      <c r="J23" s="8" t="e">
        <f ca="1">IF('SIPOC (Cliente)'!E19&lt;&gt;"",'SIPOC (Cliente)'!E19,"")</f>
        <v>#N/A</v>
      </c>
      <c r="K23" s="6"/>
      <c r="L23" s="8" t="e">
        <f ca="1">IF('SIPOC (Cliente)'!E23&lt;&gt;"",'SIPOC (Cliente)'!E23,"")</f>
        <v>#N/A</v>
      </c>
      <c r="M23" s="6"/>
      <c r="N23" s="8" t="e">
        <f ca="1">IF('SIPOC (Cliente)'!E27&lt;&gt;"",'SIPOC (Cliente)'!E27,"")</f>
        <v>#N/A</v>
      </c>
      <c r="O23" s="6"/>
      <c r="P23" s="8" t="e">
        <f ca="1">IF('SIPOC (Cliente)'!E31&lt;&gt;"",'SIPOC (Cliente)'!E31,"")</f>
        <v>#N/A</v>
      </c>
      <c r="Q23" s="6"/>
      <c r="R23" s="8" t="e">
        <f ca="1">IF('SIPOC (Cliente)'!E35&lt;&gt;"",'SIPOC (Cliente)'!E35,"")</f>
        <v>#N/A</v>
      </c>
      <c r="S23" s="6"/>
      <c r="T23" s="8" t="e">
        <f ca="1">IF('SIPOC (Cliente)'!E39&lt;&gt;"",'SIPOC (Cliente)'!E39,"")</f>
        <v>#N/A</v>
      </c>
    </row>
    <row r="24" spans="2:22" ht="34.9" customHeight="1">
      <c r="B24" s="8" t="str">
        <f>IF('SIPOC (Cliente)'!E4&lt;&gt;"",'SIPOC (Cliente)'!E4,"")</f>
        <v/>
      </c>
      <c r="C24" s="6"/>
      <c r="D24" s="8" t="str">
        <f>IF('SIPOC (Cliente)'!E8&lt;&gt;"",'SIPOC (Cliente)'!E8,"")</f>
        <v/>
      </c>
      <c r="E24" s="6"/>
      <c r="F24" s="8" t="str">
        <f>IF('SIPOC (Cliente)'!E12&lt;&gt;"",'SIPOC (Cliente)'!E12,"")</f>
        <v/>
      </c>
      <c r="G24" s="6"/>
      <c r="H24" s="8" t="str">
        <f>IF('SIPOC (Cliente)'!E16&lt;&gt;"",'SIPOC (Cliente)'!E16,"")</f>
        <v/>
      </c>
      <c r="I24" s="6"/>
      <c r="J24" s="8" t="str">
        <f>IF('SIPOC (Cliente)'!E20&lt;&gt;"",'SIPOC (Cliente)'!E20,"")</f>
        <v/>
      </c>
      <c r="K24" s="6"/>
      <c r="L24" s="8" t="str">
        <f>IF('SIPOC (Cliente)'!E24&lt;&gt;"",'SIPOC (Cliente)'!E24,"")</f>
        <v/>
      </c>
      <c r="M24" s="6"/>
      <c r="N24" s="8" t="str">
        <f>IF('SIPOC (Cliente)'!E28&lt;&gt;"",'SIPOC (Cliente)'!E28,"")</f>
        <v/>
      </c>
      <c r="O24" s="6"/>
      <c r="P24" s="8" t="str">
        <f>IF('SIPOC (Cliente)'!E32&lt;&gt;"",'SIPOC (Cliente)'!E32,"")</f>
        <v/>
      </c>
      <c r="Q24" s="6"/>
      <c r="R24" s="8" t="str">
        <f>IF('SIPOC (Cliente)'!E36&lt;&gt;"",'SIPOC (Cliente)'!E36,"")</f>
        <v/>
      </c>
      <c r="S24" s="6"/>
      <c r="T24" s="8" t="str">
        <f>IF('SIPOC (Cliente)'!E40&lt;&gt;"",'SIPOC (Cliente)'!E40,"")</f>
        <v/>
      </c>
    </row>
    <row r="25" spans="2:22" ht="34.9" customHeight="1" thickBot="1">
      <c r="B25" s="9" t="str">
        <f>IF('SIPOC (Cliente)'!E5&lt;&gt;"",'SIPOC (Cliente)'!E5,"")</f>
        <v/>
      </c>
      <c r="C25" s="6"/>
      <c r="D25" s="9" t="str">
        <f>IF('SIPOC (Cliente)'!E9&lt;&gt;"",'SIPOC (Cliente)'!E9,"")</f>
        <v/>
      </c>
      <c r="E25" s="6"/>
      <c r="F25" s="9" t="str">
        <f>IF('SIPOC (Cliente)'!E13&lt;&gt;"",'SIPOC (Cliente)'!E13,"")</f>
        <v/>
      </c>
      <c r="G25" s="6"/>
      <c r="H25" s="9" t="str">
        <f>IF('SIPOC (Cliente)'!E17&lt;&gt;"",'SIPOC (Cliente)'!E17,"")</f>
        <v/>
      </c>
      <c r="I25" s="6"/>
      <c r="J25" s="9" t="str">
        <f>IF('SIPOC (Cliente)'!E21&lt;&gt;"",'SIPOC (Cliente)'!E21,"")</f>
        <v/>
      </c>
      <c r="K25" s="6"/>
      <c r="L25" s="8" t="str">
        <f>IF('SIPOC (Cliente)'!E25&lt;&gt;"",'SIPOC (Cliente)'!E25,"")</f>
        <v/>
      </c>
      <c r="M25" s="6"/>
      <c r="N25" s="8" t="str">
        <f>IF('SIPOC (Cliente)'!E29&lt;&gt;"",'SIPOC (Cliente)'!E29,"")</f>
        <v/>
      </c>
      <c r="O25" s="6"/>
      <c r="P25" s="8" t="str">
        <f>IF('SIPOC (Cliente)'!E33&lt;&gt;"",'SIPOC (Cliente)'!E33,"")</f>
        <v/>
      </c>
      <c r="Q25" s="6"/>
      <c r="R25" s="8" t="str">
        <f>IF('SIPOC (Cliente)'!E37&lt;&gt;"",'SIPOC (Cliente)'!E37,"")</f>
        <v/>
      </c>
      <c r="S25" s="6"/>
      <c r="T25" s="8" t="str">
        <f>IF('SIPOC (Cliente)'!E41&lt;&gt;"",'SIPOC (Cliente)'!E41,"")</f>
        <v/>
      </c>
    </row>
    <row r="26" spans="2:22" ht="15" thickBot="1">
      <c r="B26" s="7" t="s">
        <v>30</v>
      </c>
      <c r="C26" s="6"/>
      <c r="D26" s="7" t="s">
        <v>30</v>
      </c>
      <c r="E26" s="6"/>
      <c r="F26" s="7" t="s">
        <v>30</v>
      </c>
      <c r="G26" s="6"/>
      <c r="H26" s="7" t="s">
        <v>30</v>
      </c>
      <c r="I26" s="6"/>
      <c r="J26" s="7" t="s">
        <v>30</v>
      </c>
      <c r="K26" s="6"/>
      <c r="L26" s="7" t="s">
        <v>30</v>
      </c>
      <c r="M26" s="6"/>
      <c r="N26" s="7" t="s">
        <v>30</v>
      </c>
      <c r="O26" s="6"/>
      <c r="P26" s="7" t="s">
        <v>30</v>
      </c>
      <c r="Q26" s="6"/>
      <c r="R26" s="7" t="s">
        <v>30</v>
      </c>
      <c r="S26" s="6"/>
      <c r="T26" s="7" t="s">
        <v>30</v>
      </c>
    </row>
    <row r="27" spans="2:22" ht="25.5" customHeight="1">
      <c r="B27" s="8" t="e">
        <f ca="1">IF('SIPOC (Cliente)'!F2&lt;&gt;"",'SIPOC (Cliente)'!F2,"")</f>
        <v>#NAME?</v>
      </c>
      <c r="C27" s="6"/>
      <c r="D27" s="8" t="e">
        <f ca="1">IF('SIPOC (Cliente)'!F6&lt;&gt;"",'SIPOC (Cliente)'!F6,"")</f>
        <v>#NAME?</v>
      </c>
      <c r="E27" s="6"/>
      <c r="F27" s="8" t="e">
        <f ca="1">IF('SIPOC (Cliente)'!F10&lt;&gt;"",'SIPOC (Cliente)'!F10,"")</f>
        <v>#NAME?</v>
      </c>
      <c r="G27" s="6"/>
      <c r="H27" s="8" t="e">
        <f ca="1">IF('SIPOC (Cliente)'!F14&lt;&gt;"",'SIPOC (Cliente)'!F14,"")</f>
        <v>#NAME?</v>
      </c>
      <c r="I27" s="6"/>
      <c r="J27" s="8" t="e">
        <f ca="1">IF('SIPOC (Cliente)'!F18&lt;&gt;"",'SIPOC (Cliente)'!F18,"")</f>
        <v>#NAME?</v>
      </c>
      <c r="K27" s="6"/>
      <c r="L27" s="8" t="e">
        <f ca="1">IF('SIPOC (Cliente)'!F22&lt;&gt;"",'SIPOC (Cliente)'!F22,"")</f>
        <v>#NAME?</v>
      </c>
      <c r="M27" s="6"/>
      <c r="N27" s="8" t="e">
        <f ca="1">IF('SIPOC (Cliente)'!F26&lt;&gt;"",'SIPOC (Cliente)'!F26,"")</f>
        <v>#NAME?</v>
      </c>
      <c r="O27" s="6"/>
      <c r="P27" s="8" t="e">
        <f ca="1">IF('SIPOC (Cliente)'!F30&lt;&gt;"",'SIPOC (Cliente)'!F30,"")</f>
        <v>#NAME?</v>
      </c>
      <c r="Q27" s="6"/>
      <c r="R27" s="8" t="e">
        <f ca="1">IF('SIPOC (Cliente)'!F34&lt;&gt;"",'SIPOC (Cliente)'!F34,"")</f>
        <v>#NAME?</v>
      </c>
      <c r="S27" s="6"/>
      <c r="T27" s="8" t="e">
        <f ca="1">IF('SIPOC (Cliente)'!F38&lt;&gt;"",'SIPOC (Cliente)'!F38,"")</f>
        <v>#NAME?</v>
      </c>
    </row>
    <row r="28" spans="2:22" ht="25.5" customHeight="1" thickBot="1">
      <c r="B28" s="9" t="str">
        <f>IF('SIPOC (Cliente)'!F4&lt;&gt;"",'SIPOC (Cliente)'!F4,"")</f>
        <v/>
      </c>
      <c r="C28" s="6"/>
      <c r="D28" s="9" t="str">
        <f>IF('SIPOC (Cliente)'!F8&lt;&gt;"",'SIPOC (Cliente)'!F8,"")</f>
        <v/>
      </c>
      <c r="E28" s="6"/>
      <c r="F28" s="9" t="str">
        <f>IF('SIPOC (Cliente)'!F12&lt;&gt;"",'SIPOC (Cliente)'!F12,"")</f>
        <v/>
      </c>
      <c r="G28" s="6"/>
      <c r="H28" s="9" t="str">
        <f>IF('SIPOC (Cliente)'!F16&lt;&gt;"",'SIPOC (Cliente)'!F16,"")</f>
        <v/>
      </c>
      <c r="I28" s="6"/>
      <c r="J28" s="9" t="str">
        <f>IF('SIPOC (Cliente)'!F20&lt;&gt;"",'SIPOC (Cliente)'!F20,"")</f>
        <v/>
      </c>
      <c r="K28" s="6"/>
      <c r="L28" s="9" t="str">
        <f>IF('SIPOC (Cliente)'!F24&lt;&gt;"",'SIPOC (Cliente)'!F24,"")</f>
        <v/>
      </c>
      <c r="M28" s="6"/>
      <c r="N28" s="9" t="str">
        <f>IF('SIPOC (Cliente)'!F28&lt;&gt;"",'SIPOC (Cliente)'!F28,"")</f>
        <v/>
      </c>
      <c r="O28" s="6"/>
      <c r="P28" s="9" t="str">
        <f>IF('SIPOC (Cliente)'!F32&lt;&gt;"",'SIPOC (Cliente)'!F32,"")</f>
        <v/>
      </c>
      <c r="Q28" s="6"/>
      <c r="R28" s="9" t="str">
        <f>IF('SIPOC (Cliente)'!F36&lt;&gt;"",'SIPOC (Cliente)'!F36,"")</f>
        <v/>
      </c>
      <c r="S28" s="6"/>
      <c r="T28" s="9" t="str">
        <f>IF('SIPOC (Cliente)'!F40&lt;&gt;"",'SIPOC (Cliente)'!F40,"")</f>
        <v/>
      </c>
    </row>
  </sheetData>
  <sheetProtection selectLockedCells="1"/>
  <mergeCells count="32">
    <mergeCell ref="V21:V22"/>
    <mergeCell ref="B17:B19"/>
    <mergeCell ref="D17:D19"/>
    <mergeCell ref="F17:F19"/>
    <mergeCell ref="B10:B15"/>
    <mergeCell ref="T17:T19"/>
    <mergeCell ref="C14:C16"/>
    <mergeCell ref="E14:E16"/>
    <mergeCell ref="G14:G16"/>
    <mergeCell ref="I14:I16"/>
    <mergeCell ref="K14:K16"/>
    <mergeCell ref="S14:S16"/>
    <mergeCell ref="D10:D15"/>
    <mergeCell ref="F10:F15"/>
    <mergeCell ref="H10:H15"/>
    <mergeCell ref="H17:H19"/>
    <mergeCell ref="V15:V16"/>
    <mergeCell ref="V18:V19"/>
    <mergeCell ref="J17:J19"/>
    <mergeCell ref="N17:N19"/>
    <mergeCell ref="J10:J15"/>
    <mergeCell ref="N10:N15"/>
    <mergeCell ref="T10:T15"/>
    <mergeCell ref="R10:R15"/>
    <mergeCell ref="Q14:Q16"/>
    <mergeCell ref="R17:R19"/>
    <mergeCell ref="P10:P15"/>
    <mergeCell ref="O14:O16"/>
    <mergeCell ref="P17:P19"/>
    <mergeCell ref="L10:L15"/>
    <mergeCell ref="M14:M16"/>
    <mergeCell ref="L17:L19"/>
  </mergeCells>
  <pageMargins left="0.511811024" right="0.511811024" top="0.78740157499999996" bottom="0.78740157499999996" header="0.31496062000000002" footer="0.31496062000000002"/>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A2AB-A706-4FC1-9575-E8642C76A0B8}">
  <dimension ref="A1:F10"/>
  <sheetViews>
    <sheetView showGridLines="0" zoomScaleNormal="100" workbookViewId="0">
      <pane ySplit="1" topLeftCell="A2" activePane="bottomLeft" state="frozen"/>
      <selection pane="bottomLeft"/>
    </sheetView>
  </sheetViews>
  <sheetFormatPr defaultColWidth="8.85546875" defaultRowHeight="35.450000000000003" customHeight="1"/>
  <cols>
    <col min="1" max="2" width="25.140625" style="24" customWidth="1"/>
    <col min="3" max="3" width="10.28515625" style="44" customWidth="1"/>
    <col min="4" max="4" width="109.7109375" style="45" customWidth="1"/>
    <col min="5" max="5" width="2.28515625" style="24" customWidth="1"/>
    <col min="6" max="6" width="87.42578125" style="24" hidden="1" customWidth="1"/>
    <col min="7" max="16384" width="8.85546875" style="24"/>
  </cols>
  <sheetData>
    <row r="1" spans="1:6" s="43" customFormat="1" ht="18.600000000000001" thickBot="1">
      <c r="A1" s="46" t="s">
        <v>31</v>
      </c>
      <c r="B1" s="47" t="s">
        <v>32</v>
      </c>
      <c r="C1" s="47" t="s">
        <v>33</v>
      </c>
      <c r="D1" s="48" t="s">
        <v>34</v>
      </c>
    </row>
    <row r="2" spans="1:6" ht="334.9" customHeight="1">
      <c r="A2" s="22">
        <f>Contextualización!A9</f>
        <v>0</v>
      </c>
      <c r="B2" s="23">
        <f>Contextualización!A10</f>
        <v>0</v>
      </c>
      <c r="C2" s="13">
        <f>VSM!B17+VSM!D17</f>
        <v>20</v>
      </c>
      <c r="D2" s="49" t="e" cm="1">
        <f t="array" aca="1" ref="D2" ca="1">_xldudf_LABS_GENERATIVEAI(F2)</f>
        <v>#NAME?</v>
      </c>
      <c r="F2" s="45" t="str">
        <f>_xlfn.CONCAT("Sabiendo que en el proceso que tiene los pasos (",_xlfn.TEXTJOIN(",",TRUE,'SIPOC (Cliente)'!$D$2:$D$41),"), y considerando que los pasos: '",Desperdicios!A2,"' y '",Desperdicios!B2,"' tienen un tiempo efectivo de trabajo sumado de  :'",C2," minutos', enumere los desperdicios más probables (basados en el 'Pensamiento Lean') que se pueden encontrar en la transición entre estos dos pasos. Si es posible, enumere los tiempos más comunes de cada uno de los desperdicios listados")</f>
        <v>Sabiendo que en el proceso que tiene los pasos (), y considerando que los pasos: '0' y '0' tienen un tiempo efectivo de trabajo sumado de  :'20 minutos', enumere los desperdicios más probables (basados en el 'Pensamiento Lean') que se pueden encontrar en la transición entre estos dos pasos. Si es posible, enumere los tiempos más comunes de cada uno de los desperdicios listados</v>
      </c>
    </row>
    <row r="3" spans="1:6" ht="334.9" customHeight="1">
      <c r="A3" s="25">
        <f>Contextualización!A10</f>
        <v>0</v>
      </c>
      <c r="B3" s="26">
        <f>Contextualización!A11</f>
        <v>0</v>
      </c>
      <c r="C3" s="14">
        <f>VSM!D17+VSM!F17</f>
        <v>30</v>
      </c>
      <c r="D3" s="50" t="e" cm="1">
        <f t="array" aca="1" ref="D3" ca="1">_xldudf_LABS_GENERATIVEAI(F3)</f>
        <v>#NAME?</v>
      </c>
      <c r="F3" s="45" t="str">
        <f>_xlfn.CONCAT("Sabiendo que en el proceso que tiene los pasos (",_xlfn.TEXTJOIN(",",TRUE,'SIPOC (Cliente)'!$D$2:$D$41),"), y considerando que los pasos: '",Desperdicios!A3,"' y '",Desperdicios!B3,"' tienen un tiempo efectivo de trabajo sumado de:'",C3," minutos', enumere los desperdicios más probables (basados en el 'Pensamiento Lean') que se pueden encontrar en la transición entre estos dos pasos. Si es posible, enumere los tiempos más comunes de cada uno de los desperdicios listados")</f>
        <v>Sabiendo que en el proceso que tiene los pasos (), y considerando que los pasos: '0' y '0' tienen un tiempo efectivo de trabajo sumado de:'30 minutos', enumere los desperdicios más probables (basados en el 'Pensamiento Lean') que se pueden encontrar en la transición entre estos dos pasos. Si es posible, enumere los tiempos más comunes de cada uno de los desperdicios listados</v>
      </c>
    </row>
    <row r="4" spans="1:6" ht="334.9" customHeight="1">
      <c r="A4" s="25">
        <f>Contextualización!A11</f>
        <v>0</v>
      </c>
      <c r="B4" s="26">
        <f>Contextualización!A12</f>
        <v>0</v>
      </c>
      <c r="C4" s="14">
        <f>VSM!F17+VSM!H17</f>
        <v>40</v>
      </c>
      <c r="D4" s="50" t="e" cm="1">
        <f t="array" aca="1" ref="D4" ca="1">_xldudf_LABS_GENERATIVEAI(F4)</f>
        <v>#NAME?</v>
      </c>
      <c r="F4" s="45" t="str">
        <f>_xlfn.CONCAT("Sabiendo que en el proceso que tiene los pasos (",_xlfn.TEXTJOIN(",",TRUE,'SIPOC (Cliente)'!$D$2:$D$41),"), y considerando que los pasos: '",Desperdicios!A4,"' y '",Desperdicios!B4,"'  tienen un tiempo efectivo de trabajo sumado de :'",C4," minutos', enumere los desperdicios más probables (basados en el 'Pensamiento Lean') que se pueden encontrar en la transición entre estos dos pasos. Si es posible, enumere los tiempos más comunes de cada uno de los desperdicios listados")</f>
        <v>Sabiendo que en el proceso que tiene los pasos (), y considerando que los pasos: '0' y '0'  tienen un tiempo efectivo de trabajo sumado de :'40 minutos', enumere los desperdicios más probables (basados en el 'Pensamiento Lean') que se pueden encontrar en la transición entre estos dos pasos. Si es posible, enumere los tiempos más comunes de cada uno de los desperdicios listados</v>
      </c>
    </row>
    <row r="5" spans="1:6" ht="334.9" customHeight="1">
      <c r="A5" s="25">
        <f>Contextualización!A12</f>
        <v>0</v>
      </c>
      <c r="B5" s="26">
        <f>Contextualización!A13</f>
        <v>0</v>
      </c>
      <c r="C5" s="14">
        <f>VSM!H17+VSM!J17</f>
        <v>50</v>
      </c>
      <c r="D5" s="50" t="e" cm="1">
        <f t="array" aca="1" ref="D5" ca="1">_xldudf_LABS_GENERATIVEAI(F5)</f>
        <v>#NAME?</v>
      </c>
      <c r="F5" s="45" t="str">
        <f>_xlfn.CONCAT("Sabiendo que en el proceso que tiene los pasos (",_xlfn.TEXTJOIN(",",TRUE,'SIPOC (Cliente)'!$D$2:$D$41),"), y considerando que los pasos: '",Desperdicios!A5,"' y '",Desperdicios!B5,"' tienen un tiempo efectivo de trabajo sumado de:'",C5," minutos', enumere los desperdicios más probables (basados en el 'Pensamiento Lean') que se pueden encontrar en la transición entre estos dos pasos. Si es posible, enumere los tiempos más comunes de cada uno de los desperdicios listados")</f>
        <v>Sabiendo que en el proceso que tiene los pasos (), y considerando que los pasos: '0' y '0' tienen un tiempo efectivo de trabajo sumado de:'50 minutos', enumere los desperdicios más probables (basados en el 'Pensamiento Lean') que se pueden encontrar en la transición entre estos dos pasos. Si es posible, enumere los tiempos más comunes de cada uno de los desperdicios listados</v>
      </c>
    </row>
    <row r="6" spans="1:6" ht="334.9" customHeight="1">
      <c r="A6" s="25">
        <f>Contextualización!A13</f>
        <v>0</v>
      </c>
      <c r="B6" s="26">
        <f>Contextualización!A14</f>
        <v>0</v>
      </c>
      <c r="C6" s="14">
        <f>VSM!J17+VSM!L17</f>
        <v>60</v>
      </c>
      <c r="D6" s="50" t="e" cm="1">
        <f t="array" aca="1" ref="D6" ca="1">_xldudf_LABS_GENERATIVEAI(F6)</f>
        <v>#NAME?</v>
      </c>
      <c r="F6" s="45" t="str">
        <f>_xlfn.CONCAT("Sabiendo que en el proceso que tiene los pasos (",_xlfn.TEXTJOIN(",",TRUE,'SIPOC (Cliente)'!$D$2:$D$41),"), y considerando que los pasos: '",Desperdicios!A6,"' y '",Desperdicios!B6,"' tienen un tiempo efectivo de trabajo sumado de :'",C6," minutos', enumere los desperdicios más probables (basados en el 'Pensamiento Lean') que se pueden encontrar en la transición entre estos dos pasos. Si es posible, enumere los tiempos más comunes de cada uno de los desperdicios listados")</f>
        <v>Sabiendo que en el proceso que tiene los pasos (), y considerando que los pasos: '0' y '0' tienen un tiempo efectivo de trabajo sumado de :'60 minutos', enumere los desperdicios más probables (basados en el 'Pensamiento Lean') que se pueden encontrar en la transición entre estos dos pasos. Si es posible, enumere los tiempos más comunes de cada uno de los desperdicios listados</v>
      </c>
    </row>
    <row r="7" spans="1:6" ht="334.9" customHeight="1">
      <c r="A7" s="25">
        <f>Contextualización!A14</f>
        <v>0</v>
      </c>
      <c r="B7" s="26">
        <f>Contextualización!A15</f>
        <v>0</v>
      </c>
      <c r="C7" s="14">
        <f>VSM!L17+VSM!N17</f>
        <v>70</v>
      </c>
      <c r="D7" s="50" t="e" cm="1">
        <f t="array" aca="1" ref="D7" ca="1">_xldudf_LABS_GENERATIVEAI(F7)</f>
        <v>#NAME?</v>
      </c>
      <c r="F7" s="45" t="str">
        <f>_xlfn.CONCAT("Sabiendo que en el proceso que tiene los pasos (",_xlfn.TEXTJOIN(",",TRUE,'SIPOC (Cliente)'!$D$2:$D$41),"), y considerando que los pasos: '",Desperdicios!A7,"' y '",Desperdicios!B7,"' tienen un tiempo efectivo de trabajo sumado de :'",C7," minutos', enumere los desperdicios más probables (basados en el 'Pensamiento Lean') que se pueden encontrar en la transición entre estos dos pasos. Si es posible, enumere los tiempos más comunes de cada uno de los desperdicios listados")</f>
        <v>Sabiendo que en el proceso que tiene los pasos (), y considerando que los pasos: '0' y '0' tienen un tiempo efectivo de trabajo sumado de :'70 minutos', enumere los desperdicios más probables (basados en el 'Pensamiento Lean') que se pueden encontrar en la transición entre estos dos pasos. Si es posible, enumere los tiempos más comunes de cada uno de los desperdicios listados</v>
      </c>
    </row>
    <row r="8" spans="1:6" ht="334.9" customHeight="1">
      <c r="A8" s="25">
        <f>Contextualización!A15</f>
        <v>0</v>
      </c>
      <c r="B8" s="26">
        <f>Contextualización!A16</f>
        <v>0</v>
      </c>
      <c r="C8" s="14">
        <f>VSM!N17+VSM!P17</f>
        <v>80</v>
      </c>
      <c r="D8" s="50" t="e" cm="1">
        <f t="array" aca="1" ref="D8" ca="1">_xldudf_LABS_GENERATIVEAI(F8)</f>
        <v>#NAME?</v>
      </c>
      <c r="F8" s="45" t="str">
        <f>_xlfn.CONCAT("Sabiendo que en el proceso que tiene los pasos (",_xlfn.TEXTJOIN(",",TRUE,'SIPOC (Cliente)'!$D$2:$D$41),"), y considerando que los pasos: '",Desperdicios!A8,"' y '",Desperdicios!B8,"' tienen un tiempo efectivo de trabajo sumado de :'",C8," minutos', enumere los desperdicios más probables (basados en el 'Pensamiento Lean') que se pueden encontrar en la transición entre estos dos pasos. Si es posible, enumere los tiempos más comunes de cada uno de los desperdicios listados")</f>
        <v>Sabiendo que en el proceso que tiene los pasos (), y considerando que los pasos: '0' y '0' tienen un tiempo efectivo de trabajo sumado de :'80 minutos', enumere los desperdicios más probables (basados en el 'Pensamiento Lean') que se pueden encontrar en la transición entre estos dos pasos. Si es posible, enumere los tiempos más comunes de cada uno de los desperdicios listados</v>
      </c>
    </row>
    <row r="9" spans="1:6" ht="334.9" customHeight="1">
      <c r="A9" s="25">
        <f>Contextualización!A16</f>
        <v>0</v>
      </c>
      <c r="B9" s="26">
        <f>Contextualización!A17</f>
        <v>0</v>
      </c>
      <c r="C9" s="14">
        <f>VSM!P17+VSM!R17</f>
        <v>90</v>
      </c>
      <c r="D9" s="50" t="e" cm="1">
        <f t="array" aca="1" ref="D9" ca="1">_xldudf_LABS_GENERATIVEAI(F9)</f>
        <v>#NAME?</v>
      </c>
      <c r="F9" s="45" t="str">
        <f>_xlfn.CONCAT("Sabiendo que en el proceso que tiene los pasos (",_xlfn.TEXTJOIN(",",TRUE,'SIPOC (Cliente)'!$D$2:$D$41),"), y considerando que los pasos: '",Desperdicios!A9,"' y '",Desperdicios!B9,"' tienen un tiempo efectivo de trabajo sumado de :'",C9," minutos', enumere los desperdicios más probables (basados en el 'Pensamiento Lean') que se pueden encontrar en la transición entre estos dos pasos. Si es posible, enumere los tiempos más comunes de cada uno de los desperdicios listados")</f>
        <v>Sabiendo que en el proceso que tiene los pasos (), y considerando que los pasos: '0' y '0' tienen un tiempo efectivo de trabajo sumado de :'90 minutos', enumere los desperdicios más probables (basados en el 'Pensamiento Lean') que se pueden encontrar en la transición entre estos dos pasos. Si es posible, enumere los tiempos más comunes de cada uno de los desperdicios listados</v>
      </c>
    </row>
    <row r="10" spans="1:6" ht="334.9" customHeight="1" thickBot="1">
      <c r="A10" s="27">
        <f>Contextualización!A17</f>
        <v>0</v>
      </c>
      <c r="B10" s="28">
        <f>Contextualización!A18</f>
        <v>0</v>
      </c>
      <c r="C10" s="15">
        <f>VSM!R17+VSM!T17</f>
        <v>100</v>
      </c>
      <c r="D10" s="51" t="e" cm="1">
        <f t="array" aca="1" ref="D10" ca="1">_xldudf_LABS_GENERATIVEAI(F10)</f>
        <v>#NAME?</v>
      </c>
      <c r="F10" s="45"/>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E0FDB-9FBC-4BD7-9D36-9D7A68626438}">
  <sheetPr codeName="Planilha6">
    <tabColor rgb="FFC00000"/>
  </sheetPr>
  <dimension ref="A1:AR22"/>
  <sheetViews>
    <sheetView workbookViewId="0"/>
  </sheetViews>
  <sheetFormatPr defaultColWidth="8.85546875" defaultRowHeight="14.45"/>
  <cols>
    <col min="1" max="1" width="57.28515625" style="24" customWidth="1"/>
    <col min="2" max="2" width="82.28515625" style="24" customWidth="1"/>
    <col min="3" max="16384" width="8.85546875" style="24"/>
  </cols>
  <sheetData>
    <row r="1" spans="1:44" s="20" customFormat="1" ht="21.6" thickBot="1">
      <c r="A1" s="30" t="s">
        <v>35</v>
      </c>
      <c r="B1" s="21" t="s">
        <v>36</v>
      </c>
      <c r="C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row>
    <row r="2" spans="1:44" ht="103.15" customHeight="1">
      <c r="A2" s="22" t="s">
        <v>37</v>
      </c>
      <c r="B2" s="23" t="s">
        <v>38</v>
      </c>
    </row>
    <row r="3" spans="1:44" ht="103.15" customHeight="1">
      <c r="A3" s="25"/>
      <c r="B3" s="26"/>
    </row>
    <row r="4" spans="1:44" ht="103.15" customHeight="1">
      <c r="A4" s="25"/>
      <c r="B4" s="26"/>
    </row>
    <row r="5" spans="1:44" ht="103.15" customHeight="1">
      <c r="A5" s="25"/>
      <c r="B5" s="26"/>
    </row>
    <row r="6" spans="1:44" ht="103.15" customHeight="1">
      <c r="A6" s="25"/>
      <c r="B6" s="26"/>
    </row>
    <row r="7" spans="1:44" ht="103.15" customHeight="1">
      <c r="A7" s="25"/>
      <c r="B7" s="26"/>
    </row>
    <row r="8" spans="1:44" ht="103.15" customHeight="1">
      <c r="A8" s="25"/>
      <c r="B8" s="26"/>
    </row>
    <row r="9" spans="1:44" ht="103.15" customHeight="1">
      <c r="A9" s="25"/>
      <c r="B9" s="26"/>
    </row>
    <row r="10" spans="1:44" ht="103.15" customHeight="1">
      <c r="A10" s="25"/>
      <c r="B10" s="26"/>
    </row>
    <row r="11" spans="1:44" ht="103.15" customHeight="1">
      <c r="A11" s="25"/>
      <c r="B11" s="26"/>
    </row>
    <row r="12" spans="1:44" ht="103.15" customHeight="1">
      <c r="A12" s="25"/>
      <c r="B12" s="26"/>
    </row>
    <row r="13" spans="1:44" ht="103.15" customHeight="1">
      <c r="A13" s="25"/>
      <c r="B13" s="26"/>
    </row>
    <row r="14" spans="1:44" ht="103.15" customHeight="1">
      <c r="A14" s="25"/>
      <c r="B14" s="26"/>
    </row>
    <row r="15" spans="1:44" ht="103.15" customHeight="1">
      <c r="A15" s="25"/>
      <c r="B15" s="26"/>
    </row>
    <row r="16" spans="1:44" ht="103.15" customHeight="1">
      <c r="A16" s="25"/>
      <c r="B16" s="26"/>
    </row>
    <row r="17" spans="1:2" ht="103.15" customHeight="1">
      <c r="A17" s="25"/>
      <c r="B17" s="26"/>
    </row>
    <row r="18" spans="1:2" ht="103.15" customHeight="1">
      <c r="A18" s="25"/>
      <c r="B18" s="26"/>
    </row>
    <row r="19" spans="1:2" ht="103.15" customHeight="1">
      <c r="A19" s="25"/>
      <c r="B19" s="26"/>
    </row>
    <row r="20" spans="1:2" ht="103.15" customHeight="1">
      <c r="A20" s="25"/>
      <c r="B20" s="26"/>
    </row>
    <row r="21" spans="1:2" ht="103.15" customHeight="1">
      <c r="A21" s="25"/>
      <c r="B21" s="26"/>
    </row>
    <row r="22" spans="1:2" ht="103.15" customHeight="1" thickBot="1">
      <c r="A22" s="27"/>
      <c r="B22" s="28"/>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3795-DA7A-4821-B5BE-F9F3DADA7867}">
  <sheetPr codeName="Planilha7">
    <tabColor rgb="FFC00000"/>
  </sheetPr>
  <dimension ref="A1:B2"/>
  <sheetViews>
    <sheetView zoomScaleNormal="100" workbookViewId="0">
      <selection activeCell="A2" sqref="A2:B2"/>
    </sheetView>
  </sheetViews>
  <sheetFormatPr defaultColWidth="8.85546875" defaultRowHeight="14.45"/>
  <cols>
    <col min="1" max="1" width="16" customWidth="1"/>
    <col min="2" max="2" width="127.42578125" customWidth="1"/>
  </cols>
  <sheetData>
    <row r="1" spans="1:2" ht="15" thickBot="1">
      <c r="A1" s="42" t="s">
        <v>39</v>
      </c>
      <c r="B1" s="41"/>
    </row>
    <row r="2" spans="1:2" ht="367.15" customHeight="1" thickBot="1">
      <c r="A2" s="97" t="e">
        <f ca="1">Desperdicios!D2</f>
        <v>#NAME?</v>
      </c>
      <c r="B2" s="98"/>
    </row>
  </sheetData>
  <mergeCells count="1">
    <mergeCell ref="A2:B2"/>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05b7ab-9a2f-41ed-818c-74617ab702a7">
      <Terms xmlns="http://schemas.microsoft.com/office/infopath/2007/PartnerControls"/>
    </lcf76f155ced4ddcb4097134ff3c332f>
    <TaxCatchAll xmlns="b7f85c95-9dfd-4a18-b8b1-0a9182cc4fb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56B0A36441F0D4DAD3991578DF7F2F0" ma:contentTypeVersion="17" ma:contentTypeDescription="Crie um novo documento." ma:contentTypeScope="" ma:versionID="1a81bb044a106f7c14c27ce52877e7e8">
  <xsd:schema xmlns:xsd="http://www.w3.org/2001/XMLSchema" xmlns:xs="http://www.w3.org/2001/XMLSchema" xmlns:p="http://schemas.microsoft.com/office/2006/metadata/properties" xmlns:ns2="4f05b7ab-9a2f-41ed-818c-74617ab702a7" xmlns:ns3="b7f85c95-9dfd-4a18-b8b1-0a9182cc4fb7" targetNamespace="http://schemas.microsoft.com/office/2006/metadata/properties" ma:root="true" ma:fieldsID="a47a6a78f78f374175c994021f814b61" ns2:_="" ns3:_="">
    <xsd:import namespace="4f05b7ab-9a2f-41ed-818c-74617ab702a7"/>
    <xsd:import namespace="b7f85c95-9dfd-4a18-b8b1-0a9182cc4fb7"/>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DateTaken"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05b7ab-9a2f-41ed-818c-74617ab702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Marcações de imagem" ma:readOnly="false" ma:fieldId="{5cf76f15-5ced-4ddc-b409-7134ff3c332f}" ma:taxonomyMulti="true" ma:sspId="efc7ddc0-9a8c-4dc4-996d-f4d816cbaac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f85c95-9dfd-4a18-b8b1-0a9182cc4fb7"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c0bbb76-aa18-45ff-9b51-618ac78a5513}" ma:internalName="TaxCatchAll" ma:showField="CatchAllData" ma:web="b7f85c95-9dfd-4a18-b8b1-0a9182cc4fb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78EC89-B494-4DA5-BC8C-7A48113307E6}"/>
</file>

<file path=customXml/itemProps2.xml><?xml version="1.0" encoding="utf-8"?>
<ds:datastoreItem xmlns:ds="http://schemas.openxmlformats.org/officeDocument/2006/customXml" ds:itemID="{BA4730DA-EFBB-4DF2-A8FD-B0B75234E0BC}"/>
</file>

<file path=customXml/itemProps3.xml><?xml version="1.0" encoding="utf-8"?>
<ds:datastoreItem xmlns:ds="http://schemas.openxmlformats.org/officeDocument/2006/customXml" ds:itemID="{A944E06D-5CBC-441D-BE3E-32BA0FBD71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Office Resolve Testes</dc:creator>
  <cp:keywords/>
  <dc:description/>
  <cp:lastModifiedBy>lorienna@hotmail.com</cp:lastModifiedBy>
  <cp:revision/>
  <dcterms:created xsi:type="dcterms:W3CDTF">2022-06-21T15:17:26Z</dcterms:created>
  <dcterms:modified xsi:type="dcterms:W3CDTF">2024-07-02T14:48:19Z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0x010100556B0A36441F0D4DAD3991578DF7F2F0</vt:lpwstr>
  </property>
  <property fmtid="{D5CDD505-2E9C-101B-9397-08002B2CF9AE}" pid="3" name="MediaServiceImageTags">
    <vt:lpwstr/>
  </property>
</Properties>
</file>