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390" yWindow="570" windowWidth="23250" windowHeight="11445"/>
  </bookViews>
  <sheets>
    <sheet name="Experiments" sheetId="1" r:id="rId1"/>
    <sheet name="Sayfa2" sheetId="2" r:id="rId2"/>
    <sheet name="Sayfa3" sheetId="3" r:id="rId3"/>
  </sheets>
  <calcPr calcId="145621"/>
  <extLst>
    <ext uri="GoogleSheetsCustomDataVersion2">
      <go:sheetsCustomData xmlns:go="http://customooxmlschemas.google.com/" r:id="rId7" roundtripDataChecksum="ETRyF8wSlDiUvS5ZaIU4NhLqKef84adfnptsOkDbh8s="/>
    </ext>
  </extLst>
</workbook>
</file>

<file path=xl/calcChain.xml><?xml version="1.0" encoding="utf-8"?>
<calcChain xmlns="http://schemas.openxmlformats.org/spreadsheetml/2006/main">
  <c r="T63" i="1" l="1"/>
  <c r="T60" i="1"/>
  <c r="T61" i="1"/>
  <c r="T62" i="1"/>
  <c r="T59" i="1"/>
  <c r="T58" i="1"/>
  <c r="T48" i="1"/>
  <c r="T49" i="1"/>
  <c r="T50" i="1"/>
  <c r="T51" i="1"/>
  <c r="T47" i="1"/>
  <c r="T46" i="1"/>
  <c r="T42" i="1"/>
  <c r="T43" i="1"/>
  <c r="T44" i="1"/>
  <c r="T45" i="1"/>
  <c r="T41" i="1"/>
  <c r="T40" i="1"/>
  <c r="T30" i="1"/>
  <c r="T31" i="1"/>
  <c r="T32" i="1"/>
  <c r="T33" i="1"/>
  <c r="T29" i="1"/>
  <c r="T28" i="1"/>
  <c r="T24" i="1"/>
  <c r="T25" i="1"/>
  <c r="T26" i="1"/>
  <c r="T27" i="1"/>
  <c r="T23" i="1"/>
  <c r="T22" i="1"/>
  <c r="T12" i="1"/>
  <c r="T13" i="1"/>
  <c r="T14" i="1"/>
  <c r="T15" i="1"/>
  <c r="T11" i="1"/>
  <c r="T10" i="1"/>
  <c r="T9" i="1"/>
  <c r="T4" i="1"/>
  <c r="T5" i="1"/>
  <c r="T6" i="1"/>
  <c r="T7" i="1"/>
  <c r="T8" i="1"/>
  <c r="T3" i="1"/>
  <c r="T2" i="1"/>
  <c r="M63" i="1" l="1"/>
  <c r="M60" i="1"/>
  <c r="M61" i="1"/>
  <c r="M62" i="1"/>
  <c r="M59" i="1"/>
  <c r="M58" i="1"/>
  <c r="G58" i="1" l="1"/>
  <c r="G59" i="1"/>
  <c r="G62" i="1"/>
  <c r="G63" i="1"/>
  <c r="G61" i="1"/>
  <c r="G60" i="1"/>
</calcChain>
</file>

<file path=xl/sharedStrings.xml><?xml version="1.0" encoding="utf-8"?>
<sst xmlns="http://schemas.openxmlformats.org/spreadsheetml/2006/main" count="322" uniqueCount="122">
  <si>
    <t>Experiment ID</t>
  </si>
  <si>
    <t>Model</t>
  </si>
  <si>
    <t>Network Size</t>
  </si>
  <si>
    <t>Optimizer</t>
  </si>
  <si>
    <t>Augmentation</t>
  </si>
  <si>
    <t>F1 Score</t>
  </si>
  <si>
    <t>Precision</t>
  </si>
  <si>
    <t>Recall</t>
  </si>
  <si>
    <t>mAP50</t>
  </si>
  <si>
    <t>mAP75</t>
  </si>
  <si>
    <t>mAP50-95</t>
  </si>
  <si>
    <t>Overall Accuracy</t>
  </si>
  <si>
    <t>Box Loss</t>
  </si>
  <si>
    <t>Classification Loss</t>
  </si>
  <si>
    <t>DFL Loss</t>
  </si>
  <si>
    <t>TP</t>
  </si>
  <si>
    <t>FN</t>
  </si>
  <si>
    <t>FP</t>
  </si>
  <si>
    <t>Training Time</t>
  </si>
  <si>
    <t>YOLOv8x</t>
  </si>
  <si>
    <t>640x640</t>
  </si>
  <si>
    <t>ADAM</t>
  </si>
  <si>
    <t>None</t>
  </si>
  <si>
    <t>6.405 hours</t>
  </si>
  <si>
    <t>Hue (0.015) - Saturation (0.7) - Value (0.4) - Mosaic</t>
  </si>
  <si>
    <t>3.805 hours</t>
  </si>
  <si>
    <t>3*</t>
  </si>
  <si>
    <t>5.457 hours</t>
  </si>
  <si>
    <t>4*</t>
  </si>
  <si>
    <t>4.586 hours</t>
  </si>
  <si>
    <t>SGD</t>
  </si>
  <si>
    <t>3.712 hours</t>
  </si>
  <si>
    <t>3.143 hours</t>
  </si>
  <si>
    <t>ADAMW</t>
  </si>
  <si>
    <t>2.945 hours</t>
  </si>
  <si>
    <t>2.915 hours</t>
  </si>
  <si>
    <t>960x960</t>
  </si>
  <si>
    <t>5.125 hours</t>
  </si>
  <si>
    <t>3.345 hours</t>
  </si>
  <si>
    <t>5.145 hours</t>
  </si>
  <si>
    <t>3.757 hours</t>
  </si>
  <si>
    <t>3.107 hours</t>
  </si>
  <si>
    <t>4.803 hours</t>
  </si>
  <si>
    <t>1280x1280</t>
  </si>
  <si>
    <t>YOLOv8l</t>
  </si>
  <si>
    <t>3.590 hours</t>
  </si>
  <si>
    <t>2.840 hours</t>
  </si>
  <si>
    <t>2.570 hours</t>
  </si>
  <si>
    <t>3.061 hours</t>
  </si>
  <si>
    <t>3.112 hours</t>
  </si>
  <si>
    <t>3.892 hours</t>
  </si>
  <si>
    <t>3.278 hours</t>
  </si>
  <si>
    <t>3.287 hours</t>
  </si>
  <si>
    <t>2.934 hours</t>
  </si>
  <si>
    <t>3.559 hours</t>
  </si>
  <si>
    <t>4.116 hours</t>
  </si>
  <si>
    <t>3.741 hours</t>
  </si>
  <si>
    <t>YOLOv8s</t>
  </si>
  <si>
    <t>2.560 hours</t>
  </si>
  <si>
    <t>2.601 hours</t>
  </si>
  <si>
    <t>3.857 hours</t>
  </si>
  <si>
    <t>4.293 hours</t>
  </si>
  <si>
    <t>4.270 hours</t>
  </si>
  <si>
    <t>3.651 hours</t>
  </si>
  <si>
    <t>5.303 hours</t>
  </si>
  <si>
    <t>3.302 hours</t>
  </si>
  <si>
    <t>3.714 hours</t>
  </si>
  <si>
    <t>3.802 hours</t>
  </si>
  <si>
    <t>5.013 hours</t>
  </si>
  <si>
    <t>3.404 hours</t>
  </si>
  <si>
    <t>NOTES</t>
  </si>
  <si>
    <t>INFORMATION</t>
  </si>
  <si>
    <r>
      <rPr>
        <sz val="16"/>
        <color theme="1"/>
        <rFont val="Times New Roman"/>
        <family val="1"/>
        <charset val="162"/>
      </rPr>
      <t xml:space="preserve">The </t>
    </r>
    <r>
      <rPr>
        <b/>
        <sz val="16"/>
        <color theme="1"/>
        <rFont val="Times New Roman"/>
        <family val="1"/>
        <charset val="162"/>
      </rPr>
      <t>learning rate</t>
    </r>
    <r>
      <rPr>
        <sz val="16"/>
        <color theme="1"/>
        <rFont val="Times New Roman"/>
        <family val="1"/>
        <charset val="162"/>
      </rPr>
      <t xml:space="preserve"> values for all models in the table are the same and are set to </t>
    </r>
    <r>
      <rPr>
        <b/>
        <sz val="16"/>
        <color rgb="FFFF0000"/>
        <rFont val="Times New Roman"/>
        <family val="1"/>
        <charset val="162"/>
      </rPr>
      <t>0.001</t>
    </r>
    <r>
      <rPr>
        <sz val="16"/>
        <color theme="1"/>
        <rFont val="Times New Roman"/>
        <family val="1"/>
        <charset val="162"/>
      </rPr>
      <t>.</t>
    </r>
  </si>
  <si>
    <r>
      <rPr>
        <sz val="16"/>
        <color theme="1"/>
        <rFont val="Times New Roman"/>
        <family val="1"/>
        <charset val="162"/>
      </rPr>
      <t xml:space="preserve">The </t>
    </r>
    <r>
      <rPr>
        <b/>
        <sz val="16"/>
        <color theme="1"/>
        <rFont val="Times New Roman"/>
        <family val="1"/>
        <charset val="162"/>
      </rPr>
      <t>batch size</t>
    </r>
    <r>
      <rPr>
        <sz val="16"/>
        <color theme="1"/>
        <rFont val="Times New Roman"/>
        <family val="1"/>
        <charset val="162"/>
      </rPr>
      <t xml:space="preserve"> values for all models in the table are the same and are set to </t>
    </r>
    <r>
      <rPr>
        <b/>
        <sz val="16"/>
        <color rgb="FFFF0000"/>
        <rFont val="Times New Roman"/>
        <family val="1"/>
        <charset val="162"/>
      </rPr>
      <t>16</t>
    </r>
    <r>
      <rPr>
        <sz val="16"/>
        <color theme="1"/>
        <rFont val="Times New Roman"/>
        <family val="1"/>
        <charset val="162"/>
      </rPr>
      <t>.</t>
    </r>
  </si>
  <si>
    <r>
      <rPr>
        <sz val="16"/>
        <color theme="1"/>
        <rFont val="Times New Roman"/>
        <family val="1"/>
        <charset val="162"/>
      </rPr>
      <t xml:space="preserve">The </t>
    </r>
    <r>
      <rPr>
        <b/>
        <sz val="16"/>
        <color theme="1"/>
        <rFont val="Times New Roman"/>
        <family val="1"/>
        <charset val="162"/>
      </rPr>
      <t>epoch size</t>
    </r>
    <r>
      <rPr>
        <sz val="16"/>
        <color theme="1"/>
        <rFont val="Times New Roman"/>
        <family val="1"/>
        <charset val="162"/>
      </rPr>
      <t xml:space="preserve"> values for all models in the table are the same and are set to </t>
    </r>
    <r>
      <rPr>
        <b/>
        <sz val="16"/>
        <color rgb="FFFF0000"/>
        <rFont val="Times New Roman"/>
        <family val="1"/>
        <charset val="162"/>
      </rPr>
      <t>100</t>
    </r>
    <r>
      <rPr>
        <sz val="16"/>
        <color theme="1"/>
        <rFont val="Times New Roman"/>
        <family val="1"/>
        <charset val="162"/>
      </rPr>
      <t>.</t>
    </r>
  </si>
  <si>
    <t>Utilized GPU</t>
  </si>
  <si>
    <t>Parameter Sizes</t>
  </si>
  <si>
    <r>
      <rPr>
        <sz val="16"/>
        <color theme="1"/>
        <rFont val="Times New Roman"/>
        <family val="1"/>
        <charset val="162"/>
      </rPr>
      <t>The</t>
    </r>
    <r>
      <rPr>
        <b/>
        <sz val="16"/>
        <color theme="1"/>
        <rFont val="Times New Roman"/>
        <family val="1"/>
        <charset val="162"/>
      </rPr>
      <t xml:space="preserve"> A100 NVIDIA GPU</t>
    </r>
    <r>
      <rPr>
        <sz val="16"/>
        <color theme="1"/>
        <rFont val="Times New Roman"/>
        <family val="1"/>
        <charset val="162"/>
      </rPr>
      <t>, available in PCIe and SXM variants with 80GB HBM2e memory, offers exceptional compute power with up to 19.5 TFLOPS for FP64 and 624 TFLOPS for FP16 Tensor Core operations, enabling high-performance computing tasks.</t>
    </r>
  </si>
  <si>
    <t>It measures the difference between the predicted bounding boxes and the ground truth bounding boxes. Lower values indicate better alignment between predicted and ground truth bounding boxes.</t>
  </si>
  <si>
    <t>This loss is related to the classification aspect of your model. It measures the difference between the predicted class labels and the ground truth class labels. Lower values indicate better classification accuracy.</t>
  </si>
  <si>
    <t>Dynamic Feature Learning Loss is often used in object detection models to improve the feature learning process dynamically. It helps the model adapt its feature representations based on the difficulty of the samples. Lower loss values indicate better feature learning.</t>
  </si>
  <si>
    <t>1 (Experiment ID 12)</t>
  </si>
  <si>
    <t>2 (Experiment ID 32)</t>
  </si>
  <si>
    <r>
      <rPr>
        <b/>
        <sz val="11"/>
        <color theme="1"/>
        <rFont val="Times New Roman"/>
        <family val="1"/>
        <charset val="162"/>
      </rPr>
      <t>Model:</t>
    </r>
    <r>
      <rPr>
        <sz val="11"/>
        <color theme="1"/>
        <rFont val="Times New Roman"/>
        <family val="1"/>
        <charset val="162"/>
      </rPr>
      <t xml:space="preserve"> YOLOv8x
</t>
    </r>
    <r>
      <rPr>
        <b/>
        <sz val="11"/>
        <color theme="1"/>
        <rFont val="Times New Roman"/>
        <family val="1"/>
        <charset val="162"/>
      </rPr>
      <t>Network size:</t>
    </r>
    <r>
      <rPr>
        <sz val="11"/>
        <color theme="1"/>
        <rFont val="Times New Roman"/>
        <family val="1"/>
        <charset val="162"/>
      </rPr>
      <t xml:space="preserve"> 960x960
</t>
    </r>
    <r>
      <rPr>
        <b/>
        <sz val="11"/>
        <color theme="1"/>
        <rFont val="Times New Roman"/>
        <family val="1"/>
        <charset val="162"/>
      </rPr>
      <t>Optimizer:</t>
    </r>
    <r>
      <rPr>
        <sz val="11"/>
        <color theme="1"/>
        <rFont val="Times New Roman"/>
        <family val="1"/>
        <charset val="162"/>
      </rPr>
      <t xml:space="preserve"> SGD
</t>
    </r>
    <r>
      <rPr>
        <b/>
        <sz val="11"/>
        <color theme="1"/>
        <rFont val="Times New Roman"/>
        <family val="1"/>
        <charset val="162"/>
      </rPr>
      <t>Augmentation:</t>
    </r>
    <r>
      <rPr>
        <sz val="11"/>
        <color theme="1"/>
        <rFont val="Times New Roman"/>
        <family val="1"/>
        <charset val="162"/>
      </rPr>
      <t xml:space="preserve"> Hue (0.015) - Saturation (0.7) - Value (0.4) - Mosaic
</t>
    </r>
    <r>
      <rPr>
        <b/>
        <sz val="11"/>
        <color theme="1"/>
        <rFont val="Times New Roman"/>
        <family val="1"/>
        <charset val="162"/>
      </rPr>
      <t>F1 Score:</t>
    </r>
    <r>
      <rPr>
        <sz val="11"/>
        <color theme="1"/>
        <rFont val="Times New Roman"/>
        <family val="1"/>
        <charset val="162"/>
      </rPr>
      <t xml:space="preserve"> 0.9932
</t>
    </r>
    <r>
      <rPr>
        <b/>
        <sz val="11"/>
        <color theme="1"/>
        <rFont val="Times New Roman"/>
        <family val="1"/>
        <charset val="162"/>
      </rPr>
      <t xml:space="preserve">Precision: </t>
    </r>
    <r>
      <rPr>
        <sz val="11"/>
        <color theme="1"/>
        <rFont val="Times New Roman"/>
        <family val="1"/>
        <charset val="162"/>
      </rPr>
      <t xml:space="preserve">0.9915
</t>
    </r>
    <r>
      <rPr>
        <b/>
        <sz val="11"/>
        <color theme="1"/>
        <rFont val="Times New Roman"/>
        <family val="1"/>
        <charset val="162"/>
      </rPr>
      <t xml:space="preserve">Recall: </t>
    </r>
    <r>
      <rPr>
        <sz val="11"/>
        <color theme="1"/>
        <rFont val="Times New Roman"/>
        <family val="1"/>
        <charset val="162"/>
      </rPr>
      <t xml:space="preserve">0.9950
</t>
    </r>
    <r>
      <rPr>
        <b/>
        <sz val="11"/>
        <color theme="1"/>
        <rFont val="Times New Roman"/>
        <family val="1"/>
        <charset val="162"/>
      </rPr>
      <t xml:space="preserve">mAP50: </t>
    </r>
    <r>
      <rPr>
        <sz val="11"/>
        <color theme="1"/>
        <rFont val="Times New Roman"/>
        <family val="1"/>
        <charset val="162"/>
      </rPr>
      <t xml:space="preserve">0.9939
</t>
    </r>
    <r>
      <rPr>
        <b/>
        <sz val="11"/>
        <color theme="1"/>
        <rFont val="Times New Roman"/>
        <family val="1"/>
        <charset val="162"/>
      </rPr>
      <t xml:space="preserve">mAP75: </t>
    </r>
    <r>
      <rPr>
        <sz val="11"/>
        <color theme="1"/>
        <rFont val="Times New Roman"/>
        <family val="1"/>
        <charset val="162"/>
      </rPr>
      <t xml:space="preserve">0.9925
</t>
    </r>
    <r>
      <rPr>
        <b/>
        <sz val="11"/>
        <color theme="1"/>
        <rFont val="Times New Roman"/>
        <family val="1"/>
        <charset val="162"/>
      </rPr>
      <t xml:space="preserve">mAP50-95: </t>
    </r>
    <r>
      <rPr>
        <sz val="11"/>
        <color theme="1"/>
        <rFont val="Times New Roman"/>
        <family val="1"/>
        <charset val="162"/>
      </rPr>
      <t>0.8990</t>
    </r>
  </si>
  <si>
    <r>
      <t xml:space="preserve">Model: </t>
    </r>
    <r>
      <rPr>
        <sz val="11"/>
        <color theme="1"/>
        <rFont val="Times New Roman"/>
        <family val="1"/>
        <charset val="162"/>
      </rPr>
      <t>YOLOv8l</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ADAMW</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 </t>
    </r>
    <r>
      <rPr>
        <sz val="11"/>
        <color theme="1"/>
        <rFont val="Times New Roman"/>
        <family val="1"/>
        <charset val="162"/>
      </rPr>
      <t>0.9930</t>
    </r>
    <r>
      <rPr>
        <b/>
        <sz val="11"/>
        <color theme="1"/>
        <rFont val="Times New Roman"/>
        <family val="1"/>
        <charset val="162"/>
      </rPr>
      <t xml:space="preserve">
Precision: </t>
    </r>
    <r>
      <rPr>
        <sz val="11"/>
        <color theme="1"/>
        <rFont val="Times New Roman"/>
        <family val="1"/>
        <charset val="162"/>
      </rPr>
      <t>0.9927</t>
    </r>
    <r>
      <rPr>
        <b/>
        <sz val="11"/>
        <color theme="1"/>
        <rFont val="Times New Roman"/>
        <family val="1"/>
        <charset val="162"/>
      </rPr>
      <t xml:space="preserve">
Recall: </t>
    </r>
    <r>
      <rPr>
        <sz val="11"/>
        <color theme="1"/>
        <rFont val="Times New Roman"/>
        <family val="1"/>
        <charset val="162"/>
      </rPr>
      <t>0.9933</t>
    </r>
    <r>
      <rPr>
        <b/>
        <sz val="11"/>
        <color theme="1"/>
        <rFont val="Times New Roman"/>
        <family val="1"/>
        <charset val="162"/>
      </rPr>
      <t xml:space="preserve">
mAP50: </t>
    </r>
    <r>
      <rPr>
        <sz val="11"/>
        <color theme="1"/>
        <rFont val="Times New Roman"/>
        <family val="1"/>
        <charset val="162"/>
      </rPr>
      <t>0.9936</t>
    </r>
    <r>
      <rPr>
        <b/>
        <sz val="11"/>
        <color theme="1"/>
        <rFont val="Times New Roman"/>
        <family val="1"/>
        <charset val="162"/>
      </rPr>
      <t xml:space="preserve">
mAP75: </t>
    </r>
    <r>
      <rPr>
        <sz val="11"/>
        <color theme="1"/>
        <rFont val="Times New Roman"/>
        <family val="1"/>
        <charset val="162"/>
      </rPr>
      <t>0.9887</t>
    </r>
    <r>
      <rPr>
        <b/>
        <sz val="11"/>
        <color theme="1"/>
        <rFont val="Times New Roman"/>
        <family val="1"/>
        <charset val="162"/>
      </rPr>
      <t xml:space="preserve">
mAP50-95: </t>
    </r>
    <r>
      <rPr>
        <sz val="11"/>
        <color theme="1"/>
        <rFont val="Times New Roman"/>
        <family val="1"/>
        <charset val="162"/>
      </rPr>
      <t>0.9025</t>
    </r>
  </si>
  <si>
    <r>
      <rPr>
        <b/>
        <sz val="11"/>
        <color theme="1"/>
        <rFont val="Times New Roman"/>
        <family val="1"/>
        <charset val="162"/>
      </rPr>
      <t>CORS-ADD-HBB TEST RESULTS</t>
    </r>
    <r>
      <rPr>
        <sz val="11"/>
        <color theme="1"/>
        <rFont val="Times New Roman"/>
        <family val="1"/>
        <charset val="162"/>
      </rPr>
      <t xml:space="preserve">
</t>
    </r>
    <r>
      <rPr>
        <b/>
        <sz val="11"/>
        <color theme="1"/>
        <rFont val="Times New Roman"/>
        <family val="1"/>
        <charset val="162"/>
      </rPr>
      <t>F1 Score:</t>
    </r>
    <r>
      <rPr>
        <sz val="11"/>
        <color theme="1"/>
        <rFont val="Times New Roman"/>
        <family val="1"/>
        <charset val="162"/>
      </rPr>
      <t xml:space="preserve"> 0.8167
</t>
    </r>
    <r>
      <rPr>
        <b/>
        <sz val="11"/>
        <color theme="1"/>
        <rFont val="Times New Roman"/>
        <family val="1"/>
        <charset val="162"/>
      </rPr>
      <t xml:space="preserve">Precision: </t>
    </r>
    <r>
      <rPr>
        <sz val="11"/>
        <color theme="1"/>
        <rFont val="Times New Roman"/>
        <family val="1"/>
        <charset val="162"/>
      </rPr>
      <t xml:space="preserve">0.9033
</t>
    </r>
    <r>
      <rPr>
        <b/>
        <sz val="11"/>
        <color theme="1"/>
        <rFont val="Times New Roman"/>
        <family val="1"/>
        <charset val="162"/>
      </rPr>
      <t xml:space="preserve">Recall: </t>
    </r>
    <r>
      <rPr>
        <sz val="11"/>
        <color theme="1"/>
        <rFont val="Times New Roman"/>
        <family val="1"/>
        <charset val="162"/>
      </rPr>
      <t xml:space="preserve">0.7453
</t>
    </r>
    <r>
      <rPr>
        <b/>
        <sz val="11"/>
        <color theme="1"/>
        <rFont val="Times New Roman"/>
        <family val="1"/>
        <charset val="162"/>
      </rPr>
      <t xml:space="preserve">mAP50: </t>
    </r>
    <r>
      <rPr>
        <sz val="11"/>
        <color theme="1"/>
        <rFont val="Times New Roman"/>
        <family val="1"/>
        <charset val="162"/>
      </rPr>
      <t xml:space="preserve">0.8441
</t>
    </r>
    <r>
      <rPr>
        <b/>
        <sz val="11"/>
        <color theme="1"/>
        <rFont val="Times New Roman"/>
        <family val="1"/>
        <charset val="162"/>
      </rPr>
      <t xml:space="preserve">mAP75: </t>
    </r>
    <r>
      <rPr>
        <sz val="11"/>
        <color theme="1"/>
        <rFont val="Times New Roman"/>
        <family val="1"/>
        <charset val="162"/>
      </rPr>
      <t xml:space="preserve">0.4225
</t>
    </r>
    <r>
      <rPr>
        <b/>
        <sz val="11"/>
        <color theme="1"/>
        <rFont val="Times New Roman"/>
        <family val="1"/>
        <charset val="162"/>
      </rPr>
      <t xml:space="preserve">mAP50-95: </t>
    </r>
    <r>
      <rPr>
        <sz val="11"/>
        <color theme="1"/>
        <rFont val="Times New Roman"/>
        <family val="1"/>
        <charset val="162"/>
      </rPr>
      <t>0.4499</t>
    </r>
  </si>
  <si>
    <r>
      <rPr>
        <b/>
        <sz val="11"/>
        <color theme="1"/>
        <rFont val="Times New Roman"/>
        <family val="1"/>
        <charset val="162"/>
      </rPr>
      <t>CORS-ADD-HBB TEST RESULTS</t>
    </r>
    <r>
      <rPr>
        <sz val="11"/>
        <color theme="1"/>
        <rFont val="Times New Roman"/>
        <family val="1"/>
        <charset val="162"/>
      </rPr>
      <t xml:space="preserve">
</t>
    </r>
    <r>
      <rPr>
        <b/>
        <sz val="11"/>
        <color theme="1"/>
        <rFont val="Times New Roman"/>
        <family val="1"/>
        <charset val="162"/>
      </rPr>
      <t>F1 Score:</t>
    </r>
    <r>
      <rPr>
        <sz val="11"/>
        <color theme="1"/>
        <rFont val="Times New Roman"/>
        <family val="1"/>
        <charset val="162"/>
      </rPr>
      <t xml:space="preserve"> 0.8060
</t>
    </r>
    <r>
      <rPr>
        <b/>
        <sz val="11"/>
        <color theme="1"/>
        <rFont val="Times New Roman"/>
        <family val="1"/>
        <charset val="162"/>
      </rPr>
      <t>Precision:</t>
    </r>
    <r>
      <rPr>
        <sz val="11"/>
        <color theme="1"/>
        <rFont val="Times New Roman"/>
        <family val="1"/>
        <charset val="162"/>
      </rPr>
      <t xml:space="preserve"> 0.8981
</t>
    </r>
    <r>
      <rPr>
        <b/>
        <sz val="11"/>
        <color theme="1"/>
        <rFont val="Times New Roman"/>
        <family val="1"/>
        <charset val="162"/>
      </rPr>
      <t>Recall:</t>
    </r>
    <r>
      <rPr>
        <sz val="11"/>
        <color theme="1"/>
        <rFont val="Times New Roman"/>
        <family val="1"/>
        <charset val="162"/>
      </rPr>
      <t xml:space="preserve"> 0.7311
</t>
    </r>
    <r>
      <rPr>
        <b/>
        <sz val="11"/>
        <color theme="1"/>
        <rFont val="Times New Roman"/>
        <family val="1"/>
        <charset val="162"/>
      </rPr>
      <t>mAP50:</t>
    </r>
    <r>
      <rPr>
        <sz val="11"/>
        <color theme="1"/>
        <rFont val="Times New Roman"/>
        <family val="1"/>
        <charset val="162"/>
      </rPr>
      <t xml:space="preserve"> 0.8265
</t>
    </r>
    <r>
      <rPr>
        <b/>
        <sz val="11"/>
        <color theme="1"/>
        <rFont val="Times New Roman"/>
        <family val="1"/>
        <charset val="162"/>
      </rPr>
      <t>mAP75:</t>
    </r>
    <r>
      <rPr>
        <sz val="11"/>
        <color theme="1"/>
        <rFont val="Times New Roman"/>
        <family val="1"/>
        <charset val="162"/>
      </rPr>
      <t xml:space="preserve"> 0.3870
</t>
    </r>
    <r>
      <rPr>
        <b/>
        <sz val="11"/>
        <color theme="1"/>
        <rFont val="Times New Roman"/>
        <family val="1"/>
        <charset val="162"/>
      </rPr>
      <t>mAP50-95:</t>
    </r>
    <r>
      <rPr>
        <sz val="11"/>
        <color theme="1"/>
        <rFont val="Times New Roman"/>
        <family val="1"/>
        <charset val="162"/>
      </rPr>
      <t xml:space="preserve"> 0.4278</t>
    </r>
  </si>
  <si>
    <r>
      <t xml:space="preserve">CORS-ADD-HBB TEST RESULTS
F1 Score: </t>
    </r>
    <r>
      <rPr>
        <sz val="11"/>
        <color theme="1"/>
        <rFont val="Times New Roman"/>
        <family val="1"/>
        <charset val="162"/>
      </rPr>
      <t>0.8063</t>
    </r>
    <r>
      <rPr>
        <b/>
        <sz val="11"/>
        <color theme="1"/>
        <rFont val="Times New Roman"/>
        <family val="1"/>
        <charset val="162"/>
      </rPr>
      <t xml:space="preserve">
Precision: </t>
    </r>
    <r>
      <rPr>
        <sz val="11"/>
        <color theme="1"/>
        <rFont val="Times New Roman"/>
        <family val="1"/>
        <charset val="162"/>
      </rPr>
      <t>0.9014</t>
    </r>
    <r>
      <rPr>
        <b/>
        <sz val="11"/>
        <color theme="1"/>
        <rFont val="Times New Roman"/>
        <family val="1"/>
        <charset val="162"/>
      </rPr>
      <t xml:space="preserve">
Recall: </t>
    </r>
    <r>
      <rPr>
        <sz val="11"/>
        <color theme="1"/>
        <rFont val="Times New Roman"/>
        <family val="1"/>
        <charset val="162"/>
      </rPr>
      <t>0.7294</t>
    </r>
    <r>
      <rPr>
        <b/>
        <sz val="11"/>
        <color theme="1"/>
        <rFont val="Times New Roman"/>
        <family val="1"/>
        <charset val="162"/>
      </rPr>
      <t xml:space="preserve">
mAP50: </t>
    </r>
    <r>
      <rPr>
        <sz val="11"/>
        <color theme="1"/>
        <rFont val="Times New Roman"/>
        <family val="1"/>
        <charset val="162"/>
      </rPr>
      <t>0.8272</t>
    </r>
    <r>
      <rPr>
        <b/>
        <sz val="11"/>
        <color theme="1"/>
        <rFont val="Times New Roman"/>
        <family val="1"/>
        <charset val="162"/>
      </rPr>
      <t xml:space="preserve">
mAP75: </t>
    </r>
    <r>
      <rPr>
        <sz val="11"/>
        <color theme="1"/>
        <rFont val="Times New Roman"/>
        <family val="1"/>
        <charset val="162"/>
      </rPr>
      <t>0.3783</t>
    </r>
    <r>
      <rPr>
        <b/>
        <sz val="11"/>
        <color theme="1"/>
        <rFont val="Times New Roman"/>
        <family val="1"/>
        <charset val="162"/>
      </rPr>
      <t xml:space="preserve">
mAP50-95: </t>
    </r>
    <r>
      <rPr>
        <sz val="11"/>
        <color theme="1"/>
        <rFont val="Times New Roman"/>
        <family val="1"/>
        <charset val="162"/>
      </rPr>
      <t>0.4239</t>
    </r>
  </si>
  <si>
    <r>
      <t xml:space="preserve">CORS-ADD-HBB TEST RESULTS
F1 Score: </t>
    </r>
    <r>
      <rPr>
        <sz val="11"/>
        <color theme="1"/>
        <rFont val="Times New Roman"/>
        <family val="1"/>
        <charset val="162"/>
      </rPr>
      <t>0.8169</t>
    </r>
    <r>
      <rPr>
        <b/>
        <sz val="11"/>
        <color theme="1"/>
        <rFont val="Times New Roman"/>
        <family val="1"/>
        <charset val="162"/>
      </rPr>
      <t xml:space="preserve">
Precision: </t>
    </r>
    <r>
      <rPr>
        <sz val="11"/>
        <color theme="1"/>
        <rFont val="Times New Roman"/>
        <family val="1"/>
        <charset val="162"/>
      </rPr>
      <t>0.9053</t>
    </r>
    <r>
      <rPr>
        <b/>
        <sz val="11"/>
        <color theme="1"/>
        <rFont val="Times New Roman"/>
        <family val="1"/>
        <charset val="162"/>
      </rPr>
      <t xml:space="preserve">
Recall: </t>
    </r>
    <r>
      <rPr>
        <sz val="11"/>
        <color theme="1"/>
        <rFont val="Times New Roman"/>
        <family val="1"/>
        <charset val="162"/>
      </rPr>
      <t>0.7442</t>
    </r>
    <r>
      <rPr>
        <b/>
        <sz val="11"/>
        <color theme="1"/>
        <rFont val="Times New Roman"/>
        <family val="1"/>
        <charset val="162"/>
      </rPr>
      <t xml:space="preserve">
mAP50: </t>
    </r>
    <r>
      <rPr>
        <sz val="11"/>
        <color theme="1"/>
        <rFont val="Times New Roman"/>
        <family val="1"/>
        <charset val="162"/>
      </rPr>
      <t>0.8398</t>
    </r>
    <r>
      <rPr>
        <b/>
        <sz val="11"/>
        <color theme="1"/>
        <rFont val="Times New Roman"/>
        <family val="1"/>
        <charset val="162"/>
      </rPr>
      <t xml:space="preserve">
mAP75: </t>
    </r>
    <r>
      <rPr>
        <sz val="11"/>
        <color theme="1"/>
        <rFont val="Times New Roman"/>
        <family val="1"/>
        <charset val="162"/>
      </rPr>
      <t>0.4073</t>
    </r>
    <r>
      <rPr>
        <b/>
        <sz val="11"/>
        <color theme="1"/>
        <rFont val="Times New Roman"/>
        <family val="1"/>
        <charset val="162"/>
      </rPr>
      <t xml:space="preserve">
mAP50-95: </t>
    </r>
    <r>
      <rPr>
        <sz val="11"/>
        <color theme="1"/>
        <rFont val="Times New Roman"/>
        <family val="1"/>
        <charset val="162"/>
      </rPr>
      <t>0.4430</t>
    </r>
  </si>
  <si>
    <t>YOLOv9e</t>
  </si>
  <si>
    <r>
      <t xml:space="preserve">The parameter sizes for the YOLOv8x, YOLOv8l, YOLOv8s, and YOLOv9e models are </t>
    </r>
    <r>
      <rPr>
        <b/>
        <sz val="16"/>
        <color theme="1"/>
        <rFont val="Times New Roman"/>
        <family val="1"/>
        <charset val="162"/>
      </rPr>
      <t>68.2 million</t>
    </r>
    <r>
      <rPr>
        <sz val="16"/>
        <color theme="1"/>
        <rFont val="Times New Roman"/>
        <family val="1"/>
        <charset val="162"/>
      </rPr>
      <t xml:space="preserve">, </t>
    </r>
    <r>
      <rPr>
        <b/>
        <sz val="16"/>
        <color theme="1"/>
        <rFont val="Times New Roman"/>
        <family val="1"/>
        <charset val="162"/>
      </rPr>
      <t>43.7 million</t>
    </r>
    <r>
      <rPr>
        <sz val="16"/>
        <color theme="1"/>
        <rFont val="Times New Roman"/>
        <family val="1"/>
        <charset val="162"/>
      </rPr>
      <t xml:space="preserve">, </t>
    </r>
    <r>
      <rPr>
        <b/>
        <sz val="16"/>
        <color theme="1"/>
        <rFont val="Times New Roman"/>
        <family val="1"/>
        <charset val="162"/>
      </rPr>
      <t xml:space="preserve">11.2 million, </t>
    </r>
    <r>
      <rPr>
        <sz val="16"/>
        <color theme="1"/>
        <rFont val="Times New Roman"/>
        <family val="1"/>
        <charset val="162"/>
      </rPr>
      <t xml:space="preserve">and </t>
    </r>
    <r>
      <rPr>
        <b/>
        <sz val="16"/>
        <color theme="1"/>
        <rFont val="Times New Roman"/>
        <family val="1"/>
        <charset val="162"/>
      </rPr>
      <t>57.3 million</t>
    </r>
    <r>
      <rPr>
        <sz val="16"/>
        <color theme="1"/>
        <rFont val="Times New Roman"/>
        <family val="1"/>
        <charset val="162"/>
      </rPr>
      <t xml:space="preserve"> respectively. These values represent the number of parameters used in each model, indicating their complexity and capacity for learning.</t>
    </r>
  </si>
  <si>
    <t>3.923 hours</t>
  </si>
  <si>
    <t>3.522 hours</t>
  </si>
  <si>
    <t>3.694 hours</t>
  </si>
  <si>
    <t>10.921 hours</t>
  </si>
  <si>
    <t>11.312 hours</t>
  </si>
  <si>
    <t>10.970 hours</t>
  </si>
  <si>
    <t>TOP 2 BEST MODELS (AMONG YOLOv9 MODELS) WITH TEST RESULTS</t>
  </si>
  <si>
    <t>1 (Experiment ID 58)</t>
  </si>
  <si>
    <t>2 (Experiment ID 57)</t>
  </si>
  <si>
    <r>
      <rPr>
        <b/>
        <sz val="11"/>
        <color theme="1"/>
        <rFont val="Times New Roman"/>
        <family val="1"/>
        <charset val="162"/>
      </rPr>
      <t>Model:</t>
    </r>
    <r>
      <rPr>
        <sz val="11"/>
        <color theme="1"/>
        <rFont val="Times New Roman"/>
        <family val="1"/>
        <charset val="162"/>
      </rPr>
      <t xml:space="preserve"> YOLOv9e
</t>
    </r>
    <r>
      <rPr>
        <b/>
        <sz val="11"/>
        <color theme="1"/>
        <rFont val="Times New Roman"/>
        <family val="1"/>
        <charset val="162"/>
      </rPr>
      <t>Network size:</t>
    </r>
    <r>
      <rPr>
        <sz val="11"/>
        <color theme="1"/>
        <rFont val="Times New Roman"/>
        <family val="1"/>
        <charset val="162"/>
      </rPr>
      <t xml:space="preserve"> 640x640
</t>
    </r>
    <r>
      <rPr>
        <b/>
        <sz val="11"/>
        <color theme="1"/>
        <rFont val="Times New Roman"/>
        <family val="1"/>
        <charset val="162"/>
      </rPr>
      <t>Optimizer:</t>
    </r>
    <r>
      <rPr>
        <sz val="11"/>
        <color theme="1"/>
        <rFont val="Times New Roman"/>
        <family val="1"/>
        <charset val="162"/>
      </rPr>
      <t xml:space="preserve"> SGD
</t>
    </r>
    <r>
      <rPr>
        <b/>
        <sz val="11"/>
        <color theme="1"/>
        <rFont val="Times New Roman"/>
        <family val="1"/>
        <charset val="162"/>
      </rPr>
      <t>Augmentation:</t>
    </r>
    <r>
      <rPr>
        <sz val="11"/>
        <color theme="1"/>
        <rFont val="Times New Roman"/>
        <family val="1"/>
        <charset val="162"/>
      </rPr>
      <t xml:space="preserve"> Hue (0.015) - Saturation (0.7) - Value (0.4) - Mosaic
</t>
    </r>
    <r>
      <rPr>
        <b/>
        <sz val="11"/>
        <color theme="1"/>
        <rFont val="Times New Roman"/>
        <family val="1"/>
        <charset val="162"/>
      </rPr>
      <t>F1 Score:</t>
    </r>
    <r>
      <rPr>
        <sz val="11"/>
        <color theme="1"/>
        <rFont val="Times New Roman"/>
        <family val="1"/>
        <charset val="162"/>
      </rPr>
      <t xml:space="preserve"> 0.9917
</t>
    </r>
    <r>
      <rPr>
        <b/>
        <sz val="11"/>
        <color theme="1"/>
        <rFont val="Times New Roman"/>
        <family val="1"/>
        <charset val="162"/>
      </rPr>
      <t xml:space="preserve">Precision: </t>
    </r>
    <r>
      <rPr>
        <sz val="11"/>
        <color theme="1"/>
        <rFont val="Times New Roman"/>
        <family val="1"/>
        <charset val="162"/>
      </rPr>
      <t xml:space="preserve">0.9918
</t>
    </r>
    <r>
      <rPr>
        <b/>
        <sz val="11"/>
        <color theme="1"/>
        <rFont val="Times New Roman"/>
        <family val="1"/>
        <charset val="162"/>
      </rPr>
      <t xml:space="preserve">Recall: </t>
    </r>
    <r>
      <rPr>
        <sz val="11"/>
        <color theme="1"/>
        <rFont val="Times New Roman"/>
        <family val="1"/>
        <charset val="162"/>
      </rPr>
      <t xml:space="preserve">0.9916
</t>
    </r>
    <r>
      <rPr>
        <b/>
        <sz val="11"/>
        <color theme="1"/>
        <rFont val="Times New Roman"/>
        <family val="1"/>
        <charset val="162"/>
      </rPr>
      <t xml:space="preserve">mAP50: </t>
    </r>
    <r>
      <rPr>
        <sz val="11"/>
        <color theme="1"/>
        <rFont val="Times New Roman"/>
        <family val="1"/>
        <charset val="162"/>
      </rPr>
      <t xml:space="preserve">0.9937
</t>
    </r>
    <r>
      <rPr>
        <b/>
        <sz val="11"/>
        <color theme="1"/>
        <rFont val="Times New Roman"/>
        <family val="1"/>
        <charset val="162"/>
      </rPr>
      <t xml:space="preserve">mAP50-95: </t>
    </r>
    <r>
      <rPr>
        <sz val="11"/>
        <color theme="1"/>
        <rFont val="Times New Roman"/>
        <family val="1"/>
        <charset val="162"/>
      </rPr>
      <t>0.8989</t>
    </r>
  </si>
  <si>
    <r>
      <t xml:space="preserve">Model: </t>
    </r>
    <r>
      <rPr>
        <sz val="11"/>
        <color theme="1"/>
        <rFont val="Times New Roman"/>
        <family val="1"/>
        <charset val="162"/>
      </rPr>
      <t>YOLOv9e</t>
    </r>
    <r>
      <rPr>
        <b/>
        <sz val="11"/>
        <color theme="1"/>
        <rFont val="Times New Roman"/>
        <family val="1"/>
        <charset val="162"/>
      </rPr>
      <t xml:space="preserve">
Network size: </t>
    </r>
    <r>
      <rPr>
        <sz val="11"/>
        <color theme="1"/>
        <rFont val="Times New Roman"/>
        <family val="1"/>
        <charset val="162"/>
      </rPr>
      <t>640x640</t>
    </r>
    <r>
      <rPr>
        <b/>
        <sz val="11"/>
        <color theme="1"/>
        <rFont val="Times New Roman"/>
        <family val="1"/>
        <charset val="162"/>
      </rPr>
      <t xml:space="preserve">
Optimizer: </t>
    </r>
    <r>
      <rPr>
        <sz val="11"/>
        <color theme="1"/>
        <rFont val="Times New Roman"/>
        <family val="1"/>
        <charset val="162"/>
      </rPr>
      <t>SGD</t>
    </r>
    <r>
      <rPr>
        <b/>
        <sz val="11"/>
        <color theme="1"/>
        <rFont val="Times New Roman"/>
        <family val="1"/>
        <charset val="162"/>
      </rPr>
      <t xml:space="preserve">
Augmentation: </t>
    </r>
    <r>
      <rPr>
        <sz val="11"/>
        <color theme="1"/>
        <rFont val="Times New Roman"/>
        <family val="1"/>
        <charset val="162"/>
      </rPr>
      <t>None</t>
    </r>
    <r>
      <rPr>
        <b/>
        <sz val="11"/>
        <color theme="1"/>
        <rFont val="Times New Roman"/>
        <family val="1"/>
        <charset val="162"/>
      </rPr>
      <t xml:space="preserve">
F1 Score: </t>
    </r>
    <r>
      <rPr>
        <sz val="11"/>
        <color theme="1"/>
        <rFont val="Times New Roman"/>
        <family val="1"/>
        <charset val="162"/>
      </rPr>
      <t>0.9899</t>
    </r>
    <r>
      <rPr>
        <b/>
        <sz val="11"/>
        <color theme="1"/>
        <rFont val="Times New Roman"/>
        <family val="1"/>
        <charset val="162"/>
      </rPr>
      <t xml:space="preserve">
Precision: </t>
    </r>
    <r>
      <rPr>
        <sz val="11"/>
        <color theme="1"/>
        <rFont val="Times New Roman"/>
        <family val="1"/>
        <charset val="162"/>
      </rPr>
      <t>0.9912</t>
    </r>
    <r>
      <rPr>
        <b/>
        <sz val="11"/>
        <color theme="1"/>
        <rFont val="Times New Roman"/>
        <family val="1"/>
        <charset val="162"/>
      </rPr>
      <t xml:space="preserve">
Recall: </t>
    </r>
    <r>
      <rPr>
        <sz val="11"/>
        <color theme="1"/>
        <rFont val="Times New Roman"/>
        <family val="1"/>
        <charset val="162"/>
      </rPr>
      <t>0.9886</t>
    </r>
    <r>
      <rPr>
        <b/>
        <sz val="11"/>
        <color theme="1"/>
        <rFont val="Times New Roman"/>
        <family val="1"/>
        <charset val="162"/>
      </rPr>
      <t xml:space="preserve">
mAP50: </t>
    </r>
    <r>
      <rPr>
        <sz val="11"/>
        <color theme="1"/>
        <rFont val="Times New Roman"/>
        <family val="1"/>
        <charset val="162"/>
      </rPr>
      <t>0.9935</t>
    </r>
    <r>
      <rPr>
        <b/>
        <sz val="11"/>
        <color theme="1"/>
        <rFont val="Times New Roman"/>
        <family val="1"/>
        <charset val="162"/>
      </rPr>
      <t xml:space="preserve">
mAP50-95: </t>
    </r>
    <r>
      <rPr>
        <sz val="11"/>
        <color theme="1"/>
        <rFont val="Times New Roman"/>
        <family val="1"/>
        <charset val="162"/>
      </rPr>
      <t>0.8982</t>
    </r>
  </si>
  <si>
    <r>
      <rPr>
        <b/>
        <sz val="11"/>
        <color theme="1"/>
        <rFont val="Times New Roman"/>
        <family val="1"/>
        <charset val="162"/>
      </rPr>
      <t>CORS-ADD-HBB TEST RESULTS</t>
    </r>
    <r>
      <rPr>
        <sz val="11"/>
        <color theme="1"/>
        <rFont val="Times New Roman"/>
        <family val="1"/>
        <charset val="162"/>
      </rPr>
      <t xml:space="preserve">
</t>
    </r>
    <r>
      <rPr>
        <b/>
        <sz val="11"/>
        <color theme="1"/>
        <rFont val="Times New Roman"/>
        <family val="1"/>
        <charset val="162"/>
      </rPr>
      <t>F1 Score:</t>
    </r>
    <r>
      <rPr>
        <sz val="11"/>
        <color theme="1"/>
        <rFont val="Times New Roman"/>
        <family val="1"/>
        <charset val="162"/>
      </rPr>
      <t xml:space="preserve"> 0.8169
</t>
    </r>
    <r>
      <rPr>
        <b/>
        <sz val="11"/>
        <color theme="1"/>
        <rFont val="Times New Roman"/>
        <family val="1"/>
        <charset val="162"/>
      </rPr>
      <t xml:space="preserve">Precision: </t>
    </r>
    <r>
      <rPr>
        <sz val="11"/>
        <color theme="1"/>
        <rFont val="Times New Roman"/>
        <family val="1"/>
        <charset val="162"/>
      </rPr>
      <t xml:space="preserve">0.9073
</t>
    </r>
    <r>
      <rPr>
        <b/>
        <sz val="11"/>
        <color theme="1"/>
        <rFont val="Times New Roman"/>
        <family val="1"/>
        <charset val="162"/>
      </rPr>
      <t xml:space="preserve">Recall: </t>
    </r>
    <r>
      <rPr>
        <sz val="11"/>
        <color theme="1"/>
        <rFont val="Times New Roman"/>
        <family val="1"/>
        <charset val="162"/>
      </rPr>
      <t xml:space="preserve">0.7428
</t>
    </r>
    <r>
      <rPr>
        <b/>
        <sz val="11"/>
        <color theme="1"/>
        <rFont val="Times New Roman"/>
        <family val="1"/>
        <charset val="162"/>
      </rPr>
      <t xml:space="preserve">mAP50: </t>
    </r>
    <r>
      <rPr>
        <sz val="11"/>
        <color theme="1"/>
        <rFont val="Times New Roman"/>
        <family val="1"/>
        <charset val="162"/>
      </rPr>
      <t xml:space="preserve">0.8158
</t>
    </r>
    <r>
      <rPr>
        <b/>
        <sz val="11"/>
        <color theme="1"/>
        <rFont val="Times New Roman"/>
        <family val="1"/>
        <charset val="162"/>
      </rPr>
      <t xml:space="preserve">mAP50-95: </t>
    </r>
    <r>
      <rPr>
        <sz val="11"/>
        <color theme="1"/>
        <rFont val="Times New Roman"/>
        <family val="1"/>
        <charset val="162"/>
      </rPr>
      <t>0.4188</t>
    </r>
  </si>
  <si>
    <r>
      <rPr>
        <b/>
        <sz val="11"/>
        <color theme="1"/>
        <rFont val="Times New Roman"/>
        <family val="1"/>
        <charset val="162"/>
      </rPr>
      <t>CORS-ADD-HBB TEST RESULTS</t>
    </r>
    <r>
      <rPr>
        <sz val="11"/>
        <color theme="1"/>
        <rFont val="Times New Roman"/>
        <family val="1"/>
        <charset val="162"/>
      </rPr>
      <t xml:space="preserve">
</t>
    </r>
    <r>
      <rPr>
        <b/>
        <sz val="11"/>
        <color theme="1"/>
        <rFont val="Times New Roman"/>
        <family val="1"/>
        <charset val="162"/>
      </rPr>
      <t>F1 Score:</t>
    </r>
    <r>
      <rPr>
        <sz val="11"/>
        <color theme="1"/>
        <rFont val="Times New Roman"/>
        <family val="1"/>
        <charset val="162"/>
      </rPr>
      <t xml:space="preserve"> 0.8107
</t>
    </r>
    <r>
      <rPr>
        <b/>
        <sz val="11"/>
        <color theme="1"/>
        <rFont val="Times New Roman"/>
        <family val="1"/>
        <charset val="162"/>
      </rPr>
      <t>Precision:</t>
    </r>
    <r>
      <rPr>
        <sz val="11"/>
        <color theme="1"/>
        <rFont val="Times New Roman"/>
        <family val="1"/>
        <charset val="162"/>
      </rPr>
      <t xml:space="preserve"> 0.9030
</t>
    </r>
    <r>
      <rPr>
        <b/>
        <sz val="11"/>
        <color theme="1"/>
        <rFont val="Times New Roman"/>
        <family val="1"/>
        <charset val="162"/>
      </rPr>
      <t>Recall:</t>
    </r>
    <r>
      <rPr>
        <sz val="11"/>
        <color theme="1"/>
        <rFont val="Times New Roman"/>
        <family val="1"/>
        <charset val="162"/>
      </rPr>
      <t xml:space="preserve"> 0.7355
</t>
    </r>
    <r>
      <rPr>
        <b/>
        <sz val="11"/>
        <color theme="1"/>
        <rFont val="Times New Roman"/>
        <family val="1"/>
        <charset val="162"/>
      </rPr>
      <t>mAP50:</t>
    </r>
    <r>
      <rPr>
        <sz val="11"/>
        <color theme="1"/>
        <rFont val="Times New Roman"/>
        <family val="1"/>
        <charset val="162"/>
      </rPr>
      <t xml:space="preserve"> 0.8413
</t>
    </r>
    <r>
      <rPr>
        <b/>
        <sz val="11"/>
        <color theme="1"/>
        <rFont val="Times New Roman"/>
        <family val="1"/>
        <charset val="162"/>
      </rPr>
      <t>mAP50-95:</t>
    </r>
    <r>
      <rPr>
        <sz val="11"/>
        <color theme="1"/>
        <rFont val="Times New Roman"/>
        <family val="1"/>
        <charset val="162"/>
      </rPr>
      <t xml:space="preserve"> 0.4486</t>
    </r>
  </si>
  <si>
    <t>MCC</t>
  </si>
  <si>
    <r>
      <t xml:space="preserve">Model: </t>
    </r>
    <r>
      <rPr>
        <sz val="11"/>
        <color theme="1"/>
        <rFont val="Times New Roman"/>
        <family val="1"/>
        <charset val="162"/>
      </rPr>
      <t>YOLOv8l</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SGD</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 </t>
    </r>
    <r>
      <rPr>
        <sz val="11"/>
        <color theme="1"/>
        <rFont val="Times New Roman"/>
        <family val="1"/>
        <charset val="162"/>
      </rPr>
      <t>0.9922</t>
    </r>
    <r>
      <rPr>
        <b/>
        <sz val="11"/>
        <color theme="1"/>
        <rFont val="Times New Roman"/>
        <family val="1"/>
        <charset val="162"/>
      </rPr>
      <t xml:space="preserve">
Precision: </t>
    </r>
    <r>
      <rPr>
        <sz val="11"/>
        <color theme="1"/>
        <rFont val="Times New Roman"/>
        <family val="1"/>
        <charset val="162"/>
      </rPr>
      <t>0.9903</t>
    </r>
    <r>
      <rPr>
        <b/>
        <sz val="11"/>
        <color theme="1"/>
        <rFont val="Times New Roman"/>
        <family val="1"/>
        <charset val="162"/>
      </rPr>
      <t xml:space="preserve">
Recall: </t>
    </r>
    <r>
      <rPr>
        <sz val="11"/>
        <color theme="1"/>
        <rFont val="Times New Roman"/>
        <family val="1"/>
        <charset val="162"/>
      </rPr>
      <t>0.9940</t>
    </r>
    <r>
      <rPr>
        <b/>
        <sz val="11"/>
        <color theme="1"/>
        <rFont val="Times New Roman"/>
        <family val="1"/>
        <charset val="162"/>
      </rPr>
      <t xml:space="preserve">
mAP50: </t>
    </r>
    <r>
      <rPr>
        <sz val="11"/>
        <color theme="1"/>
        <rFont val="Times New Roman"/>
        <family val="1"/>
        <charset val="162"/>
      </rPr>
      <t>0.9941</t>
    </r>
    <r>
      <rPr>
        <b/>
        <sz val="11"/>
        <color theme="1"/>
        <rFont val="Times New Roman"/>
        <family val="1"/>
        <charset val="162"/>
      </rPr>
      <t xml:space="preserve">
mAP75:</t>
    </r>
    <r>
      <rPr>
        <sz val="11"/>
        <color theme="1"/>
        <rFont val="Times New Roman"/>
        <family val="1"/>
        <charset val="162"/>
      </rPr>
      <t xml:space="preserve"> 0.9917</t>
    </r>
    <r>
      <rPr>
        <b/>
        <sz val="11"/>
        <color theme="1"/>
        <rFont val="Times New Roman"/>
        <family val="1"/>
        <charset val="162"/>
      </rPr>
      <t xml:space="preserve">
mAP50-95: </t>
    </r>
    <r>
      <rPr>
        <sz val="11"/>
        <color theme="1"/>
        <rFont val="Times New Roman"/>
        <family val="1"/>
        <charset val="162"/>
      </rPr>
      <t>0.9021</t>
    </r>
  </si>
  <si>
    <t>3 (Experiment ID 30)</t>
  </si>
  <si>
    <t>4 (Experiment ID 28)</t>
  </si>
  <si>
    <t>6 (Experiment ID 50)</t>
  </si>
  <si>
    <r>
      <t xml:space="preserve">Model: </t>
    </r>
    <r>
      <rPr>
        <sz val="11"/>
        <color theme="1"/>
        <rFont val="Times New Roman"/>
        <family val="1"/>
        <charset val="162"/>
      </rPr>
      <t>YOLOv8l</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ADAM</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t>
    </r>
    <r>
      <rPr>
        <sz val="11"/>
        <color theme="1"/>
        <rFont val="Times New Roman"/>
        <family val="1"/>
        <charset val="162"/>
      </rPr>
      <t xml:space="preserve"> 0.9921</t>
    </r>
    <r>
      <rPr>
        <b/>
        <sz val="11"/>
        <color theme="1"/>
        <rFont val="Times New Roman"/>
        <family val="1"/>
        <charset val="162"/>
      </rPr>
      <t xml:space="preserve">
Precision: </t>
    </r>
    <r>
      <rPr>
        <sz val="11"/>
        <color theme="1"/>
        <rFont val="Times New Roman"/>
        <family val="1"/>
        <charset val="162"/>
      </rPr>
      <t>0.9915</t>
    </r>
    <r>
      <rPr>
        <b/>
        <sz val="11"/>
        <color theme="1"/>
        <rFont val="Times New Roman"/>
        <family val="1"/>
        <charset val="162"/>
      </rPr>
      <t xml:space="preserve">
Recall: </t>
    </r>
    <r>
      <rPr>
        <sz val="11"/>
        <color theme="1"/>
        <rFont val="Times New Roman"/>
        <family val="1"/>
        <charset val="162"/>
      </rPr>
      <t>0.9928</t>
    </r>
    <r>
      <rPr>
        <b/>
        <sz val="11"/>
        <color theme="1"/>
        <rFont val="Times New Roman"/>
        <family val="1"/>
        <charset val="162"/>
      </rPr>
      <t xml:space="preserve">
mAP50:</t>
    </r>
    <r>
      <rPr>
        <sz val="11"/>
        <color theme="1"/>
        <rFont val="Times New Roman"/>
        <family val="1"/>
        <charset val="162"/>
      </rPr>
      <t xml:space="preserve"> 0.9940</t>
    </r>
    <r>
      <rPr>
        <b/>
        <sz val="11"/>
        <color theme="1"/>
        <rFont val="Times New Roman"/>
        <family val="1"/>
        <charset val="162"/>
      </rPr>
      <t xml:space="preserve">
mAP75: </t>
    </r>
    <r>
      <rPr>
        <sz val="11"/>
        <color theme="1"/>
        <rFont val="Times New Roman"/>
        <family val="1"/>
        <charset val="162"/>
      </rPr>
      <t>0.9879</t>
    </r>
    <r>
      <rPr>
        <b/>
        <sz val="11"/>
        <color theme="1"/>
        <rFont val="Times New Roman"/>
        <family val="1"/>
        <charset val="162"/>
      </rPr>
      <t xml:space="preserve">
mAP50-95: </t>
    </r>
    <r>
      <rPr>
        <sz val="11"/>
        <color theme="1"/>
        <rFont val="Times New Roman"/>
        <family val="1"/>
        <charset val="162"/>
      </rPr>
      <t>0.9018</t>
    </r>
  </si>
  <si>
    <r>
      <t xml:space="preserve">Model: </t>
    </r>
    <r>
      <rPr>
        <sz val="11"/>
        <color theme="1"/>
        <rFont val="Times New Roman"/>
        <family val="1"/>
        <charset val="162"/>
      </rPr>
      <t>YOLOv8s</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ADAMW</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t>
    </r>
    <r>
      <rPr>
        <sz val="11"/>
        <color theme="1"/>
        <rFont val="Times New Roman"/>
        <family val="1"/>
        <charset val="162"/>
      </rPr>
      <t xml:space="preserve"> 0.9918</t>
    </r>
    <r>
      <rPr>
        <b/>
        <sz val="11"/>
        <color theme="1"/>
        <rFont val="Times New Roman"/>
        <family val="1"/>
        <charset val="162"/>
      </rPr>
      <t xml:space="preserve">
Precision: </t>
    </r>
    <r>
      <rPr>
        <sz val="11"/>
        <color theme="1"/>
        <rFont val="Times New Roman"/>
        <family val="1"/>
        <charset val="162"/>
      </rPr>
      <t>0.9934</t>
    </r>
    <r>
      <rPr>
        <b/>
        <sz val="11"/>
        <color theme="1"/>
        <rFont val="Times New Roman"/>
        <family val="1"/>
        <charset val="162"/>
      </rPr>
      <t xml:space="preserve">
Recall: </t>
    </r>
    <r>
      <rPr>
        <sz val="11"/>
        <color theme="1"/>
        <rFont val="Times New Roman"/>
        <family val="1"/>
        <charset val="162"/>
      </rPr>
      <t>0.9903</t>
    </r>
    <r>
      <rPr>
        <b/>
        <sz val="11"/>
        <color theme="1"/>
        <rFont val="Times New Roman"/>
        <family val="1"/>
        <charset val="162"/>
      </rPr>
      <t xml:space="preserve">
mAP50:</t>
    </r>
    <r>
      <rPr>
        <sz val="11"/>
        <color theme="1"/>
        <rFont val="Times New Roman"/>
        <family val="1"/>
        <charset val="162"/>
      </rPr>
      <t xml:space="preserve"> 0.9940</t>
    </r>
    <r>
      <rPr>
        <b/>
        <sz val="11"/>
        <color theme="1"/>
        <rFont val="Times New Roman"/>
        <family val="1"/>
        <charset val="162"/>
      </rPr>
      <t xml:space="preserve">
mAP75: </t>
    </r>
    <r>
      <rPr>
        <sz val="11"/>
        <color theme="1"/>
        <rFont val="Times New Roman"/>
        <family val="1"/>
        <charset val="162"/>
      </rPr>
      <t>0.9900</t>
    </r>
    <r>
      <rPr>
        <b/>
        <sz val="11"/>
        <color theme="1"/>
        <rFont val="Times New Roman"/>
        <family val="1"/>
        <charset val="162"/>
      </rPr>
      <t xml:space="preserve">
mAP50-95: </t>
    </r>
    <r>
      <rPr>
        <sz val="11"/>
        <color theme="1"/>
        <rFont val="Times New Roman"/>
        <family val="1"/>
        <charset val="162"/>
      </rPr>
      <t>0.8983</t>
    </r>
  </si>
  <si>
    <r>
      <t xml:space="preserve">CORS-ADD-HBB TEST RESULTS
F1 Score: </t>
    </r>
    <r>
      <rPr>
        <sz val="11"/>
        <color theme="1"/>
        <rFont val="Times New Roman"/>
        <family val="1"/>
        <charset val="162"/>
      </rPr>
      <t>0.7977</t>
    </r>
    <r>
      <rPr>
        <b/>
        <sz val="11"/>
        <color theme="1"/>
        <rFont val="Times New Roman"/>
        <family val="1"/>
        <charset val="162"/>
      </rPr>
      <t xml:space="preserve">
Precision: </t>
    </r>
    <r>
      <rPr>
        <sz val="11"/>
        <color theme="1"/>
        <rFont val="Times New Roman"/>
        <family val="1"/>
        <charset val="162"/>
      </rPr>
      <t>0.9018</t>
    </r>
    <r>
      <rPr>
        <b/>
        <sz val="11"/>
        <color theme="1"/>
        <rFont val="Times New Roman"/>
        <family val="1"/>
        <charset val="162"/>
      </rPr>
      <t xml:space="preserve">
Recall: </t>
    </r>
    <r>
      <rPr>
        <sz val="11"/>
        <color theme="1"/>
        <rFont val="Times New Roman"/>
        <family val="1"/>
        <charset val="162"/>
      </rPr>
      <t>0.7151</t>
    </r>
    <r>
      <rPr>
        <b/>
        <sz val="11"/>
        <color theme="1"/>
        <rFont val="Times New Roman"/>
        <family val="1"/>
        <charset val="162"/>
      </rPr>
      <t xml:space="preserve">
mAP50: </t>
    </r>
    <r>
      <rPr>
        <sz val="11"/>
        <color theme="1"/>
        <rFont val="Times New Roman"/>
        <family val="1"/>
        <charset val="162"/>
      </rPr>
      <t>0.8217</t>
    </r>
    <r>
      <rPr>
        <b/>
        <sz val="11"/>
        <color theme="1"/>
        <rFont val="Times New Roman"/>
        <family val="1"/>
        <charset val="162"/>
      </rPr>
      <t xml:space="preserve">
mAP75: </t>
    </r>
    <r>
      <rPr>
        <sz val="11"/>
        <color theme="1"/>
        <rFont val="Times New Roman"/>
        <family val="1"/>
        <charset val="162"/>
      </rPr>
      <t>0.3856</t>
    </r>
    <r>
      <rPr>
        <b/>
        <sz val="11"/>
        <color theme="1"/>
        <rFont val="Times New Roman"/>
        <family val="1"/>
        <charset val="162"/>
      </rPr>
      <t xml:space="preserve">
mAP50-95:</t>
    </r>
    <r>
      <rPr>
        <sz val="11"/>
        <color theme="1"/>
        <rFont val="Times New Roman"/>
        <family val="1"/>
        <charset val="162"/>
      </rPr>
      <t xml:space="preserve"> 0.4267</t>
    </r>
  </si>
  <si>
    <t>5 (Experiment ID 14)</t>
  </si>
  <si>
    <r>
      <t xml:space="preserve">Model: </t>
    </r>
    <r>
      <rPr>
        <sz val="11"/>
        <color theme="1"/>
        <rFont val="Times New Roman"/>
        <family val="1"/>
        <charset val="162"/>
      </rPr>
      <t>YOLOv8x</t>
    </r>
    <r>
      <rPr>
        <b/>
        <sz val="11"/>
        <color theme="1"/>
        <rFont val="Times New Roman"/>
        <family val="1"/>
        <charset val="162"/>
      </rPr>
      <t xml:space="preserve">
Network size: </t>
    </r>
    <r>
      <rPr>
        <sz val="11"/>
        <color theme="1"/>
        <rFont val="Times New Roman"/>
        <family val="1"/>
        <charset val="162"/>
      </rPr>
      <t>960x960</t>
    </r>
    <r>
      <rPr>
        <b/>
        <sz val="11"/>
        <color theme="1"/>
        <rFont val="Times New Roman"/>
        <family val="1"/>
        <charset val="162"/>
      </rPr>
      <t xml:space="preserve"> 
Optimizer: </t>
    </r>
    <r>
      <rPr>
        <sz val="11"/>
        <color theme="1"/>
        <rFont val="Times New Roman"/>
        <family val="1"/>
        <charset val="162"/>
      </rPr>
      <t>ADAMW</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 </t>
    </r>
    <r>
      <rPr>
        <sz val="11"/>
        <color theme="1"/>
        <rFont val="Times New Roman"/>
        <family val="1"/>
        <charset val="162"/>
      </rPr>
      <t>0.9920</t>
    </r>
    <r>
      <rPr>
        <b/>
        <sz val="11"/>
        <color theme="1"/>
        <rFont val="Times New Roman"/>
        <family val="1"/>
        <charset val="162"/>
      </rPr>
      <t xml:space="preserve">
Precision: </t>
    </r>
    <r>
      <rPr>
        <sz val="11"/>
        <color theme="1"/>
        <rFont val="Times New Roman"/>
        <family val="1"/>
        <charset val="162"/>
      </rPr>
      <t>0.9915</t>
    </r>
    <r>
      <rPr>
        <b/>
        <sz val="11"/>
        <color theme="1"/>
        <rFont val="Times New Roman"/>
        <family val="1"/>
        <charset val="162"/>
      </rPr>
      <t xml:space="preserve">
Recall: </t>
    </r>
    <r>
      <rPr>
        <sz val="11"/>
        <color theme="1"/>
        <rFont val="Times New Roman"/>
        <family val="1"/>
        <charset val="162"/>
      </rPr>
      <t>0.9924</t>
    </r>
    <r>
      <rPr>
        <b/>
        <sz val="11"/>
        <color theme="1"/>
        <rFont val="Times New Roman"/>
        <family val="1"/>
        <charset val="162"/>
      </rPr>
      <t xml:space="preserve">
mAP50: </t>
    </r>
    <r>
      <rPr>
        <sz val="11"/>
        <color theme="1"/>
        <rFont val="Times New Roman"/>
        <family val="1"/>
        <charset val="162"/>
      </rPr>
      <t>0.9938</t>
    </r>
    <r>
      <rPr>
        <b/>
        <sz val="11"/>
        <color theme="1"/>
        <rFont val="Times New Roman"/>
        <family val="1"/>
        <charset val="162"/>
      </rPr>
      <t xml:space="preserve">
mAP75: </t>
    </r>
    <r>
      <rPr>
        <sz val="11"/>
        <color theme="1"/>
        <rFont val="Times New Roman"/>
        <family val="1"/>
        <charset val="162"/>
      </rPr>
      <t>0.9895</t>
    </r>
    <r>
      <rPr>
        <b/>
        <sz val="11"/>
        <color theme="1"/>
        <rFont val="Times New Roman"/>
        <family val="1"/>
        <charset val="162"/>
      </rPr>
      <t xml:space="preserve">
mAP50-95: </t>
    </r>
    <r>
      <rPr>
        <sz val="11"/>
        <color theme="1"/>
        <rFont val="Times New Roman"/>
        <family val="1"/>
        <charset val="162"/>
      </rPr>
      <t>0.8983</t>
    </r>
  </si>
  <si>
    <r>
      <t xml:space="preserve">CORS-ADD-HBB TEST RESULTS
F1 Score: </t>
    </r>
    <r>
      <rPr>
        <sz val="11"/>
        <color theme="1"/>
        <rFont val="Times New Roman"/>
        <family val="1"/>
        <charset val="162"/>
      </rPr>
      <t>0.8002</t>
    </r>
    <r>
      <rPr>
        <b/>
        <sz val="11"/>
        <color theme="1"/>
        <rFont val="Times New Roman"/>
        <family val="1"/>
        <charset val="162"/>
      </rPr>
      <t xml:space="preserve">
Precision: </t>
    </r>
    <r>
      <rPr>
        <sz val="11"/>
        <color theme="1"/>
        <rFont val="Times New Roman"/>
        <family val="1"/>
        <charset val="162"/>
      </rPr>
      <t>0.8952</t>
    </r>
    <r>
      <rPr>
        <b/>
        <sz val="11"/>
        <color theme="1"/>
        <rFont val="Times New Roman"/>
        <family val="1"/>
        <charset val="162"/>
      </rPr>
      <t xml:space="preserve">
Recall: </t>
    </r>
    <r>
      <rPr>
        <sz val="11"/>
        <color theme="1"/>
        <rFont val="Times New Roman"/>
        <family val="1"/>
        <charset val="162"/>
      </rPr>
      <t>0.7235</t>
    </r>
    <r>
      <rPr>
        <b/>
        <sz val="11"/>
        <color theme="1"/>
        <rFont val="Times New Roman"/>
        <family val="1"/>
        <charset val="162"/>
      </rPr>
      <t xml:space="preserve">
mAP50: </t>
    </r>
    <r>
      <rPr>
        <sz val="11"/>
        <color theme="1"/>
        <rFont val="Times New Roman"/>
        <family val="1"/>
        <charset val="162"/>
      </rPr>
      <t>0.8230</t>
    </r>
    <r>
      <rPr>
        <b/>
        <sz val="11"/>
        <color theme="1"/>
        <rFont val="Times New Roman"/>
        <family val="1"/>
        <charset val="162"/>
      </rPr>
      <t xml:space="preserve">
mAP75: </t>
    </r>
    <r>
      <rPr>
        <sz val="11"/>
        <color theme="1"/>
        <rFont val="Times New Roman"/>
        <family val="1"/>
        <charset val="162"/>
      </rPr>
      <t>0.3840</t>
    </r>
    <r>
      <rPr>
        <b/>
        <sz val="11"/>
        <color theme="1"/>
        <rFont val="Times New Roman"/>
        <family val="1"/>
        <charset val="162"/>
      </rPr>
      <t xml:space="preserve">
mAP50-95: </t>
    </r>
    <r>
      <rPr>
        <sz val="11"/>
        <color theme="1"/>
        <rFont val="Times New Roman"/>
        <family val="1"/>
        <charset val="162"/>
      </rPr>
      <t>0.4264</t>
    </r>
  </si>
  <si>
    <t>TOP 6 BEST MODELS (AMONG YOLOv8 MODELS) WITH TEST RESULTS</t>
  </si>
  <si>
    <t>3 (Experiment ID 62)</t>
  </si>
  <si>
    <r>
      <t xml:space="preserve">Model: </t>
    </r>
    <r>
      <rPr>
        <sz val="11"/>
        <color theme="1"/>
        <rFont val="Times New Roman"/>
        <family val="1"/>
        <charset val="162"/>
      </rPr>
      <t>YOLOv9e</t>
    </r>
    <r>
      <rPr>
        <b/>
        <sz val="11"/>
        <color theme="1"/>
        <rFont val="Times New Roman"/>
        <family val="1"/>
        <charset val="162"/>
      </rPr>
      <t xml:space="preserve">
Network size: </t>
    </r>
    <r>
      <rPr>
        <sz val="11"/>
        <color theme="1"/>
        <rFont val="Times New Roman"/>
        <family val="1"/>
        <charset val="162"/>
      </rPr>
      <t>640x640</t>
    </r>
    <r>
      <rPr>
        <b/>
        <sz val="11"/>
        <color theme="1"/>
        <rFont val="Times New Roman"/>
        <family val="1"/>
        <charset val="162"/>
      </rPr>
      <t xml:space="preserve">
Optimizer: </t>
    </r>
    <r>
      <rPr>
        <sz val="11"/>
        <color theme="1"/>
        <rFont val="Times New Roman"/>
        <family val="1"/>
        <charset val="162"/>
      </rPr>
      <t>ADAMW</t>
    </r>
    <r>
      <rPr>
        <b/>
        <sz val="11"/>
        <color theme="1"/>
        <rFont val="Times New Roman"/>
        <family val="1"/>
        <charset val="162"/>
      </rPr>
      <t xml:space="preserve">
Augmentation: </t>
    </r>
    <r>
      <rPr>
        <sz val="11"/>
        <color theme="1"/>
        <rFont val="Times New Roman"/>
        <family val="1"/>
        <charset val="162"/>
      </rPr>
      <t>Hue (0.015) - Saturation (0.7) - Value (0.4) - Mosaic</t>
    </r>
    <r>
      <rPr>
        <b/>
        <sz val="11"/>
        <color theme="1"/>
        <rFont val="Times New Roman"/>
        <family val="1"/>
        <charset val="162"/>
      </rPr>
      <t xml:space="preserve">
F1 Score: </t>
    </r>
    <r>
      <rPr>
        <sz val="11"/>
        <color theme="1"/>
        <rFont val="Times New Roman"/>
        <family val="1"/>
        <charset val="162"/>
      </rPr>
      <t>0.9899</t>
    </r>
    <r>
      <rPr>
        <b/>
        <sz val="11"/>
        <color theme="1"/>
        <rFont val="Times New Roman"/>
        <family val="1"/>
        <charset val="162"/>
      </rPr>
      <t xml:space="preserve">
Precision: </t>
    </r>
    <r>
      <rPr>
        <sz val="11"/>
        <color theme="1"/>
        <rFont val="Times New Roman"/>
        <family val="1"/>
        <charset val="162"/>
      </rPr>
      <t>0.9891</t>
    </r>
    <r>
      <rPr>
        <b/>
        <sz val="11"/>
        <color theme="1"/>
        <rFont val="Times New Roman"/>
        <family val="1"/>
        <charset val="162"/>
      </rPr>
      <t xml:space="preserve">
Recall: </t>
    </r>
    <r>
      <rPr>
        <sz val="11"/>
        <color theme="1"/>
        <rFont val="Times New Roman"/>
        <family val="1"/>
        <charset val="162"/>
      </rPr>
      <t>0.9907</t>
    </r>
    <r>
      <rPr>
        <b/>
        <sz val="11"/>
        <color theme="1"/>
        <rFont val="Times New Roman"/>
        <family val="1"/>
        <charset val="162"/>
      </rPr>
      <t xml:space="preserve">
mAP50: </t>
    </r>
    <r>
      <rPr>
        <sz val="11"/>
        <color theme="1"/>
        <rFont val="Times New Roman"/>
        <family val="1"/>
        <charset val="162"/>
      </rPr>
      <t>0.9936</t>
    </r>
    <r>
      <rPr>
        <b/>
        <sz val="11"/>
        <color theme="1"/>
        <rFont val="Times New Roman"/>
        <family val="1"/>
        <charset val="162"/>
      </rPr>
      <t xml:space="preserve">
mAP50-95: </t>
    </r>
    <r>
      <rPr>
        <sz val="11"/>
        <color theme="1"/>
        <rFont val="Times New Roman"/>
        <family val="1"/>
        <charset val="162"/>
      </rPr>
      <t>0.8930</t>
    </r>
  </si>
  <si>
    <r>
      <t xml:space="preserve">CORS-ADD-HBB TEST RESULTS
F1 Score: </t>
    </r>
    <r>
      <rPr>
        <sz val="11"/>
        <color theme="1"/>
        <rFont val="Times New Roman"/>
        <family val="1"/>
        <charset val="162"/>
      </rPr>
      <t>0.8093</t>
    </r>
    <r>
      <rPr>
        <b/>
        <sz val="11"/>
        <color theme="1"/>
        <rFont val="Times New Roman"/>
        <family val="1"/>
        <charset val="162"/>
      </rPr>
      <t xml:space="preserve">
Precision: </t>
    </r>
    <r>
      <rPr>
        <sz val="11"/>
        <color theme="1"/>
        <rFont val="Times New Roman"/>
        <family val="1"/>
        <charset val="162"/>
      </rPr>
      <t>0.8909</t>
    </r>
    <r>
      <rPr>
        <b/>
        <sz val="11"/>
        <color theme="1"/>
        <rFont val="Times New Roman"/>
        <family val="1"/>
        <charset val="162"/>
      </rPr>
      <t xml:space="preserve">
Recall: </t>
    </r>
    <r>
      <rPr>
        <sz val="11"/>
        <color theme="1"/>
        <rFont val="Times New Roman"/>
        <family val="1"/>
        <charset val="162"/>
      </rPr>
      <t>0.7414</t>
    </r>
    <r>
      <rPr>
        <b/>
        <sz val="11"/>
        <color theme="1"/>
        <rFont val="Times New Roman"/>
        <family val="1"/>
        <charset val="162"/>
      </rPr>
      <t xml:space="preserve">
mAP50: </t>
    </r>
    <r>
      <rPr>
        <sz val="11"/>
        <color theme="1"/>
        <rFont val="Times New Roman"/>
        <family val="1"/>
        <charset val="162"/>
      </rPr>
      <t>0.8127</t>
    </r>
    <r>
      <rPr>
        <b/>
        <sz val="11"/>
        <color theme="1"/>
        <rFont val="Times New Roman"/>
        <family val="1"/>
        <charset val="162"/>
      </rPr>
      <t xml:space="preserve">
mAP50-95: </t>
    </r>
    <r>
      <rPr>
        <sz val="11"/>
        <color theme="1"/>
        <rFont val="Times New Roman"/>
        <family val="1"/>
        <charset val="162"/>
      </rPr>
      <t>0.3974</t>
    </r>
    <r>
      <rPr>
        <b/>
        <sz val="11"/>
        <color theme="1"/>
        <rFont val="Times New Roman"/>
        <family val="1"/>
        <charset val="162"/>
      </rPr>
      <t xml:space="preserve">
</t>
    </r>
  </si>
  <si>
    <t>Article ID</t>
  </si>
  <si>
    <t>Not Listed</t>
  </si>
  <si>
    <r>
      <t>(</t>
    </r>
    <r>
      <rPr>
        <b/>
        <sz val="12"/>
        <color rgb="FFFF0000"/>
        <rFont val="Times New Roman"/>
        <family val="1"/>
        <charset val="162"/>
      </rPr>
      <t>*</t>
    </r>
    <r>
      <rPr>
        <b/>
        <sz val="12"/>
        <color theme="1"/>
        <rFont val="Times New Roman"/>
        <family val="1"/>
        <charset val="162"/>
      </rPr>
      <t xml:space="preserve">) </t>
    </r>
    <r>
      <rPr>
        <sz val="12"/>
        <color theme="1"/>
        <rFont val="Times New Roman"/>
        <family val="1"/>
        <charset val="162"/>
      </rPr>
      <t>For ID 3 and ID 4 trainings, a batch size of 8 was utilized.These experiments will not be included in the evaluation of the performence.</t>
    </r>
    <r>
      <rPr>
        <b/>
        <sz val="12"/>
        <color theme="1"/>
        <rFont val="Times New Roman"/>
        <family val="1"/>
        <charset val="162"/>
      </rPr>
      <t xml:space="preserve">
</t>
    </r>
    <r>
      <rPr>
        <sz val="12"/>
        <color theme="1"/>
        <rFont val="Times New Roman"/>
        <family val="1"/>
        <charset val="162"/>
      </rPr>
      <t xml:space="preserve">In </t>
    </r>
    <r>
      <rPr>
        <b/>
        <sz val="12"/>
        <color rgb="FFFF0000"/>
        <rFont val="Times New Roman"/>
        <family val="1"/>
        <charset val="162"/>
      </rPr>
      <t xml:space="preserve">Article ID, </t>
    </r>
    <r>
      <rPr>
        <sz val="12"/>
        <color theme="1"/>
        <rFont val="Times New Roman"/>
        <family val="1"/>
        <charset val="162"/>
      </rPr>
      <t xml:space="preserve"> ID numbers of experiments that have not been performed or testted are not included in the article. It is the ID number assigned only to experiments from which results were obtained.</t>
    </r>
    <r>
      <rPr>
        <b/>
        <sz val="12"/>
        <color theme="1"/>
        <rFont val="Times New Roman"/>
        <family val="1"/>
        <charset val="162"/>
      </rPr>
      <t>'</t>
    </r>
    <r>
      <rPr>
        <b/>
        <sz val="12"/>
        <color rgb="FFFF0000"/>
        <rFont val="Times New Roman"/>
        <family val="1"/>
        <charset val="162"/>
      </rPr>
      <t>Not Listed</t>
    </r>
    <r>
      <rPr>
        <b/>
        <sz val="12"/>
        <color theme="1"/>
        <rFont val="Times New Roman"/>
        <family val="1"/>
        <charset val="162"/>
      </rPr>
      <t xml:space="preserve">' </t>
    </r>
    <r>
      <rPr>
        <sz val="12"/>
        <color theme="1"/>
        <rFont val="Times New Roman"/>
        <family val="1"/>
        <charset val="162"/>
      </rPr>
      <t>experiments are not specified in the article because they did not occur due to GPU limitations.</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</si>
</sst>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
  </numFmts>
  <fonts count="20">
    <font>
      <sz val="11"/>
      <color theme="1"/>
      <name val="Calibri"/>
      <scheme val="minor"/>
    </font>
    <font>
      <b/>
      <sz val="14"/>
      <color theme="1"/>
      <name val="Times New Roman"/>
      <family val="1"/>
      <charset val="162"/>
    </font>
    <font>
      <sz val="14"/>
      <color theme="1"/>
      <name val="Times New Roman"/>
      <family val="1"/>
      <charset val="162"/>
    </font>
    <font>
      <sz val="14"/>
      <color theme="1"/>
      <name val="Calibri"/>
      <family val="2"/>
      <charset val="162"/>
    </font>
    <font>
      <sz val="11"/>
      <color theme="1"/>
      <name val="Times New Roman"/>
      <family val="1"/>
      <charset val="162"/>
    </font>
    <font>
      <b/>
      <sz val="16"/>
      <color theme="1"/>
      <name val="Times New Roman"/>
      <family val="1"/>
      <charset val="162"/>
    </font>
    <font>
      <sz val="10"/>
      <color theme="1"/>
      <name val="Times New Roman"/>
      <family val="1"/>
      <charset val="162"/>
    </font>
    <font>
      <sz val="11"/>
      <name val="Calibri"/>
      <family val="2"/>
      <charset val="162"/>
    </font>
    <font>
      <i/>
      <sz val="12"/>
      <color theme="1"/>
      <name val="Times New Roman"/>
      <family val="1"/>
      <charset val="162"/>
    </font>
    <font>
      <b/>
      <sz val="18"/>
      <color theme="1"/>
      <name val="Times New Roman"/>
      <family val="1"/>
      <charset val="162"/>
    </font>
    <font>
      <sz val="11"/>
      <color theme="1"/>
      <name val="Calibri"/>
      <family val="2"/>
      <charset val="162"/>
    </font>
    <font>
      <b/>
      <sz val="20"/>
      <color theme="1"/>
      <name val="Times New Roman"/>
      <family val="1"/>
      <charset val="162"/>
    </font>
    <font>
      <sz val="16"/>
      <color theme="1"/>
      <name val="Times New Roman"/>
      <family val="1"/>
      <charset val="162"/>
    </font>
    <font>
      <sz val="12"/>
      <color rgb="FF0D0D0D"/>
      <name val="Quattrocento Sans"/>
    </font>
    <font>
      <b/>
      <sz val="16"/>
      <color rgb="FFFF0000"/>
      <name val="Times New Roman"/>
      <family val="1"/>
      <charset val="162"/>
    </font>
    <font>
      <b/>
      <sz val="11"/>
      <color theme="1"/>
      <name val="Times New Roman"/>
      <family val="1"/>
      <charset val="162"/>
    </font>
    <font>
      <b/>
      <sz val="16"/>
      <name val="Times New Roman"/>
      <family val="1"/>
      <charset val="162"/>
    </font>
    <font>
      <sz val="12"/>
      <color theme="1"/>
      <name val="Times New Roman"/>
      <family val="1"/>
      <charset val="162"/>
    </font>
    <font>
      <b/>
      <sz val="12"/>
      <color rgb="FFFF0000"/>
      <name val="Times New Roman"/>
      <family val="1"/>
      <charset val="162"/>
    </font>
    <font>
      <b/>
      <sz val="12"/>
      <color theme="1"/>
      <name val="Times New Roman"/>
      <family val="1"/>
      <charset val="162"/>
    </font>
  </fonts>
  <fills count="13">
    <fill>
      <patternFill patternType="none"/>
    </fill>
    <fill>
      <patternFill patternType="gray125"/>
    </fill>
    <fill>
      <patternFill patternType="solid">
        <fgColor rgb="FFF2F2F2"/>
        <bgColor rgb="FFF2F2F2"/>
      </patternFill>
    </fill>
    <fill>
      <patternFill patternType="solid">
        <fgColor theme="1"/>
        <bgColor theme="1"/>
      </patternFill>
    </fill>
    <fill>
      <patternFill patternType="solid">
        <fgColor theme="0"/>
        <bgColor theme="0"/>
      </patternFill>
    </fill>
    <fill>
      <patternFill patternType="solid">
        <fgColor rgb="FFD8D8D8"/>
        <bgColor rgb="FFD8D8D8"/>
      </patternFill>
    </fill>
    <fill>
      <patternFill patternType="solid">
        <fgColor theme="1" tint="0.499984740745262"/>
        <bgColor indexed="64"/>
      </patternFill>
    </fill>
    <fill>
      <patternFill patternType="solid">
        <fgColor theme="2" tint="-0.14999847407452621"/>
        <bgColor indexed="64"/>
      </patternFill>
    </fill>
    <fill>
      <patternFill patternType="solid">
        <fgColor theme="2" tint="-4.9989318521683403E-2"/>
        <bgColor indexed="64"/>
      </patternFill>
    </fill>
    <fill>
      <patternFill patternType="solid">
        <fgColor theme="2" tint="-0.249977111117893"/>
        <bgColor indexed="64"/>
      </patternFill>
    </fill>
    <fill>
      <patternFill patternType="solid">
        <fgColor theme="2" tint="-0.34998626667073579"/>
        <bgColor indexed="64"/>
      </patternFill>
    </fill>
    <fill>
      <patternFill patternType="solid">
        <fgColor theme="0" tint="-4.9989318521683403E-2"/>
        <bgColor indexed="64"/>
      </patternFill>
    </fill>
    <fill>
      <patternFill patternType="solid">
        <fgColor theme="0" tint="-0.249977111117893"/>
        <bgColor indexed="64"/>
      </patternFill>
    </fill>
  </fills>
  <borders count="113">
    <border>
      <left/>
      <right/>
      <top/>
      <bottom/>
      <diagonal/>
    </border>
    <border>
      <left/>
      <right/>
      <top style="medium">
        <color rgb="FF000000"/>
      </top>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ck">
        <color rgb="FF000000"/>
      </left>
      <right/>
      <top/>
      <bottom/>
      <diagonal/>
    </border>
    <border>
      <left style="thick">
        <color rgb="FF000000"/>
      </left>
      <right/>
      <top/>
      <bottom style="thick">
        <color rgb="FF000000"/>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style="medium">
        <color rgb="FF000000"/>
      </right>
      <top style="medium">
        <color rgb="FF000000"/>
      </top>
      <bottom style="medium">
        <color rgb="FF000000"/>
      </bottom>
      <diagonal/>
    </border>
    <border>
      <left style="thick">
        <color rgb="FF000000"/>
      </left>
      <right/>
      <top style="thick">
        <color rgb="FF000000"/>
      </top>
      <bottom style="medium">
        <color rgb="FF000000"/>
      </bottom>
      <diagonal/>
    </border>
    <border>
      <left/>
      <right/>
      <top style="thick">
        <color rgb="FF000000"/>
      </top>
      <bottom style="medium">
        <color rgb="FF000000"/>
      </bottom>
      <diagonal/>
    </border>
    <border>
      <left/>
      <right style="thick">
        <color rgb="FF000000"/>
      </right>
      <top style="thick">
        <color rgb="FF000000"/>
      </top>
      <bottom style="medium">
        <color rgb="FF000000"/>
      </bottom>
      <diagonal/>
    </border>
    <border>
      <left style="thick">
        <color rgb="FF000000"/>
      </left>
      <right/>
      <top style="medium">
        <color rgb="FF000000"/>
      </top>
      <bottom/>
      <diagonal/>
    </border>
    <border>
      <left/>
      <right style="medium">
        <color rgb="FF000000"/>
      </right>
      <top style="medium">
        <color rgb="FF000000"/>
      </top>
      <bottom/>
      <diagonal/>
    </border>
    <border>
      <left style="medium">
        <color rgb="FF000000"/>
      </left>
      <right/>
      <top style="medium">
        <color rgb="FF000000"/>
      </top>
      <bottom/>
      <diagonal/>
    </border>
    <border>
      <left/>
      <right style="thick">
        <color rgb="FF000000"/>
      </right>
      <top style="medium">
        <color rgb="FF000000"/>
      </top>
      <bottom/>
      <diagonal/>
    </border>
    <border>
      <left style="thick">
        <color rgb="FF000000"/>
      </left>
      <right/>
      <top style="medium">
        <color rgb="FF000000"/>
      </top>
      <bottom style="medium">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medium">
        <color rgb="FF000000"/>
      </top>
      <bottom style="thin">
        <color rgb="FF000000"/>
      </bottom>
      <diagonal/>
    </border>
    <border>
      <left/>
      <right style="thick">
        <color rgb="FF000000"/>
      </right>
      <top style="medium">
        <color rgb="FF000000"/>
      </top>
      <bottom style="thin">
        <color rgb="FF000000"/>
      </bottom>
      <diagonal/>
    </border>
    <border>
      <left/>
      <right style="medium">
        <color rgb="FF000000"/>
      </right>
      <top/>
      <bottom/>
      <diagonal/>
    </border>
    <border>
      <left style="medium">
        <color rgb="FF000000"/>
      </left>
      <right/>
      <top/>
      <bottom/>
      <diagonal/>
    </border>
    <border>
      <left/>
      <right style="thick">
        <color rgb="FF000000"/>
      </right>
      <top/>
      <bottom/>
      <diagonal/>
    </border>
    <border>
      <left/>
      <right/>
      <top style="thin">
        <color rgb="FF000000"/>
      </top>
      <bottom/>
      <diagonal/>
    </border>
    <border>
      <left/>
      <right style="medium">
        <color rgb="FF000000"/>
      </right>
      <top style="thin">
        <color rgb="FF000000"/>
      </top>
      <bottom/>
      <diagonal/>
    </border>
    <border>
      <left style="medium">
        <color rgb="FF000000"/>
      </left>
      <right/>
      <top style="thin">
        <color rgb="FF000000"/>
      </top>
      <bottom/>
      <diagonal/>
    </border>
    <border>
      <left/>
      <right style="thick">
        <color rgb="FF000000"/>
      </right>
      <top style="thin">
        <color rgb="FF000000"/>
      </top>
      <bottom/>
      <diagonal/>
    </border>
    <border>
      <left/>
      <right/>
      <top/>
      <bottom style="thick">
        <color rgb="FF000000"/>
      </bottom>
      <diagonal/>
    </border>
    <border>
      <left/>
      <right style="medium">
        <color rgb="FF000000"/>
      </right>
      <top/>
      <bottom style="thick">
        <color rgb="FF000000"/>
      </bottom>
      <diagonal/>
    </border>
    <border>
      <left style="medium">
        <color rgb="FF000000"/>
      </left>
      <right/>
      <top/>
      <bottom style="thick">
        <color rgb="FF000000"/>
      </bottom>
      <diagonal/>
    </border>
    <border>
      <left/>
      <right style="thick">
        <color rgb="FF000000"/>
      </right>
      <top/>
      <bottom style="thick">
        <color rgb="FF000000"/>
      </bottom>
      <diagonal/>
    </border>
    <border>
      <left style="thick">
        <color indexed="64"/>
      </left>
      <right/>
      <top style="medium">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style="thick">
        <color indexed="64"/>
      </right>
      <top style="thick">
        <color indexed="64"/>
      </top>
      <bottom style="thick">
        <color indexed="64"/>
      </bottom>
      <diagonal/>
    </border>
    <border>
      <left style="thick">
        <color indexed="64"/>
      </left>
      <right style="medium">
        <color rgb="FF000000"/>
      </right>
      <top style="thick">
        <color indexed="64"/>
      </top>
      <bottom/>
      <diagonal/>
    </border>
    <border>
      <left style="medium">
        <color rgb="FF000000"/>
      </left>
      <right style="medium">
        <color rgb="FF000000"/>
      </right>
      <top style="thick">
        <color indexed="64"/>
      </top>
      <bottom/>
      <diagonal/>
    </border>
    <border>
      <left style="medium">
        <color rgb="FF000000"/>
      </left>
      <right/>
      <top style="thick">
        <color indexed="64"/>
      </top>
      <bottom/>
      <diagonal/>
    </border>
    <border>
      <left style="thin">
        <color rgb="FF000000"/>
      </left>
      <right style="thin">
        <color rgb="FF000000"/>
      </right>
      <top style="thick">
        <color indexed="64"/>
      </top>
      <bottom/>
      <diagonal/>
    </border>
    <border>
      <left style="thin">
        <color rgb="FF000000"/>
      </left>
      <right style="thick">
        <color indexed="64"/>
      </right>
      <top style="thick">
        <color indexed="64"/>
      </top>
      <bottom/>
      <diagonal/>
    </border>
    <border>
      <left style="thin">
        <color rgb="FF000000"/>
      </left>
      <right style="thick">
        <color indexed="64"/>
      </right>
      <top style="thick">
        <color rgb="FF000000"/>
      </top>
      <bottom style="thin">
        <color rgb="FF000000"/>
      </bottom>
      <diagonal/>
    </border>
    <border>
      <left style="thin">
        <color rgb="FF000000"/>
      </left>
      <right style="thick">
        <color indexed="64"/>
      </right>
      <top style="thin">
        <color rgb="FF000000"/>
      </top>
      <bottom style="thin">
        <color rgb="FF000000"/>
      </bottom>
      <diagonal/>
    </border>
    <border>
      <left style="thin">
        <color rgb="FF000000"/>
      </left>
      <right style="thick">
        <color indexed="64"/>
      </right>
      <top style="thin">
        <color rgb="FF000000"/>
      </top>
      <bottom style="thick">
        <color rgb="FF000000"/>
      </bottom>
      <diagonal/>
    </border>
    <border>
      <left style="thin">
        <color rgb="FF000000"/>
      </left>
      <right style="thick">
        <color indexed="64"/>
      </right>
      <top style="thin">
        <color rgb="FF000000"/>
      </top>
      <bottom/>
      <diagonal/>
    </border>
    <border>
      <left style="thick">
        <color indexed="64"/>
      </left>
      <right/>
      <top/>
      <bottom style="medium">
        <color indexed="64"/>
      </bottom>
      <diagonal/>
    </border>
    <border>
      <left style="thick">
        <color indexed="64"/>
      </left>
      <right style="thick">
        <color indexed="64"/>
      </right>
      <top style="thick">
        <color indexed="64"/>
      </top>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thick">
        <color indexed="64"/>
      </left>
      <right style="thick">
        <color indexed="64"/>
      </right>
      <top style="thin">
        <color indexed="64"/>
      </top>
      <bottom style="thick">
        <color indexed="64"/>
      </bottom>
      <diagonal/>
    </border>
    <border>
      <left/>
      <right/>
      <top style="thin">
        <color indexed="64"/>
      </top>
      <bottom/>
      <diagonal/>
    </border>
    <border>
      <left style="thick">
        <color indexed="64"/>
      </left>
      <right/>
      <top style="thin">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n">
        <color rgb="FF000000"/>
      </left>
      <right/>
      <top style="thick">
        <color indexed="64"/>
      </top>
      <bottom/>
      <diagonal/>
    </border>
    <border>
      <left style="thin">
        <color rgb="FF000000"/>
      </left>
      <right/>
      <top style="thick">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style="thick">
        <color rgb="FF000000"/>
      </bottom>
      <diagonal/>
    </border>
    <border>
      <left style="thin">
        <color rgb="FF000000"/>
      </left>
      <right/>
      <top style="thin">
        <color rgb="FF000000"/>
      </top>
      <bottom/>
      <diagonal/>
    </border>
    <border>
      <left style="thin">
        <color indexed="64"/>
      </left>
      <right/>
      <top style="thick">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thick">
        <color indexed="64"/>
      </bottom>
      <diagonal/>
    </border>
    <border>
      <left/>
      <right/>
      <top/>
      <bottom style="thin">
        <color indexed="64"/>
      </bottom>
      <diagonal/>
    </border>
    <border>
      <left style="medium">
        <color indexed="64"/>
      </left>
      <right/>
      <top style="thick">
        <color indexed="64"/>
      </top>
      <bottom/>
      <diagonal/>
    </border>
    <border>
      <left/>
      <right style="medium">
        <color indexed="64"/>
      </right>
      <top style="thick">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ck">
        <color indexed="64"/>
      </top>
      <bottom style="thick">
        <color indexed="64"/>
      </bottom>
      <diagonal/>
    </border>
    <border>
      <left style="medium">
        <color indexed="64"/>
      </left>
      <right/>
      <top/>
      <bottom style="thick">
        <color indexed="64"/>
      </bottom>
      <diagonal/>
    </border>
    <border>
      <left/>
      <right style="medium">
        <color indexed="64"/>
      </right>
      <top/>
      <bottom style="thick">
        <color indexed="64"/>
      </bottom>
      <diagonal/>
    </border>
    <border>
      <left style="thick">
        <color indexed="64"/>
      </left>
      <right style="thick">
        <color indexed="64"/>
      </right>
      <top style="thick">
        <color indexed="64"/>
      </top>
      <bottom style="thin">
        <color indexed="64"/>
      </bottom>
      <diagonal/>
    </border>
    <border>
      <left style="thick">
        <color indexed="64"/>
      </left>
      <right style="thick">
        <color indexed="64"/>
      </right>
      <top/>
      <bottom style="thick">
        <color indexed="64"/>
      </bottom>
      <diagonal/>
    </border>
    <border>
      <left/>
      <right style="medium">
        <color indexed="64"/>
      </right>
      <top style="thick">
        <color indexed="64"/>
      </top>
      <bottom style="thick">
        <color indexed="64"/>
      </bottom>
      <diagonal/>
    </border>
    <border>
      <left/>
      <right style="thick">
        <color indexed="64"/>
      </right>
      <top/>
      <bottom style="thin">
        <color indexed="64"/>
      </bottom>
      <diagonal/>
    </border>
    <border>
      <left/>
      <right style="thick">
        <color indexed="64"/>
      </right>
      <top style="thin">
        <color indexed="64"/>
      </top>
      <bottom/>
      <diagonal/>
    </border>
    <border>
      <left/>
      <right style="medium">
        <color rgb="FF000000"/>
      </right>
      <top style="thick">
        <color indexed="64"/>
      </top>
      <bottom/>
      <diagonal/>
    </border>
    <border>
      <left style="thick">
        <color indexed="64"/>
      </left>
      <right/>
      <top style="thick">
        <color rgb="FF000000"/>
      </top>
      <bottom/>
      <diagonal/>
    </border>
    <border>
      <left style="thick">
        <color indexed="64"/>
      </left>
      <right/>
      <top/>
      <bottom style="medium">
        <color rgb="FF000000"/>
      </bottom>
      <diagonal/>
    </border>
    <border>
      <left style="thick">
        <color indexed="64"/>
      </left>
      <right/>
      <top style="medium">
        <color rgb="FF000000"/>
      </top>
      <bottom/>
      <diagonal/>
    </border>
    <border>
      <left style="thick">
        <color indexed="64"/>
      </left>
      <right/>
      <top/>
      <bottom style="thick">
        <color rgb="FF000000"/>
      </bottom>
      <diagonal/>
    </border>
    <border>
      <left/>
      <right/>
      <top style="thick">
        <color rgb="FF000000"/>
      </top>
      <bottom/>
      <diagonal/>
    </border>
    <border>
      <left style="thick">
        <color indexed="64"/>
      </left>
      <right style="thick">
        <color indexed="64"/>
      </right>
      <top/>
      <bottom/>
      <diagonal/>
    </border>
    <border>
      <left/>
      <right style="thin">
        <color rgb="FF000000"/>
      </right>
      <top style="thick">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ck">
        <color rgb="FF000000"/>
      </bottom>
      <diagonal/>
    </border>
    <border>
      <left style="thick">
        <color indexed="64"/>
      </left>
      <right style="thick">
        <color indexed="64"/>
      </right>
      <top/>
      <bottom style="medium">
        <color rgb="FF000000"/>
      </bottom>
      <diagonal/>
    </border>
    <border>
      <left style="thick">
        <color indexed="64"/>
      </left>
      <right style="thick">
        <color indexed="64"/>
      </right>
      <top style="medium">
        <color rgb="FF000000"/>
      </top>
      <bottom/>
      <diagonal/>
    </border>
    <border>
      <left style="thick">
        <color indexed="64"/>
      </left>
      <right style="thick">
        <color indexed="64"/>
      </right>
      <top/>
      <bottom style="thick">
        <color rgb="FF000000"/>
      </bottom>
      <diagonal/>
    </border>
    <border>
      <left style="thick">
        <color indexed="64"/>
      </left>
      <right style="thick">
        <color indexed="64"/>
      </right>
      <top style="thick">
        <color rgb="FF000000"/>
      </top>
      <bottom/>
      <diagonal/>
    </border>
    <border>
      <left style="thick">
        <color indexed="64"/>
      </left>
      <right style="thick">
        <color indexed="64"/>
      </right>
      <top/>
      <bottom style="medium">
        <color indexed="64"/>
      </bottom>
      <diagonal/>
    </border>
    <border>
      <left style="thick">
        <color indexed="64"/>
      </left>
      <right style="thick">
        <color indexed="64"/>
      </right>
      <top style="medium">
        <color indexed="64"/>
      </top>
      <bottom/>
      <diagonal/>
    </border>
  </borders>
  <cellStyleXfs count="1">
    <xf numFmtId="0" fontId="0" fillId="0" borderId="0"/>
  </cellStyleXfs>
  <cellXfs count="290">
    <xf numFmtId="0" fontId="0" fillId="0" borderId="0" xfId="0" applyFont="1" applyAlignment="1"/>
    <xf numFmtId="0" fontId="2" fillId="0" borderId="0" xfId="0" applyFont="1"/>
    <xf numFmtId="0" fontId="3" fillId="0" borderId="0" xfId="0" applyFont="1"/>
    <xf numFmtId="0" fontId="6" fillId="2" borderId="2" xfId="0" applyFont="1" applyFill="1" applyBorder="1" applyAlignment="1">
      <alignment horizontal="center" vertical="center"/>
    </xf>
    <xf numFmtId="0" fontId="6" fillId="2" borderId="3" xfId="0" applyFont="1" applyFill="1" applyBorder="1" applyAlignment="1">
      <alignment horizontal="center" vertical="center"/>
    </xf>
    <xf numFmtId="164" fontId="4" fillId="2" borderId="3" xfId="0" applyNumberFormat="1" applyFont="1" applyFill="1" applyBorder="1" applyAlignment="1">
      <alignment horizontal="center"/>
    </xf>
    <xf numFmtId="0" fontId="4" fillId="2" borderId="3" xfId="0" applyFont="1" applyFill="1" applyBorder="1" applyAlignment="1">
      <alignment horizontal="center"/>
    </xf>
    <xf numFmtId="0" fontId="4" fillId="0" borderId="0" xfId="0" applyFont="1"/>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164" fontId="4" fillId="2" borderId="5" xfId="0" applyNumberFormat="1" applyFont="1" applyFill="1" applyBorder="1" applyAlignment="1">
      <alignment horizontal="center"/>
    </xf>
    <xf numFmtId="0" fontId="4" fillId="2" borderId="5" xfId="0" applyFont="1" applyFill="1" applyBorder="1" applyAlignment="1">
      <alignment horizont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164" fontId="4" fillId="2" borderId="7" xfId="0" applyNumberFormat="1" applyFont="1" applyFill="1" applyBorder="1" applyAlignment="1">
      <alignment horizontal="center"/>
    </xf>
    <xf numFmtId="0" fontId="4" fillId="2" borderId="7" xfId="0" applyFont="1" applyFill="1" applyBorder="1" applyAlignment="1">
      <alignment horizontal="center"/>
    </xf>
    <xf numFmtId="0" fontId="6" fillId="0" borderId="2" xfId="0" applyFont="1" applyBorder="1" applyAlignment="1">
      <alignment horizontal="center" vertical="center"/>
    </xf>
    <xf numFmtId="0" fontId="6" fillId="0" borderId="3" xfId="0" applyFont="1" applyBorder="1" applyAlignment="1">
      <alignment horizontal="center" vertical="center"/>
    </xf>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xf numFmtId="164" fontId="4" fillId="3" borderId="3" xfId="0" applyNumberFormat="1" applyFont="1" applyFill="1" applyBorder="1" applyAlignment="1">
      <alignment horizontal="center"/>
    </xf>
    <xf numFmtId="0" fontId="4" fillId="3" borderId="3" xfId="0" applyFont="1" applyFill="1" applyBorder="1" applyAlignment="1">
      <alignment horizontal="center"/>
    </xf>
    <xf numFmtId="164" fontId="4" fillId="3" borderId="5" xfId="0" applyNumberFormat="1" applyFont="1" applyFill="1" applyBorder="1" applyAlignment="1">
      <alignment horizontal="center"/>
    </xf>
    <xf numFmtId="0" fontId="4" fillId="3" borderId="5" xfId="0" applyFont="1" applyFill="1" applyBorder="1" applyAlignment="1">
      <alignment horizontal="center"/>
    </xf>
    <xf numFmtId="164" fontId="4" fillId="3" borderId="7" xfId="0" applyNumberFormat="1" applyFont="1" applyFill="1" applyBorder="1" applyAlignment="1">
      <alignment horizontal="center"/>
    </xf>
    <xf numFmtId="0" fontId="4" fillId="3" borderId="7" xfId="0" applyFont="1" applyFill="1" applyBorder="1" applyAlignment="1">
      <alignment horizontal="center"/>
    </xf>
    <xf numFmtId="0" fontId="6" fillId="4" borderId="3" xfId="0" applyFont="1" applyFill="1" applyBorder="1" applyAlignment="1">
      <alignment horizontal="center" vertical="center"/>
    </xf>
    <xf numFmtId="0" fontId="6" fillId="4" borderId="5" xfId="0" applyFont="1" applyFill="1" applyBorder="1" applyAlignment="1">
      <alignment horizontal="center" vertical="center"/>
    </xf>
    <xf numFmtId="0" fontId="6" fillId="4" borderId="7" xfId="0" applyFont="1" applyFill="1" applyBorder="1" applyAlignment="1">
      <alignment horizontal="center" vertical="center"/>
    </xf>
    <xf numFmtId="164" fontId="4" fillId="0" borderId="3" xfId="0" applyNumberFormat="1" applyFont="1" applyBorder="1" applyAlignment="1">
      <alignment horizontal="center"/>
    </xf>
    <xf numFmtId="0" fontId="4" fillId="0" borderId="3" xfId="0" applyFont="1" applyBorder="1" applyAlignment="1">
      <alignment horizontal="center"/>
    </xf>
    <xf numFmtId="164" fontId="4" fillId="0" borderId="5" xfId="0" applyNumberFormat="1" applyFont="1" applyBorder="1" applyAlignment="1">
      <alignment horizontal="center"/>
    </xf>
    <xf numFmtId="0" fontId="4" fillId="0" borderId="5" xfId="0" applyFont="1" applyBorder="1" applyAlignment="1">
      <alignment horizontal="center"/>
    </xf>
    <xf numFmtId="164" fontId="4" fillId="0" borderId="7" xfId="0" applyNumberFormat="1" applyFont="1" applyBorder="1" applyAlignment="1">
      <alignment horizontal="center"/>
    </xf>
    <xf numFmtId="0" fontId="4" fillId="0" borderId="7" xfId="0" applyFont="1" applyBorder="1" applyAlignment="1">
      <alignment horizont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164" fontId="4" fillId="3" borderId="11" xfId="0" applyNumberFormat="1" applyFont="1" applyFill="1" applyBorder="1" applyAlignment="1">
      <alignment horizontal="center"/>
    </xf>
    <xf numFmtId="0" fontId="4" fillId="3" borderId="11" xfId="0" applyFont="1" applyFill="1" applyBorder="1" applyAlignment="1">
      <alignment horizontal="center"/>
    </xf>
    <xf numFmtId="0" fontId="4" fillId="0" borderId="0" xfId="0" applyFont="1" applyAlignment="1">
      <alignment horizontal="center" vertical="center"/>
    </xf>
    <xf numFmtId="0" fontId="5" fillId="0" borderId="0" xfId="0" applyFont="1" applyAlignment="1">
      <alignment horizontal="center" vertical="center" textRotation="90"/>
    </xf>
    <xf numFmtId="0" fontId="6" fillId="0" borderId="0" xfId="0" applyFont="1" applyAlignment="1">
      <alignment horizontal="center" vertical="center"/>
    </xf>
    <xf numFmtId="164" fontId="4" fillId="0" borderId="0" xfId="0" applyNumberFormat="1" applyFont="1" applyAlignment="1">
      <alignment horizontal="center"/>
    </xf>
    <xf numFmtId="0" fontId="4" fillId="0" borderId="0" xfId="0" applyFont="1" applyAlignment="1">
      <alignment horizontal="center"/>
    </xf>
    <xf numFmtId="0" fontId="9" fillId="0" borderId="0" xfId="0" applyFont="1" applyAlignment="1">
      <alignment vertical="center"/>
    </xf>
    <xf numFmtId="0" fontId="10" fillId="0" borderId="0" xfId="0" applyFont="1"/>
    <xf numFmtId="0" fontId="1" fillId="0" borderId="0" xfId="0" applyFont="1" applyAlignment="1">
      <alignment vertical="center"/>
    </xf>
    <xf numFmtId="0" fontId="2" fillId="0" borderId="0" xfId="0" applyFont="1" applyAlignment="1">
      <alignment vertical="center"/>
    </xf>
    <xf numFmtId="0" fontId="6" fillId="0" borderId="0" xfId="0" applyFont="1" applyAlignment="1">
      <alignment vertical="center" wrapText="1"/>
    </xf>
    <xf numFmtId="0" fontId="13" fillId="0" borderId="0" xfId="0" applyFont="1"/>
    <xf numFmtId="0" fontId="1" fillId="0" borderId="0" xfId="0" applyFont="1" applyAlignment="1">
      <alignment vertical="center" wrapText="1"/>
    </xf>
    <xf numFmtId="164" fontId="15" fillId="0" borderId="5" xfId="0" applyNumberFormat="1" applyFont="1" applyBorder="1" applyAlignment="1">
      <alignment horizontal="center"/>
    </xf>
    <xf numFmtId="164" fontId="15" fillId="2" borderId="7" xfId="0" applyNumberFormat="1" applyFont="1" applyFill="1" applyBorder="1" applyAlignment="1">
      <alignment horizontal="center"/>
    </xf>
    <xf numFmtId="164" fontId="15" fillId="0" borderId="7" xfId="0" applyNumberFormat="1" applyFont="1" applyBorder="1" applyAlignment="1">
      <alignment horizontal="center"/>
    </xf>
    <xf numFmtId="164" fontId="15" fillId="2" borderId="5" xfId="0" applyNumberFormat="1" applyFont="1" applyFill="1" applyBorder="1" applyAlignment="1">
      <alignment horizontal="center"/>
    </xf>
    <xf numFmtId="0" fontId="15" fillId="0" borderId="5" xfId="0" applyFont="1" applyBorder="1" applyAlignment="1">
      <alignment horizontal="center"/>
    </xf>
    <xf numFmtId="0" fontId="15" fillId="2" borderId="7" xfId="0" applyFont="1" applyFill="1" applyBorder="1" applyAlignment="1">
      <alignment horizontal="center"/>
    </xf>
    <xf numFmtId="0" fontId="5" fillId="0" borderId="0" xfId="0" applyFont="1" applyAlignment="1">
      <alignment vertical="center"/>
    </xf>
    <xf numFmtId="0" fontId="5" fillId="0" borderId="0" xfId="0" applyFont="1" applyAlignment="1">
      <alignment vertical="center" wrapText="1"/>
    </xf>
    <xf numFmtId="0" fontId="0" fillId="0" borderId="0" xfId="0" applyFont="1" applyAlignment="1"/>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8" xfId="0" applyFont="1" applyBorder="1" applyAlignment="1">
      <alignment horizontal="center" vertical="center"/>
    </xf>
    <xf numFmtId="0" fontId="1" fillId="0" borderId="49" xfId="0" applyFont="1" applyBorder="1" applyAlignment="1">
      <alignment horizontal="center" vertical="center"/>
    </xf>
    <xf numFmtId="0" fontId="1" fillId="0" borderId="50" xfId="0" applyFont="1" applyBorder="1" applyAlignment="1">
      <alignment horizontal="center" vertical="center"/>
    </xf>
    <xf numFmtId="0" fontId="4" fillId="2" borderId="51" xfId="0" applyFont="1" applyFill="1" applyBorder="1" applyAlignment="1">
      <alignment horizontal="center"/>
    </xf>
    <xf numFmtId="0" fontId="4" fillId="2" borderId="52" xfId="0" applyFont="1" applyFill="1" applyBorder="1" applyAlignment="1">
      <alignment horizontal="center"/>
    </xf>
    <xf numFmtId="0" fontId="4" fillId="2" borderId="53" xfId="0" applyFont="1" applyFill="1" applyBorder="1" applyAlignment="1">
      <alignment horizontal="center"/>
    </xf>
    <xf numFmtId="0" fontId="4" fillId="0" borderId="51" xfId="0" applyFont="1" applyBorder="1" applyAlignment="1">
      <alignment horizontal="center"/>
    </xf>
    <xf numFmtId="0" fontId="4" fillId="0" borderId="52" xfId="0" applyFont="1" applyBorder="1" applyAlignment="1">
      <alignment horizontal="center"/>
    </xf>
    <xf numFmtId="0" fontId="4" fillId="0" borderId="53" xfId="0" applyFont="1" applyBorder="1" applyAlignment="1">
      <alignment horizontal="center"/>
    </xf>
    <xf numFmtId="0" fontId="4" fillId="3" borderId="51" xfId="0" applyFont="1" applyFill="1" applyBorder="1" applyAlignment="1">
      <alignment horizontal="center"/>
    </xf>
    <xf numFmtId="0" fontId="4" fillId="3" borderId="52" xfId="0" applyFont="1" applyFill="1" applyBorder="1" applyAlignment="1">
      <alignment horizontal="center"/>
    </xf>
    <xf numFmtId="0" fontId="4" fillId="3" borderId="53" xfId="0" applyFont="1" applyFill="1" applyBorder="1" applyAlignment="1">
      <alignment horizontal="center"/>
    </xf>
    <xf numFmtId="0" fontId="4" fillId="3" borderId="54" xfId="0" applyFont="1" applyFill="1" applyBorder="1" applyAlignment="1">
      <alignment horizontal="center"/>
    </xf>
    <xf numFmtId="0" fontId="4" fillId="0" borderId="42" xfId="0" applyFont="1" applyFill="1" applyBorder="1" applyAlignment="1">
      <alignment horizontal="center" vertical="center"/>
    </xf>
    <xf numFmtId="0" fontId="4" fillId="0" borderId="55" xfId="0" applyFont="1" applyFill="1" applyBorder="1" applyAlignment="1">
      <alignment horizontal="center" vertical="center"/>
    </xf>
    <xf numFmtId="0" fontId="4" fillId="0" borderId="36" xfId="0" applyFont="1" applyFill="1" applyBorder="1" applyAlignment="1">
      <alignment horizontal="center" vertical="center"/>
    </xf>
    <xf numFmtId="0" fontId="4" fillId="0" borderId="39" xfId="0" applyFont="1" applyFill="1" applyBorder="1" applyAlignment="1">
      <alignment horizontal="center" vertical="center"/>
    </xf>
    <xf numFmtId="0" fontId="6" fillId="0" borderId="57" xfId="0" applyFont="1" applyFill="1" applyBorder="1" applyAlignment="1">
      <alignment horizontal="center" vertical="center"/>
    </xf>
    <xf numFmtId="164" fontId="4" fillId="0" borderId="57" xfId="0" applyNumberFormat="1" applyFont="1" applyFill="1" applyBorder="1" applyAlignment="1">
      <alignment horizontal="center"/>
    </xf>
    <xf numFmtId="0" fontId="4" fillId="0" borderId="57" xfId="0" applyFont="1" applyFill="1" applyBorder="1" applyAlignment="1">
      <alignment horizontal="center"/>
    </xf>
    <xf numFmtId="0" fontId="6" fillId="0" borderId="58" xfId="0" applyFont="1" applyFill="1" applyBorder="1" applyAlignment="1">
      <alignment horizontal="center" vertical="center"/>
    </xf>
    <xf numFmtId="0" fontId="6" fillId="0" borderId="59" xfId="0" applyFont="1" applyFill="1" applyBorder="1" applyAlignment="1">
      <alignment horizontal="center" vertical="center"/>
    </xf>
    <xf numFmtId="164" fontId="4" fillId="0" borderId="59" xfId="0" applyNumberFormat="1" applyFont="1" applyFill="1" applyBorder="1" applyAlignment="1">
      <alignment horizontal="center"/>
    </xf>
    <xf numFmtId="0" fontId="4" fillId="0" borderId="59" xfId="0" applyFont="1" applyFill="1" applyBorder="1" applyAlignment="1">
      <alignment horizontal="center"/>
    </xf>
    <xf numFmtId="0" fontId="4" fillId="0" borderId="60" xfId="0" applyFont="1" applyFill="1" applyBorder="1" applyAlignment="1">
      <alignment horizontal="center"/>
    </xf>
    <xf numFmtId="0" fontId="6" fillId="0" borderId="61" xfId="0" applyFont="1" applyFill="1" applyBorder="1" applyAlignment="1">
      <alignment horizontal="center" vertical="center"/>
    </xf>
    <xf numFmtId="0" fontId="4" fillId="0" borderId="62" xfId="0" applyFont="1" applyFill="1" applyBorder="1" applyAlignment="1">
      <alignment horizontal="center"/>
    </xf>
    <xf numFmtId="0" fontId="6" fillId="0" borderId="63" xfId="0" applyFont="1" applyFill="1" applyBorder="1" applyAlignment="1">
      <alignment horizontal="center" vertical="center"/>
    </xf>
    <xf numFmtId="0" fontId="6" fillId="0" borderId="64" xfId="0" applyFont="1" applyFill="1" applyBorder="1" applyAlignment="1">
      <alignment horizontal="center" vertical="center"/>
    </xf>
    <xf numFmtId="164" fontId="4" fillId="0" borderId="64" xfId="0" applyNumberFormat="1" applyFont="1" applyFill="1" applyBorder="1" applyAlignment="1">
      <alignment horizontal="center"/>
    </xf>
    <xf numFmtId="0" fontId="4" fillId="0" borderId="64" xfId="0" applyFont="1" applyFill="1" applyBorder="1" applyAlignment="1">
      <alignment horizontal="center"/>
    </xf>
    <xf numFmtId="0" fontId="4" fillId="0" borderId="65" xfId="0" applyFont="1" applyFill="1" applyBorder="1" applyAlignment="1">
      <alignment horizontal="center"/>
    </xf>
    <xf numFmtId="0" fontId="0" fillId="0" borderId="0" xfId="0" applyFont="1" applyAlignment="1"/>
    <xf numFmtId="0" fontId="5" fillId="0" borderId="0" xfId="0" applyFont="1" applyFill="1" applyBorder="1" applyAlignment="1">
      <alignment vertical="center"/>
    </xf>
    <xf numFmtId="0" fontId="15" fillId="0" borderId="0" xfId="0" applyFont="1" applyFill="1" applyBorder="1" applyAlignment="1">
      <alignment vertical="center" wrapText="1"/>
    </xf>
    <xf numFmtId="0" fontId="15" fillId="0" borderId="0" xfId="0" applyFont="1" applyFill="1" applyBorder="1" applyAlignment="1">
      <alignment vertical="center"/>
    </xf>
    <xf numFmtId="0" fontId="11" fillId="0" borderId="0" xfId="0" applyFont="1" applyFill="1" applyBorder="1" applyAlignment="1">
      <alignment vertical="center"/>
    </xf>
    <xf numFmtId="0" fontId="4" fillId="0" borderId="0" xfId="0" applyFont="1" applyBorder="1"/>
    <xf numFmtId="165" fontId="4" fillId="0" borderId="0" xfId="0" applyNumberFormat="1" applyFont="1" applyFill="1" applyBorder="1" applyAlignment="1">
      <alignment horizontal="center"/>
    </xf>
    <xf numFmtId="0" fontId="4" fillId="0" borderId="0" xfId="0" applyFont="1" applyFill="1"/>
    <xf numFmtId="0" fontId="0" fillId="0" borderId="0" xfId="0" applyFont="1" applyFill="1" applyAlignment="1"/>
    <xf numFmtId="164" fontId="4" fillId="0" borderId="0" xfId="0" applyNumberFormat="1" applyFont="1" applyFill="1" applyBorder="1" applyAlignment="1">
      <alignment horizontal="center"/>
    </xf>
    <xf numFmtId="0" fontId="0" fillId="0" borderId="0" xfId="0" applyFont="1" applyAlignment="1"/>
    <xf numFmtId="0" fontId="1" fillId="0" borderId="72" xfId="0" applyFont="1" applyBorder="1" applyAlignment="1">
      <alignment horizontal="center" vertical="center"/>
    </xf>
    <xf numFmtId="164" fontId="4" fillId="2" borderId="73" xfId="0" applyNumberFormat="1" applyFont="1" applyFill="1" applyBorder="1" applyAlignment="1">
      <alignment horizontal="center"/>
    </xf>
    <xf numFmtId="164" fontId="4" fillId="2" borderId="74" xfId="0" applyNumberFormat="1" applyFont="1" applyFill="1" applyBorder="1" applyAlignment="1">
      <alignment horizontal="center"/>
    </xf>
    <xf numFmtId="164" fontId="4" fillId="2" borderId="75" xfId="0" applyNumberFormat="1" applyFont="1" applyFill="1" applyBorder="1" applyAlignment="1">
      <alignment horizontal="center"/>
    </xf>
    <xf numFmtId="164" fontId="4" fillId="0" borderId="73" xfId="0" applyNumberFormat="1" applyFont="1" applyBorder="1" applyAlignment="1">
      <alignment horizontal="center"/>
    </xf>
    <xf numFmtId="164" fontId="4" fillId="0" borderId="74" xfId="0" applyNumberFormat="1" applyFont="1" applyBorder="1" applyAlignment="1">
      <alignment horizontal="center"/>
    </xf>
    <xf numFmtId="164" fontId="4" fillId="3" borderId="73" xfId="0" applyNumberFormat="1" applyFont="1" applyFill="1" applyBorder="1" applyAlignment="1">
      <alignment horizontal="center"/>
    </xf>
    <xf numFmtId="164" fontId="4" fillId="3" borderId="74" xfId="0" applyNumberFormat="1" applyFont="1" applyFill="1" applyBorder="1" applyAlignment="1">
      <alignment horizontal="center"/>
    </xf>
    <xf numFmtId="164" fontId="4" fillId="3" borderId="75" xfId="0" applyNumberFormat="1" applyFont="1" applyFill="1" applyBorder="1" applyAlignment="1">
      <alignment horizontal="center"/>
    </xf>
    <xf numFmtId="164" fontId="4" fillId="3" borderId="76" xfId="0" applyNumberFormat="1" applyFont="1" applyFill="1" applyBorder="1" applyAlignment="1">
      <alignment horizontal="center"/>
    </xf>
    <xf numFmtId="164" fontId="4" fillId="0" borderId="77" xfId="0" applyNumberFormat="1" applyFont="1" applyFill="1" applyBorder="1" applyAlignment="1">
      <alignment horizontal="center"/>
    </xf>
    <xf numFmtId="164" fontId="4" fillId="0" borderId="78" xfId="0" applyNumberFormat="1" applyFont="1" applyFill="1" applyBorder="1" applyAlignment="1">
      <alignment horizontal="center"/>
    </xf>
    <xf numFmtId="164" fontId="4" fillId="0" borderId="79" xfId="0" applyNumberFormat="1" applyFont="1" applyFill="1" applyBorder="1" applyAlignment="1">
      <alignment horizontal="center"/>
    </xf>
    <xf numFmtId="164" fontId="4" fillId="0" borderId="0" xfId="0" applyNumberFormat="1" applyFont="1" applyAlignment="1">
      <alignment horizontal="center" wrapText="1"/>
    </xf>
    <xf numFmtId="0" fontId="0" fillId="0" borderId="0" xfId="0" applyFont="1" applyAlignment="1"/>
    <xf numFmtId="164" fontId="12" fillId="0" borderId="18" xfId="0" applyNumberFormat="1" applyFont="1" applyBorder="1" applyAlignment="1">
      <alignment horizontal="center" vertical="center" wrapText="1"/>
    </xf>
    <xf numFmtId="0" fontId="7" fillId="0" borderId="1" xfId="0" applyFont="1" applyBorder="1"/>
    <xf numFmtId="0" fontId="7" fillId="0" borderId="19" xfId="0" applyFont="1" applyBorder="1"/>
    <xf numFmtId="0" fontId="7" fillId="0" borderId="26" xfId="0" applyFont="1" applyBorder="1"/>
    <xf numFmtId="0" fontId="0" fillId="0" borderId="0" xfId="0" applyFont="1" applyAlignment="1"/>
    <xf numFmtId="0" fontId="7" fillId="0" borderId="27" xfId="0" applyFont="1" applyBorder="1"/>
    <xf numFmtId="0" fontId="7" fillId="0" borderId="34" xfId="0" applyFont="1" applyBorder="1"/>
    <xf numFmtId="0" fontId="7" fillId="0" borderId="32" xfId="0" applyFont="1" applyBorder="1"/>
    <xf numFmtId="0" fontId="7" fillId="0" borderId="35" xfId="0" applyFont="1" applyBorder="1"/>
    <xf numFmtId="164" fontId="9" fillId="5" borderId="20" xfId="0" applyNumberFormat="1" applyFont="1" applyFill="1" applyBorder="1" applyAlignment="1">
      <alignment horizontal="center" vertical="center" wrapText="1"/>
    </xf>
    <xf numFmtId="0" fontId="7" fillId="0" borderId="12" xfId="0" applyFont="1" applyBorder="1"/>
    <xf numFmtId="164" fontId="9" fillId="5" borderId="21" xfId="0" applyNumberFormat="1" applyFont="1" applyFill="1" applyBorder="1" applyAlignment="1">
      <alignment horizontal="center" vertical="center"/>
    </xf>
    <xf numFmtId="0" fontId="7" fillId="0" borderId="22" xfId="0" applyFont="1" applyBorder="1"/>
    <xf numFmtId="164" fontId="9" fillId="5" borderId="23" xfId="0" applyNumberFormat="1" applyFont="1" applyFill="1" applyBorder="1" applyAlignment="1">
      <alignment horizontal="center" vertical="center"/>
    </xf>
    <xf numFmtId="0" fontId="11" fillId="11" borderId="42" xfId="0" applyFont="1" applyFill="1" applyBorder="1" applyAlignment="1">
      <alignment horizontal="center" vertical="center"/>
    </xf>
    <xf numFmtId="0" fontId="11" fillId="11" borderId="43" xfId="0" applyFont="1" applyFill="1" applyBorder="1" applyAlignment="1">
      <alignment horizontal="center" vertical="center"/>
    </xf>
    <xf numFmtId="0" fontId="11" fillId="11" borderId="44" xfId="0" applyFont="1" applyFill="1" applyBorder="1" applyAlignment="1">
      <alignment horizontal="center" vertical="center"/>
    </xf>
    <xf numFmtId="0" fontId="12" fillId="0" borderId="30" xfId="0" applyFont="1" applyBorder="1" applyAlignment="1">
      <alignment horizontal="left" vertical="top" wrapText="1"/>
    </xf>
    <xf numFmtId="0" fontId="12" fillId="0" borderId="28" xfId="0" applyFont="1" applyBorder="1" applyAlignment="1">
      <alignment horizontal="left" vertical="top" wrapText="1"/>
    </xf>
    <xf numFmtId="0" fontId="7" fillId="0" borderId="31" xfId="0" applyFont="1" applyBorder="1"/>
    <xf numFmtId="0" fontId="7" fillId="0" borderId="0" xfId="0" applyFont="1" applyBorder="1"/>
    <xf numFmtId="0" fontId="12" fillId="0" borderId="16" xfId="0" applyFont="1" applyBorder="1" applyAlignment="1">
      <alignment horizontal="center" vertical="center" wrapText="1"/>
    </xf>
    <xf numFmtId="0" fontId="7" fillId="0" borderId="17" xfId="0" applyFont="1" applyBorder="1"/>
    <xf numFmtId="0" fontId="7" fillId="0" borderId="8" xfId="0" applyFont="1" applyBorder="1"/>
    <xf numFmtId="0" fontId="7" fillId="0" borderId="25" xfId="0" applyFont="1" applyBorder="1"/>
    <xf numFmtId="0" fontId="7" fillId="0" borderId="9" xfId="0" applyFont="1" applyBorder="1"/>
    <xf numFmtId="0" fontId="7" fillId="0" borderId="33" xfId="0" applyFont="1" applyBorder="1"/>
    <xf numFmtId="0" fontId="4" fillId="8" borderId="66" xfId="0" applyFont="1" applyFill="1" applyBorder="1" applyAlignment="1">
      <alignment horizontal="center" vertical="center" wrapText="1"/>
    </xf>
    <xf numFmtId="0" fontId="4" fillId="8" borderId="45" xfId="0" applyFont="1" applyFill="1" applyBorder="1" applyAlignment="1">
      <alignment horizontal="center" vertical="center" wrapText="1"/>
    </xf>
    <xf numFmtId="0" fontId="4" fillId="7" borderId="68" xfId="0" applyFont="1" applyFill="1" applyBorder="1" applyAlignment="1">
      <alignment horizontal="center" vertical="center" wrapText="1"/>
    </xf>
    <xf numFmtId="0" fontId="15" fillId="7" borderId="67" xfId="0" applyFont="1" applyFill="1" applyBorder="1" applyAlignment="1">
      <alignment horizontal="center" vertical="center"/>
    </xf>
    <xf numFmtId="0" fontId="15" fillId="7" borderId="37" xfId="0" applyFont="1" applyFill="1" applyBorder="1" applyAlignment="1">
      <alignment horizontal="center" vertical="center"/>
    </xf>
    <xf numFmtId="0" fontId="15" fillId="7" borderId="0" xfId="0" applyFont="1" applyFill="1" applyBorder="1" applyAlignment="1">
      <alignment horizontal="center" vertical="center"/>
    </xf>
    <xf numFmtId="0" fontId="15" fillId="7" borderId="39" xfId="0" applyFont="1" applyFill="1" applyBorder="1" applyAlignment="1">
      <alignment horizontal="center" vertical="center"/>
    </xf>
    <xf numFmtId="0" fontId="15" fillId="7" borderId="40" xfId="0" applyFont="1" applyFill="1" applyBorder="1" applyAlignment="1">
      <alignment horizontal="center" vertical="center"/>
    </xf>
    <xf numFmtId="0" fontId="4" fillId="8" borderId="56" xfId="0" applyFont="1" applyFill="1" applyBorder="1" applyAlignment="1">
      <alignment horizontal="center" vertical="center" wrapText="1"/>
    </xf>
    <xf numFmtId="0" fontId="15" fillId="7" borderId="42" xfId="0" applyFont="1" applyFill="1" applyBorder="1" applyAlignment="1">
      <alignment horizontal="center" vertical="center" wrapText="1"/>
    </xf>
    <xf numFmtId="0" fontId="15" fillId="7" borderId="43" xfId="0" applyFont="1" applyFill="1" applyBorder="1" applyAlignment="1">
      <alignment horizontal="center" vertical="center"/>
    </xf>
    <xf numFmtId="0" fontId="5" fillId="8" borderId="37" xfId="0" applyFont="1" applyFill="1" applyBorder="1" applyAlignment="1">
      <alignment horizontal="center" vertical="center"/>
    </xf>
    <xf numFmtId="0" fontId="5" fillId="8" borderId="0" xfId="0" applyFont="1" applyFill="1" applyBorder="1" applyAlignment="1">
      <alignment horizontal="center" vertical="center"/>
    </xf>
    <xf numFmtId="0" fontId="5" fillId="8" borderId="38" xfId="0" applyFont="1" applyFill="1" applyBorder="1" applyAlignment="1">
      <alignment horizontal="center" vertical="center"/>
    </xf>
    <xf numFmtId="0" fontId="5" fillId="7" borderId="37" xfId="0" applyFont="1" applyFill="1" applyBorder="1" applyAlignment="1">
      <alignment horizontal="center" vertical="center"/>
    </xf>
    <xf numFmtId="0" fontId="5" fillId="7" borderId="0" xfId="0" applyFont="1" applyFill="1" applyBorder="1" applyAlignment="1">
      <alignment horizontal="center" vertical="center"/>
    </xf>
    <xf numFmtId="0" fontId="12" fillId="0" borderId="18" xfId="0" applyFont="1" applyBorder="1" applyAlignment="1">
      <alignment horizontal="center" vertical="center" wrapText="1"/>
    </xf>
    <xf numFmtId="0" fontId="11" fillId="2" borderId="13" xfId="0" applyFont="1" applyFill="1" applyBorder="1" applyAlignment="1">
      <alignment horizontal="center" vertical="center"/>
    </xf>
    <xf numFmtId="0" fontId="7" fillId="0" borderId="14" xfId="0" applyFont="1" applyBorder="1"/>
    <xf numFmtId="0" fontId="7" fillId="0" borderId="15" xfId="0" applyFont="1" applyBorder="1"/>
    <xf numFmtId="164" fontId="11" fillId="2" borderId="13" xfId="0" applyNumberFormat="1" applyFont="1" applyFill="1" applyBorder="1" applyAlignment="1">
      <alignment horizontal="center" vertical="center"/>
    </xf>
    <xf numFmtId="0" fontId="9" fillId="5" borderId="23" xfId="0" applyFont="1" applyFill="1" applyBorder="1" applyAlignment="1">
      <alignment horizontal="center" vertical="center"/>
    </xf>
    <xf numFmtId="0" fontId="9" fillId="5" borderId="21" xfId="0" applyFont="1" applyFill="1" applyBorder="1" applyAlignment="1">
      <alignment horizontal="center" vertical="center"/>
    </xf>
    <xf numFmtId="0" fontId="7" fillId="0" borderId="24" xfId="0" applyFont="1" applyBorder="1"/>
    <xf numFmtId="0" fontId="5" fillId="10" borderId="89" xfId="0" applyFont="1" applyFill="1" applyBorder="1" applyAlignment="1">
      <alignment horizontal="center" vertical="center"/>
    </xf>
    <xf numFmtId="0" fontId="5" fillId="10" borderId="70" xfId="0" applyFont="1" applyFill="1" applyBorder="1" applyAlignment="1">
      <alignment horizontal="center" vertical="center"/>
    </xf>
    <xf numFmtId="0" fontId="15" fillId="6" borderId="81" xfId="0" applyFont="1" applyFill="1" applyBorder="1" applyAlignment="1">
      <alignment horizontal="center" vertical="center" wrapText="1"/>
    </xf>
    <xf numFmtId="0" fontId="15" fillId="6" borderId="43" xfId="0" applyFont="1" applyFill="1" applyBorder="1" applyAlignment="1">
      <alignment horizontal="center" vertical="center" wrapText="1"/>
    </xf>
    <xf numFmtId="0" fontId="15" fillId="6" borderId="44" xfId="0" applyFont="1" applyFill="1" applyBorder="1" applyAlignment="1">
      <alignment horizontal="center" vertical="center" wrapText="1"/>
    </xf>
    <xf numFmtId="0" fontId="15" fillId="6" borderId="83" xfId="0" applyFont="1" applyFill="1" applyBorder="1" applyAlignment="1">
      <alignment horizontal="center" vertical="center" wrapText="1"/>
    </xf>
    <xf numFmtId="0" fontId="15" fillId="6" borderId="0" xfId="0" applyFont="1" applyFill="1" applyBorder="1" applyAlignment="1">
      <alignment horizontal="center" vertical="center" wrapText="1"/>
    </xf>
    <xf numFmtId="0" fontId="15" fillId="6" borderId="38" xfId="0" applyFont="1" applyFill="1" applyBorder="1" applyAlignment="1">
      <alignment horizontal="center" vertical="center" wrapText="1"/>
    </xf>
    <xf numFmtId="0" fontId="15" fillId="6" borderId="85" xfId="0" applyFont="1" applyFill="1" applyBorder="1" applyAlignment="1">
      <alignment horizontal="center" vertical="center" wrapText="1"/>
    </xf>
    <xf numFmtId="0" fontId="15" fillId="6" borderId="80" xfId="0" applyFont="1" applyFill="1" applyBorder="1" applyAlignment="1">
      <alignment horizontal="center" vertical="center" wrapText="1"/>
    </xf>
    <xf numFmtId="0" fontId="15" fillId="6" borderId="95" xfId="0" applyFont="1" applyFill="1" applyBorder="1" applyAlignment="1">
      <alignment horizontal="center" vertical="center" wrapText="1"/>
    </xf>
    <xf numFmtId="164" fontId="12" fillId="0" borderId="16" xfId="0" applyNumberFormat="1" applyFont="1" applyBorder="1" applyAlignment="1">
      <alignment horizontal="left" vertical="top" wrapText="1"/>
    </xf>
    <xf numFmtId="164" fontId="12" fillId="0" borderId="28" xfId="0" applyNumberFormat="1" applyFont="1" applyBorder="1" applyAlignment="1">
      <alignment horizontal="left" vertical="top" wrapText="1"/>
    </xf>
    <xf numFmtId="0" fontId="7" fillId="0" borderId="29" xfId="0" applyFont="1" applyBorder="1"/>
    <xf numFmtId="164" fontId="12" fillId="0" borderId="30" xfId="0" applyNumberFormat="1" applyFont="1" applyBorder="1" applyAlignment="1">
      <alignment horizontal="left" vertical="top" wrapText="1"/>
    </xf>
    <xf numFmtId="0" fontId="15" fillId="10" borderId="81" xfId="0" applyFont="1" applyFill="1" applyBorder="1" applyAlignment="1">
      <alignment horizontal="center" vertical="center" wrapText="1"/>
    </xf>
    <xf numFmtId="0" fontId="15" fillId="10" borderId="43" xfId="0" applyFont="1" applyFill="1" applyBorder="1" applyAlignment="1">
      <alignment horizontal="center" vertical="center"/>
    </xf>
    <xf numFmtId="0" fontId="15" fillId="10" borderId="82" xfId="0" applyFont="1" applyFill="1" applyBorder="1" applyAlignment="1">
      <alignment horizontal="center" vertical="center"/>
    </xf>
    <xf numFmtId="0" fontId="15" fillId="10" borderId="83" xfId="0" applyFont="1" applyFill="1" applyBorder="1" applyAlignment="1">
      <alignment horizontal="center" vertical="center"/>
    </xf>
    <xf numFmtId="0" fontId="15" fillId="10" borderId="0" xfId="0" applyFont="1" applyFill="1" applyBorder="1" applyAlignment="1">
      <alignment horizontal="center" vertical="center"/>
    </xf>
    <xf numFmtId="0" fontId="15" fillId="10" borderId="84" xfId="0" applyFont="1" applyFill="1" applyBorder="1" applyAlignment="1">
      <alignment horizontal="center" vertical="center"/>
    </xf>
    <xf numFmtId="0" fontId="15" fillId="10" borderId="85" xfId="0" applyFont="1" applyFill="1" applyBorder="1" applyAlignment="1">
      <alignment horizontal="center" vertical="center"/>
    </xf>
    <xf numFmtId="0" fontId="15" fillId="10" borderId="80" xfId="0" applyFont="1" applyFill="1" applyBorder="1" applyAlignment="1">
      <alignment horizontal="center" vertical="center"/>
    </xf>
    <xf numFmtId="0" fontId="15" fillId="10" borderId="86" xfId="0" applyFont="1" applyFill="1" applyBorder="1" applyAlignment="1">
      <alignment horizontal="center" vertical="center"/>
    </xf>
    <xf numFmtId="0" fontId="5" fillId="6" borderId="89" xfId="0" applyFont="1" applyFill="1" applyBorder="1" applyAlignment="1">
      <alignment horizontal="center" vertical="center"/>
    </xf>
    <xf numFmtId="0" fontId="5" fillId="6" borderId="70" xfId="0" applyFont="1" applyFill="1" applyBorder="1" applyAlignment="1">
      <alignment horizontal="center" vertical="center"/>
    </xf>
    <xf numFmtId="0" fontId="5" fillId="6" borderId="71" xfId="0" applyFont="1" applyFill="1" applyBorder="1" applyAlignment="1">
      <alignment horizontal="center" vertical="center"/>
    </xf>
    <xf numFmtId="0" fontId="15" fillId="9" borderId="87" xfId="0" applyFont="1" applyFill="1" applyBorder="1" applyAlignment="1">
      <alignment horizontal="center" vertical="center" wrapText="1"/>
    </xf>
    <xf numFmtId="0" fontId="15" fillId="9" borderId="67" xfId="0" applyFont="1" applyFill="1" applyBorder="1" applyAlignment="1">
      <alignment horizontal="center" vertical="center" wrapText="1"/>
    </xf>
    <xf numFmtId="0" fontId="15" fillId="9" borderId="88" xfId="0" applyFont="1" applyFill="1" applyBorder="1" applyAlignment="1">
      <alignment horizontal="center" vertical="center" wrapText="1"/>
    </xf>
    <xf numFmtId="0" fontId="15" fillId="9" borderId="83" xfId="0" applyFont="1" applyFill="1" applyBorder="1" applyAlignment="1">
      <alignment horizontal="center" vertical="center" wrapText="1"/>
    </xf>
    <xf numFmtId="0" fontId="15" fillId="9" borderId="0" xfId="0" applyFont="1" applyFill="1" applyBorder="1" applyAlignment="1">
      <alignment horizontal="center" vertical="center" wrapText="1"/>
    </xf>
    <xf numFmtId="0" fontId="15" fillId="9" borderId="84" xfId="0" applyFont="1" applyFill="1" applyBorder="1" applyAlignment="1">
      <alignment horizontal="center" vertical="center" wrapText="1"/>
    </xf>
    <xf numFmtId="0" fontId="15" fillId="9" borderId="90" xfId="0" applyFont="1" applyFill="1" applyBorder="1" applyAlignment="1">
      <alignment horizontal="center" vertical="center" wrapText="1"/>
    </xf>
    <xf numFmtId="0" fontId="15" fillId="9" borderId="40" xfId="0" applyFont="1" applyFill="1" applyBorder="1" applyAlignment="1">
      <alignment horizontal="center" vertical="center" wrapText="1"/>
    </xf>
    <xf numFmtId="0" fontId="15" fillId="9" borderId="91" xfId="0" applyFont="1" applyFill="1" applyBorder="1" applyAlignment="1">
      <alignment horizontal="center" vertical="center" wrapText="1"/>
    </xf>
    <xf numFmtId="0" fontId="15" fillId="6" borderId="87" xfId="0" applyFont="1" applyFill="1" applyBorder="1" applyAlignment="1">
      <alignment horizontal="center" vertical="center" wrapText="1"/>
    </xf>
    <xf numFmtId="0" fontId="15" fillId="6" borderId="67" xfId="0" applyFont="1" applyFill="1" applyBorder="1" applyAlignment="1">
      <alignment horizontal="center" vertical="center" wrapText="1"/>
    </xf>
    <xf numFmtId="0" fontId="15" fillId="6" borderId="96" xfId="0" applyFont="1" applyFill="1" applyBorder="1" applyAlignment="1">
      <alignment horizontal="center" vertical="center" wrapText="1"/>
    </xf>
    <xf numFmtId="0" fontId="15" fillId="6" borderId="90" xfId="0" applyFont="1" applyFill="1" applyBorder="1" applyAlignment="1">
      <alignment horizontal="center" vertical="center" wrapText="1"/>
    </xf>
    <xf numFmtId="0" fontId="15" fillId="6" borderId="40" xfId="0" applyFont="1" applyFill="1" applyBorder="1" applyAlignment="1">
      <alignment horizontal="center" vertical="center" wrapText="1"/>
    </xf>
    <xf numFmtId="0" fontId="15" fillId="6" borderId="41" xfId="0" applyFont="1" applyFill="1" applyBorder="1" applyAlignment="1">
      <alignment horizontal="center" vertical="center" wrapText="1"/>
    </xf>
    <xf numFmtId="0" fontId="5" fillId="8" borderId="42" xfId="0" applyFont="1" applyFill="1" applyBorder="1" applyAlignment="1">
      <alignment horizontal="center" vertical="center"/>
    </xf>
    <xf numFmtId="0" fontId="5" fillId="8" borderId="43" xfId="0" applyFont="1" applyFill="1" applyBorder="1" applyAlignment="1">
      <alignment horizontal="center" vertical="center"/>
    </xf>
    <xf numFmtId="0" fontId="5" fillId="8" borderId="44" xfId="0" applyFont="1" applyFill="1" applyBorder="1" applyAlignment="1">
      <alignment horizontal="center" vertical="center"/>
    </xf>
    <xf numFmtId="0" fontId="5" fillId="7" borderId="42" xfId="0" applyFont="1" applyFill="1" applyBorder="1" applyAlignment="1">
      <alignment horizontal="center" vertical="center"/>
    </xf>
    <xf numFmtId="0" fontId="5" fillId="7" borderId="43" xfId="0" applyFont="1" applyFill="1" applyBorder="1" applyAlignment="1">
      <alignment horizontal="center" vertical="center"/>
    </xf>
    <xf numFmtId="0" fontId="15" fillId="9" borderId="81" xfId="0" applyFont="1" applyFill="1" applyBorder="1" applyAlignment="1">
      <alignment horizontal="center" vertical="center" wrapText="1"/>
    </xf>
    <xf numFmtId="0" fontId="15" fillId="9" borderId="43" xfId="0" applyFont="1" applyFill="1" applyBorder="1" applyAlignment="1">
      <alignment horizontal="center" vertical="center" wrapText="1"/>
    </xf>
    <xf numFmtId="0" fontId="15" fillId="9" borderId="82" xfId="0" applyFont="1" applyFill="1" applyBorder="1" applyAlignment="1">
      <alignment horizontal="center" vertical="center" wrapText="1"/>
    </xf>
    <xf numFmtId="0" fontId="15" fillId="9" borderId="85" xfId="0" applyFont="1" applyFill="1" applyBorder="1" applyAlignment="1">
      <alignment horizontal="center" vertical="center" wrapText="1"/>
    </xf>
    <xf numFmtId="0" fontId="15" fillId="9" borderId="80" xfId="0" applyFont="1" applyFill="1" applyBorder="1" applyAlignment="1">
      <alignment horizontal="center" vertical="center" wrapText="1"/>
    </xf>
    <xf numFmtId="0" fontId="15" fillId="9" borderId="86" xfId="0" applyFont="1" applyFill="1" applyBorder="1" applyAlignment="1">
      <alignment horizontal="center" vertical="center" wrapText="1"/>
    </xf>
    <xf numFmtId="0" fontId="5" fillId="9" borderId="89" xfId="0" applyFont="1" applyFill="1" applyBorder="1" applyAlignment="1">
      <alignment horizontal="center" vertical="center"/>
    </xf>
    <xf numFmtId="0" fontId="5" fillId="9" borderId="70" xfId="0" applyFont="1" applyFill="1" applyBorder="1" applyAlignment="1">
      <alignment horizontal="center" vertical="center"/>
    </xf>
    <xf numFmtId="0" fontId="5" fillId="9" borderId="94" xfId="0" applyFont="1" applyFill="1" applyBorder="1" applyAlignment="1">
      <alignment horizontal="center" vertical="center"/>
    </xf>
    <xf numFmtId="0" fontId="5" fillId="12" borderId="39" xfId="0" applyFont="1" applyFill="1" applyBorder="1" applyAlignment="1">
      <alignment horizontal="center" vertical="center"/>
    </xf>
    <xf numFmtId="0" fontId="5" fillId="12" borderId="40" xfId="0" applyFont="1" applyFill="1" applyBorder="1" applyAlignment="1">
      <alignment horizontal="center" vertical="center"/>
    </xf>
    <xf numFmtId="0" fontId="5" fillId="12" borderId="41" xfId="0" applyFont="1" applyFill="1" applyBorder="1" applyAlignment="1">
      <alignment horizontal="center" vertical="center"/>
    </xf>
    <xf numFmtId="0" fontId="11" fillId="11" borderId="69" xfId="0" applyFont="1" applyFill="1" applyBorder="1" applyAlignment="1">
      <alignment horizontal="center" vertical="center"/>
    </xf>
    <xf numFmtId="0" fontId="11" fillId="11" borderId="70" xfId="0" applyFont="1" applyFill="1" applyBorder="1" applyAlignment="1">
      <alignment horizontal="center" vertical="center"/>
    </xf>
    <xf numFmtId="0" fontId="11" fillId="11" borderId="71" xfId="0" applyFont="1" applyFill="1" applyBorder="1" applyAlignment="1">
      <alignment horizontal="center" vertical="center"/>
    </xf>
    <xf numFmtId="0" fontId="15" fillId="12" borderId="93" xfId="0" applyFont="1" applyFill="1" applyBorder="1" applyAlignment="1">
      <alignment horizontal="center" vertical="center" wrapText="1"/>
    </xf>
    <xf numFmtId="0" fontId="15" fillId="12" borderId="45" xfId="0" applyFont="1" applyFill="1" applyBorder="1" applyAlignment="1">
      <alignment horizontal="center" vertical="center" wrapText="1"/>
    </xf>
    <xf numFmtId="0" fontId="15" fillId="12" borderId="92" xfId="0" applyFont="1" applyFill="1" applyBorder="1" applyAlignment="1">
      <alignment horizontal="center" vertical="center" wrapText="1"/>
    </xf>
    <xf numFmtId="0" fontId="15" fillId="10" borderId="87" xfId="0" applyFont="1" applyFill="1" applyBorder="1" applyAlignment="1">
      <alignment horizontal="center" vertical="center" wrapText="1"/>
    </xf>
    <xf numFmtId="0" fontId="15" fillId="10" borderId="67" xfId="0" applyFont="1" applyFill="1" applyBorder="1" applyAlignment="1">
      <alignment horizontal="center" vertical="center"/>
    </xf>
    <xf numFmtId="0" fontId="15" fillId="10" borderId="88" xfId="0" applyFont="1" applyFill="1" applyBorder="1" applyAlignment="1">
      <alignment horizontal="center" vertical="center"/>
    </xf>
    <xf numFmtId="0" fontId="15" fillId="10" borderId="90" xfId="0" applyFont="1" applyFill="1" applyBorder="1" applyAlignment="1">
      <alignment horizontal="center" vertical="center"/>
    </xf>
    <xf numFmtId="0" fontId="15" fillId="10" borderId="40" xfId="0" applyFont="1" applyFill="1" applyBorder="1" applyAlignment="1">
      <alignment horizontal="center" vertical="center"/>
    </xf>
    <xf numFmtId="0" fontId="15" fillId="10" borderId="91" xfId="0" applyFont="1" applyFill="1" applyBorder="1" applyAlignment="1">
      <alignment horizontal="center" vertical="center"/>
    </xf>
    <xf numFmtId="0" fontId="1" fillId="0" borderId="97" xfId="0" applyFont="1" applyBorder="1" applyAlignment="1">
      <alignment horizontal="center" vertical="center"/>
    </xf>
    <xf numFmtId="0" fontId="1" fillId="0" borderId="45" xfId="0" applyFont="1" applyBorder="1" applyAlignment="1">
      <alignment horizontal="center" vertical="center"/>
    </xf>
    <xf numFmtId="0" fontId="4" fillId="2" borderId="98" xfId="0" applyFont="1" applyFill="1" applyBorder="1" applyAlignment="1">
      <alignment horizontal="center" vertical="center"/>
    </xf>
    <xf numFmtId="0" fontId="4" fillId="2" borderId="99" xfId="0" applyFont="1" applyFill="1" applyBorder="1" applyAlignment="1">
      <alignment horizontal="center" vertical="center"/>
    </xf>
    <xf numFmtId="0" fontId="4" fillId="2" borderId="37" xfId="0" applyFont="1" applyFill="1" applyBorder="1" applyAlignment="1">
      <alignment horizontal="center" vertical="center"/>
    </xf>
    <xf numFmtId="0" fontId="4" fillId="2" borderId="100" xfId="0" applyFont="1" applyFill="1" applyBorder="1" applyAlignment="1">
      <alignment horizontal="center" vertical="center"/>
    </xf>
    <xf numFmtId="0" fontId="4" fillId="2" borderId="101" xfId="0" applyFont="1" applyFill="1" applyBorder="1" applyAlignment="1">
      <alignment horizontal="center" vertical="center"/>
    </xf>
    <xf numFmtId="0" fontId="4" fillId="0" borderId="98" xfId="0" applyFont="1" applyBorder="1" applyAlignment="1">
      <alignment horizontal="center" vertical="center"/>
    </xf>
    <xf numFmtId="0" fontId="4" fillId="0" borderId="99" xfId="0" applyFont="1" applyBorder="1" applyAlignment="1">
      <alignment horizontal="center" vertical="center"/>
    </xf>
    <xf numFmtId="0" fontId="4" fillId="0" borderId="37" xfId="0" applyFont="1" applyBorder="1" applyAlignment="1">
      <alignment horizontal="center" vertical="center"/>
    </xf>
    <xf numFmtId="0" fontId="4" fillId="0" borderId="100" xfId="0" applyFont="1" applyBorder="1" applyAlignment="1">
      <alignment horizontal="center" vertical="center"/>
    </xf>
    <xf numFmtId="0" fontId="4" fillId="0" borderId="101" xfId="0" applyFont="1" applyBorder="1" applyAlignment="1">
      <alignment horizontal="center" vertical="center"/>
    </xf>
    <xf numFmtId="0" fontId="5" fillId="0" borderId="102" xfId="0" applyFont="1" applyBorder="1" applyAlignment="1">
      <alignment horizontal="center" vertical="center" textRotation="90"/>
    </xf>
    <xf numFmtId="0" fontId="16" fillId="0" borderId="43" xfId="0" applyFont="1" applyBorder="1" applyAlignment="1">
      <alignment horizontal="center" vertical="center" textRotation="90"/>
    </xf>
    <xf numFmtId="0" fontId="16" fillId="0" borderId="0" xfId="0" applyFont="1" applyBorder="1" applyAlignment="1">
      <alignment horizontal="center" vertical="center" textRotation="90"/>
    </xf>
    <xf numFmtId="0" fontId="16" fillId="0" borderId="40" xfId="0" applyFont="1" applyBorder="1" applyAlignment="1">
      <alignment horizontal="center" vertical="center" textRotation="90"/>
    </xf>
    <xf numFmtId="0" fontId="6" fillId="2" borderId="104" xfId="0" applyFont="1" applyFill="1" applyBorder="1" applyAlignment="1">
      <alignment horizontal="center" vertical="center"/>
    </xf>
    <xf numFmtId="0" fontId="6" fillId="2" borderId="105" xfId="0" applyFont="1" applyFill="1" applyBorder="1" applyAlignment="1">
      <alignment horizontal="center" vertical="center"/>
    </xf>
    <xf numFmtId="0" fontId="6" fillId="2" borderId="106" xfId="0" applyFont="1" applyFill="1" applyBorder="1" applyAlignment="1">
      <alignment horizontal="center" vertical="center"/>
    </xf>
    <xf numFmtId="0" fontId="6" fillId="0" borderId="104" xfId="0" applyFont="1" applyBorder="1" applyAlignment="1">
      <alignment horizontal="center" vertical="center"/>
    </xf>
    <xf numFmtId="0" fontId="6" fillId="0" borderId="105" xfId="0" applyFont="1" applyBorder="1" applyAlignment="1">
      <alignment horizontal="center" vertical="center"/>
    </xf>
    <xf numFmtId="0" fontId="6" fillId="0" borderId="106" xfId="0" applyFont="1" applyBorder="1" applyAlignment="1">
      <alignment horizontal="center" vertical="center"/>
    </xf>
    <xf numFmtId="0" fontId="5" fillId="0" borderId="0" xfId="0" applyFont="1" applyBorder="1" applyAlignment="1">
      <alignment horizontal="center" vertical="center" textRotation="90"/>
    </xf>
    <xf numFmtId="0" fontId="5" fillId="0" borderId="44" xfId="0" applyFont="1" applyBorder="1" applyAlignment="1">
      <alignment horizontal="center" vertical="center" textRotation="90"/>
    </xf>
    <xf numFmtId="0" fontId="0" fillId="0" borderId="38" xfId="0" applyFont="1" applyBorder="1" applyAlignment="1"/>
    <xf numFmtId="0" fontId="0" fillId="0" borderId="41" xfId="0" applyFont="1" applyBorder="1" applyAlignment="1"/>
    <xf numFmtId="0" fontId="4" fillId="2" borderId="56" xfId="0" applyFont="1" applyFill="1" applyBorder="1" applyAlignment="1">
      <alignment horizontal="center" vertical="center"/>
    </xf>
    <xf numFmtId="0" fontId="4" fillId="2" borderId="107" xfId="0" applyFont="1" applyFill="1" applyBorder="1" applyAlignment="1">
      <alignment horizontal="center" vertical="center"/>
    </xf>
    <xf numFmtId="0" fontId="4" fillId="2" borderId="103" xfId="0" applyFont="1" applyFill="1" applyBorder="1" applyAlignment="1">
      <alignment horizontal="center" vertical="center"/>
    </xf>
    <xf numFmtId="0" fontId="4" fillId="2" borderId="108" xfId="0" applyFont="1" applyFill="1" applyBorder="1" applyAlignment="1">
      <alignment horizontal="center" vertical="center"/>
    </xf>
    <xf numFmtId="0" fontId="4" fillId="2" borderId="109" xfId="0" applyFont="1" applyFill="1" applyBorder="1" applyAlignment="1">
      <alignment horizontal="center" vertical="center"/>
    </xf>
    <xf numFmtId="0" fontId="4" fillId="0" borderId="110" xfId="0" applyFont="1" applyBorder="1" applyAlignment="1">
      <alignment horizontal="center" vertical="center"/>
    </xf>
    <xf numFmtId="0" fontId="4" fillId="0" borderId="107" xfId="0" applyFont="1" applyBorder="1" applyAlignment="1">
      <alignment horizontal="center" vertical="center"/>
    </xf>
    <xf numFmtId="0" fontId="4" fillId="0" borderId="103" xfId="0" applyFont="1" applyBorder="1" applyAlignment="1">
      <alignment horizontal="center" vertical="center"/>
    </xf>
    <xf numFmtId="0" fontId="4" fillId="0" borderId="108" xfId="0" applyFont="1" applyBorder="1" applyAlignment="1">
      <alignment horizontal="center" vertical="center"/>
    </xf>
    <xf numFmtId="0" fontId="4" fillId="0" borderId="109" xfId="0" applyFont="1" applyBorder="1" applyAlignment="1">
      <alignment horizontal="center" vertical="center"/>
    </xf>
    <xf numFmtId="0" fontId="4" fillId="2" borderId="110" xfId="0" applyFont="1" applyFill="1" applyBorder="1" applyAlignment="1">
      <alignment horizontal="center" vertical="center"/>
    </xf>
    <xf numFmtId="0" fontId="4" fillId="0" borderId="56" xfId="0" applyFont="1" applyFill="1" applyBorder="1" applyAlignment="1">
      <alignment horizontal="center" vertical="center"/>
    </xf>
    <xf numFmtId="0" fontId="4" fillId="0" borderId="111" xfId="0" applyFont="1" applyFill="1" applyBorder="1" applyAlignment="1">
      <alignment horizontal="center" vertical="center"/>
    </xf>
    <xf numFmtId="0" fontId="4" fillId="0" borderId="112" xfId="0" applyFont="1" applyFill="1" applyBorder="1" applyAlignment="1">
      <alignment horizontal="center" vertical="center"/>
    </xf>
    <xf numFmtId="0" fontId="4" fillId="0" borderId="93" xfId="0" applyFont="1" applyFill="1" applyBorder="1" applyAlignment="1">
      <alignment horizontal="center" vertical="center"/>
    </xf>
    <xf numFmtId="0" fontId="8" fillId="0" borderId="43" xfId="0" applyFont="1" applyBorder="1" applyAlignment="1">
      <alignment horizontal="left" vertical="top"/>
    </xf>
    <xf numFmtId="0" fontId="8" fillId="0" borderId="40" xfId="0" applyFont="1" applyBorder="1" applyAlignment="1">
      <alignment horizontal="left" vertical="top"/>
    </xf>
    <xf numFmtId="0" fontId="8" fillId="0" borderId="44" xfId="0" applyFont="1" applyBorder="1" applyAlignment="1">
      <alignment horizontal="left" vertical="top"/>
    </xf>
    <xf numFmtId="0" fontId="8" fillId="0" borderId="41" xfId="0" applyFont="1" applyBorder="1" applyAlignment="1">
      <alignment horizontal="left" vertical="top"/>
    </xf>
    <xf numFmtId="0" fontId="19" fillId="0" borderId="43"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E8E8E8"/>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NUL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5"/>
  <sheetViews>
    <sheetView tabSelected="1" zoomScale="70" zoomScaleNormal="70" workbookViewId="0"/>
  </sheetViews>
  <sheetFormatPr defaultColWidth="14.42578125" defaultRowHeight="15" customHeight="1"/>
  <cols>
    <col min="1" max="1" width="21" customWidth="1"/>
    <col min="2" max="2" width="15.7109375" customWidth="1"/>
    <col min="3" max="3" width="15.7109375" style="121" customWidth="1"/>
    <col min="4" max="4" width="19.28515625" customWidth="1"/>
    <col min="5" max="5" width="15.7109375" customWidth="1"/>
    <col min="6" max="6" width="53.5703125" customWidth="1"/>
    <col min="7" max="12" width="20.7109375" customWidth="1"/>
    <col min="13" max="13" width="24.42578125" customWidth="1"/>
    <col min="14" max="14" width="20.7109375" customWidth="1"/>
    <col min="15" max="15" width="27" customWidth="1"/>
    <col min="16" max="19" width="20.7109375" customWidth="1"/>
    <col min="20" max="20" width="20.7109375" style="106" customWidth="1"/>
    <col min="21" max="21" width="22.28515625" customWidth="1"/>
    <col min="22" max="26" width="8.7109375" customWidth="1"/>
  </cols>
  <sheetData>
    <row r="1" spans="1:31" ht="24.75" customHeight="1" thickTop="1" thickBot="1">
      <c r="A1" s="62" t="s">
        <v>0</v>
      </c>
      <c r="B1" s="245" t="s">
        <v>119</v>
      </c>
      <c r="C1" s="244" t="s">
        <v>1</v>
      </c>
      <c r="D1" s="63" t="s">
        <v>2</v>
      </c>
      <c r="E1" s="63" t="s">
        <v>3</v>
      </c>
      <c r="F1" s="64" t="s">
        <v>4</v>
      </c>
      <c r="G1" s="65" t="s">
        <v>5</v>
      </c>
      <c r="H1" s="65" t="s">
        <v>6</v>
      </c>
      <c r="I1" s="65" t="s">
        <v>7</v>
      </c>
      <c r="J1" s="65" t="s">
        <v>8</v>
      </c>
      <c r="K1" s="65" t="s">
        <v>9</v>
      </c>
      <c r="L1" s="65" t="s">
        <v>10</v>
      </c>
      <c r="M1" s="65" t="s">
        <v>11</v>
      </c>
      <c r="N1" s="65" t="s">
        <v>12</v>
      </c>
      <c r="O1" s="65" t="s">
        <v>13</v>
      </c>
      <c r="P1" s="65" t="s">
        <v>14</v>
      </c>
      <c r="Q1" s="65" t="s">
        <v>15</v>
      </c>
      <c r="R1" s="65" t="s">
        <v>16</v>
      </c>
      <c r="S1" s="65" t="s">
        <v>17</v>
      </c>
      <c r="T1" s="107" t="s">
        <v>104</v>
      </c>
      <c r="U1" s="66" t="s">
        <v>18</v>
      </c>
      <c r="V1" s="1"/>
      <c r="W1" s="1"/>
      <c r="X1" s="1"/>
      <c r="Y1" s="1"/>
      <c r="Z1" s="1"/>
      <c r="AA1" s="1"/>
      <c r="AB1" s="1"/>
      <c r="AC1" s="2"/>
      <c r="AD1" s="2"/>
      <c r="AE1" s="2"/>
    </row>
    <row r="2" spans="1:31" ht="15" customHeight="1" thickTop="1">
      <c r="A2" s="246">
        <v>1</v>
      </c>
      <c r="B2" s="270">
        <v>1</v>
      </c>
      <c r="C2" s="267" t="s">
        <v>19</v>
      </c>
      <c r="D2" s="260" t="s">
        <v>20</v>
      </c>
      <c r="E2" s="4" t="s">
        <v>21</v>
      </c>
      <c r="F2" s="4" t="s">
        <v>22</v>
      </c>
      <c r="G2" s="5">
        <v>0.98740000000000006</v>
      </c>
      <c r="H2" s="5">
        <v>0.98780000000000001</v>
      </c>
      <c r="I2" s="5">
        <v>0.9869</v>
      </c>
      <c r="J2" s="5">
        <v>0.99339999999999995</v>
      </c>
      <c r="K2" s="5">
        <v>0.98280000000000001</v>
      </c>
      <c r="L2" s="5">
        <v>0.8871</v>
      </c>
      <c r="M2" s="5">
        <v>0.97430000000000005</v>
      </c>
      <c r="N2" s="5">
        <v>0.45250000000000001</v>
      </c>
      <c r="O2" s="5">
        <v>0.20300000000000001</v>
      </c>
      <c r="P2" s="5">
        <v>0.83830000000000005</v>
      </c>
      <c r="Q2" s="6">
        <v>3254</v>
      </c>
      <c r="R2" s="6">
        <v>36</v>
      </c>
      <c r="S2" s="6">
        <v>50</v>
      </c>
      <c r="T2" s="108">
        <f>-(S2*R2) / SQRT((Q2 + S2) * (Q2 + R2) * S2 * R2)</f>
        <v>-1.286821428418976E-2</v>
      </c>
      <c r="U2" s="67" t="s">
        <v>23</v>
      </c>
      <c r="V2" s="7"/>
      <c r="W2" s="7"/>
      <c r="X2" s="7"/>
      <c r="Y2" s="7"/>
      <c r="Z2" s="7"/>
      <c r="AA2" s="7"/>
      <c r="AB2" s="7"/>
    </row>
    <row r="3" spans="1:31" ht="15.75" thickBot="1">
      <c r="A3" s="247">
        <v>2</v>
      </c>
      <c r="B3" s="271">
        <v>2</v>
      </c>
      <c r="C3" s="268"/>
      <c r="D3" s="261" t="s">
        <v>20</v>
      </c>
      <c r="E3" s="9" t="s">
        <v>21</v>
      </c>
      <c r="F3" s="9" t="s">
        <v>24</v>
      </c>
      <c r="G3" s="10">
        <v>0.99039999999999995</v>
      </c>
      <c r="H3" s="10">
        <v>0.98939999999999995</v>
      </c>
      <c r="I3" s="10">
        <v>0.99139999999999995</v>
      </c>
      <c r="J3" s="10">
        <v>0.99370000000000003</v>
      </c>
      <c r="K3" s="10">
        <v>0.98699999999999999</v>
      </c>
      <c r="L3" s="10">
        <v>0.88800000000000001</v>
      </c>
      <c r="M3" s="10">
        <v>0.98019999999999996</v>
      </c>
      <c r="N3" s="10">
        <v>0.4501</v>
      </c>
      <c r="O3" s="10">
        <v>0.2009</v>
      </c>
      <c r="P3" s="10">
        <v>0.83789999999999998</v>
      </c>
      <c r="Q3" s="11">
        <v>3268</v>
      </c>
      <c r="R3" s="11">
        <v>22</v>
      </c>
      <c r="S3" s="11">
        <v>44</v>
      </c>
      <c r="T3" s="109">
        <f>-(S3*R3) / SQRT((Q3 + S3) * (Q3 + R3) * S3 * R3)</f>
        <v>-9.4252866153474984E-3</v>
      </c>
      <c r="U3" s="68" t="s">
        <v>25</v>
      </c>
      <c r="V3" s="7"/>
      <c r="W3" s="7"/>
      <c r="X3" s="7"/>
      <c r="Y3" s="7"/>
      <c r="Z3" s="7"/>
      <c r="AA3" s="7"/>
      <c r="AB3" s="7"/>
    </row>
    <row r="4" spans="1:31">
      <c r="A4" s="248" t="s">
        <v>26</v>
      </c>
      <c r="B4" s="272" t="s">
        <v>120</v>
      </c>
      <c r="C4" s="268"/>
      <c r="D4" s="261" t="s">
        <v>20</v>
      </c>
      <c r="E4" s="9" t="s">
        <v>21</v>
      </c>
      <c r="F4" s="9" t="s">
        <v>22</v>
      </c>
      <c r="G4" s="10">
        <v>0.98709999999999998</v>
      </c>
      <c r="H4" s="10">
        <v>0.98960000000000004</v>
      </c>
      <c r="I4" s="10">
        <v>0.98460000000000003</v>
      </c>
      <c r="J4" s="10">
        <v>0.9929</v>
      </c>
      <c r="K4" s="10">
        <v>0.9839</v>
      </c>
      <c r="L4" s="10">
        <v>0.88439999999999996</v>
      </c>
      <c r="M4" s="10">
        <v>0.97389999999999999</v>
      </c>
      <c r="N4" s="10">
        <v>0.46510000000000001</v>
      </c>
      <c r="O4" s="10">
        <v>0.2044</v>
      </c>
      <c r="P4" s="10">
        <v>0.84819999999999995</v>
      </c>
      <c r="Q4" s="11">
        <v>3252</v>
      </c>
      <c r="R4" s="11">
        <v>38</v>
      </c>
      <c r="S4" s="11">
        <v>49</v>
      </c>
      <c r="T4" s="109">
        <f t="shared" ref="T4:T8" si="0">-(S4*R4) / SQRT((Q4 + S4) * (Q4 + R4) * S4 * R4)</f>
        <v>-1.3093903236685326E-2</v>
      </c>
      <c r="U4" s="68" t="s">
        <v>27</v>
      </c>
      <c r="V4" s="7"/>
      <c r="W4" s="7"/>
      <c r="X4" s="7"/>
      <c r="Y4" s="7"/>
      <c r="Z4" s="7"/>
      <c r="AA4" s="7"/>
      <c r="AB4" s="7"/>
    </row>
    <row r="5" spans="1:31" ht="15.75" thickBot="1">
      <c r="A5" s="248" t="s">
        <v>28</v>
      </c>
      <c r="B5" s="272" t="s">
        <v>120</v>
      </c>
      <c r="C5" s="268"/>
      <c r="D5" s="261" t="s">
        <v>20</v>
      </c>
      <c r="E5" s="9" t="s">
        <v>21</v>
      </c>
      <c r="F5" s="9" t="s">
        <v>24</v>
      </c>
      <c r="G5" s="10">
        <v>0.99060000000000004</v>
      </c>
      <c r="H5" s="10">
        <v>0.99150000000000005</v>
      </c>
      <c r="I5" s="10">
        <v>0.98970000000000002</v>
      </c>
      <c r="J5" s="10">
        <v>0.99339999999999995</v>
      </c>
      <c r="K5" s="10">
        <v>0.98570000000000002</v>
      </c>
      <c r="L5" s="10">
        <v>0.88139999999999996</v>
      </c>
      <c r="M5" s="10">
        <v>0.97609999999999997</v>
      </c>
      <c r="N5" s="10">
        <v>0.46639999999999998</v>
      </c>
      <c r="O5" s="10">
        <v>0.20580000000000001</v>
      </c>
      <c r="P5" s="10">
        <v>0.84409999999999996</v>
      </c>
      <c r="Q5" s="11">
        <v>3269</v>
      </c>
      <c r="R5" s="11">
        <v>21</v>
      </c>
      <c r="S5" s="11">
        <v>59</v>
      </c>
      <c r="T5" s="109">
        <f t="shared" si="0"/>
        <v>-1.0637658532343315E-2</v>
      </c>
      <c r="U5" s="68" t="s">
        <v>29</v>
      </c>
      <c r="V5" s="7"/>
      <c r="W5" s="7"/>
      <c r="X5" s="7"/>
      <c r="Y5" s="7"/>
      <c r="Z5" s="7"/>
      <c r="AA5" s="7"/>
      <c r="AB5" s="7"/>
    </row>
    <row r="6" spans="1:31">
      <c r="A6" s="249">
        <v>5</v>
      </c>
      <c r="B6" s="273">
        <v>3</v>
      </c>
      <c r="C6" s="268"/>
      <c r="D6" s="261" t="s">
        <v>20</v>
      </c>
      <c r="E6" s="9" t="s">
        <v>30</v>
      </c>
      <c r="F6" s="9" t="s">
        <v>22</v>
      </c>
      <c r="G6" s="10">
        <v>0.98970000000000002</v>
      </c>
      <c r="H6" s="10">
        <v>0.99029999999999996</v>
      </c>
      <c r="I6" s="10">
        <v>0.98919999999999997</v>
      </c>
      <c r="J6" s="10">
        <v>0.99370000000000003</v>
      </c>
      <c r="K6" s="10">
        <v>0.98760000000000003</v>
      </c>
      <c r="L6" s="10">
        <v>0.89049999999999996</v>
      </c>
      <c r="M6" s="10">
        <v>0.97660000000000002</v>
      </c>
      <c r="N6" s="10">
        <v>0.34449999999999997</v>
      </c>
      <c r="O6" s="10">
        <v>0.16170000000000001</v>
      </c>
      <c r="P6" s="56">
        <v>0.79149999999999998</v>
      </c>
      <c r="Q6" s="11">
        <v>3260</v>
      </c>
      <c r="R6" s="11">
        <v>30</v>
      </c>
      <c r="S6" s="11">
        <v>48</v>
      </c>
      <c r="T6" s="109">
        <f t="shared" si="0"/>
        <v>-1.1502719955992693E-2</v>
      </c>
      <c r="U6" s="68" t="s">
        <v>31</v>
      </c>
      <c r="V6" s="7"/>
      <c r="W6" s="7"/>
      <c r="X6" s="7"/>
      <c r="Y6" s="7"/>
      <c r="Z6" s="7"/>
      <c r="AA6" s="7"/>
      <c r="AB6" s="7"/>
    </row>
    <row r="7" spans="1:31" ht="15.75" thickBot="1">
      <c r="A7" s="247">
        <v>6</v>
      </c>
      <c r="B7" s="271">
        <v>4</v>
      </c>
      <c r="C7" s="268"/>
      <c r="D7" s="261" t="s">
        <v>20</v>
      </c>
      <c r="E7" s="9" t="s">
        <v>30</v>
      </c>
      <c r="F7" s="9" t="s">
        <v>24</v>
      </c>
      <c r="G7" s="10">
        <v>0.99039999999999995</v>
      </c>
      <c r="H7" s="10">
        <v>0.99</v>
      </c>
      <c r="I7" s="10">
        <v>0.9909</v>
      </c>
      <c r="J7" s="10">
        <v>0.99360000000000004</v>
      </c>
      <c r="K7" s="10">
        <v>0.98719999999999997</v>
      </c>
      <c r="L7" s="10">
        <v>0.88819999999999999</v>
      </c>
      <c r="M7" s="10">
        <v>0.97670000000000001</v>
      </c>
      <c r="N7" s="10">
        <v>0.37419999999999998</v>
      </c>
      <c r="O7" s="10">
        <v>0.16930000000000001</v>
      </c>
      <c r="P7" s="10">
        <v>0.80110000000000003</v>
      </c>
      <c r="Q7" s="11">
        <v>3268</v>
      </c>
      <c r="R7" s="11">
        <v>22</v>
      </c>
      <c r="S7" s="11">
        <v>56</v>
      </c>
      <c r="T7" s="109">
        <f t="shared" si="0"/>
        <v>-1.0613946577280381E-2</v>
      </c>
      <c r="U7" s="68" t="s">
        <v>32</v>
      </c>
      <c r="V7" s="7"/>
      <c r="W7" s="7"/>
      <c r="X7" s="7"/>
      <c r="Y7" s="7"/>
      <c r="Z7" s="7"/>
      <c r="AA7" s="7"/>
      <c r="AB7" s="7"/>
    </row>
    <row r="8" spans="1:31">
      <c r="A8" s="248">
        <v>7</v>
      </c>
      <c r="B8" s="272">
        <v>5</v>
      </c>
      <c r="C8" s="268"/>
      <c r="D8" s="261" t="s">
        <v>20</v>
      </c>
      <c r="E8" s="9" t="s">
        <v>33</v>
      </c>
      <c r="F8" s="9" t="s">
        <v>22</v>
      </c>
      <c r="G8" s="10">
        <v>0.98870000000000002</v>
      </c>
      <c r="H8" s="10">
        <v>0.99139999999999995</v>
      </c>
      <c r="I8" s="10">
        <v>0.98609999999999998</v>
      </c>
      <c r="J8" s="10">
        <v>0.99329999999999996</v>
      </c>
      <c r="K8" s="10">
        <v>0.98529999999999995</v>
      </c>
      <c r="L8" s="10">
        <v>0.89080000000000004</v>
      </c>
      <c r="M8" s="10">
        <v>0.97689999999999999</v>
      </c>
      <c r="N8" s="10">
        <v>0.44240000000000002</v>
      </c>
      <c r="O8" s="10">
        <v>0.19839999999999999</v>
      </c>
      <c r="P8" s="10">
        <v>0.83120000000000005</v>
      </c>
      <c r="Q8" s="11">
        <v>3261</v>
      </c>
      <c r="R8" s="11">
        <v>29</v>
      </c>
      <c r="S8" s="11">
        <v>48</v>
      </c>
      <c r="T8" s="109">
        <f t="shared" si="0"/>
        <v>-1.1307674150624267E-2</v>
      </c>
      <c r="U8" s="68" t="s">
        <v>34</v>
      </c>
      <c r="V8" s="7"/>
      <c r="W8" s="7"/>
      <c r="X8" s="7"/>
      <c r="Y8" s="7"/>
      <c r="Z8" s="7"/>
      <c r="AA8" s="7"/>
      <c r="AB8" s="7"/>
    </row>
    <row r="9" spans="1:31" ht="15.75" thickBot="1">
      <c r="A9" s="250">
        <v>8</v>
      </c>
      <c r="B9" s="274">
        <v>6</v>
      </c>
      <c r="C9" s="268"/>
      <c r="D9" s="262" t="s">
        <v>20</v>
      </c>
      <c r="E9" s="13" t="s">
        <v>33</v>
      </c>
      <c r="F9" s="13" t="s">
        <v>24</v>
      </c>
      <c r="G9" s="14">
        <v>0.99039999999999995</v>
      </c>
      <c r="H9" s="14">
        <v>0.99060000000000004</v>
      </c>
      <c r="I9" s="14">
        <v>0.99029999999999996</v>
      </c>
      <c r="J9" s="14">
        <v>0.99360000000000004</v>
      </c>
      <c r="K9" s="14">
        <v>0.98429999999999995</v>
      </c>
      <c r="L9" s="14">
        <v>0.88939999999999997</v>
      </c>
      <c r="M9" s="14">
        <v>0.97699999999999998</v>
      </c>
      <c r="N9" s="14">
        <v>0.43830000000000002</v>
      </c>
      <c r="O9" s="14">
        <v>0.193</v>
      </c>
      <c r="P9" s="14">
        <v>0.83250000000000002</v>
      </c>
      <c r="Q9" s="15">
        <v>3264</v>
      </c>
      <c r="R9" s="15">
        <v>26</v>
      </c>
      <c r="S9" s="15">
        <v>51</v>
      </c>
      <c r="T9" s="110">
        <f>-(S9*R9) / SQRT((Q9 + S9) * (Q9 + R9) * S9 * R9)</f>
        <v>-1.1026356928399426E-2</v>
      </c>
      <c r="U9" s="69" t="s">
        <v>35</v>
      </c>
      <c r="V9" s="7"/>
      <c r="W9" s="7"/>
      <c r="X9" s="7"/>
      <c r="Y9" s="7"/>
      <c r="Z9" s="7"/>
      <c r="AA9" s="7"/>
      <c r="AB9" s="7"/>
    </row>
    <row r="10" spans="1:31" ht="15.75" thickTop="1">
      <c r="A10" s="251">
        <v>9</v>
      </c>
      <c r="B10" s="275">
        <v>7</v>
      </c>
      <c r="C10" s="268"/>
      <c r="D10" s="263" t="s">
        <v>36</v>
      </c>
      <c r="E10" s="17" t="s">
        <v>21</v>
      </c>
      <c r="F10" s="17" t="s">
        <v>22</v>
      </c>
      <c r="G10" s="31">
        <v>0.98880000000000001</v>
      </c>
      <c r="H10" s="31">
        <v>0.98819999999999997</v>
      </c>
      <c r="I10" s="31">
        <v>0.98950000000000005</v>
      </c>
      <c r="J10" s="31">
        <v>0.99350000000000005</v>
      </c>
      <c r="K10" s="31">
        <v>0.98760000000000003</v>
      </c>
      <c r="L10" s="31">
        <v>0.90100000000000002</v>
      </c>
      <c r="M10" s="31">
        <v>0.97370000000000001</v>
      </c>
      <c r="N10" s="31">
        <v>0.42280000000000001</v>
      </c>
      <c r="O10" s="31">
        <v>0.19020000000000001</v>
      </c>
      <c r="P10" s="31">
        <v>0.87</v>
      </c>
      <c r="Q10" s="32">
        <v>3260</v>
      </c>
      <c r="R10" s="32">
        <v>30</v>
      </c>
      <c r="S10" s="32">
        <v>58</v>
      </c>
      <c r="T10" s="111">
        <f>-(S10*R10) / SQRT((Q10 + S10) * (Q10 + R10) * S10 * R10)</f>
        <v>-1.2625206327895948E-2</v>
      </c>
      <c r="U10" s="70" t="s">
        <v>37</v>
      </c>
      <c r="V10" s="7"/>
      <c r="W10" s="7"/>
      <c r="X10" s="7"/>
      <c r="Y10" s="7"/>
      <c r="Z10" s="7"/>
      <c r="AA10" s="7"/>
      <c r="AB10" s="7"/>
    </row>
    <row r="11" spans="1:31" ht="15.75" thickBot="1">
      <c r="A11" s="252">
        <v>10</v>
      </c>
      <c r="B11" s="276">
        <v>8</v>
      </c>
      <c r="C11" s="268"/>
      <c r="D11" s="264" t="s">
        <v>36</v>
      </c>
      <c r="E11" s="19" t="s">
        <v>21</v>
      </c>
      <c r="F11" s="19" t="s">
        <v>24</v>
      </c>
      <c r="G11" s="33">
        <v>0.99139999999999995</v>
      </c>
      <c r="H11" s="33">
        <v>0.99160000000000004</v>
      </c>
      <c r="I11" s="33">
        <v>0.99119999999999997</v>
      </c>
      <c r="J11" s="33">
        <v>0.99370000000000003</v>
      </c>
      <c r="K11" s="33">
        <v>0.98870000000000002</v>
      </c>
      <c r="L11" s="33">
        <v>0.90110000000000001</v>
      </c>
      <c r="M11" s="33">
        <v>0.98260000000000003</v>
      </c>
      <c r="N11" s="33">
        <v>0.41439999999999999</v>
      </c>
      <c r="O11" s="33">
        <v>0.18340000000000001</v>
      </c>
      <c r="P11" s="33">
        <v>0.86280000000000001</v>
      </c>
      <c r="Q11" s="34">
        <v>3275</v>
      </c>
      <c r="R11" s="34">
        <v>15</v>
      </c>
      <c r="S11" s="34">
        <v>43</v>
      </c>
      <c r="T11" s="112">
        <f>-(S11*R11) / SQRT((Q11 + S11) * (Q11 + R11) * S11 * R11)</f>
        <v>-7.6867670087017335E-3</v>
      </c>
      <c r="U11" s="71" t="s">
        <v>38</v>
      </c>
      <c r="V11" s="7"/>
      <c r="W11" s="7"/>
      <c r="X11" s="7"/>
      <c r="Y11" s="7"/>
      <c r="Z11" s="7"/>
      <c r="AA11" s="7"/>
      <c r="AB11" s="7"/>
    </row>
    <row r="12" spans="1:31">
      <c r="A12" s="253">
        <v>11</v>
      </c>
      <c r="B12" s="277">
        <v>9</v>
      </c>
      <c r="C12" s="268"/>
      <c r="D12" s="264" t="s">
        <v>36</v>
      </c>
      <c r="E12" s="19" t="s">
        <v>30</v>
      </c>
      <c r="F12" s="19" t="s">
        <v>22</v>
      </c>
      <c r="G12" s="33">
        <v>0.99070000000000003</v>
      </c>
      <c r="H12" s="33">
        <v>0.99119999999999997</v>
      </c>
      <c r="I12" s="33">
        <v>0.99029999999999996</v>
      </c>
      <c r="J12" s="33">
        <v>0.99339999999999995</v>
      </c>
      <c r="K12" s="33">
        <v>0.98780000000000001</v>
      </c>
      <c r="L12" s="33">
        <v>0.90029999999999999</v>
      </c>
      <c r="M12" s="33">
        <v>0.97870000000000001</v>
      </c>
      <c r="N12" s="53">
        <v>0.31890000000000002</v>
      </c>
      <c r="O12" s="53">
        <v>0.14810000000000001</v>
      </c>
      <c r="P12" s="33">
        <v>0.80430000000000001</v>
      </c>
      <c r="Q12" s="34">
        <v>3266</v>
      </c>
      <c r="R12" s="34">
        <v>24</v>
      </c>
      <c r="S12" s="34">
        <v>47</v>
      </c>
      <c r="T12" s="112">
        <f t="shared" ref="T12:T15" si="1">-(S12*R12) / SQRT((Q12 + S12) * (Q12 + R12) * S12 * R12)</f>
        <v>-1.0172925942557663E-2</v>
      </c>
      <c r="U12" s="71" t="s">
        <v>39</v>
      </c>
      <c r="V12" s="7"/>
      <c r="W12" s="7"/>
      <c r="X12" s="7"/>
      <c r="Y12" s="7"/>
      <c r="Z12" s="7"/>
      <c r="AA12" s="7"/>
      <c r="AB12" s="7"/>
    </row>
    <row r="13" spans="1:31" ht="15.75" thickBot="1">
      <c r="A13" s="253">
        <v>12</v>
      </c>
      <c r="B13" s="277">
        <v>10</v>
      </c>
      <c r="C13" s="268"/>
      <c r="D13" s="264" t="s">
        <v>36</v>
      </c>
      <c r="E13" s="19" t="s">
        <v>30</v>
      </c>
      <c r="F13" s="19" t="s">
        <v>24</v>
      </c>
      <c r="G13" s="53">
        <v>0.99319999999999997</v>
      </c>
      <c r="H13" s="33">
        <v>0.99150000000000005</v>
      </c>
      <c r="I13" s="53">
        <v>0.995</v>
      </c>
      <c r="J13" s="33">
        <v>0.99390000000000001</v>
      </c>
      <c r="K13" s="53">
        <v>0.99250000000000005</v>
      </c>
      <c r="L13" s="33">
        <v>0.89900000000000002</v>
      </c>
      <c r="M13" s="33">
        <v>0.98260000000000003</v>
      </c>
      <c r="N13" s="33">
        <v>0.3332</v>
      </c>
      <c r="O13" s="33">
        <v>0.14929999999999999</v>
      </c>
      <c r="P13" s="33">
        <v>0.8085</v>
      </c>
      <c r="Q13" s="57">
        <v>3280</v>
      </c>
      <c r="R13" s="57">
        <v>10</v>
      </c>
      <c r="S13" s="34">
        <v>48</v>
      </c>
      <c r="T13" s="112">
        <f t="shared" si="1"/>
        <v>-6.621113168026993E-3</v>
      </c>
      <c r="U13" s="71" t="s">
        <v>40</v>
      </c>
      <c r="V13" s="7"/>
      <c r="W13" s="7"/>
      <c r="X13" s="7"/>
      <c r="Y13" s="7"/>
      <c r="Z13" s="7"/>
      <c r="AA13" s="7"/>
      <c r="AB13" s="7"/>
    </row>
    <row r="14" spans="1:31">
      <c r="A14" s="254">
        <v>13</v>
      </c>
      <c r="B14" s="278">
        <v>11</v>
      </c>
      <c r="C14" s="268"/>
      <c r="D14" s="264" t="s">
        <v>36</v>
      </c>
      <c r="E14" s="19" t="s">
        <v>33</v>
      </c>
      <c r="F14" s="19" t="s">
        <v>22</v>
      </c>
      <c r="G14" s="33">
        <v>0.98850000000000005</v>
      </c>
      <c r="H14" s="33">
        <v>0.98860000000000003</v>
      </c>
      <c r="I14" s="33">
        <v>0.98839999999999995</v>
      </c>
      <c r="J14" s="33">
        <v>0.99339999999999995</v>
      </c>
      <c r="K14" s="33">
        <v>0.98870000000000002</v>
      </c>
      <c r="L14" s="53">
        <v>0.90480000000000005</v>
      </c>
      <c r="M14" s="33">
        <v>0.97750000000000004</v>
      </c>
      <c r="N14" s="33">
        <v>0.4163</v>
      </c>
      <c r="O14" s="33">
        <v>0.1842</v>
      </c>
      <c r="P14" s="33">
        <v>0.84430000000000005</v>
      </c>
      <c r="Q14" s="34">
        <v>3257</v>
      </c>
      <c r="R14" s="34">
        <v>33</v>
      </c>
      <c r="S14" s="34">
        <v>42</v>
      </c>
      <c r="T14" s="112">
        <f t="shared" si="1"/>
        <v>-1.130036596371182E-2</v>
      </c>
      <c r="U14" s="71" t="s">
        <v>41</v>
      </c>
      <c r="V14" s="7"/>
      <c r="W14" s="7"/>
      <c r="X14" s="7"/>
      <c r="Y14" s="7"/>
      <c r="Z14" s="7"/>
      <c r="AA14" s="7"/>
      <c r="AB14" s="7"/>
    </row>
    <row r="15" spans="1:31" ht="15.75" thickBot="1">
      <c r="A15" s="255">
        <v>14</v>
      </c>
      <c r="B15" s="279">
        <v>12</v>
      </c>
      <c r="C15" s="268"/>
      <c r="D15" s="265" t="s">
        <v>36</v>
      </c>
      <c r="E15" s="21" t="s">
        <v>33</v>
      </c>
      <c r="F15" s="21" t="s">
        <v>24</v>
      </c>
      <c r="G15" s="35">
        <v>0.99199999999999999</v>
      </c>
      <c r="H15" s="35">
        <v>0.99150000000000005</v>
      </c>
      <c r="I15" s="35">
        <v>0.99239999999999995</v>
      </c>
      <c r="J15" s="35">
        <v>0.99380000000000002</v>
      </c>
      <c r="K15" s="35">
        <v>0.98950000000000005</v>
      </c>
      <c r="L15" s="35">
        <v>0.90200000000000002</v>
      </c>
      <c r="M15" s="35">
        <v>0.98260000000000003</v>
      </c>
      <c r="N15" s="35">
        <v>0.39839999999999998</v>
      </c>
      <c r="O15" s="35">
        <v>0.17730000000000001</v>
      </c>
      <c r="P15" s="35">
        <v>0.84660000000000002</v>
      </c>
      <c r="Q15" s="36">
        <v>3274</v>
      </c>
      <c r="R15" s="36">
        <v>16</v>
      </c>
      <c r="S15" s="36">
        <v>42</v>
      </c>
      <c r="T15" s="112">
        <f t="shared" si="1"/>
        <v>-7.8483692333324254E-3</v>
      </c>
      <c r="U15" s="72" t="s">
        <v>42</v>
      </c>
      <c r="V15" s="7"/>
      <c r="W15" s="7"/>
      <c r="X15" s="7"/>
      <c r="Y15" s="7"/>
      <c r="Z15" s="7"/>
      <c r="AA15" s="7"/>
      <c r="AB15" s="7"/>
    </row>
    <row r="16" spans="1:31" ht="15" customHeight="1" thickTop="1">
      <c r="A16" s="246">
        <v>15</v>
      </c>
      <c r="B16" s="280" t="s">
        <v>120</v>
      </c>
      <c r="C16" s="268"/>
      <c r="D16" s="260" t="s">
        <v>43</v>
      </c>
      <c r="E16" s="4" t="s">
        <v>21</v>
      </c>
      <c r="F16" s="4" t="s">
        <v>22</v>
      </c>
      <c r="G16" s="22"/>
      <c r="H16" s="22"/>
      <c r="I16" s="22"/>
      <c r="J16" s="22"/>
      <c r="K16" s="22"/>
      <c r="L16" s="22"/>
      <c r="M16" s="22"/>
      <c r="N16" s="22"/>
      <c r="O16" s="22"/>
      <c r="P16" s="22"/>
      <c r="Q16" s="23"/>
      <c r="R16" s="23"/>
      <c r="S16" s="23"/>
      <c r="T16" s="113"/>
      <c r="U16" s="73"/>
      <c r="V16" s="7"/>
      <c r="W16" s="7"/>
      <c r="X16" s="7"/>
      <c r="Y16" s="7"/>
      <c r="Z16" s="7"/>
      <c r="AA16" s="7"/>
      <c r="AB16" s="7"/>
    </row>
    <row r="17" spans="1:28" ht="15.75" thickBot="1">
      <c r="A17" s="248">
        <v>16</v>
      </c>
      <c r="B17" s="272" t="s">
        <v>120</v>
      </c>
      <c r="C17" s="268"/>
      <c r="D17" s="261" t="s">
        <v>43</v>
      </c>
      <c r="E17" s="9" t="s">
        <v>21</v>
      </c>
      <c r="F17" s="9" t="s">
        <v>24</v>
      </c>
      <c r="G17" s="24"/>
      <c r="H17" s="24"/>
      <c r="I17" s="24"/>
      <c r="J17" s="24"/>
      <c r="K17" s="24"/>
      <c r="L17" s="24"/>
      <c r="M17" s="24"/>
      <c r="N17" s="24"/>
      <c r="O17" s="24"/>
      <c r="P17" s="24"/>
      <c r="Q17" s="25"/>
      <c r="R17" s="25"/>
      <c r="S17" s="25"/>
      <c r="T17" s="114"/>
      <c r="U17" s="74"/>
      <c r="V17" s="7"/>
      <c r="W17" s="7"/>
      <c r="X17" s="7"/>
      <c r="Y17" s="7"/>
      <c r="Z17" s="7"/>
      <c r="AA17" s="7"/>
      <c r="AB17" s="7"/>
    </row>
    <row r="18" spans="1:28">
      <c r="A18" s="249">
        <v>17</v>
      </c>
      <c r="B18" s="273" t="s">
        <v>120</v>
      </c>
      <c r="C18" s="268"/>
      <c r="D18" s="261" t="s">
        <v>43</v>
      </c>
      <c r="E18" s="9" t="s">
        <v>30</v>
      </c>
      <c r="F18" s="9" t="s">
        <v>22</v>
      </c>
      <c r="G18" s="24"/>
      <c r="H18" s="24"/>
      <c r="I18" s="24"/>
      <c r="J18" s="24"/>
      <c r="K18" s="24"/>
      <c r="L18" s="24"/>
      <c r="M18" s="24"/>
      <c r="N18" s="24"/>
      <c r="O18" s="24"/>
      <c r="P18" s="24"/>
      <c r="Q18" s="25"/>
      <c r="R18" s="25"/>
      <c r="S18" s="25"/>
      <c r="T18" s="114"/>
      <c r="U18" s="74"/>
      <c r="V18" s="7"/>
      <c r="W18" s="7"/>
      <c r="X18" s="7"/>
      <c r="Y18" s="7"/>
      <c r="Z18" s="7"/>
      <c r="AA18" s="7"/>
      <c r="AB18" s="7"/>
    </row>
    <row r="19" spans="1:28" ht="15.75" thickBot="1">
      <c r="A19" s="247">
        <v>18</v>
      </c>
      <c r="B19" s="271" t="s">
        <v>120</v>
      </c>
      <c r="C19" s="268"/>
      <c r="D19" s="261" t="s">
        <v>43</v>
      </c>
      <c r="E19" s="9" t="s">
        <v>30</v>
      </c>
      <c r="F19" s="9" t="s">
        <v>24</v>
      </c>
      <c r="G19" s="24"/>
      <c r="H19" s="24"/>
      <c r="I19" s="24"/>
      <c r="J19" s="24"/>
      <c r="K19" s="24"/>
      <c r="L19" s="24"/>
      <c r="M19" s="24"/>
      <c r="N19" s="24"/>
      <c r="O19" s="24"/>
      <c r="P19" s="24"/>
      <c r="Q19" s="25"/>
      <c r="R19" s="25"/>
      <c r="S19" s="25"/>
      <c r="T19" s="114"/>
      <c r="U19" s="74"/>
      <c r="V19" s="7"/>
      <c r="W19" s="7"/>
      <c r="X19" s="7"/>
      <c r="Y19" s="7"/>
      <c r="Z19" s="7"/>
      <c r="AA19" s="7"/>
      <c r="AB19" s="7"/>
    </row>
    <row r="20" spans="1:28">
      <c r="A20" s="248">
        <v>19</v>
      </c>
      <c r="B20" s="272" t="s">
        <v>120</v>
      </c>
      <c r="C20" s="268"/>
      <c r="D20" s="261" t="s">
        <v>43</v>
      </c>
      <c r="E20" s="9" t="s">
        <v>33</v>
      </c>
      <c r="F20" s="9" t="s">
        <v>22</v>
      </c>
      <c r="G20" s="24"/>
      <c r="H20" s="24"/>
      <c r="I20" s="24"/>
      <c r="J20" s="24"/>
      <c r="K20" s="24"/>
      <c r="L20" s="24"/>
      <c r="M20" s="24"/>
      <c r="N20" s="24"/>
      <c r="O20" s="24"/>
      <c r="P20" s="24"/>
      <c r="Q20" s="25"/>
      <c r="R20" s="25"/>
      <c r="S20" s="25"/>
      <c r="T20" s="114"/>
      <c r="U20" s="74"/>
      <c r="V20" s="7"/>
      <c r="W20" s="7"/>
      <c r="X20" s="7"/>
      <c r="Y20" s="7"/>
      <c r="Z20" s="7"/>
      <c r="AA20" s="7"/>
      <c r="AB20" s="7"/>
    </row>
    <row r="21" spans="1:28" ht="15.75" thickBot="1">
      <c r="A21" s="250">
        <v>20</v>
      </c>
      <c r="B21" s="274" t="s">
        <v>120</v>
      </c>
      <c r="C21" s="269"/>
      <c r="D21" s="262" t="s">
        <v>43</v>
      </c>
      <c r="E21" s="13" t="s">
        <v>33</v>
      </c>
      <c r="F21" s="13" t="s">
        <v>24</v>
      </c>
      <c r="G21" s="26"/>
      <c r="H21" s="26"/>
      <c r="I21" s="26"/>
      <c r="J21" s="26"/>
      <c r="K21" s="26"/>
      <c r="L21" s="26"/>
      <c r="M21" s="26"/>
      <c r="N21" s="26"/>
      <c r="O21" s="26"/>
      <c r="P21" s="26"/>
      <c r="Q21" s="27"/>
      <c r="R21" s="27"/>
      <c r="S21" s="27"/>
      <c r="T21" s="115"/>
      <c r="U21" s="75"/>
      <c r="V21" s="7"/>
      <c r="W21" s="7"/>
      <c r="X21" s="7"/>
      <c r="Y21" s="7"/>
      <c r="Z21" s="7"/>
      <c r="AA21" s="7"/>
      <c r="AB21" s="7"/>
    </row>
    <row r="22" spans="1:28" ht="15" customHeight="1" thickTop="1">
      <c r="A22" s="251">
        <v>21</v>
      </c>
      <c r="B22" s="275">
        <v>13</v>
      </c>
      <c r="C22" s="266" t="s">
        <v>44</v>
      </c>
      <c r="D22" s="16" t="s">
        <v>20</v>
      </c>
      <c r="E22" s="17" t="s">
        <v>21</v>
      </c>
      <c r="F22" s="17" t="s">
        <v>22</v>
      </c>
      <c r="G22" s="31">
        <v>0.98909999999999998</v>
      </c>
      <c r="H22" s="31">
        <v>0.98970000000000002</v>
      </c>
      <c r="I22" s="31">
        <v>0.98850000000000005</v>
      </c>
      <c r="J22" s="31">
        <v>0.99319999999999997</v>
      </c>
      <c r="K22" s="31">
        <v>0.98240000000000005</v>
      </c>
      <c r="L22" s="31">
        <v>0.88700000000000001</v>
      </c>
      <c r="M22" s="31">
        <v>0.97689999999999999</v>
      </c>
      <c r="N22" s="31">
        <v>0.4622</v>
      </c>
      <c r="O22" s="31">
        <v>0.2072</v>
      </c>
      <c r="P22" s="31">
        <v>0.83930000000000005</v>
      </c>
      <c r="Q22" s="32">
        <v>3254</v>
      </c>
      <c r="R22" s="32">
        <v>36</v>
      </c>
      <c r="S22" s="32">
        <v>41</v>
      </c>
      <c r="T22" s="111">
        <f>-(S22*R22) / SQRT((Q22 + S22) * (Q22 + R22) * S22 * R22)</f>
        <v>-1.1668566894319903E-2</v>
      </c>
      <c r="U22" s="70" t="s">
        <v>45</v>
      </c>
      <c r="V22" s="7"/>
      <c r="W22" s="7"/>
      <c r="X22" s="7"/>
      <c r="Y22" s="7"/>
      <c r="Z22" s="7"/>
      <c r="AA22" s="7"/>
      <c r="AB22" s="7"/>
    </row>
    <row r="23" spans="1:28" ht="15.75" thickBot="1">
      <c r="A23" s="252">
        <v>22</v>
      </c>
      <c r="B23" s="276">
        <v>14</v>
      </c>
      <c r="C23" s="142"/>
      <c r="D23" s="18" t="s">
        <v>20</v>
      </c>
      <c r="E23" s="19" t="s">
        <v>21</v>
      </c>
      <c r="F23" s="19" t="s">
        <v>24</v>
      </c>
      <c r="G23" s="33">
        <v>0.98970000000000002</v>
      </c>
      <c r="H23" s="33">
        <v>0.99070000000000003</v>
      </c>
      <c r="I23" s="33">
        <v>0.98880000000000001</v>
      </c>
      <c r="J23" s="33">
        <v>0.99370000000000003</v>
      </c>
      <c r="K23" s="33">
        <v>0.98499999999999999</v>
      </c>
      <c r="L23" s="33">
        <v>0.88790000000000002</v>
      </c>
      <c r="M23" s="33">
        <v>0.97809999999999997</v>
      </c>
      <c r="N23" s="33">
        <v>0.4632</v>
      </c>
      <c r="O23" s="33">
        <v>0.2044</v>
      </c>
      <c r="P23" s="33">
        <v>0.84040000000000004</v>
      </c>
      <c r="Q23" s="34">
        <v>3267</v>
      </c>
      <c r="R23" s="34">
        <v>23</v>
      </c>
      <c r="S23" s="34">
        <v>50</v>
      </c>
      <c r="T23" s="112">
        <f>-(S23*R23) / SQRT((Q23 + S23) * (Q23 + R23) * S23 * R23)</f>
        <v>-1.0265455753910413E-2</v>
      </c>
      <c r="U23" s="71" t="s">
        <v>46</v>
      </c>
      <c r="V23" s="7"/>
      <c r="W23" s="7"/>
      <c r="X23" s="7"/>
      <c r="Y23" s="7"/>
      <c r="Z23" s="7"/>
      <c r="AA23" s="7"/>
      <c r="AB23" s="7"/>
    </row>
    <row r="24" spans="1:28">
      <c r="A24" s="253">
        <v>23</v>
      </c>
      <c r="B24" s="277">
        <v>15</v>
      </c>
      <c r="C24" s="142"/>
      <c r="D24" s="18" t="s">
        <v>20</v>
      </c>
      <c r="E24" s="19" t="s">
        <v>30</v>
      </c>
      <c r="F24" s="19" t="s">
        <v>22</v>
      </c>
      <c r="G24" s="33">
        <v>0.99029999999999996</v>
      </c>
      <c r="H24" s="33">
        <v>0.99119999999999997</v>
      </c>
      <c r="I24" s="33">
        <v>0.98929999999999996</v>
      </c>
      <c r="J24" s="33">
        <v>0.99370000000000003</v>
      </c>
      <c r="K24" s="33">
        <v>0.98670000000000002</v>
      </c>
      <c r="L24" s="33">
        <v>0.88639999999999997</v>
      </c>
      <c r="M24" s="33">
        <v>0.97789999999999999</v>
      </c>
      <c r="N24" s="33">
        <v>0.37209999999999999</v>
      </c>
      <c r="O24" s="33">
        <v>0.1694</v>
      </c>
      <c r="P24" s="33">
        <v>0.79790000000000005</v>
      </c>
      <c r="Q24" s="34">
        <v>3267</v>
      </c>
      <c r="R24" s="34">
        <v>23</v>
      </c>
      <c r="S24" s="34">
        <v>51</v>
      </c>
      <c r="T24" s="112">
        <f t="shared" ref="T24:T27" si="2">-(S24*R24) / SQRT((Q24 + S24) * (Q24 + R24) * S24 * R24)</f>
        <v>-1.0366039663361288E-2</v>
      </c>
      <c r="U24" s="71" t="s">
        <v>47</v>
      </c>
      <c r="V24" s="7"/>
      <c r="W24" s="7"/>
      <c r="X24" s="7"/>
      <c r="Y24" s="7"/>
      <c r="Z24" s="7"/>
      <c r="AA24" s="7"/>
      <c r="AB24" s="7"/>
    </row>
    <row r="25" spans="1:28" ht="15.75" customHeight="1" thickBot="1">
      <c r="A25" s="253">
        <v>24</v>
      </c>
      <c r="B25" s="277">
        <v>16</v>
      </c>
      <c r="C25" s="142"/>
      <c r="D25" s="18" t="s">
        <v>20</v>
      </c>
      <c r="E25" s="19" t="s">
        <v>30</v>
      </c>
      <c r="F25" s="19" t="s">
        <v>24</v>
      </c>
      <c r="G25" s="33">
        <v>0.99119999999999997</v>
      </c>
      <c r="H25" s="33">
        <v>0.98850000000000005</v>
      </c>
      <c r="I25" s="33">
        <v>0.99390000000000001</v>
      </c>
      <c r="J25" s="33">
        <v>0.99380000000000002</v>
      </c>
      <c r="K25" s="33">
        <v>0.98770000000000002</v>
      </c>
      <c r="L25" s="33">
        <v>0.88870000000000005</v>
      </c>
      <c r="M25" s="33">
        <v>0.98019999999999996</v>
      </c>
      <c r="N25" s="33">
        <v>0.40260000000000001</v>
      </c>
      <c r="O25" s="33">
        <v>0.17799999999999999</v>
      </c>
      <c r="P25" s="33">
        <v>0.80200000000000005</v>
      </c>
      <c r="Q25" s="34">
        <v>3272</v>
      </c>
      <c r="R25" s="34">
        <v>18</v>
      </c>
      <c r="S25" s="34">
        <v>48</v>
      </c>
      <c r="T25" s="112">
        <f t="shared" si="2"/>
        <v>-8.8938516356268024E-3</v>
      </c>
      <c r="U25" s="71" t="s">
        <v>48</v>
      </c>
      <c r="V25" s="7"/>
      <c r="W25" s="7"/>
      <c r="X25" s="7"/>
      <c r="Y25" s="7"/>
      <c r="Z25" s="7"/>
      <c r="AA25" s="7"/>
      <c r="AB25" s="7"/>
    </row>
    <row r="26" spans="1:28" ht="15.75" customHeight="1">
      <c r="A26" s="254">
        <v>25</v>
      </c>
      <c r="B26" s="278">
        <v>17</v>
      </c>
      <c r="C26" s="142"/>
      <c r="D26" s="18" t="s">
        <v>20</v>
      </c>
      <c r="E26" s="19" t="s">
        <v>33</v>
      </c>
      <c r="F26" s="19" t="s">
        <v>22</v>
      </c>
      <c r="G26" s="33">
        <v>0.98850000000000005</v>
      </c>
      <c r="H26" s="33">
        <v>0.9879</v>
      </c>
      <c r="I26" s="33">
        <v>0.98919999999999997</v>
      </c>
      <c r="J26" s="33">
        <v>0.99360000000000004</v>
      </c>
      <c r="K26" s="33">
        <v>0.98180000000000001</v>
      </c>
      <c r="L26" s="33">
        <v>0.88329999999999997</v>
      </c>
      <c r="M26" s="33">
        <v>0.9778</v>
      </c>
      <c r="N26" s="33">
        <v>0.45900000000000002</v>
      </c>
      <c r="O26" s="33">
        <v>0.20380000000000001</v>
      </c>
      <c r="P26" s="33">
        <v>0.83689999999999998</v>
      </c>
      <c r="Q26" s="34">
        <v>3257</v>
      </c>
      <c r="R26" s="34">
        <v>33</v>
      </c>
      <c r="S26" s="34">
        <v>41</v>
      </c>
      <c r="T26" s="112">
        <f t="shared" si="2"/>
        <v>-1.1166719925821062E-2</v>
      </c>
      <c r="U26" s="71" t="s">
        <v>49</v>
      </c>
      <c r="V26" s="7"/>
      <c r="W26" s="7"/>
      <c r="X26" s="7"/>
      <c r="Y26" s="7"/>
      <c r="Z26" s="7"/>
      <c r="AA26" s="7"/>
      <c r="AB26" s="7"/>
    </row>
    <row r="27" spans="1:28" ht="15.75" customHeight="1" thickBot="1">
      <c r="A27" s="255">
        <v>26</v>
      </c>
      <c r="B27" s="279">
        <v>18</v>
      </c>
      <c r="C27" s="142"/>
      <c r="D27" s="20" t="s">
        <v>20</v>
      </c>
      <c r="E27" s="21" t="s">
        <v>33</v>
      </c>
      <c r="F27" s="21" t="s">
        <v>24</v>
      </c>
      <c r="G27" s="35">
        <v>0.99129999999999996</v>
      </c>
      <c r="H27" s="35">
        <v>0.99060000000000004</v>
      </c>
      <c r="I27" s="35">
        <v>0.99209999999999998</v>
      </c>
      <c r="J27" s="35">
        <v>0.99370000000000003</v>
      </c>
      <c r="K27" s="35">
        <v>0.98329999999999995</v>
      </c>
      <c r="L27" s="35">
        <v>0.88829999999999998</v>
      </c>
      <c r="M27" s="35">
        <v>0.98170000000000002</v>
      </c>
      <c r="N27" s="35">
        <v>0.45329999999999998</v>
      </c>
      <c r="O27" s="35">
        <v>0.19969999999999999</v>
      </c>
      <c r="P27" s="35">
        <v>0.83220000000000005</v>
      </c>
      <c r="Q27" s="36">
        <v>3272</v>
      </c>
      <c r="R27" s="36">
        <v>18</v>
      </c>
      <c r="S27" s="36">
        <v>43</v>
      </c>
      <c r="T27" s="112">
        <f t="shared" si="2"/>
        <v>-8.4242406582109939E-3</v>
      </c>
      <c r="U27" s="72" t="s">
        <v>50</v>
      </c>
      <c r="V27" s="7"/>
      <c r="W27" s="7"/>
      <c r="X27" s="7"/>
      <c r="Y27" s="7"/>
      <c r="Z27" s="7"/>
      <c r="AA27" s="7"/>
      <c r="AB27" s="7"/>
    </row>
    <row r="28" spans="1:28" ht="15.75" customHeight="1" thickTop="1">
      <c r="A28" s="246">
        <v>27</v>
      </c>
      <c r="B28" s="280">
        <v>19</v>
      </c>
      <c r="C28" s="142"/>
      <c r="D28" s="3" t="s">
        <v>36</v>
      </c>
      <c r="E28" s="4" t="s">
        <v>21</v>
      </c>
      <c r="F28" s="4" t="s">
        <v>22</v>
      </c>
      <c r="G28" s="5">
        <v>0.99080000000000001</v>
      </c>
      <c r="H28" s="5">
        <v>0.98839999999999995</v>
      </c>
      <c r="I28" s="5">
        <v>0.99329999999999996</v>
      </c>
      <c r="J28" s="5">
        <v>0.99350000000000005</v>
      </c>
      <c r="K28" s="5">
        <v>0.98839999999999995</v>
      </c>
      <c r="L28" s="5">
        <v>0.89980000000000004</v>
      </c>
      <c r="M28" s="5">
        <v>0.97989999999999999</v>
      </c>
      <c r="N28" s="5">
        <v>0.43890000000000001</v>
      </c>
      <c r="O28" s="5">
        <v>0.1946</v>
      </c>
      <c r="P28" s="5">
        <v>0.85829999999999995</v>
      </c>
      <c r="Q28" s="6">
        <v>3271</v>
      </c>
      <c r="R28" s="6">
        <v>19</v>
      </c>
      <c r="S28" s="6">
        <v>48</v>
      </c>
      <c r="T28" s="108">
        <f>-(S28*R28) / SQRT((Q28 + S28) * (Q28 + R28) * S28 * R28)</f>
        <v>-9.1389403772629153E-3</v>
      </c>
      <c r="U28" s="67" t="s">
        <v>51</v>
      </c>
      <c r="V28" s="7"/>
      <c r="W28" s="7"/>
      <c r="X28" s="7"/>
      <c r="Y28" s="7"/>
      <c r="Z28" s="7"/>
      <c r="AA28" s="7"/>
      <c r="AB28" s="7"/>
    </row>
    <row r="29" spans="1:28" ht="15.75" customHeight="1" thickBot="1">
      <c r="A29" s="248">
        <v>28</v>
      </c>
      <c r="B29" s="272">
        <v>20</v>
      </c>
      <c r="C29" s="142"/>
      <c r="D29" s="8" t="s">
        <v>36</v>
      </c>
      <c r="E29" s="9" t="s">
        <v>21</v>
      </c>
      <c r="F29" s="9" t="s">
        <v>24</v>
      </c>
      <c r="G29" s="10">
        <v>0.99209999999999998</v>
      </c>
      <c r="H29" s="10">
        <v>0.99150000000000005</v>
      </c>
      <c r="I29" s="10">
        <v>0.99280000000000002</v>
      </c>
      <c r="J29" s="10">
        <v>0.99399999999999999</v>
      </c>
      <c r="K29" s="10">
        <v>0.9879</v>
      </c>
      <c r="L29" s="10">
        <v>0.90180000000000005</v>
      </c>
      <c r="M29" s="10">
        <v>0.98229999999999995</v>
      </c>
      <c r="N29" s="10">
        <v>0.42930000000000001</v>
      </c>
      <c r="O29" s="10">
        <v>0.18870000000000001</v>
      </c>
      <c r="P29" s="10">
        <v>0.86409999999999998</v>
      </c>
      <c r="Q29" s="11">
        <v>3278</v>
      </c>
      <c r="R29" s="11">
        <v>12</v>
      </c>
      <c r="S29" s="11">
        <v>47</v>
      </c>
      <c r="T29" s="109">
        <f>-(S29*R29) / SQRT((Q29 + S29) * (Q29 + R29) * S29 * R29)</f>
        <v>-7.180352713571923E-3</v>
      </c>
      <c r="U29" s="68" t="s">
        <v>52</v>
      </c>
      <c r="V29" s="7"/>
      <c r="W29" s="7"/>
      <c r="X29" s="7"/>
      <c r="Y29" s="7"/>
      <c r="Z29" s="7"/>
      <c r="AA29" s="7"/>
      <c r="AB29" s="7"/>
    </row>
    <row r="30" spans="1:28" ht="15.75" customHeight="1">
      <c r="A30" s="249">
        <v>29</v>
      </c>
      <c r="B30" s="273">
        <v>21</v>
      </c>
      <c r="C30" s="142"/>
      <c r="D30" s="8" t="s">
        <v>36</v>
      </c>
      <c r="E30" s="9" t="s">
        <v>30</v>
      </c>
      <c r="F30" s="9" t="s">
        <v>22</v>
      </c>
      <c r="G30" s="10">
        <v>0.99119999999999997</v>
      </c>
      <c r="H30" s="10">
        <v>0.9899</v>
      </c>
      <c r="I30" s="10">
        <v>0.99239999999999995</v>
      </c>
      <c r="J30" s="10">
        <v>0.99360000000000004</v>
      </c>
      <c r="K30" s="10">
        <v>0.98870000000000002</v>
      </c>
      <c r="L30" s="10">
        <v>0.90029999999999999</v>
      </c>
      <c r="M30" s="10">
        <v>0.97760000000000002</v>
      </c>
      <c r="N30" s="10">
        <v>0.34060000000000001</v>
      </c>
      <c r="O30" s="10">
        <v>0.15479999999999999</v>
      </c>
      <c r="P30" s="10">
        <v>0.80400000000000005</v>
      </c>
      <c r="Q30" s="11">
        <v>3270</v>
      </c>
      <c r="R30" s="11">
        <v>20</v>
      </c>
      <c r="S30" s="11">
        <v>55</v>
      </c>
      <c r="T30" s="109">
        <f t="shared" ref="T30:T33" si="3">-(S30*R30) / SQRT((Q30 + S30) * (Q30 + R30) * S30 * R30)</f>
        <v>-1.0027728542250924E-2</v>
      </c>
      <c r="U30" s="68" t="s">
        <v>53</v>
      </c>
      <c r="V30" s="7"/>
      <c r="W30" s="7"/>
      <c r="X30" s="7"/>
      <c r="Y30" s="7"/>
      <c r="Z30" s="7"/>
      <c r="AA30" s="7"/>
      <c r="AB30" s="7"/>
    </row>
    <row r="31" spans="1:28" ht="15.75" customHeight="1" thickBot="1">
      <c r="A31" s="247">
        <v>30</v>
      </c>
      <c r="B31" s="271">
        <v>22</v>
      </c>
      <c r="C31" s="142"/>
      <c r="D31" s="8" t="s">
        <v>36</v>
      </c>
      <c r="E31" s="9" t="s">
        <v>30</v>
      </c>
      <c r="F31" s="9" t="s">
        <v>24</v>
      </c>
      <c r="G31" s="10">
        <v>0.99219999999999997</v>
      </c>
      <c r="H31" s="10">
        <v>0.99029999999999996</v>
      </c>
      <c r="I31" s="10">
        <v>0.99399999999999999</v>
      </c>
      <c r="J31" s="56">
        <v>0.99409999999999998</v>
      </c>
      <c r="K31" s="10">
        <v>0.99170000000000003</v>
      </c>
      <c r="L31" s="10">
        <v>0.90210000000000001</v>
      </c>
      <c r="M31" s="10">
        <v>0.98409999999999997</v>
      </c>
      <c r="N31" s="10">
        <v>0.35799999999999998</v>
      </c>
      <c r="O31" s="10">
        <v>0.1585</v>
      </c>
      <c r="P31" s="10">
        <v>0.81299999999999994</v>
      </c>
      <c r="Q31" s="11">
        <v>3277</v>
      </c>
      <c r="R31" s="11">
        <v>13</v>
      </c>
      <c r="S31" s="11">
        <v>40</v>
      </c>
      <c r="T31" s="109">
        <f t="shared" si="3"/>
        <v>-6.9028905447964355E-3</v>
      </c>
      <c r="U31" s="68" t="s">
        <v>54</v>
      </c>
      <c r="V31" s="7"/>
      <c r="W31" s="7"/>
      <c r="X31" s="7"/>
      <c r="Y31" s="7"/>
      <c r="Z31" s="7"/>
      <c r="AA31" s="7"/>
      <c r="AB31" s="7"/>
    </row>
    <row r="32" spans="1:28" ht="15.75" customHeight="1">
      <c r="A32" s="248">
        <v>31</v>
      </c>
      <c r="B32" s="272">
        <v>23</v>
      </c>
      <c r="C32" s="142"/>
      <c r="D32" s="8" t="s">
        <v>36</v>
      </c>
      <c r="E32" s="9" t="s">
        <v>33</v>
      </c>
      <c r="F32" s="9" t="s">
        <v>22</v>
      </c>
      <c r="G32" s="10">
        <v>0.99119999999999997</v>
      </c>
      <c r="H32" s="10">
        <v>0.99060000000000004</v>
      </c>
      <c r="I32" s="10">
        <v>0.99180000000000001</v>
      </c>
      <c r="J32" s="10">
        <v>0.99339999999999995</v>
      </c>
      <c r="K32" s="10">
        <v>0.98799999999999999</v>
      </c>
      <c r="L32" s="10">
        <v>0.9012</v>
      </c>
      <c r="M32" s="10">
        <v>0.98050000000000004</v>
      </c>
      <c r="N32" s="10">
        <v>0.42680000000000001</v>
      </c>
      <c r="O32" s="10">
        <v>0.187</v>
      </c>
      <c r="P32" s="10">
        <v>0.85909999999999997</v>
      </c>
      <c r="Q32" s="11">
        <v>3268</v>
      </c>
      <c r="R32" s="11">
        <v>22</v>
      </c>
      <c r="S32" s="11">
        <v>43</v>
      </c>
      <c r="T32" s="109">
        <f t="shared" si="3"/>
        <v>-9.318972472192032E-3</v>
      </c>
      <c r="U32" s="68" t="s">
        <v>55</v>
      </c>
      <c r="V32" s="7"/>
      <c r="W32" s="7"/>
      <c r="X32" s="7"/>
      <c r="Y32" s="7"/>
      <c r="Z32" s="7"/>
      <c r="AA32" s="7"/>
      <c r="AB32" s="7"/>
    </row>
    <row r="33" spans="1:28" ht="15.75" customHeight="1" thickBot="1">
      <c r="A33" s="250">
        <v>32</v>
      </c>
      <c r="B33" s="274">
        <v>24</v>
      </c>
      <c r="C33" s="142"/>
      <c r="D33" s="12" t="s">
        <v>36</v>
      </c>
      <c r="E33" s="13" t="s">
        <v>33</v>
      </c>
      <c r="F33" s="13" t="s">
        <v>24</v>
      </c>
      <c r="G33" s="14">
        <v>0.99299999999999999</v>
      </c>
      <c r="H33" s="14">
        <v>0.99270000000000003</v>
      </c>
      <c r="I33" s="14">
        <v>0.99329999999999996</v>
      </c>
      <c r="J33" s="14">
        <v>0.99360000000000004</v>
      </c>
      <c r="K33" s="14">
        <v>0.98870000000000002</v>
      </c>
      <c r="L33" s="14">
        <v>0.90249999999999997</v>
      </c>
      <c r="M33" s="54">
        <v>0.98499999999999999</v>
      </c>
      <c r="N33" s="14">
        <v>0.41880000000000001</v>
      </c>
      <c r="O33" s="14">
        <v>0.18329999999999999</v>
      </c>
      <c r="P33" s="14">
        <v>0.85760000000000003</v>
      </c>
      <c r="Q33" s="15">
        <v>3278</v>
      </c>
      <c r="R33" s="15">
        <v>12</v>
      </c>
      <c r="S33" s="58">
        <v>38</v>
      </c>
      <c r="T33" s="109">
        <f t="shared" si="3"/>
        <v>-6.4651292463924741E-3</v>
      </c>
      <c r="U33" s="69" t="s">
        <v>56</v>
      </c>
      <c r="V33" s="7"/>
      <c r="W33" s="7"/>
      <c r="X33" s="7"/>
      <c r="Y33" s="7"/>
      <c r="Z33" s="7"/>
      <c r="AA33" s="7"/>
      <c r="AB33" s="7"/>
    </row>
    <row r="34" spans="1:28" ht="15.75" customHeight="1" thickTop="1">
      <c r="A34" s="251">
        <v>33</v>
      </c>
      <c r="B34" s="275" t="s">
        <v>120</v>
      </c>
      <c r="C34" s="142"/>
      <c r="D34" s="16" t="s">
        <v>43</v>
      </c>
      <c r="E34" s="28" t="s">
        <v>21</v>
      </c>
      <c r="F34" s="28" t="s">
        <v>22</v>
      </c>
      <c r="G34" s="22"/>
      <c r="H34" s="22"/>
      <c r="I34" s="22"/>
      <c r="J34" s="22"/>
      <c r="K34" s="22"/>
      <c r="L34" s="22"/>
      <c r="M34" s="22"/>
      <c r="N34" s="22"/>
      <c r="O34" s="22"/>
      <c r="P34" s="22"/>
      <c r="Q34" s="23"/>
      <c r="R34" s="23"/>
      <c r="S34" s="23"/>
      <c r="T34" s="113"/>
      <c r="U34" s="73"/>
      <c r="V34" s="7"/>
      <c r="W34" s="7"/>
      <c r="X34" s="7"/>
      <c r="Y34" s="7"/>
      <c r="Z34" s="7"/>
      <c r="AA34" s="7"/>
      <c r="AB34" s="7"/>
    </row>
    <row r="35" spans="1:28" ht="15.75" customHeight="1" thickBot="1">
      <c r="A35" s="252">
        <v>34</v>
      </c>
      <c r="B35" s="276" t="s">
        <v>120</v>
      </c>
      <c r="C35" s="142"/>
      <c r="D35" s="18" t="s">
        <v>43</v>
      </c>
      <c r="E35" s="29" t="s">
        <v>21</v>
      </c>
      <c r="F35" s="29" t="s">
        <v>24</v>
      </c>
      <c r="G35" s="24"/>
      <c r="H35" s="24"/>
      <c r="I35" s="24"/>
      <c r="J35" s="24"/>
      <c r="K35" s="24"/>
      <c r="L35" s="24"/>
      <c r="M35" s="24"/>
      <c r="N35" s="24"/>
      <c r="O35" s="24"/>
      <c r="P35" s="24"/>
      <c r="Q35" s="25"/>
      <c r="R35" s="25"/>
      <c r="S35" s="25"/>
      <c r="T35" s="114"/>
      <c r="U35" s="74"/>
      <c r="V35" s="7"/>
      <c r="W35" s="7"/>
      <c r="X35" s="7"/>
      <c r="Y35" s="7"/>
      <c r="Z35" s="7"/>
      <c r="AA35" s="7"/>
      <c r="AB35" s="7"/>
    </row>
    <row r="36" spans="1:28" ht="15.75" customHeight="1">
      <c r="A36" s="253">
        <v>35</v>
      </c>
      <c r="B36" s="277" t="s">
        <v>120</v>
      </c>
      <c r="C36" s="142"/>
      <c r="D36" s="18" t="s">
        <v>43</v>
      </c>
      <c r="E36" s="29" t="s">
        <v>30</v>
      </c>
      <c r="F36" s="29" t="s">
        <v>22</v>
      </c>
      <c r="G36" s="24"/>
      <c r="H36" s="24"/>
      <c r="I36" s="24"/>
      <c r="J36" s="24"/>
      <c r="K36" s="24"/>
      <c r="L36" s="24"/>
      <c r="M36" s="24"/>
      <c r="N36" s="24"/>
      <c r="O36" s="24"/>
      <c r="P36" s="24"/>
      <c r="Q36" s="25"/>
      <c r="R36" s="25"/>
      <c r="S36" s="25"/>
      <c r="T36" s="114"/>
      <c r="U36" s="74"/>
      <c r="V36" s="7"/>
      <c r="W36" s="7"/>
      <c r="X36" s="7"/>
      <c r="Y36" s="7"/>
      <c r="Z36" s="7"/>
      <c r="AA36" s="7"/>
      <c r="AB36" s="7"/>
    </row>
    <row r="37" spans="1:28" ht="15.75" customHeight="1" thickBot="1">
      <c r="A37" s="253">
        <v>36</v>
      </c>
      <c r="B37" s="277" t="s">
        <v>120</v>
      </c>
      <c r="C37" s="142"/>
      <c r="D37" s="18" t="s">
        <v>43</v>
      </c>
      <c r="E37" s="29" t="s">
        <v>30</v>
      </c>
      <c r="F37" s="29" t="s">
        <v>24</v>
      </c>
      <c r="G37" s="24"/>
      <c r="H37" s="24"/>
      <c r="I37" s="24"/>
      <c r="J37" s="24"/>
      <c r="K37" s="24"/>
      <c r="L37" s="24"/>
      <c r="M37" s="24"/>
      <c r="N37" s="24"/>
      <c r="O37" s="24"/>
      <c r="P37" s="24"/>
      <c r="Q37" s="25"/>
      <c r="R37" s="25"/>
      <c r="S37" s="25"/>
      <c r="T37" s="114"/>
      <c r="U37" s="74"/>
      <c r="V37" s="7"/>
      <c r="W37" s="7"/>
      <c r="X37" s="7"/>
      <c r="Y37" s="7"/>
      <c r="Z37" s="7"/>
      <c r="AA37" s="7"/>
      <c r="AB37" s="7"/>
    </row>
    <row r="38" spans="1:28" ht="15.75" customHeight="1">
      <c r="A38" s="254">
        <v>37</v>
      </c>
      <c r="B38" s="278" t="s">
        <v>120</v>
      </c>
      <c r="C38" s="142"/>
      <c r="D38" s="18" t="s">
        <v>43</v>
      </c>
      <c r="E38" s="29" t="s">
        <v>33</v>
      </c>
      <c r="F38" s="29" t="s">
        <v>22</v>
      </c>
      <c r="G38" s="24"/>
      <c r="H38" s="24"/>
      <c r="I38" s="24"/>
      <c r="J38" s="24"/>
      <c r="K38" s="24"/>
      <c r="L38" s="24"/>
      <c r="M38" s="24"/>
      <c r="N38" s="24"/>
      <c r="O38" s="24"/>
      <c r="P38" s="24"/>
      <c r="Q38" s="25"/>
      <c r="R38" s="25"/>
      <c r="S38" s="25"/>
      <c r="T38" s="114"/>
      <c r="U38" s="74"/>
      <c r="V38" s="7"/>
      <c r="W38" s="7"/>
      <c r="X38" s="7"/>
      <c r="Y38" s="7"/>
      <c r="Z38" s="7"/>
      <c r="AA38" s="7"/>
      <c r="AB38" s="7"/>
    </row>
    <row r="39" spans="1:28" ht="15.75" customHeight="1" thickBot="1">
      <c r="A39" s="255">
        <v>38</v>
      </c>
      <c r="B39" s="279" t="s">
        <v>120</v>
      </c>
      <c r="C39" s="129"/>
      <c r="D39" s="20" t="s">
        <v>43</v>
      </c>
      <c r="E39" s="30" t="s">
        <v>33</v>
      </c>
      <c r="F39" s="30" t="s">
        <v>24</v>
      </c>
      <c r="G39" s="26"/>
      <c r="H39" s="26"/>
      <c r="I39" s="26"/>
      <c r="J39" s="26"/>
      <c r="K39" s="26"/>
      <c r="L39" s="26"/>
      <c r="M39" s="26"/>
      <c r="N39" s="26"/>
      <c r="O39" s="26"/>
      <c r="P39" s="26"/>
      <c r="Q39" s="27"/>
      <c r="R39" s="27"/>
      <c r="S39" s="27"/>
      <c r="T39" s="115"/>
      <c r="U39" s="75"/>
      <c r="V39" s="7"/>
      <c r="W39" s="7"/>
      <c r="X39" s="7"/>
      <c r="Y39" s="7"/>
      <c r="Z39" s="7"/>
      <c r="AA39" s="7"/>
      <c r="AB39" s="7"/>
    </row>
    <row r="40" spans="1:28" ht="15.75" customHeight="1" thickTop="1">
      <c r="A40" s="246">
        <v>39</v>
      </c>
      <c r="B40" s="280">
        <v>25</v>
      </c>
      <c r="C40" s="256" t="s">
        <v>57</v>
      </c>
      <c r="D40" s="3" t="s">
        <v>20</v>
      </c>
      <c r="E40" s="4" t="s">
        <v>21</v>
      </c>
      <c r="F40" s="4" t="s">
        <v>22</v>
      </c>
      <c r="G40" s="5">
        <v>0.98839999999999995</v>
      </c>
      <c r="H40" s="5">
        <v>0.99109999999999998</v>
      </c>
      <c r="I40" s="5">
        <v>0.98570000000000002</v>
      </c>
      <c r="J40" s="5">
        <v>0.99360000000000004</v>
      </c>
      <c r="K40" s="5">
        <v>0.98309999999999997</v>
      </c>
      <c r="L40" s="5">
        <v>0.87980000000000003</v>
      </c>
      <c r="M40" s="5">
        <v>0.97489999999999999</v>
      </c>
      <c r="N40" s="5">
        <v>0.51080000000000003</v>
      </c>
      <c r="O40" s="5">
        <v>0.23630000000000001</v>
      </c>
      <c r="P40" s="5">
        <v>0.81850000000000001</v>
      </c>
      <c r="Q40" s="6">
        <v>3259</v>
      </c>
      <c r="R40" s="6">
        <v>31</v>
      </c>
      <c r="S40" s="6">
        <v>53</v>
      </c>
      <c r="T40" s="108">
        <f>-(S40*R40) / SQRT((Q40 + S40) * (Q40 + R40) * S40 * R40)</f>
        <v>-1.2279358210547249E-2</v>
      </c>
      <c r="U40" s="67" t="s">
        <v>58</v>
      </c>
      <c r="V40" s="7"/>
      <c r="W40" s="7"/>
      <c r="X40" s="7"/>
      <c r="Y40" s="7"/>
      <c r="Z40" s="7"/>
      <c r="AA40" s="7"/>
      <c r="AB40" s="7"/>
    </row>
    <row r="41" spans="1:28" ht="15.75" customHeight="1" thickBot="1">
      <c r="A41" s="248">
        <v>40</v>
      </c>
      <c r="B41" s="272">
        <v>26</v>
      </c>
      <c r="C41" s="142"/>
      <c r="D41" s="8" t="s">
        <v>20</v>
      </c>
      <c r="E41" s="9" t="s">
        <v>21</v>
      </c>
      <c r="F41" s="9" t="s">
        <v>24</v>
      </c>
      <c r="G41" s="10">
        <v>0.98880000000000001</v>
      </c>
      <c r="H41" s="10">
        <v>0.9879</v>
      </c>
      <c r="I41" s="10">
        <v>0.98970000000000002</v>
      </c>
      <c r="J41" s="10">
        <v>0.99329999999999996</v>
      </c>
      <c r="K41" s="10">
        <v>0.98470000000000002</v>
      </c>
      <c r="L41" s="10">
        <v>0.87949999999999995</v>
      </c>
      <c r="M41" s="10">
        <v>0.97489999999999999</v>
      </c>
      <c r="N41" s="10">
        <v>0.51949999999999996</v>
      </c>
      <c r="O41" s="10">
        <v>0.2379</v>
      </c>
      <c r="P41" s="10">
        <v>0.81920000000000004</v>
      </c>
      <c r="Q41" s="11">
        <v>3266</v>
      </c>
      <c r="R41" s="11">
        <v>24</v>
      </c>
      <c r="S41" s="11">
        <v>60</v>
      </c>
      <c r="T41" s="109">
        <f>-(S41*R41) / SQRT((Q41 + S41) * (Q41 + R41) * S41 * R41)</f>
        <v>-1.1471551908459186E-2</v>
      </c>
      <c r="U41" s="68" t="s">
        <v>59</v>
      </c>
      <c r="V41" s="7"/>
      <c r="W41" s="7"/>
      <c r="X41" s="7"/>
      <c r="Y41" s="7"/>
      <c r="Z41" s="7"/>
      <c r="AA41" s="7"/>
      <c r="AB41" s="7"/>
    </row>
    <row r="42" spans="1:28" ht="15" customHeight="1">
      <c r="A42" s="249">
        <v>41</v>
      </c>
      <c r="B42" s="273">
        <v>27</v>
      </c>
      <c r="C42" s="142"/>
      <c r="D42" s="8" t="s">
        <v>20</v>
      </c>
      <c r="E42" s="9" t="s">
        <v>30</v>
      </c>
      <c r="F42" s="9" t="s">
        <v>22</v>
      </c>
      <c r="G42" s="10">
        <v>0.98509999999999998</v>
      </c>
      <c r="H42" s="10">
        <v>0.9869</v>
      </c>
      <c r="I42" s="10">
        <v>0.98329999999999995</v>
      </c>
      <c r="J42" s="10">
        <v>0.99339999999999995</v>
      </c>
      <c r="K42" s="10">
        <v>0.98060000000000003</v>
      </c>
      <c r="L42" s="10">
        <v>0.871</v>
      </c>
      <c r="M42" s="10">
        <v>0.96870000000000001</v>
      </c>
      <c r="N42" s="10">
        <v>0.50290000000000001</v>
      </c>
      <c r="O42" s="10">
        <v>0.23860000000000001</v>
      </c>
      <c r="P42" s="10">
        <v>0.80779999999999996</v>
      </c>
      <c r="Q42" s="11">
        <v>3252</v>
      </c>
      <c r="R42" s="11">
        <v>38</v>
      </c>
      <c r="S42" s="11">
        <v>67</v>
      </c>
      <c r="T42" s="109">
        <f t="shared" ref="T42:T45" si="4">-(S42*R42) / SQRT((Q42 + S42) * (Q42 + R42) * S42 * R42)</f>
        <v>-1.526959873365504E-2</v>
      </c>
      <c r="U42" s="68" t="s">
        <v>60</v>
      </c>
      <c r="V42" s="7"/>
      <c r="W42" s="7"/>
      <c r="X42" s="7"/>
      <c r="Y42" s="7"/>
      <c r="Z42" s="7"/>
      <c r="AA42" s="7"/>
      <c r="AB42" s="7"/>
    </row>
    <row r="43" spans="1:28" ht="15.75" customHeight="1" thickBot="1">
      <c r="A43" s="247">
        <v>42</v>
      </c>
      <c r="B43" s="271">
        <v>28</v>
      </c>
      <c r="C43" s="142"/>
      <c r="D43" s="8" t="s">
        <v>20</v>
      </c>
      <c r="E43" s="9" t="s">
        <v>30</v>
      </c>
      <c r="F43" s="9" t="s">
        <v>24</v>
      </c>
      <c r="G43" s="10">
        <v>0.98780000000000001</v>
      </c>
      <c r="H43" s="10">
        <v>0.98929999999999996</v>
      </c>
      <c r="I43" s="10">
        <v>0.98619999999999997</v>
      </c>
      <c r="J43" s="10">
        <v>0.99319999999999997</v>
      </c>
      <c r="K43" s="10">
        <v>0.97809999999999997</v>
      </c>
      <c r="L43" s="10">
        <v>0.86619999999999997</v>
      </c>
      <c r="M43" s="10">
        <v>0.97</v>
      </c>
      <c r="N43" s="10">
        <v>0.54349999999999998</v>
      </c>
      <c r="O43" s="10">
        <v>0.25280000000000002</v>
      </c>
      <c r="P43" s="10">
        <v>0.81769999999999998</v>
      </c>
      <c r="Q43" s="11">
        <v>3263</v>
      </c>
      <c r="R43" s="11">
        <v>27</v>
      </c>
      <c r="S43" s="11">
        <v>74</v>
      </c>
      <c r="T43" s="109">
        <f t="shared" si="4"/>
        <v>-1.3490302545124384E-2</v>
      </c>
      <c r="U43" s="68" t="s">
        <v>61</v>
      </c>
      <c r="V43" s="7"/>
      <c r="W43" s="7"/>
      <c r="X43" s="7"/>
      <c r="Y43" s="7"/>
      <c r="Z43" s="7"/>
      <c r="AA43" s="7"/>
      <c r="AB43" s="7"/>
    </row>
    <row r="44" spans="1:28" ht="15.75" customHeight="1">
      <c r="A44" s="248">
        <v>43</v>
      </c>
      <c r="B44" s="272">
        <v>29</v>
      </c>
      <c r="C44" s="142"/>
      <c r="D44" s="8" t="s">
        <v>20</v>
      </c>
      <c r="E44" s="9" t="s">
        <v>33</v>
      </c>
      <c r="F44" s="9" t="s">
        <v>22</v>
      </c>
      <c r="G44" s="10">
        <v>0.98699999999999999</v>
      </c>
      <c r="H44" s="10">
        <v>0.99019999999999997</v>
      </c>
      <c r="I44" s="10">
        <v>0.9839</v>
      </c>
      <c r="J44" s="10">
        <v>0.99319999999999997</v>
      </c>
      <c r="K44" s="10">
        <v>0.98199999999999998</v>
      </c>
      <c r="L44" s="10">
        <v>0.87660000000000005</v>
      </c>
      <c r="M44" s="10">
        <v>0.97130000000000005</v>
      </c>
      <c r="N44" s="10">
        <v>0.49530000000000002</v>
      </c>
      <c r="O44" s="10">
        <v>0.2311</v>
      </c>
      <c r="P44" s="10">
        <v>0.81420000000000003</v>
      </c>
      <c r="Q44" s="11">
        <v>3252</v>
      </c>
      <c r="R44" s="11">
        <v>38</v>
      </c>
      <c r="S44" s="11">
        <v>58</v>
      </c>
      <c r="T44" s="109">
        <f t="shared" si="4"/>
        <v>-1.4226361796561565E-2</v>
      </c>
      <c r="U44" s="68" t="s">
        <v>62</v>
      </c>
      <c r="V44" s="7"/>
      <c r="W44" s="7"/>
      <c r="X44" s="7"/>
      <c r="Y44" s="7"/>
      <c r="Z44" s="7"/>
      <c r="AA44" s="7"/>
      <c r="AB44" s="7"/>
    </row>
    <row r="45" spans="1:28" ht="15.75" customHeight="1" thickBot="1">
      <c r="A45" s="250">
        <v>44</v>
      </c>
      <c r="B45" s="274">
        <v>30</v>
      </c>
      <c r="C45" s="142"/>
      <c r="D45" s="12" t="s">
        <v>20</v>
      </c>
      <c r="E45" s="13" t="s">
        <v>33</v>
      </c>
      <c r="F45" s="13" t="s">
        <v>24</v>
      </c>
      <c r="G45" s="14">
        <v>0.98829999999999996</v>
      </c>
      <c r="H45" s="14">
        <v>0.9879</v>
      </c>
      <c r="I45" s="14">
        <v>0.98870000000000002</v>
      </c>
      <c r="J45" s="14">
        <v>0.99339999999999995</v>
      </c>
      <c r="K45" s="14">
        <v>0.9819</v>
      </c>
      <c r="L45" s="14">
        <v>0.87960000000000005</v>
      </c>
      <c r="M45" s="14">
        <v>0.97460000000000002</v>
      </c>
      <c r="N45" s="14">
        <v>0.50600000000000001</v>
      </c>
      <c r="O45" s="14">
        <v>0.23139999999999999</v>
      </c>
      <c r="P45" s="14">
        <v>0.81710000000000005</v>
      </c>
      <c r="Q45" s="15">
        <v>3266</v>
      </c>
      <c r="R45" s="15">
        <v>24</v>
      </c>
      <c r="S45" s="15">
        <v>61</v>
      </c>
      <c r="T45" s="109">
        <f t="shared" si="4"/>
        <v>-1.1565014695312695E-2</v>
      </c>
      <c r="U45" s="69" t="s">
        <v>63</v>
      </c>
      <c r="V45" s="7"/>
      <c r="W45" s="7"/>
      <c r="X45" s="7"/>
      <c r="Y45" s="7"/>
      <c r="Z45" s="7"/>
      <c r="AA45" s="7"/>
      <c r="AB45" s="7"/>
    </row>
    <row r="46" spans="1:28" ht="15.75" customHeight="1" thickTop="1">
      <c r="A46" s="251">
        <v>45</v>
      </c>
      <c r="B46" s="275">
        <v>31</v>
      </c>
      <c r="C46" s="142"/>
      <c r="D46" s="16" t="s">
        <v>36</v>
      </c>
      <c r="E46" s="17" t="s">
        <v>21</v>
      </c>
      <c r="F46" s="17" t="s">
        <v>22</v>
      </c>
      <c r="G46" s="31">
        <v>0.98980000000000001</v>
      </c>
      <c r="H46" s="31">
        <v>0.98719999999999997</v>
      </c>
      <c r="I46" s="31">
        <v>0.99239999999999995</v>
      </c>
      <c r="J46" s="31">
        <v>0.99360000000000004</v>
      </c>
      <c r="K46" s="31">
        <v>0.98699999999999999</v>
      </c>
      <c r="L46" s="31">
        <v>0.89659999999999995</v>
      </c>
      <c r="M46" s="31">
        <v>0.97840000000000005</v>
      </c>
      <c r="N46" s="31">
        <v>0.46250000000000002</v>
      </c>
      <c r="O46" s="31">
        <v>0.21529999999999999</v>
      </c>
      <c r="P46" s="31">
        <v>0.82740000000000002</v>
      </c>
      <c r="Q46" s="32">
        <v>3267</v>
      </c>
      <c r="R46" s="32">
        <v>23</v>
      </c>
      <c r="S46" s="32">
        <v>49</v>
      </c>
      <c r="T46" s="111">
        <f>-(S46*R46) / SQRT((Q46 + S46) * (Q46 + R46) * S46 * R46)</f>
        <v>-1.0163814920701198E-2</v>
      </c>
      <c r="U46" s="70" t="s">
        <v>64</v>
      </c>
      <c r="V46" s="7"/>
      <c r="W46" s="7"/>
      <c r="X46" s="7"/>
      <c r="Y46" s="7"/>
      <c r="Z46" s="7"/>
      <c r="AA46" s="7"/>
      <c r="AB46" s="7"/>
    </row>
    <row r="47" spans="1:28" ht="15.75" customHeight="1" thickBot="1">
      <c r="A47" s="252">
        <v>46</v>
      </c>
      <c r="B47" s="276">
        <v>32</v>
      </c>
      <c r="C47" s="142"/>
      <c r="D47" s="18" t="s">
        <v>36</v>
      </c>
      <c r="E47" s="19" t="s">
        <v>21</v>
      </c>
      <c r="F47" s="19" t="s">
        <v>24</v>
      </c>
      <c r="G47" s="33">
        <v>0.99150000000000005</v>
      </c>
      <c r="H47" s="33">
        <v>0.99029999999999996</v>
      </c>
      <c r="I47" s="33">
        <v>0.99270000000000003</v>
      </c>
      <c r="J47" s="33">
        <v>0.99380000000000002</v>
      </c>
      <c r="K47" s="33">
        <v>0.98839999999999995</v>
      </c>
      <c r="L47" s="33">
        <v>0.89870000000000005</v>
      </c>
      <c r="M47" s="33">
        <v>0.98080000000000001</v>
      </c>
      <c r="N47" s="33">
        <v>0.46310000000000001</v>
      </c>
      <c r="O47" s="33">
        <v>0.21149999999999999</v>
      </c>
      <c r="P47" s="33">
        <v>0.82830000000000004</v>
      </c>
      <c r="Q47" s="34">
        <v>3272</v>
      </c>
      <c r="R47" s="34">
        <v>18</v>
      </c>
      <c r="S47" s="34">
        <v>46</v>
      </c>
      <c r="T47" s="112">
        <f>-(S47*R47) / SQRT((Q47 + S47) * (Q47 + R47) * S47 * R47)</f>
        <v>-8.7092153345095357E-3</v>
      </c>
      <c r="U47" s="71" t="s">
        <v>65</v>
      </c>
      <c r="V47" s="7"/>
      <c r="W47" s="7"/>
      <c r="X47" s="7"/>
      <c r="Y47" s="7"/>
      <c r="Z47" s="7"/>
      <c r="AA47" s="7"/>
      <c r="AB47" s="7"/>
    </row>
    <row r="48" spans="1:28" ht="15.75" customHeight="1">
      <c r="A48" s="253">
        <v>47</v>
      </c>
      <c r="B48" s="277">
        <v>33</v>
      </c>
      <c r="C48" s="142"/>
      <c r="D48" s="18" t="s">
        <v>36</v>
      </c>
      <c r="E48" s="19" t="s">
        <v>30</v>
      </c>
      <c r="F48" s="19" t="s">
        <v>22</v>
      </c>
      <c r="G48" s="33">
        <v>0.98750000000000004</v>
      </c>
      <c r="H48" s="33">
        <v>0.98560000000000003</v>
      </c>
      <c r="I48" s="33">
        <v>0.98939999999999995</v>
      </c>
      <c r="J48" s="33">
        <v>0.99339999999999995</v>
      </c>
      <c r="K48" s="33">
        <v>0.98750000000000004</v>
      </c>
      <c r="L48" s="33">
        <v>0.89300000000000002</v>
      </c>
      <c r="M48" s="33">
        <v>0.97460000000000002</v>
      </c>
      <c r="N48" s="33">
        <v>0.45279999999999998</v>
      </c>
      <c r="O48" s="33">
        <v>0.2107</v>
      </c>
      <c r="P48" s="33">
        <v>0.81359999999999999</v>
      </c>
      <c r="Q48" s="34">
        <v>3264</v>
      </c>
      <c r="R48" s="34">
        <v>26</v>
      </c>
      <c r="S48" s="34">
        <v>59</v>
      </c>
      <c r="T48" s="112">
        <f t="shared" ref="T48:T51" si="5">-(S48*R48) / SQRT((Q48 + S48) * (Q48 + R48) * S48 * R48)</f>
        <v>-1.1845395348610305E-2</v>
      </c>
      <c r="U48" s="71" t="s">
        <v>66</v>
      </c>
      <c r="V48" s="7"/>
      <c r="W48" s="7"/>
      <c r="X48" s="7"/>
      <c r="Y48" s="7"/>
      <c r="Z48" s="7"/>
      <c r="AA48" s="7"/>
      <c r="AB48" s="7"/>
    </row>
    <row r="49" spans="1:28" ht="15.75" customHeight="1" thickBot="1">
      <c r="A49" s="253">
        <v>48</v>
      </c>
      <c r="B49" s="277">
        <v>34</v>
      </c>
      <c r="C49" s="142"/>
      <c r="D49" s="18" t="s">
        <v>36</v>
      </c>
      <c r="E49" s="19" t="s">
        <v>30</v>
      </c>
      <c r="F49" s="19" t="s">
        <v>24</v>
      </c>
      <c r="G49" s="33">
        <v>0.99070000000000003</v>
      </c>
      <c r="H49" s="33">
        <v>0.9899</v>
      </c>
      <c r="I49" s="33">
        <v>0.99150000000000005</v>
      </c>
      <c r="J49" s="33">
        <v>0.99380000000000002</v>
      </c>
      <c r="K49" s="33">
        <v>0.98870000000000002</v>
      </c>
      <c r="L49" s="33">
        <v>0.88990000000000002</v>
      </c>
      <c r="M49" s="33">
        <v>0.97529999999999994</v>
      </c>
      <c r="N49" s="33">
        <v>0.4824</v>
      </c>
      <c r="O49" s="33">
        <v>0.21779999999999999</v>
      </c>
      <c r="P49" s="33">
        <v>0.82220000000000004</v>
      </c>
      <c r="Q49" s="34">
        <v>3278</v>
      </c>
      <c r="R49" s="34">
        <v>12</v>
      </c>
      <c r="S49" s="34">
        <v>71</v>
      </c>
      <c r="T49" s="112">
        <f t="shared" si="5"/>
        <v>-8.7935507555751396E-3</v>
      </c>
      <c r="U49" s="71" t="s">
        <v>67</v>
      </c>
      <c r="V49" s="7"/>
      <c r="W49" s="7"/>
      <c r="X49" s="7"/>
      <c r="Y49" s="7"/>
      <c r="Z49" s="7"/>
      <c r="AA49" s="7"/>
      <c r="AB49" s="7"/>
    </row>
    <row r="50" spans="1:28" ht="15.75" customHeight="1">
      <c r="A50" s="254">
        <v>49</v>
      </c>
      <c r="B50" s="278">
        <v>35</v>
      </c>
      <c r="C50" s="142"/>
      <c r="D50" s="18" t="s">
        <v>36</v>
      </c>
      <c r="E50" s="19" t="s">
        <v>33</v>
      </c>
      <c r="F50" s="19" t="s">
        <v>22</v>
      </c>
      <c r="G50" s="33">
        <v>0.99009999999999998</v>
      </c>
      <c r="H50" s="33">
        <v>0.98729999999999996</v>
      </c>
      <c r="I50" s="33">
        <v>0.9929</v>
      </c>
      <c r="J50" s="33">
        <v>0.99360000000000004</v>
      </c>
      <c r="K50" s="33">
        <v>0.98770000000000002</v>
      </c>
      <c r="L50" s="33">
        <v>0.89680000000000004</v>
      </c>
      <c r="M50" s="33">
        <v>0.98050000000000004</v>
      </c>
      <c r="N50" s="33">
        <v>0.4521</v>
      </c>
      <c r="O50" s="33">
        <v>0.2104</v>
      </c>
      <c r="P50" s="33">
        <v>0.82410000000000005</v>
      </c>
      <c r="Q50" s="34">
        <v>3271</v>
      </c>
      <c r="R50" s="34">
        <v>19</v>
      </c>
      <c r="S50" s="34">
        <v>46</v>
      </c>
      <c r="T50" s="112">
        <f t="shared" si="5"/>
        <v>-8.9492168481367252E-3</v>
      </c>
      <c r="U50" s="71" t="s">
        <v>68</v>
      </c>
      <c r="V50" s="7"/>
      <c r="W50" s="7"/>
      <c r="X50" s="7"/>
      <c r="Y50" s="7"/>
      <c r="Z50" s="7"/>
      <c r="AA50" s="7"/>
      <c r="AB50" s="7"/>
    </row>
    <row r="51" spans="1:28" ht="15.75" customHeight="1" thickBot="1">
      <c r="A51" s="253">
        <v>50</v>
      </c>
      <c r="B51" s="277">
        <v>36</v>
      </c>
      <c r="C51" s="142"/>
      <c r="D51" s="20" t="s">
        <v>36</v>
      </c>
      <c r="E51" s="21" t="s">
        <v>33</v>
      </c>
      <c r="F51" s="21" t="s">
        <v>24</v>
      </c>
      <c r="G51" s="35">
        <v>0.99180000000000001</v>
      </c>
      <c r="H51" s="55">
        <v>0.99339999999999995</v>
      </c>
      <c r="I51" s="35">
        <v>0.99029999999999996</v>
      </c>
      <c r="J51" s="35">
        <v>0.99399999999999999</v>
      </c>
      <c r="K51" s="35">
        <v>0.99</v>
      </c>
      <c r="L51" s="35">
        <v>0.89829999999999999</v>
      </c>
      <c r="M51" s="35">
        <v>0.98199999999999998</v>
      </c>
      <c r="N51" s="35">
        <v>0.44819999999999999</v>
      </c>
      <c r="O51" s="35">
        <v>0.2056</v>
      </c>
      <c r="P51" s="35">
        <v>0.82389999999999997</v>
      </c>
      <c r="Q51" s="36">
        <v>3274</v>
      </c>
      <c r="R51" s="36">
        <v>16</v>
      </c>
      <c r="S51" s="36">
        <v>44</v>
      </c>
      <c r="T51" s="112">
        <f t="shared" si="5"/>
        <v>-8.0306405934864253E-3</v>
      </c>
      <c r="U51" s="72" t="s">
        <v>69</v>
      </c>
      <c r="V51" s="7"/>
      <c r="W51" s="7"/>
      <c r="X51" s="7"/>
      <c r="Y51" s="7"/>
      <c r="Z51" s="7"/>
      <c r="AA51" s="7"/>
      <c r="AB51" s="7"/>
    </row>
    <row r="52" spans="1:28" ht="15.75" customHeight="1" thickTop="1">
      <c r="A52" s="246">
        <v>51</v>
      </c>
      <c r="B52" s="280" t="s">
        <v>120</v>
      </c>
      <c r="C52" s="142"/>
      <c r="D52" s="3" t="s">
        <v>43</v>
      </c>
      <c r="E52" s="4" t="s">
        <v>21</v>
      </c>
      <c r="F52" s="4" t="s">
        <v>22</v>
      </c>
      <c r="G52" s="22"/>
      <c r="H52" s="22"/>
      <c r="I52" s="22"/>
      <c r="J52" s="22"/>
      <c r="K52" s="22"/>
      <c r="L52" s="22"/>
      <c r="M52" s="22"/>
      <c r="N52" s="22"/>
      <c r="O52" s="22"/>
      <c r="P52" s="22"/>
      <c r="Q52" s="23"/>
      <c r="R52" s="23"/>
      <c r="S52" s="23"/>
      <c r="T52" s="113"/>
      <c r="U52" s="73"/>
      <c r="V52" s="7"/>
      <c r="W52" s="7"/>
      <c r="X52" s="7"/>
      <c r="Y52" s="7"/>
      <c r="Z52" s="7"/>
      <c r="AA52" s="7"/>
      <c r="AB52" s="7"/>
    </row>
    <row r="53" spans="1:28" ht="15.75" customHeight="1" thickBot="1">
      <c r="A53" s="248">
        <v>52</v>
      </c>
      <c r="B53" s="272" t="s">
        <v>120</v>
      </c>
      <c r="C53" s="142"/>
      <c r="D53" s="8" t="s">
        <v>43</v>
      </c>
      <c r="E53" s="9" t="s">
        <v>21</v>
      </c>
      <c r="F53" s="9" t="s">
        <v>24</v>
      </c>
      <c r="G53" s="24"/>
      <c r="H53" s="24"/>
      <c r="I53" s="24"/>
      <c r="J53" s="24"/>
      <c r="K53" s="24"/>
      <c r="L53" s="24"/>
      <c r="M53" s="24"/>
      <c r="N53" s="24"/>
      <c r="O53" s="24"/>
      <c r="P53" s="24"/>
      <c r="Q53" s="25"/>
      <c r="R53" s="25"/>
      <c r="S53" s="25"/>
      <c r="T53" s="114"/>
      <c r="U53" s="74"/>
      <c r="V53" s="7"/>
      <c r="W53" s="7"/>
      <c r="X53" s="7"/>
      <c r="Y53" s="7"/>
      <c r="Z53" s="7"/>
      <c r="AA53" s="7"/>
      <c r="AB53" s="7"/>
    </row>
    <row r="54" spans="1:28" ht="15.75" customHeight="1">
      <c r="A54" s="249">
        <v>53</v>
      </c>
      <c r="B54" s="273" t="s">
        <v>120</v>
      </c>
      <c r="C54" s="142"/>
      <c r="D54" s="8" t="s">
        <v>43</v>
      </c>
      <c r="E54" s="9" t="s">
        <v>30</v>
      </c>
      <c r="F54" s="9" t="s">
        <v>22</v>
      </c>
      <c r="G54" s="24"/>
      <c r="H54" s="24"/>
      <c r="I54" s="24"/>
      <c r="J54" s="24"/>
      <c r="K54" s="24"/>
      <c r="L54" s="24"/>
      <c r="M54" s="24"/>
      <c r="N54" s="24"/>
      <c r="O54" s="24"/>
      <c r="P54" s="24"/>
      <c r="Q54" s="25"/>
      <c r="R54" s="25"/>
      <c r="S54" s="25"/>
      <c r="T54" s="114"/>
      <c r="U54" s="74"/>
      <c r="V54" s="7"/>
      <c r="W54" s="7"/>
      <c r="X54" s="7"/>
      <c r="Y54" s="7"/>
      <c r="Z54" s="7"/>
      <c r="AA54" s="7"/>
      <c r="AB54" s="7"/>
    </row>
    <row r="55" spans="1:28" ht="15.75" customHeight="1" thickBot="1">
      <c r="A55" s="247">
        <v>54</v>
      </c>
      <c r="B55" s="271" t="s">
        <v>120</v>
      </c>
      <c r="C55" s="142"/>
      <c r="D55" s="8" t="s">
        <v>43</v>
      </c>
      <c r="E55" s="9" t="s">
        <v>30</v>
      </c>
      <c r="F55" s="9" t="s">
        <v>24</v>
      </c>
      <c r="G55" s="24"/>
      <c r="H55" s="24"/>
      <c r="I55" s="24"/>
      <c r="J55" s="24"/>
      <c r="K55" s="24"/>
      <c r="L55" s="24"/>
      <c r="M55" s="24"/>
      <c r="N55" s="24"/>
      <c r="O55" s="24"/>
      <c r="P55" s="24"/>
      <c r="Q55" s="25"/>
      <c r="R55" s="25"/>
      <c r="S55" s="25"/>
      <c r="T55" s="114"/>
      <c r="U55" s="74"/>
      <c r="V55" s="7"/>
      <c r="W55" s="7"/>
      <c r="X55" s="7"/>
      <c r="Y55" s="7"/>
      <c r="Z55" s="7"/>
      <c r="AA55" s="7"/>
      <c r="AB55" s="7"/>
    </row>
    <row r="56" spans="1:28" ht="15.75" customHeight="1">
      <c r="A56" s="249">
        <v>55</v>
      </c>
      <c r="B56" s="273" t="s">
        <v>120</v>
      </c>
      <c r="C56" s="142"/>
      <c r="D56" s="8" t="s">
        <v>43</v>
      </c>
      <c r="E56" s="9" t="s">
        <v>33</v>
      </c>
      <c r="F56" s="9" t="s">
        <v>22</v>
      </c>
      <c r="G56" s="24"/>
      <c r="H56" s="24"/>
      <c r="I56" s="24"/>
      <c r="J56" s="24"/>
      <c r="K56" s="24"/>
      <c r="L56" s="24"/>
      <c r="M56" s="24"/>
      <c r="N56" s="24"/>
      <c r="O56" s="24"/>
      <c r="P56" s="24"/>
      <c r="Q56" s="25"/>
      <c r="R56" s="25"/>
      <c r="S56" s="25"/>
      <c r="T56" s="114"/>
      <c r="U56" s="74"/>
      <c r="V56" s="7"/>
      <c r="W56" s="7"/>
      <c r="X56" s="7"/>
      <c r="Y56" s="7"/>
      <c r="Z56" s="7"/>
      <c r="AA56" s="7"/>
      <c r="AB56" s="7"/>
    </row>
    <row r="57" spans="1:28" ht="15.75" customHeight="1" thickBot="1">
      <c r="A57" s="248">
        <v>56</v>
      </c>
      <c r="B57" s="272" t="s">
        <v>120</v>
      </c>
      <c r="C57" s="142"/>
      <c r="D57" s="37" t="s">
        <v>43</v>
      </c>
      <c r="E57" s="38" t="s">
        <v>33</v>
      </c>
      <c r="F57" s="38" t="s">
        <v>24</v>
      </c>
      <c r="G57" s="39"/>
      <c r="H57" s="39"/>
      <c r="I57" s="39"/>
      <c r="J57" s="39"/>
      <c r="K57" s="39"/>
      <c r="L57" s="39"/>
      <c r="M57" s="39"/>
      <c r="N57" s="39"/>
      <c r="O57" s="39"/>
      <c r="P57" s="39"/>
      <c r="Q57" s="40"/>
      <c r="R57" s="40"/>
      <c r="S57" s="40"/>
      <c r="T57" s="116"/>
      <c r="U57" s="76"/>
      <c r="V57" s="7"/>
      <c r="W57" s="7"/>
      <c r="X57" s="7"/>
      <c r="Y57" s="7"/>
      <c r="Z57" s="7"/>
      <c r="AA57" s="7"/>
      <c r="AB57" s="7"/>
    </row>
    <row r="58" spans="1:28" s="104" customFormat="1" ht="15.75" customHeight="1" thickTop="1">
      <c r="A58" s="77">
        <v>57</v>
      </c>
      <c r="B58" s="281">
        <v>37</v>
      </c>
      <c r="C58" s="257" t="s">
        <v>89</v>
      </c>
      <c r="D58" s="84" t="s">
        <v>20</v>
      </c>
      <c r="E58" s="85" t="s">
        <v>30</v>
      </c>
      <c r="F58" s="85" t="s">
        <v>22</v>
      </c>
      <c r="G58" s="86">
        <f>2*(H58*I58)/(H58+I58)</f>
        <v>0.98989829275684416</v>
      </c>
      <c r="H58" s="86">
        <v>0.99119999999999997</v>
      </c>
      <c r="I58" s="86">
        <v>0.98860000000000003</v>
      </c>
      <c r="J58" s="86">
        <v>0.99350000000000005</v>
      </c>
      <c r="K58" s="86"/>
      <c r="L58" s="86">
        <v>0.8982</v>
      </c>
      <c r="M58" s="86">
        <f t="shared" ref="M58:M63" si="6">Q58 / (Q58 + R58 + S58)</f>
        <v>0.98258781146802765</v>
      </c>
      <c r="N58" s="86">
        <v>0.52629999999999999</v>
      </c>
      <c r="O58" s="86">
        <v>0.2316</v>
      </c>
      <c r="P58" s="86">
        <v>1.018</v>
      </c>
      <c r="Q58" s="87">
        <v>3273</v>
      </c>
      <c r="R58" s="87">
        <v>17</v>
      </c>
      <c r="S58" s="87">
        <v>41</v>
      </c>
      <c r="T58" s="117">
        <f>-(S58*R58) / SQRT((Q58 + S58) * (Q58 + R58) * S58 * R58)</f>
        <v>-7.9954366764670454E-3</v>
      </c>
      <c r="U58" s="88" t="s">
        <v>91</v>
      </c>
      <c r="V58" s="103"/>
      <c r="W58" s="103"/>
      <c r="X58" s="103"/>
      <c r="Y58" s="103"/>
      <c r="Z58" s="103"/>
      <c r="AA58" s="103"/>
      <c r="AB58" s="103"/>
    </row>
    <row r="59" spans="1:28" s="104" customFormat="1" ht="15.75" customHeight="1" thickBot="1">
      <c r="A59" s="78">
        <v>58</v>
      </c>
      <c r="B59" s="282">
        <v>38</v>
      </c>
      <c r="C59" s="258"/>
      <c r="D59" s="89" t="s">
        <v>20</v>
      </c>
      <c r="E59" s="81" t="s">
        <v>30</v>
      </c>
      <c r="F59" s="81" t="s">
        <v>24</v>
      </c>
      <c r="G59" s="82">
        <f>2*(H59*I59)/(H59+I59)</f>
        <v>0.99169998991630537</v>
      </c>
      <c r="H59" s="82">
        <v>0.99180000000000001</v>
      </c>
      <c r="I59" s="82">
        <v>0.99160000000000004</v>
      </c>
      <c r="J59" s="82">
        <v>0.99370000000000003</v>
      </c>
      <c r="K59" s="82"/>
      <c r="L59" s="82">
        <v>0.89890000000000003</v>
      </c>
      <c r="M59" s="82">
        <f t="shared" si="6"/>
        <v>0.98348844190933649</v>
      </c>
      <c r="N59" s="82">
        <v>0.67589999999999995</v>
      </c>
      <c r="O59" s="82">
        <v>0.29899999999999999</v>
      </c>
      <c r="P59" s="82">
        <v>1.0629999999999999</v>
      </c>
      <c r="Q59" s="83">
        <v>3276</v>
      </c>
      <c r="R59" s="83">
        <v>14</v>
      </c>
      <c r="S59" s="83">
        <v>41</v>
      </c>
      <c r="T59" s="118">
        <f>-(S59*R59) / SQRT((Q59 + S59) * (Q59 + R59) * S59 * R59)</f>
        <v>-7.2524586519854646E-3</v>
      </c>
      <c r="U59" s="90" t="s">
        <v>94</v>
      </c>
      <c r="V59" s="103"/>
      <c r="W59" s="103"/>
      <c r="X59" s="103"/>
      <c r="Y59" s="103"/>
      <c r="Z59" s="103"/>
      <c r="AA59" s="103"/>
      <c r="AB59" s="103"/>
    </row>
    <row r="60" spans="1:28" s="61" customFormat="1" ht="15.75" customHeight="1">
      <c r="A60" s="79">
        <v>59</v>
      </c>
      <c r="B60" s="283">
        <v>39</v>
      </c>
      <c r="C60" s="258"/>
      <c r="D60" s="89" t="s">
        <v>20</v>
      </c>
      <c r="E60" s="81" t="s">
        <v>21</v>
      </c>
      <c r="F60" s="81" t="s">
        <v>22</v>
      </c>
      <c r="G60" s="82">
        <f>2*(H60*I60)/(H60+I60)</f>
        <v>0.98819672131147551</v>
      </c>
      <c r="H60" s="82">
        <v>0.98640000000000005</v>
      </c>
      <c r="I60" s="82">
        <v>0.99</v>
      </c>
      <c r="J60" s="82">
        <v>0.99299999999999999</v>
      </c>
      <c r="K60" s="82"/>
      <c r="L60" s="82">
        <v>0.89539999999999997</v>
      </c>
      <c r="M60" s="82">
        <f t="shared" si="6"/>
        <v>0.9772182254196643</v>
      </c>
      <c r="N60" s="82">
        <v>0.67030000000000001</v>
      </c>
      <c r="O60" s="82">
        <v>0.29060000000000002</v>
      </c>
      <c r="P60" s="82">
        <v>1.105</v>
      </c>
      <c r="Q60" s="83">
        <v>3260</v>
      </c>
      <c r="R60" s="83">
        <v>30</v>
      </c>
      <c r="S60" s="83">
        <v>46</v>
      </c>
      <c r="T60" s="118">
        <f t="shared" ref="T60:T62" si="7">-(S60*R60) / SQRT((Q60 + S60) * (Q60 + R60) * S60 * R60)</f>
        <v>-1.1263935880672177E-2</v>
      </c>
      <c r="U60" s="90" t="s">
        <v>92</v>
      </c>
      <c r="V60" s="7"/>
      <c r="W60" s="7"/>
      <c r="X60" s="7"/>
      <c r="Y60" s="7"/>
      <c r="Z60" s="7"/>
      <c r="AA60" s="7"/>
      <c r="AB60" s="7"/>
    </row>
    <row r="61" spans="1:28" s="61" customFormat="1" ht="15.75" customHeight="1" thickBot="1">
      <c r="A61" s="78">
        <v>60</v>
      </c>
      <c r="B61" s="282">
        <v>40</v>
      </c>
      <c r="C61" s="258"/>
      <c r="D61" s="89" t="s">
        <v>20</v>
      </c>
      <c r="E61" s="81" t="s">
        <v>21</v>
      </c>
      <c r="F61" s="81" t="s">
        <v>24</v>
      </c>
      <c r="G61" s="82">
        <f>2*(H61*I61)/(H61+I61)</f>
        <v>0.98894979523737303</v>
      </c>
      <c r="H61" s="82">
        <v>0.98850000000000005</v>
      </c>
      <c r="I61" s="82">
        <v>0.98939999999999995</v>
      </c>
      <c r="J61" s="82">
        <v>0.99339999999999995</v>
      </c>
      <c r="K61" s="82"/>
      <c r="L61" s="82">
        <v>0.88859999999999995</v>
      </c>
      <c r="M61" s="82">
        <f t="shared" si="6"/>
        <v>0.97058823529411764</v>
      </c>
      <c r="N61" s="82">
        <v>0.78920000000000001</v>
      </c>
      <c r="O61" s="82">
        <v>0.37169999999999997</v>
      </c>
      <c r="P61" s="82">
        <v>1.1160000000000001</v>
      </c>
      <c r="Q61" s="83">
        <v>3267</v>
      </c>
      <c r="R61" s="83">
        <v>23</v>
      </c>
      <c r="S61" s="83">
        <v>76</v>
      </c>
      <c r="T61" s="118">
        <f t="shared" si="7"/>
        <v>-1.2606791693120652E-2</v>
      </c>
      <c r="U61" s="90" t="s">
        <v>95</v>
      </c>
      <c r="V61" s="7"/>
      <c r="W61" s="7"/>
      <c r="X61" s="7"/>
      <c r="Y61" s="7"/>
      <c r="Z61" s="7"/>
      <c r="AA61" s="7"/>
      <c r="AB61" s="7"/>
    </row>
    <row r="62" spans="1:28" s="61" customFormat="1" ht="15.75" customHeight="1">
      <c r="A62" s="79">
        <v>61</v>
      </c>
      <c r="B62" s="283">
        <v>41</v>
      </c>
      <c r="C62" s="258"/>
      <c r="D62" s="89" t="s">
        <v>20</v>
      </c>
      <c r="E62" s="81" t="s">
        <v>33</v>
      </c>
      <c r="F62" s="81" t="s">
        <v>22</v>
      </c>
      <c r="G62" s="82">
        <f t="shared" ref="G62:G63" si="8">2*(H62*I62)/(H62+I62)</f>
        <v>0.9879974089068827</v>
      </c>
      <c r="H62" s="82">
        <v>0.98640000000000005</v>
      </c>
      <c r="I62" s="82">
        <v>0.98960000000000004</v>
      </c>
      <c r="J62" s="82">
        <v>0.99299999999999999</v>
      </c>
      <c r="K62" s="82"/>
      <c r="L62" s="82">
        <v>0.89539999999999997</v>
      </c>
      <c r="M62" s="82">
        <f t="shared" si="6"/>
        <v>0.97690461907618475</v>
      </c>
      <c r="N62" s="82">
        <v>0.6583</v>
      </c>
      <c r="O62" s="82">
        <v>0.28660000000000002</v>
      </c>
      <c r="P62" s="82">
        <v>1.097</v>
      </c>
      <c r="Q62" s="83">
        <v>3257</v>
      </c>
      <c r="R62" s="83">
        <v>33</v>
      </c>
      <c r="S62" s="83">
        <v>44</v>
      </c>
      <c r="T62" s="118">
        <f t="shared" si="7"/>
        <v>-1.1562788904577204E-2</v>
      </c>
      <c r="U62" s="90" t="s">
        <v>93</v>
      </c>
      <c r="V62" s="7"/>
      <c r="W62" s="7"/>
      <c r="X62" s="7"/>
      <c r="Y62" s="7"/>
      <c r="Z62" s="7"/>
      <c r="AA62" s="7"/>
      <c r="AB62" s="7"/>
    </row>
    <row r="63" spans="1:28" s="61" customFormat="1" ht="15.75" customHeight="1" thickBot="1">
      <c r="A63" s="80">
        <v>62</v>
      </c>
      <c r="B63" s="284">
        <v>42</v>
      </c>
      <c r="C63" s="259"/>
      <c r="D63" s="91" t="s">
        <v>20</v>
      </c>
      <c r="E63" s="92" t="s">
        <v>33</v>
      </c>
      <c r="F63" s="92" t="s">
        <v>24</v>
      </c>
      <c r="G63" s="93">
        <f t="shared" si="8"/>
        <v>0.98989935347004743</v>
      </c>
      <c r="H63" s="93">
        <v>0.98909999999999998</v>
      </c>
      <c r="I63" s="93">
        <v>0.99070000000000003</v>
      </c>
      <c r="J63" s="93">
        <v>0.99360000000000004</v>
      </c>
      <c r="K63" s="93"/>
      <c r="L63" s="93">
        <v>0.89300000000000002</v>
      </c>
      <c r="M63" s="93">
        <f t="shared" si="6"/>
        <v>0.9749328558639212</v>
      </c>
      <c r="N63" s="93">
        <v>0.76880000000000004</v>
      </c>
      <c r="O63" s="93">
        <v>0.35809999999999997</v>
      </c>
      <c r="P63" s="93">
        <v>1.1080000000000001</v>
      </c>
      <c r="Q63" s="94">
        <v>3267</v>
      </c>
      <c r="R63" s="94">
        <v>23</v>
      </c>
      <c r="S63" s="94">
        <v>61</v>
      </c>
      <c r="T63" s="119">
        <f>-(S63*R63) / SQRT((Q63 + S63) * (Q63 + R63) * S63 * R63)</f>
        <v>-1.1319812354534643E-2</v>
      </c>
      <c r="U63" s="95" t="s">
        <v>96</v>
      </c>
      <c r="V63" s="7"/>
      <c r="W63" s="7"/>
      <c r="X63" s="7"/>
      <c r="Y63" s="7"/>
      <c r="Z63" s="7"/>
      <c r="AA63" s="7"/>
      <c r="AB63" s="7"/>
    </row>
    <row r="64" spans="1:28" s="121" customFormat="1" ht="22.5" customHeight="1" thickTop="1">
      <c r="A64" s="289" t="s">
        <v>121</v>
      </c>
      <c r="B64" s="285"/>
      <c r="C64" s="285"/>
      <c r="D64" s="285"/>
      <c r="E64" s="285"/>
      <c r="F64" s="285"/>
      <c r="G64" s="285"/>
      <c r="H64" s="285"/>
      <c r="I64" s="285"/>
      <c r="J64" s="285"/>
      <c r="K64" s="285"/>
      <c r="L64" s="285"/>
      <c r="M64" s="285"/>
      <c r="N64" s="285"/>
      <c r="O64" s="285"/>
      <c r="P64" s="285"/>
      <c r="Q64" s="285"/>
      <c r="R64" s="285"/>
      <c r="S64" s="285"/>
      <c r="T64" s="285"/>
      <c r="U64" s="287"/>
      <c r="V64" s="7"/>
      <c r="W64" s="7"/>
      <c r="X64" s="7"/>
      <c r="Y64" s="7"/>
      <c r="Z64" s="7"/>
      <c r="AA64" s="7"/>
      <c r="AB64" s="7"/>
    </row>
    <row r="65" spans="1:31" s="121" customFormat="1" ht="15.75" customHeight="1" thickBot="1">
      <c r="A65" s="286"/>
      <c r="B65" s="286"/>
      <c r="C65" s="286"/>
      <c r="D65" s="286"/>
      <c r="E65" s="286"/>
      <c r="F65" s="286"/>
      <c r="G65" s="286"/>
      <c r="H65" s="286"/>
      <c r="I65" s="286"/>
      <c r="J65" s="286"/>
      <c r="K65" s="286"/>
      <c r="L65" s="286"/>
      <c r="M65" s="286"/>
      <c r="N65" s="286"/>
      <c r="O65" s="286"/>
      <c r="P65" s="286"/>
      <c r="Q65" s="286"/>
      <c r="R65" s="286"/>
      <c r="S65" s="286"/>
      <c r="T65" s="286"/>
      <c r="U65" s="288"/>
      <c r="V65" s="7"/>
      <c r="W65" s="7"/>
      <c r="X65" s="7"/>
      <c r="Y65" s="7"/>
      <c r="Z65" s="7"/>
      <c r="AA65" s="7"/>
      <c r="AB65" s="7"/>
    </row>
    <row r="66" spans="1:31" ht="15.75" customHeight="1" thickTop="1" thickBot="1">
      <c r="A66" s="41"/>
      <c r="B66" s="42"/>
      <c r="C66" s="42"/>
      <c r="D66" s="43"/>
      <c r="E66" s="43"/>
      <c r="F66" s="43"/>
      <c r="G66" s="44"/>
      <c r="H66" s="44"/>
      <c r="I66" s="44"/>
      <c r="J66" s="44"/>
      <c r="K66" s="44"/>
      <c r="L66" s="44"/>
      <c r="M66" s="44"/>
      <c r="N66" s="44"/>
      <c r="O66" s="44"/>
      <c r="P66" s="44"/>
      <c r="Q66" s="45"/>
      <c r="R66" s="45"/>
      <c r="S66" s="45"/>
      <c r="T66" s="45"/>
      <c r="U66" s="45"/>
      <c r="V66" s="7"/>
      <c r="W66" s="7"/>
      <c r="X66" s="7"/>
      <c r="Y66" s="46"/>
      <c r="Z66" s="47"/>
      <c r="AA66" s="48"/>
      <c r="AB66" s="47"/>
      <c r="AC66" s="47"/>
      <c r="AD66" s="47"/>
      <c r="AE66" s="47"/>
    </row>
    <row r="67" spans="1:31" ht="30" customHeight="1" thickTop="1" thickBot="1">
      <c r="A67" s="166" t="s">
        <v>70</v>
      </c>
      <c r="B67" s="167"/>
      <c r="C67" s="167"/>
      <c r="D67" s="167"/>
      <c r="E67" s="167"/>
      <c r="F67" s="167"/>
      <c r="G67" s="167"/>
      <c r="H67" s="167"/>
      <c r="I67" s="167"/>
      <c r="J67" s="168"/>
      <c r="K67" s="169" t="s">
        <v>71</v>
      </c>
      <c r="L67" s="167"/>
      <c r="M67" s="167"/>
      <c r="N67" s="167"/>
      <c r="O67" s="167"/>
      <c r="P67" s="167"/>
      <c r="Q67" s="167"/>
      <c r="R67" s="167"/>
      <c r="S67" s="167"/>
      <c r="T67" s="167"/>
      <c r="U67" s="168"/>
      <c r="V67" s="7"/>
      <c r="W67" s="7"/>
      <c r="X67" s="7"/>
      <c r="Y67" s="47"/>
      <c r="Z67" s="47"/>
      <c r="AA67" s="47"/>
      <c r="AB67" s="47"/>
      <c r="AC67" s="47"/>
      <c r="AD67" s="47"/>
      <c r="AE67" s="47"/>
    </row>
    <row r="68" spans="1:31" ht="42.75" customHeight="1" thickBot="1">
      <c r="A68" s="143" t="s">
        <v>72</v>
      </c>
      <c r="B68" s="123"/>
      <c r="C68" s="123"/>
      <c r="D68" s="123"/>
      <c r="E68" s="144"/>
      <c r="F68" s="165" t="s">
        <v>73</v>
      </c>
      <c r="G68" s="144"/>
      <c r="H68" s="122" t="s">
        <v>74</v>
      </c>
      <c r="I68" s="123"/>
      <c r="J68" s="124"/>
      <c r="K68" s="131" t="s">
        <v>75</v>
      </c>
      <c r="L68" s="132"/>
      <c r="M68" s="133" t="s">
        <v>12</v>
      </c>
      <c r="N68" s="134"/>
      <c r="O68" s="135" t="s">
        <v>13</v>
      </c>
      <c r="P68" s="134"/>
      <c r="Q68" s="170" t="s">
        <v>14</v>
      </c>
      <c r="R68" s="134"/>
      <c r="S68" s="170" t="s">
        <v>76</v>
      </c>
      <c r="T68" s="171"/>
      <c r="U68" s="172"/>
      <c r="V68" s="7"/>
      <c r="W68" s="7"/>
      <c r="X68" s="7"/>
      <c r="Y68" s="47"/>
      <c r="Z68" s="47"/>
      <c r="AA68" s="48"/>
      <c r="AB68" s="47"/>
      <c r="AC68" s="47"/>
      <c r="AD68" s="47"/>
      <c r="AE68" s="47"/>
    </row>
    <row r="69" spans="1:31" ht="42.75" customHeight="1">
      <c r="A69" s="145"/>
      <c r="B69" s="126"/>
      <c r="C69" s="126"/>
      <c r="D69" s="126"/>
      <c r="E69" s="146"/>
      <c r="F69" s="125"/>
      <c r="G69" s="146"/>
      <c r="H69" s="125"/>
      <c r="I69" s="126"/>
      <c r="J69" s="127"/>
      <c r="K69" s="184" t="s">
        <v>77</v>
      </c>
      <c r="L69" s="144"/>
      <c r="M69" s="185" t="s">
        <v>78</v>
      </c>
      <c r="N69" s="186"/>
      <c r="O69" s="187" t="s">
        <v>79</v>
      </c>
      <c r="P69" s="186"/>
      <c r="Q69" s="139" t="s">
        <v>80</v>
      </c>
      <c r="R69" s="186"/>
      <c r="S69" s="139" t="s">
        <v>90</v>
      </c>
      <c r="T69" s="140"/>
      <c r="U69" s="141"/>
      <c r="V69" s="7"/>
      <c r="W69" s="7"/>
      <c r="X69" s="7"/>
      <c r="Y69" s="47"/>
      <c r="Z69" s="47"/>
      <c r="AA69" s="47"/>
      <c r="AB69" s="47"/>
      <c r="AC69" s="47"/>
      <c r="AD69" s="47"/>
      <c r="AE69" s="47"/>
    </row>
    <row r="70" spans="1:31" ht="42.75" customHeight="1">
      <c r="A70" s="145"/>
      <c r="B70" s="126"/>
      <c r="C70" s="126"/>
      <c r="D70" s="126"/>
      <c r="E70" s="146"/>
      <c r="F70" s="125"/>
      <c r="G70" s="146"/>
      <c r="H70" s="125"/>
      <c r="I70" s="126"/>
      <c r="J70" s="127"/>
      <c r="K70" s="145"/>
      <c r="L70" s="146"/>
      <c r="M70" s="126"/>
      <c r="N70" s="146"/>
      <c r="O70" s="125"/>
      <c r="P70" s="146"/>
      <c r="Q70" s="125"/>
      <c r="R70" s="146"/>
      <c r="S70" s="125"/>
      <c r="T70" s="142"/>
      <c r="U70" s="127"/>
      <c r="V70" s="7"/>
      <c r="W70" s="7"/>
      <c r="X70" s="7"/>
      <c r="Y70" s="47"/>
      <c r="Z70" s="47"/>
      <c r="AA70" s="49"/>
      <c r="AB70" s="47"/>
      <c r="AC70" s="47"/>
      <c r="AD70" s="47"/>
      <c r="AE70" s="47"/>
    </row>
    <row r="71" spans="1:31" ht="42.75" customHeight="1">
      <c r="A71" s="145"/>
      <c r="B71" s="126"/>
      <c r="C71" s="126"/>
      <c r="D71" s="126"/>
      <c r="E71" s="146"/>
      <c r="F71" s="125"/>
      <c r="G71" s="146"/>
      <c r="H71" s="125"/>
      <c r="I71" s="126"/>
      <c r="J71" s="127"/>
      <c r="K71" s="145"/>
      <c r="L71" s="146"/>
      <c r="M71" s="126"/>
      <c r="N71" s="146"/>
      <c r="O71" s="125"/>
      <c r="P71" s="146"/>
      <c r="Q71" s="125"/>
      <c r="R71" s="146"/>
      <c r="S71" s="125"/>
      <c r="T71" s="142"/>
      <c r="U71" s="127"/>
      <c r="V71" s="7"/>
      <c r="W71" s="7"/>
      <c r="X71" s="7"/>
      <c r="Y71" s="47"/>
      <c r="Z71" s="47"/>
      <c r="AA71" s="47"/>
      <c r="AB71" s="47"/>
      <c r="AC71" s="47"/>
      <c r="AD71" s="47"/>
      <c r="AE71" s="47"/>
    </row>
    <row r="72" spans="1:31" ht="42.75" customHeight="1">
      <c r="A72" s="145"/>
      <c r="B72" s="126"/>
      <c r="C72" s="126"/>
      <c r="D72" s="126"/>
      <c r="E72" s="146"/>
      <c r="F72" s="125"/>
      <c r="G72" s="146"/>
      <c r="H72" s="125"/>
      <c r="I72" s="126"/>
      <c r="J72" s="127"/>
      <c r="K72" s="145"/>
      <c r="L72" s="146"/>
      <c r="M72" s="126"/>
      <c r="N72" s="146"/>
      <c r="O72" s="125"/>
      <c r="P72" s="146"/>
      <c r="Q72" s="125"/>
      <c r="R72" s="146"/>
      <c r="S72" s="125"/>
      <c r="T72" s="142"/>
      <c r="U72" s="127"/>
      <c r="V72" s="7"/>
      <c r="W72" s="7"/>
      <c r="X72" s="7"/>
      <c r="Y72" s="41"/>
      <c r="Z72" s="42"/>
      <c r="AA72" s="43"/>
      <c r="AB72" s="43"/>
      <c r="AC72" s="43"/>
      <c r="AD72" s="44"/>
      <c r="AE72" s="44"/>
    </row>
    <row r="73" spans="1:31" ht="42.75" customHeight="1" thickBot="1">
      <c r="A73" s="147"/>
      <c r="B73" s="129"/>
      <c r="C73" s="129"/>
      <c r="D73" s="129"/>
      <c r="E73" s="148"/>
      <c r="F73" s="128"/>
      <c r="G73" s="148"/>
      <c r="H73" s="128"/>
      <c r="I73" s="129"/>
      <c r="J73" s="130"/>
      <c r="K73" s="147"/>
      <c r="L73" s="148"/>
      <c r="M73" s="129"/>
      <c r="N73" s="148"/>
      <c r="O73" s="128"/>
      <c r="P73" s="148"/>
      <c r="Q73" s="128"/>
      <c r="R73" s="148"/>
      <c r="S73" s="128"/>
      <c r="T73" s="129"/>
      <c r="U73" s="130"/>
      <c r="V73" s="7"/>
      <c r="W73" s="7"/>
      <c r="X73" s="7"/>
      <c r="Y73" s="46"/>
      <c r="Z73" s="47"/>
      <c r="AA73" s="48"/>
      <c r="AB73" s="47"/>
      <c r="AC73" s="50"/>
      <c r="AD73" s="47"/>
      <c r="AE73" s="47"/>
    </row>
    <row r="74" spans="1:31" ht="19.5" customHeight="1" thickTop="1">
      <c r="I74" s="44"/>
      <c r="J74" s="44"/>
      <c r="K74" s="120"/>
      <c r="L74" s="44"/>
      <c r="M74" s="44"/>
      <c r="N74" s="44"/>
      <c r="O74" s="44"/>
      <c r="P74" s="44"/>
      <c r="Q74" s="45"/>
      <c r="R74" s="45"/>
      <c r="S74" s="45"/>
      <c r="T74" s="45"/>
      <c r="U74" s="45"/>
      <c r="V74" s="7"/>
      <c r="W74" s="7"/>
      <c r="X74" s="7"/>
      <c r="Y74" s="47"/>
      <c r="Z74" s="47"/>
      <c r="AA74" s="47"/>
      <c r="AB74" s="47"/>
      <c r="AC74" s="47"/>
      <c r="AD74" s="47"/>
      <c r="AE74" s="47"/>
    </row>
    <row r="75" spans="1:31" ht="19.5" customHeight="1" thickBot="1">
      <c r="A75" s="51"/>
      <c r="I75" s="44"/>
      <c r="J75" s="44"/>
      <c r="K75" s="44"/>
      <c r="L75" s="44"/>
      <c r="M75" s="44"/>
      <c r="N75" s="44"/>
      <c r="O75" s="44"/>
      <c r="P75" s="44"/>
      <c r="Q75" s="45"/>
      <c r="R75" s="45"/>
      <c r="S75" s="45"/>
      <c r="T75" s="45"/>
      <c r="U75" s="45"/>
      <c r="V75" s="7"/>
      <c r="W75" s="7"/>
      <c r="X75" s="7"/>
      <c r="Y75" s="47"/>
      <c r="Z75" s="47"/>
      <c r="AA75" s="48"/>
      <c r="AB75" s="47"/>
      <c r="AC75" s="50"/>
      <c r="AD75" s="47"/>
      <c r="AE75" s="47"/>
    </row>
    <row r="76" spans="1:31" ht="30" customHeight="1" thickTop="1" thickBot="1">
      <c r="A76" s="136" t="s">
        <v>115</v>
      </c>
      <c r="B76" s="137"/>
      <c r="C76" s="137"/>
      <c r="D76" s="137"/>
      <c r="E76" s="137"/>
      <c r="F76" s="137"/>
      <c r="G76" s="137"/>
      <c r="H76" s="137"/>
      <c r="I76" s="137"/>
      <c r="J76" s="137"/>
      <c r="K76" s="137"/>
      <c r="L76" s="137"/>
      <c r="M76" s="137"/>
      <c r="N76" s="137"/>
      <c r="O76" s="137"/>
      <c r="P76" s="137"/>
      <c r="Q76" s="137"/>
      <c r="R76" s="137"/>
      <c r="S76" s="137"/>
      <c r="T76" s="137"/>
      <c r="U76" s="138"/>
      <c r="V76" s="7"/>
      <c r="W76" s="7"/>
      <c r="X76" s="7"/>
      <c r="Y76" s="47"/>
      <c r="Z76" s="47"/>
      <c r="AA76" s="47"/>
      <c r="AB76" s="47"/>
      <c r="AC76" s="47"/>
      <c r="AD76" s="47"/>
      <c r="AE76" s="47"/>
    </row>
    <row r="77" spans="1:31" s="59" customFormat="1" ht="19.5" customHeight="1" thickTop="1" thickBot="1">
      <c r="A77" s="215" t="s">
        <v>81</v>
      </c>
      <c r="B77" s="216"/>
      <c r="C77" s="216"/>
      <c r="D77" s="216"/>
      <c r="E77" s="217"/>
      <c r="F77" s="218" t="s">
        <v>82</v>
      </c>
      <c r="G77" s="219"/>
      <c r="H77" s="226" t="s">
        <v>106</v>
      </c>
      <c r="I77" s="227"/>
      <c r="J77" s="227"/>
      <c r="K77" s="228"/>
      <c r="L77" s="226" t="s">
        <v>107</v>
      </c>
      <c r="M77" s="227"/>
      <c r="N77" s="228"/>
      <c r="O77" s="173" t="s">
        <v>112</v>
      </c>
      <c r="P77" s="174"/>
      <c r="Q77" s="174"/>
      <c r="R77" s="197" t="s">
        <v>108</v>
      </c>
      <c r="S77" s="198"/>
      <c r="T77" s="198"/>
      <c r="U77" s="199"/>
      <c r="AC77" s="60"/>
    </row>
    <row r="78" spans="1:31" ht="26.1" customHeight="1" thickTop="1" thickBot="1">
      <c r="A78" s="150" t="s">
        <v>83</v>
      </c>
      <c r="B78" s="150"/>
      <c r="C78" s="150"/>
      <c r="D78" s="150"/>
      <c r="E78" s="150"/>
      <c r="F78" s="158" t="s">
        <v>84</v>
      </c>
      <c r="G78" s="159"/>
      <c r="H78" s="220" t="s">
        <v>105</v>
      </c>
      <c r="I78" s="221"/>
      <c r="J78" s="221"/>
      <c r="K78" s="222"/>
      <c r="L78" s="220" t="s">
        <v>109</v>
      </c>
      <c r="M78" s="221"/>
      <c r="N78" s="222"/>
      <c r="O78" s="188" t="s">
        <v>113</v>
      </c>
      <c r="P78" s="189"/>
      <c r="Q78" s="190"/>
      <c r="R78" s="175" t="s">
        <v>110</v>
      </c>
      <c r="S78" s="176"/>
      <c r="T78" s="176"/>
      <c r="U78" s="177"/>
      <c r="V78" s="7"/>
      <c r="W78" s="7"/>
      <c r="X78" s="7"/>
      <c r="Y78" s="47"/>
      <c r="Z78" s="47"/>
      <c r="AA78" s="47"/>
      <c r="AB78" s="47"/>
      <c r="AC78" s="47"/>
      <c r="AD78" s="47"/>
      <c r="AE78" s="47"/>
    </row>
    <row r="79" spans="1:31" ht="26.1" customHeight="1" thickTop="1" thickBot="1">
      <c r="A79" s="150"/>
      <c r="B79" s="150"/>
      <c r="C79" s="150"/>
      <c r="D79" s="150"/>
      <c r="E79" s="150"/>
      <c r="F79" s="153"/>
      <c r="G79" s="154"/>
      <c r="H79" s="203"/>
      <c r="I79" s="204"/>
      <c r="J79" s="204"/>
      <c r="K79" s="205"/>
      <c r="L79" s="203"/>
      <c r="M79" s="204"/>
      <c r="N79" s="205"/>
      <c r="O79" s="191"/>
      <c r="P79" s="192"/>
      <c r="Q79" s="193"/>
      <c r="R79" s="178"/>
      <c r="S79" s="179"/>
      <c r="T79" s="179"/>
      <c r="U79" s="180"/>
      <c r="V79" s="7"/>
      <c r="W79" s="7"/>
      <c r="X79" s="7"/>
      <c r="Y79" s="47"/>
      <c r="Z79" s="47"/>
      <c r="AA79" s="52"/>
      <c r="AB79" s="47"/>
      <c r="AC79" s="50"/>
      <c r="AD79" s="47"/>
      <c r="AE79" s="47"/>
    </row>
    <row r="80" spans="1:31" ht="26.1" customHeight="1" thickTop="1" thickBot="1">
      <c r="A80" s="150"/>
      <c r="B80" s="150"/>
      <c r="C80" s="150"/>
      <c r="D80" s="150"/>
      <c r="E80" s="150"/>
      <c r="F80" s="153"/>
      <c r="G80" s="154"/>
      <c r="H80" s="203"/>
      <c r="I80" s="204"/>
      <c r="J80" s="204"/>
      <c r="K80" s="205"/>
      <c r="L80" s="203"/>
      <c r="M80" s="204"/>
      <c r="N80" s="205"/>
      <c r="O80" s="191"/>
      <c r="P80" s="192"/>
      <c r="Q80" s="193"/>
      <c r="R80" s="178"/>
      <c r="S80" s="179"/>
      <c r="T80" s="179"/>
      <c r="U80" s="180"/>
      <c r="V80" s="7"/>
      <c r="W80" s="7"/>
      <c r="X80" s="7"/>
      <c r="Y80" s="47"/>
      <c r="Z80" s="47"/>
      <c r="AA80" s="47"/>
      <c r="AB80" s="47"/>
      <c r="AC80" s="47"/>
      <c r="AD80" s="47"/>
      <c r="AE80" s="47"/>
    </row>
    <row r="81" spans="1:31" ht="26.1" customHeight="1" thickTop="1" thickBot="1">
      <c r="A81" s="150"/>
      <c r="B81" s="150"/>
      <c r="C81" s="150"/>
      <c r="D81" s="150"/>
      <c r="E81" s="150"/>
      <c r="F81" s="153"/>
      <c r="G81" s="154"/>
      <c r="H81" s="203"/>
      <c r="I81" s="204"/>
      <c r="J81" s="204"/>
      <c r="K81" s="205"/>
      <c r="L81" s="203"/>
      <c r="M81" s="204"/>
      <c r="N81" s="205"/>
      <c r="O81" s="191"/>
      <c r="P81" s="192"/>
      <c r="Q81" s="193"/>
      <c r="R81" s="178"/>
      <c r="S81" s="179"/>
      <c r="T81" s="179"/>
      <c r="U81" s="180"/>
      <c r="V81" s="7"/>
      <c r="W81" s="7"/>
      <c r="X81" s="7"/>
      <c r="Y81" s="7"/>
      <c r="Z81" s="7"/>
      <c r="AA81" s="7"/>
      <c r="AB81" s="7"/>
    </row>
    <row r="82" spans="1:31" ht="26.1" customHeight="1" thickTop="1" thickBot="1">
      <c r="A82" s="150"/>
      <c r="B82" s="150"/>
      <c r="C82" s="150"/>
      <c r="D82" s="150"/>
      <c r="E82" s="150"/>
      <c r="F82" s="153"/>
      <c r="G82" s="154"/>
      <c r="H82" s="203"/>
      <c r="I82" s="204"/>
      <c r="J82" s="204"/>
      <c r="K82" s="205"/>
      <c r="L82" s="203"/>
      <c r="M82" s="204"/>
      <c r="N82" s="205"/>
      <c r="O82" s="191"/>
      <c r="P82" s="192"/>
      <c r="Q82" s="193"/>
      <c r="R82" s="178"/>
      <c r="S82" s="179"/>
      <c r="T82" s="179"/>
      <c r="U82" s="180"/>
      <c r="V82" s="7"/>
      <c r="W82" s="7"/>
      <c r="X82" s="7"/>
      <c r="Y82" s="7"/>
      <c r="Z82" s="7"/>
      <c r="AA82" s="7"/>
      <c r="AB82" s="7"/>
    </row>
    <row r="83" spans="1:31" ht="26.1" customHeight="1" thickTop="1">
      <c r="A83" s="157"/>
      <c r="B83" s="157"/>
      <c r="C83" s="157"/>
      <c r="D83" s="157"/>
      <c r="E83" s="157"/>
      <c r="F83" s="153"/>
      <c r="G83" s="154"/>
      <c r="H83" s="223"/>
      <c r="I83" s="224"/>
      <c r="J83" s="224"/>
      <c r="K83" s="225"/>
      <c r="L83" s="223"/>
      <c r="M83" s="224"/>
      <c r="N83" s="225"/>
      <c r="O83" s="194"/>
      <c r="P83" s="195"/>
      <c r="Q83" s="196"/>
      <c r="R83" s="181"/>
      <c r="S83" s="182"/>
      <c r="T83" s="182"/>
      <c r="U83" s="183"/>
      <c r="V83" s="7"/>
      <c r="W83" s="7"/>
      <c r="X83" s="7"/>
      <c r="Y83" s="7"/>
      <c r="Z83" s="7"/>
      <c r="AA83" s="7"/>
      <c r="AB83" s="7"/>
    </row>
    <row r="84" spans="1:31" ht="24.95" customHeight="1" thickBot="1">
      <c r="A84" s="149" t="s">
        <v>85</v>
      </c>
      <c r="B84" s="149"/>
      <c r="C84" s="149"/>
      <c r="D84" s="149"/>
      <c r="E84" s="149"/>
      <c r="F84" s="151" t="s">
        <v>86</v>
      </c>
      <c r="G84" s="152"/>
      <c r="H84" s="200" t="s">
        <v>88</v>
      </c>
      <c r="I84" s="201"/>
      <c r="J84" s="201"/>
      <c r="K84" s="202"/>
      <c r="L84" s="200" t="s">
        <v>87</v>
      </c>
      <c r="M84" s="201"/>
      <c r="N84" s="202"/>
      <c r="O84" s="238" t="s">
        <v>114</v>
      </c>
      <c r="P84" s="239"/>
      <c r="Q84" s="240"/>
      <c r="R84" s="209" t="s">
        <v>111</v>
      </c>
      <c r="S84" s="210"/>
      <c r="T84" s="210"/>
      <c r="U84" s="211"/>
      <c r="V84" s="7"/>
      <c r="W84" s="7"/>
      <c r="X84" s="7"/>
      <c r="Y84" s="7"/>
      <c r="Z84" s="7"/>
      <c r="AA84" s="7"/>
      <c r="AB84" s="7"/>
    </row>
    <row r="85" spans="1:31" ht="24.95" customHeight="1" thickTop="1" thickBot="1">
      <c r="A85" s="150"/>
      <c r="B85" s="150"/>
      <c r="C85" s="150"/>
      <c r="D85" s="150"/>
      <c r="E85" s="150"/>
      <c r="F85" s="153"/>
      <c r="G85" s="154"/>
      <c r="H85" s="203"/>
      <c r="I85" s="204"/>
      <c r="J85" s="204"/>
      <c r="K85" s="205"/>
      <c r="L85" s="203"/>
      <c r="M85" s="204"/>
      <c r="N85" s="205"/>
      <c r="O85" s="191"/>
      <c r="P85" s="192"/>
      <c r="Q85" s="193"/>
      <c r="R85" s="178"/>
      <c r="S85" s="179"/>
      <c r="T85" s="179"/>
      <c r="U85" s="180"/>
      <c r="V85" s="7"/>
      <c r="W85" s="7"/>
      <c r="X85" s="7"/>
      <c r="Y85" s="7"/>
      <c r="Z85" s="7"/>
      <c r="AA85" s="7"/>
      <c r="AB85" s="7"/>
    </row>
    <row r="86" spans="1:31" ht="24.95" customHeight="1" thickTop="1" thickBot="1">
      <c r="A86" s="150"/>
      <c r="B86" s="150"/>
      <c r="C86" s="150"/>
      <c r="D86" s="150"/>
      <c r="E86" s="150"/>
      <c r="F86" s="153"/>
      <c r="G86" s="154"/>
      <c r="H86" s="203"/>
      <c r="I86" s="204"/>
      <c r="J86" s="204"/>
      <c r="K86" s="205"/>
      <c r="L86" s="203"/>
      <c r="M86" s="204"/>
      <c r="N86" s="205"/>
      <c r="O86" s="191"/>
      <c r="P86" s="192"/>
      <c r="Q86" s="193"/>
      <c r="R86" s="178"/>
      <c r="S86" s="179"/>
      <c r="T86" s="179"/>
      <c r="U86" s="180"/>
      <c r="V86" s="7"/>
      <c r="W86" s="7"/>
      <c r="X86" s="7"/>
      <c r="Y86" s="7"/>
      <c r="Z86" s="7"/>
      <c r="AA86" s="7"/>
      <c r="AB86" s="7"/>
    </row>
    <row r="87" spans="1:31" ht="24.95" customHeight="1" thickTop="1" thickBot="1">
      <c r="A87" s="150"/>
      <c r="B87" s="150"/>
      <c r="C87" s="150"/>
      <c r="D87" s="150"/>
      <c r="E87" s="150"/>
      <c r="F87" s="153"/>
      <c r="G87" s="154"/>
      <c r="H87" s="203"/>
      <c r="I87" s="204"/>
      <c r="J87" s="204"/>
      <c r="K87" s="205"/>
      <c r="L87" s="203"/>
      <c r="M87" s="204"/>
      <c r="N87" s="205"/>
      <c r="O87" s="191"/>
      <c r="P87" s="192"/>
      <c r="Q87" s="193"/>
      <c r="R87" s="178"/>
      <c r="S87" s="179"/>
      <c r="T87" s="179"/>
      <c r="U87" s="180"/>
      <c r="V87" s="7"/>
      <c r="W87" s="7"/>
      <c r="X87" s="7"/>
      <c r="Y87" s="7"/>
      <c r="Z87" s="7"/>
      <c r="AA87" s="7"/>
      <c r="AB87" s="7"/>
    </row>
    <row r="88" spans="1:31" ht="24.95" customHeight="1" thickTop="1" thickBot="1">
      <c r="A88" s="150"/>
      <c r="B88" s="150"/>
      <c r="C88" s="150"/>
      <c r="D88" s="150"/>
      <c r="E88" s="150"/>
      <c r="F88" s="153"/>
      <c r="G88" s="154"/>
      <c r="H88" s="203"/>
      <c r="I88" s="204"/>
      <c r="J88" s="204"/>
      <c r="K88" s="205"/>
      <c r="L88" s="203"/>
      <c r="M88" s="204"/>
      <c r="N88" s="205"/>
      <c r="O88" s="191"/>
      <c r="P88" s="192"/>
      <c r="Q88" s="193"/>
      <c r="R88" s="178"/>
      <c r="S88" s="179"/>
      <c r="T88" s="179"/>
      <c r="U88" s="180"/>
      <c r="V88" s="7"/>
      <c r="W88" s="7"/>
      <c r="X88" s="7"/>
      <c r="Y88" s="7"/>
      <c r="Z88" s="7"/>
      <c r="AA88" s="7"/>
      <c r="AB88" s="7"/>
    </row>
    <row r="89" spans="1:31" ht="24.95" customHeight="1" thickTop="1" thickBot="1">
      <c r="A89" s="150"/>
      <c r="B89" s="150"/>
      <c r="C89" s="150"/>
      <c r="D89" s="150"/>
      <c r="E89" s="150"/>
      <c r="F89" s="155"/>
      <c r="G89" s="156"/>
      <c r="H89" s="206"/>
      <c r="I89" s="207"/>
      <c r="J89" s="207"/>
      <c r="K89" s="208"/>
      <c r="L89" s="206"/>
      <c r="M89" s="207"/>
      <c r="N89" s="208"/>
      <c r="O89" s="241"/>
      <c r="P89" s="242"/>
      <c r="Q89" s="243"/>
      <c r="R89" s="212"/>
      <c r="S89" s="213"/>
      <c r="T89" s="213"/>
      <c r="U89" s="214"/>
      <c r="V89" s="7"/>
      <c r="W89" s="7"/>
      <c r="X89" s="7"/>
      <c r="Y89" s="7"/>
      <c r="Z89" s="7"/>
      <c r="AA89" s="7"/>
      <c r="AB89" s="7"/>
    </row>
    <row r="90" spans="1:31" ht="15.75" customHeight="1" thickTop="1" thickBo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spans="1:31" s="96" customFormat="1" ht="30" customHeight="1" thickTop="1" thickBot="1">
      <c r="A91" s="232" t="s">
        <v>97</v>
      </c>
      <c r="B91" s="233"/>
      <c r="C91" s="233"/>
      <c r="D91" s="233"/>
      <c r="E91" s="233"/>
      <c r="F91" s="233"/>
      <c r="G91" s="233"/>
      <c r="H91" s="233"/>
      <c r="I91" s="233"/>
      <c r="J91" s="233"/>
      <c r="K91" s="234"/>
      <c r="L91" s="100"/>
      <c r="M91" s="100"/>
      <c r="N91" s="100"/>
      <c r="O91" s="100"/>
      <c r="P91" s="100"/>
      <c r="Q91" s="100"/>
      <c r="R91" s="100"/>
      <c r="S91" s="100"/>
      <c r="T91" s="100"/>
      <c r="U91" s="100"/>
      <c r="V91" s="7"/>
      <c r="W91" s="7"/>
      <c r="X91" s="7"/>
      <c r="Y91" s="47"/>
      <c r="Z91" s="47"/>
      <c r="AA91" s="47"/>
      <c r="AB91" s="47"/>
      <c r="AC91" s="47"/>
      <c r="AD91" s="47"/>
      <c r="AE91" s="47"/>
    </row>
    <row r="92" spans="1:31" s="59" customFormat="1" ht="19.5" customHeight="1" thickTop="1" thickBot="1">
      <c r="A92" s="160" t="s">
        <v>98</v>
      </c>
      <c r="B92" s="161"/>
      <c r="C92" s="161"/>
      <c r="D92" s="161"/>
      <c r="E92" s="162"/>
      <c r="F92" s="163" t="s">
        <v>99</v>
      </c>
      <c r="G92" s="164"/>
      <c r="H92" s="229" t="s">
        <v>116</v>
      </c>
      <c r="I92" s="230"/>
      <c r="J92" s="230"/>
      <c r="K92" s="231"/>
      <c r="L92" s="97"/>
      <c r="M92" s="97"/>
      <c r="N92" s="97"/>
      <c r="O92" s="97"/>
      <c r="P92" s="97"/>
      <c r="Q92" s="97"/>
      <c r="R92" s="97"/>
      <c r="S92" s="97"/>
      <c r="T92" s="97"/>
      <c r="U92" s="97"/>
      <c r="AC92" s="60"/>
    </row>
    <row r="93" spans="1:31" s="96" customFormat="1" ht="26.1" customHeight="1" thickTop="1" thickBot="1">
      <c r="A93" s="150" t="s">
        <v>100</v>
      </c>
      <c r="B93" s="150"/>
      <c r="C93" s="150"/>
      <c r="D93" s="150"/>
      <c r="E93" s="150"/>
      <c r="F93" s="158" t="s">
        <v>101</v>
      </c>
      <c r="G93" s="159"/>
      <c r="H93" s="235" t="s">
        <v>117</v>
      </c>
      <c r="I93" s="235"/>
      <c r="J93" s="235"/>
      <c r="K93" s="235"/>
      <c r="L93" s="99"/>
      <c r="M93" s="98"/>
      <c r="N93" s="99"/>
      <c r="O93" s="99"/>
      <c r="P93" s="99"/>
      <c r="Q93" s="98"/>
      <c r="R93" s="99"/>
      <c r="S93" s="99"/>
      <c r="T93" s="99"/>
      <c r="U93" s="99"/>
      <c r="V93" s="7"/>
      <c r="W93" s="7"/>
      <c r="X93" s="7"/>
      <c r="Y93" s="47"/>
      <c r="Z93" s="47"/>
      <c r="AA93" s="47"/>
      <c r="AB93" s="47"/>
      <c r="AC93" s="47"/>
      <c r="AD93" s="47"/>
      <c r="AE93" s="47"/>
    </row>
    <row r="94" spans="1:31" s="96" customFormat="1" ht="26.1" customHeight="1" thickTop="1" thickBot="1">
      <c r="A94" s="150"/>
      <c r="B94" s="150"/>
      <c r="C94" s="150"/>
      <c r="D94" s="150"/>
      <c r="E94" s="150"/>
      <c r="F94" s="153"/>
      <c r="G94" s="154"/>
      <c r="H94" s="236"/>
      <c r="I94" s="236"/>
      <c r="J94" s="236"/>
      <c r="K94" s="236"/>
      <c r="L94" s="99"/>
      <c r="M94" s="99"/>
      <c r="N94" s="99"/>
      <c r="O94" s="99"/>
      <c r="P94" s="99"/>
      <c r="Q94" s="99"/>
      <c r="R94" s="99"/>
      <c r="S94" s="99"/>
      <c r="T94" s="99"/>
      <c r="U94" s="99"/>
      <c r="V94" s="7"/>
      <c r="W94" s="7"/>
      <c r="X94" s="7"/>
      <c r="Y94" s="47"/>
      <c r="Z94" s="47"/>
      <c r="AA94" s="52"/>
      <c r="AB94" s="47"/>
      <c r="AC94" s="50"/>
      <c r="AD94" s="47"/>
      <c r="AE94" s="47"/>
    </row>
    <row r="95" spans="1:31" s="96" customFormat="1" ht="26.1" customHeight="1" thickTop="1" thickBot="1">
      <c r="A95" s="150"/>
      <c r="B95" s="150"/>
      <c r="C95" s="150"/>
      <c r="D95" s="150"/>
      <c r="E95" s="150"/>
      <c r="F95" s="153"/>
      <c r="G95" s="154"/>
      <c r="H95" s="236"/>
      <c r="I95" s="236"/>
      <c r="J95" s="236"/>
      <c r="K95" s="236"/>
      <c r="L95" s="99"/>
      <c r="M95" s="99"/>
      <c r="N95" s="99"/>
      <c r="O95" s="99"/>
      <c r="P95" s="99"/>
      <c r="Q95" s="99"/>
      <c r="R95" s="99"/>
      <c r="S95" s="99"/>
      <c r="T95" s="99"/>
      <c r="U95" s="99"/>
      <c r="V95" s="7"/>
      <c r="W95" s="7"/>
      <c r="X95" s="7"/>
      <c r="Y95" s="47"/>
      <c r="Z95" s="47"/>
      <c r="AA95" s="47"/>
      <c r="AB95" s="47"/>
      <c r="AC95" s="47"/>
      <c r="AD95" s="47"/>
      <c r="AE95" s="47"/>
    </row>
    <row r="96" spans="1:31" s="96" customFormat="1" ht="26.1" customHeight="1" thickTop="1" thickBot="1">
      <c r="A96" s="150"/>
      <c r="B96" s="150"/>
      <c r="C96" s="150"/>
      <c r="D96" s="150"/>
      <c r="E96" s="150"/>
      <c r="F96" s="153"/>
      <c r="G96" s="154"/>
      <c r="H96" s="236"/>
      <c r="I96" s="236"/>
      <c r="J96" s="236"/>
      <c r="K96" s="236"/>
      <c r="L96" s="99"/>
      <c r="M96" s="99"/>
      <c r="N96" s="99"/>
      <c r="O96" s="99"/>
      <c r="P96" s="99"/>
      <c r="Q96" s="99"/>
      <c r="R96" s="99"/>
      <c r="S96" s="99"/>
      <c r="T96" s="99"/>
      <c r="U96" s="99"/>
      <c r="V96" s="7"/>
      <c r="W96" s="7"/>
      <c r="X96" s="7"/>
      <c r="Y96" s="7"/>
      <c r="Z96" s="7"/>
      <c r="AA96" s="7"/>
      <c r="AB96" s="7"/>
    </row>
    <row r="97" spans="1:28" s="96" customFormat="1" ht="26.1" customHeight="1" thickTop="1" thickBot="1">
      <c r="A97" s="150"/>
      <c r="B97" s="150"/>
      <c r="C97" s="150"/>
      <c r="D97" s="150"/>
      <c r="E97" s="150"/>
      <c r="F97" s="153"/>
      <c r="G97" s="154"/>
      <c r="H97" s="236"/>
      <c r="I97" s="236"/>
      <c r="J97" s="236"/>
      <c r="K97" s="236"/>
      <c r="L97" s="99"/>
      <c r="M97" s="99"/>
      <c r="N97" s="99"/>
      <c r="O97" s="99"/>
      <c r="P97" s="99"/>
      <c r="Q97" s="99"/>
      <c r="R97" s="99"/>
      <c r="S97" s="99"/>
      <c r="T97" s="99"/>
      <c r="U97" s="99"/>
      <c r="V97" s="7"/>
      <c r="W97" s="7"/>
      <c r="X97" s="7"/>
      <c r="Y97" s="7"/>
      <c r="Z97" s="7"/>
      <c r="AA97" s="7"/>
      <c r="AB97" s="7"/>
    </row>
    <row r="98" spans="1:28" s="96" customFormat="1" ht="26.1" customHeight="1" thickTop="1">
      <c r="A98" s="157"/>
      <c r="B98" s="157"/>
      <c r="C98" s="157"/>
      <c r="D98" s="157"/>
      <c r="E98" s="157"/>
      <c r="F98" s="153"/>
      <c r="G98" s="154"/>
      <c r="H98" s="237"/>
      <c r="I98" s="237"/>
      <c r="J98" s="237"/>
      <c r="K98" s="237"/>
      <c r="L98" s="99"/>
      <c r="M98" s="99"/>
      <c r="N98" s="99"/>
      <c r="O98" s="99"/>
      <c r="P98" s="99"/>
      <c r="Q98" s="99"/>
      <c r="R98" s="99"/>
      <c r="S98" s="99"/>
      <c r="T98" s="99"/>
      <c r="U98" s="99"/>
      <c r="V98" s="7"/>
      <c r="W98" s="7"/>
      <c r="X98" s="7"/>
      <c r="Y98" s="7"/>
      <c r="Z98" s="7"/>
      <c r="AA98" s="7"/>
      <c r="AB98" s="7"/>
    </row>
    <row r="99" spans="1:28" s="96" customFormat="1" ht="24.95" customHeight="1" thickBot="1">
      <c r="A99" s="149" t="s">
        <v>102</v>
      </c>
      <c r="B99" s="149"/>
      <c r="C99" s="149"/>
      <c r="D99" s="149"/>
      <c r="E99" s="149"/>
      <c r="F99" s="151" t="s">
        <v>103</v>
      </c>
      <c r="G99" s="152"/>
      <c r="H99" s="235" t="s">
        <v>118</v>
      </c>
      <c r="I99" s="235"/>
      <c r="J99" s="235"/>
      <c r="K99" s="235"/>
      <c r="L99" s="99"/>
      <c r="M99" s="98"/>
      <c r="N99" s="99"/>
      <c r="O99" s="99"/>
      <c r="P99" s="99"/>
      <c r="Q99" s="98"/>
      <c r="R99" s="99"/>
      <c r="S99" s="99"/>
      <c r="T99" s="99"/>
      <c r="U99" s="99"/>
      <c r="V99" s="7"/>
      <c r="W99" s="7"/>
      <c r="X99" s="7"/>
      <c r="Y99" s="7"/>
      <c r="Z99" s="7"/>
      <c r="AA99" s="7"/>
      <c r="AB99" s="7"/>
    </row>
    <row r="100" spans="1:28" s="96" customFormat="1" ht="24.95" customHeight="1" thickTop="1" thickBot="1">
      <c r="A100" s="150"/>
      <c r="B100" s="150"/>
      <c r="C100" s="150"/>
      <c r="D100" s="150"/>
      <c r="E100" s="150"/>
      <c r="F100" s="153"/>
      <c r="G100" s="154"/>
      <c r="H100" s="236"/>
      <c r="I100" s="236"/>
      <c r="J100" s="236"/>
      <c r="K100" s="236"/>
      <c r="L100" s="99"/>
      <c r="M100" s="99"/>
      <c r="N100" s="99"/>
      <c r="O100" s="99"/>
      <c r="P100" s="99"/>
      <c r="Q100" s="99"/>
      <c r="R100" s="99"/>
      <c r="S100" s="99"/>
      <c r="T100" s="99"/>
      <c r="U100" s="99"/>
      <c r="V100" s="7"/>
      <c r="W100" s="7"/>
      <c r="X100" s="7"/>
      <c r="Y100" s="7"/>
      <c r="Z100" s="7"/>
      <c r="AA100" s="7"/>
      <c r="AB100" s="7"/>
    </row>
    <row r="101" spans="1:28" s="96" customFormat="1" ht="24.95" customHeight="1" thickTop="1" thickBot="1">
      <c r="A101" s="150"/>
      <c r="B101" s="150"/>
      <c r="C101" s="150"/>
      <c r="D101" s="150"/>
      <c r="E101" s="150"/>
      <c r="F101" s="153"/>
      <c r="G101" s="154"/>
      <c r="H101" s="236"/>
      <c r="I101" s="236"/>
      <c r="J101" s="236"/>
      <c r="K101" s="236"/>
      <c r="L101" s="99"/>
      <c r="M101" s="99"/>
      <c r="N101" s="99"/>
      <c r="O101" s="99"/>
      <c r="P101" s="99"/>
      <c r="Q101" s="99"/>
      <c r="R101" s="99"/>
      <c r="S101" s="99"/>
      <c r="T101" s="99"/>
      <c r="U101" s="99"/>
      <c r="V101" s="7"/>
      <c r="W101" s="7"/>
      <c r="X101" s="7"/>
      <c r="Y101" s="7"/>
      <c r="Z101" s="7"/>
      <c r="AA101" s="7"/>
      <c r="AB101" s="7"/>
    </row>
    <row r="102" spans="1:28" s="96" customFormat="1" ht="24.95" customHeight="1" thickTop="1" thickBot="1">
      <c r="A102" s="150"/>
      <c r="B102" s="150"/>
      <c r="C102" s="150"/>
      <c r="D102" s="150"/>
      <c r="E102" s="150"/>
      <c r="F102" s="153"/>
      <c r="G102" s="154"/>
      <c r="H102" s="236"/>
      <c r="I102" s="236"/>
      <c r="J102" s="236"/>
      <c r="K102" s="236"/>
      <c r="L102" s="99"/>
      <c r="M102" s="99"/>
      <c r="N102" s="99"/>
      <c r="O102" s="99"/>
      <c r="P102" s="99"/>
      <c r="Q102" s="99"/>
      <c r="R102" s="99"/>
      <c r="S102" s="99"/>
      <c r="T102" s="99"/>
      <c r="U102" s="99"/>
      <c r="V102" s="7"/>
      <c r="W102" s="7"/>
      <c r="X102" s="7"/>
      <c r="Y102" s="7"/>
      <c r="Z102" s="7"/>
      <c r="AA102" s="7"/>
      <c r="AB102" s="7"/>
    </row>
    <row r="103" spans="1:28" s="96" customFormat="1" ht="24.95" customHeight="1" thickTop="1" thickBot="1">
      <c r="A103" s="150"/>
      <c r="B103" s="150"/>
      <c r="C103" s="150"/>
      <c r="D103" s="150"/>
      <c r="E103" s="150"/>
      <c r="F103" s="153"/>
      <c r="G103" s="154"/>
      <c r="H103" s="236"/>
      <c r="I103" s="236"/>
      <c r="J103" s="236"/>
      <c r="K103" s="236"/>
      <c r="L103" s="99"/>
      <c r="M103" s="99"/>
      <c r="N103" s="99"/>
      <c r="O103" s="99"/>
      <c r="P103" s="99"/>
      <c r="Q103" s="99"/>
      <c r="R103" s="99"/>
      <c r="S103" s="99"/>
      <c r="T103" s="99"/>
      <c r="U103" s="99"/>
      <c r="V103" s="7"/>
      <c r="W103" s="7"/>
      <c r="X103" s="7"/>
      <c r="Y103" s="7"/>
      <c r="Z103" s="7"/>
      <c r="AA103" s="7"/>
      <c r="AB103" s="7"/>
    </row>
    <row r="104" spans="1:28" s="96" customFormat="1" ht="24.95" customHeight="1" thickTop="1" thickBot="1">
      <c r="A104" s="150"/>
      <c r="B104" s="150"/>
      <c r="C104" s="150"/>
      <c r="D104" s="150"/>
      <c r="E104" s="150"/>
      <c r="F104" s="155"/>
      <c r="G104" s="156"/>
      <c r="H104" s="236"/>
      <c r="I104" s="236"/>
      <c r="J104" s="236"/>
      <c r="K104" s="236"/>
      <c r="L104" s="99"/>
      <c r="M104" s="99"/>
      <c r="N104" s="99"/>
      <c r="O104" s="99"/>
      <c r="P104" s="99"/>
      <c r="Q104" s="99"/>
      <c r="R104" s="99"/>
      <c r="S104" s="99"/>
      <c r="T104" s="99"/>
      <c r="U104" s="99"/>
      <c r="V104" s="7"/>
      <c r="W104" s="7"/>
      <c r="X104" s="7"/>
      <c r="Y104" s="7"/>
      <c r="Z104" s="7"/>
      <c r="AA104" s="7"/>
      <c r="AB104" s="7"/>
    </row>
    <row r="105" spans="1:28" ht="15.75" customHeight="1" thickTop="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spans="1:28" ht="15.75" customHeight="1">
      <c r="A106" s="7"/>
      <c r="B106" s="101"/>
      <c r="C106" s="101"/>
      <c r="D106" s="102"/>
      <c r="E106" s="102"/>
      <c r="F106" s="7"/>
      <c r="G106" s="7"/>
      <c r="H106" s="7"/>
      <c r="I106" s="7"/>
      <c r="J106" s="7"/>
      <c r="K106" s="7"/>
      <c r="L106" s="7"/>
      <c r="M106" s="7"/>
      <c r="N106" s="7"/>
      <c r="O106" s="7"/>
      <c r="P106" s="7"/>
      <c r="Q106" s="7"/>
      <c r="R106" s="7"/>
      <c r="S106" s="7"/>
      <c r="T106" s="7"/>
      <c r="U106" s="7"/>
      <c r="V106" s="7"/>
      <c r="W106" s="7"/>
      <c r="X106" s="7"/>
      <c r="Y106" s="7"/>
      <c r="Z106" s="7"/>
      <c r="AA106" s="7"/>
      <c r="AB106" s="7"/>
    </row>
    <row r="107" spans="1:28" ht="15.75" customHeight="1">
      <c r="A107" s="7"/>
      <c r="B107" s="101"/>
      <c r="C107" s="101"/>
      <c r="D107" s="102"/>
      <c r="E107" s="105"/>
      <c r="F107" s="7"/>
      <c r="G107" s="7"/>
      <c r="H107" s="7"/>
      <c r="I107" s="7"/>
      <c r="J107" s="7"/>
      <c r="K107" s="7"/>
      <c r="L107" s="7"/>
      <c r="M107" s="7"/>
      <c r="N107" s="7"/>
      <c r="O107" s="7"/>
      <c r="P107" s="7"/>
      <c r="Q107" s="7"/>
      <c r="R107" s="7"/>
      <c r="S107" s="7"/>
      <c r="T107" s="7"/>
      <c r="U107" s="7"/>
      <c r="V107" s="7"/>
      <c r="W107" s="7"/>
      <c r="X107" s="7"/>
      <c r="Y107" s="7"/>
      <c r="Z107" s="7"/>
      <c r="AA107" s="7"/>
      <c r="AB107" s="7"/>
    </row>
    <row r="108" spans="1:2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spans="1:28"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spans="1:28"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spans="1:28"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spans="1:28"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spans="1:28"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spans="1:28"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spans="1:28"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spans="1:28"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spans="1:28"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spans="1:2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spans="1:28"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spans="1:28"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spans="1:28"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spans="1:28"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spans="1:28"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spans="1:28"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spans="1:28"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spans="1:28"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spans="1:28"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spans="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spans="1:28"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spans="1:28"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spans="1:28"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spans="1:28"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spans="1:28"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spans="1:28"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spans="1:28"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spans="1:28"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spans="1:28"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spans="1:2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spans="1:28"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spans="1:28"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spans="1:28"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spans="1:28"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spans="1:28"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spans="1:28"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spans="1:28"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spans="1:28"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spans="1:28"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spans="1:2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spans="1:28"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spans="1:28"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spans="1:28"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spans="1:28"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spans="1:28"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spans="1:28"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spans="1:28"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spans="1:28"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spans="1:28"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spans="1:2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spans="1:28"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spans="1:28"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spans="1:28"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spans="1:28"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spans="1:28"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spans="1:28"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spans="1:28"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spans="1:28"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spans="1:28"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spans="1:2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spans="1:28"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spans="1:28"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spans="1:28"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spans="1:28"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spans="1:28"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spans="1:28"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spans="1:28"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spans="1:28"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spans="1:28"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spans="1:2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spans="1:28"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spans="1:28"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spans="1:28"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spans="1:28"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spans="1:28"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spans="1:28"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spans="1:28"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spans="1:28"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spans="1:28"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spans="1:2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spans="1:28"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spans="1:28"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spans="1:28"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spans="1:28"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spans="1:28"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spans="1:28"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spans="1:28"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spans="1:28"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spans="1:28"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spans="1:2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spans="1:28"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spans="1:28"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spans="1:28"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spans="1:28"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spans="1:28"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spans="1:28"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spans="1:28"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spans="1:28"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spans="1:28"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spans="1:2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spans="1:28"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spans="1:28"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spans="1:28"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spans="1:28"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spans="1:28"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spans="1:28"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spans="1:28"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spans="1:28"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spans="1:28"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spans="1:2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spans="1:28"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spans="1:28"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spans="1:28"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spans="1:28"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spans="1:28"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spans="1:28"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spans="1:28"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spans="1:28"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spans="1:28"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spans="1: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spans="1:28"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spans="1:28"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spans="1:28"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spans="1:28"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spans="1:28"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spans="1:28"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spans="1:28"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spans="1:28"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spans="1:28"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spans="1:2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spans="1:28"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spans="1:28"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spans="1:28"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spans="1:28"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spans="1:28"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spans="1:28"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spans="1:28"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spans="1:28"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spans="1:28"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spans="1:2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spans="1:28"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spans="1:28"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spans="1:28"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spans="1:28"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spans="1:28"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spans="1:28"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spans="1:28"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spans="1:28"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spans="1:28"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spans="1:2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spans="1:28"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spans="1:28"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spans="1:28"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spans="1:28"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spans="1:28"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spans="1:28"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spans="1:28"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spans="1:28"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spans="1:28"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spans="1:2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spans="1:28"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spans="1:28"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spans="1:28"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spans="1:28"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spans="1:28"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spans="1:28"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spans="1:28"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spans="1:28"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spans="1:28"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spans="1:2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spans="1:28"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spans="1:28"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spans="1:28"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spans="1:28"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spans="1:28"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spans="1:28"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spans="1:28"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spans="1:28"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spans="1:28"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spans="1:2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spans="1:28"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spans="1:28"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spans="1:28"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spans="1:28"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spans="1:28"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spans="1:28"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spans="1:28"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spans="1:28"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spans="1:28"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spans="1:2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spans="1:28"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spans="1:28"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spans="1:28"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spans="1:28"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spans="1:28"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spans="1:28"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spans="1:28"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spans="1:28"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spans="1:28"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spans="1:2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spans="1:28"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spans="1:28"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spans="1:28"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spans="1:28"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spans="1:28"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spans="1:28"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spans="1:28"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spans="1:28"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spans="1:28"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spans="1:2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spans="1:28"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spans="1:28"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spans="1:28"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spans="1:28"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spans="1:28"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spans="1:28"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spans="1:28"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spans="1:28"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spans="1:28"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spans="1: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spans="1:28"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spans="1:28"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spans="1:28"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spans="1:28"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spans="1:28"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spans="1:28"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spans="1:28"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spans="1:28"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spans="1:28"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spans="1:2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spans="1:28"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spans="1:28"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spans="1:28"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spans="1:28"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spans="1:28"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spans="1:28"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spans="1:28"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spans="1:28"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spans="1:28"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spans="1:2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spans="1:28"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spans="1:28"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spans="1:28"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spans="1:28"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spans="1:28"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spans="1:28"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spans="1:28"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spans="1:28"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spans="1:28"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spans="1:2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spans="1:28"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spans="1:28"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spans="1:28"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spans="1:28"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spans="1:28"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spans="1:28"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spans="1:28"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spans="1:28"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spans="1:28"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spans="1:2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spans="1:28"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spans="1:28"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spans="1:28"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spans="1:28"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spans="1:28"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spans="1:28"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spans="1:28"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spans="1:28"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spans="1:28"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spans="1:2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spans="1:28"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spans="1:28"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spans="1:28"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spans="1:28"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spans="1:28"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spans="1:28"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spans="1:28"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spans="1:28"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spans="1:28"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spans="1:2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spans="1:28"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spans="1:28"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spans="1:28"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spans="1:28"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spans="1:28"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spans="1:28"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spans="1:28"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spans="1:28"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spans="1:28"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spans="1:2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spans="1:28"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spans="1:28"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spans="1:28"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spans="1:28"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spans="1:28"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spans="1:28"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spans="1:28"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spans="1:28"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spans="1:28"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spans="1:2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spans="1:28"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spans="1:28"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spans="1:28"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spans="1:28"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spans="1:28"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spans="1:28"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spans="1:28"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spans="1:28"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spans="1:28"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spans="1:2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spans="1:28"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spans="1:28"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spans="1:28"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spans="1:28"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spans="1:28"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spans="1:28"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spans="1:28"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spans="1:28"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spans="1:28"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spans="1: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spans="1:28"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spans="1:28"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spans="1:28"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spans="1:28"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spans="1:28"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spans="1:28"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spans="1:28"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spans="1:28"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spans="1:28"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spans="1:2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spans="1:28"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spans="1:28"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spans="1:28"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spans="1:28"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spans="1:28"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spans="1:28"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spans="1:28"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spans="1:28"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spans="1:28"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spans="1:2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spans="1:28"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spans="1:28"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spans="1:28"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spans="1:28"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spans="1:28"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spans="1:28"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spans="1:28"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spans="1:28"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spans="1:28"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spans="1:2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spans="1:28"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spans="1:28"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spans="1:28"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spans="1:28"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spans="1:28"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spans="1:28"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spans="1:28"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spans="1:28"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spans="1:28"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spans="1:2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spans="1:28"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spans="1:28"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spans="1:28"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spans="1:28"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spans="1:28"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spans="1:28"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spans="1:28"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spans="1:28"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spans="1:28"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spans="1:2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spans="1:28"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spans="1:28"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spans="1:28"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spans="1:28"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spans="1:28"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spans="1:28"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spans="1:28"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spans="1:28"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spans="1:28"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spans="1:2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spans="1:28"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spans="1:28"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spans="1:28"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spans="1:28"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spans="1:28"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spans="1:28"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spans="1:28"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spans="1:28"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spans="1:28"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spans="1:2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spans="1:28"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spans="1:28"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spans="1:28"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spans="1:28"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spans="1:28"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spans="1:28"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spans="1:28"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spans="1:28"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spans="1:28"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spans="1:2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spans="1:28"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spans="1:28"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spans="1:28"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spans="1:28"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spans="1:28"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spans="1:28"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spans="1:28"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spans="1:28"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spans="1:28"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spans="1:2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spans="1:28"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spans="1:28"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spans="1:28"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spans="1:28"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spans="1:28"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spans="1:28"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spans="1:28"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spans="1:28"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spans="1:28"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spans="1: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spans="1:28"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spans="1:28"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spans="1:28"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spans="1:28"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spans="1:28"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spans="1:28"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spans="1:28"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spans="1:28"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spans="1:28"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spans="1:2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spans="1:28"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spans="1:28"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spans="1:28"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spans="1:28"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spans="1:28"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spans="1:28"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spans="1:28"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spans="1:28"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spans="1:28"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spans="1:2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spans="1:28"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spans="1:28"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spans="1:28"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spans="1:28"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spans="1:28"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spans="1:28"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spans="1:28"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spans="1:28"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spans="1:28"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spans="1:2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spans="1:28"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spans="1:28"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spans="1:28"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spans="1:28"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spans="1:28"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spans="1:28"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spans="1:28"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spans="1:28"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spans="1:28"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spans="1:2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spans="1:28"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spans="1:28"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spans="1:28"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spans="1:28"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spans="1:28"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spans="1:28"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spans="1:28"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spans="1:28"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spans="1:28"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spans="1:2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spans="1:28"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spans="1:28"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spans="1:28"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spans="1:28"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spans="1:28"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spans="1:28"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spans="1:28"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spans="1:28"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spans="1:28"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spans="1:2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spans="1:28"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spans="1:28"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spans="1:28"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spans="1:28"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spans="1:28"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spans="1:28"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spans="1:28"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spans="1:28"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spans="1:28"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spans="1:2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spans="1:28"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spans="1:28"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spans="1:28"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spans="1:28"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spans="1:28"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spans="1:28"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spans="1:28"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spans="1:28"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spans="1:28"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spans="1:2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spans="1:28"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spans="1:28"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spans="1:28"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spans="1:28"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spans="1:28"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spans="1:28"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spans="1:28"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spans="1:28"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spans="1:28"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spans="1:2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spans="1:28"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spans="1:28"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spans="1:28"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spans="1:28"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spans="1:28"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spans="1:28"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spans="1:28"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spans="1:28"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spans="1:28"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spans="1: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spans="1:28"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spans="1:28"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spans="1:28"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spans="1:28"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spans="1:28"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spans="1:28"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spans="1:28"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spans="1:28"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spans="1:28"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spans="1:2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spans="1:28"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spans="1:28"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spans="1:28"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spans="1:28"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spans="1:28"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spans="1:28"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spans="1:28"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spans="1:28"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spans="1:28"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spans="1:2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spans="1:28"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spans="1:28"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spans="1:28"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spans="1:28"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spans="1:28"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spans="1:28"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spans="1:28"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spans="1:28"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spans="1:28"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spans="1:2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spans="1:28"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spans="1:28"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spans="1:28"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spans="1:28"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spans="1:28"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spans="1:28"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spans="1:28"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spans="1:28"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spans="1:28"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spans="1:2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spans="1:28"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spans="1:28"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spans="1:28"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spans="1:28"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spans="1:28"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spans="1:28"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spans="1:28"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spans="1:28"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spans="1:28"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spans="1:2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spans="1:28"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spans="1:28"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spans="1:28"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spans="1:28"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spans="1:28"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spans="1:28"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spans="1:28"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spans="1:28"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spans="1:28"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spans="1:2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spans="1:28"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spans="1:28"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spans="1:28"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spans="1:28"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spans="1:28"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spans="1:28"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spans="1:28"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spans="1:28"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spans="1:28"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spans="1:2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spans="1:28"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spans="1:28"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spans="1:28"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spans="1:28"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spans="1:28"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spans="1:28"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spans="1:28"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spans="1:28"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spans="1:28"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spans="1:2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spans="1:28"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spans="1:28"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spans="1:28"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spans="1:28"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spans="1:28"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spans="1:28"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spans="1:28"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spans="1:28"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spans="1:28"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spans="1:2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spans="1:28"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spans="1:28"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spans="1:28"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spans="1:28"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spans="1:28"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spans="1:28"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spans="1:28"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spans="1:28"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spans="1:28"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spans="1: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spans="1:28"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spans="1:28"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spans="1:28"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spans="1:28"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spans="1:28"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spans="1:28"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spans="1:28"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spans="1:28"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spans="1:28"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spans="1:2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spans="1:28"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spans="1:28"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spans="1:28"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spans="1:28"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spans="1:28"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spans="1:28"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spans="1:28"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spans="1:28"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spans="1:28"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spans="1:2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spans="1:28"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spans="1:28"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spans="1:28"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spans="1:28"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spans="1:28"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spans="1:28"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spans="1:28"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spans="1:28"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spans="1:28"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spans="1:2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spans="1:28"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spans="1:28"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spans="1:28"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spans="1:28"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spans="1:28"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spans="1:28"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spans="1:28"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spans="1:28"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spans="1:28"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spans="1:2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spans="1:28"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spans="1:28"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spans="1:28"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spans="1:28"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spans="1:28"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spans="1:28"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spans="1:28"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spans="1:28"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spans="1:28"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spans="1:2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spans="1:28"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spans="1:28"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spans="1:28"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spans="1:28"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spans="1:28"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spans="1:28"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spans="1:28"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spans="1:28"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spans="1:28"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spans="1:2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spans="1:28"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spans="1:28"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spans="1:28"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spans="1:28"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spans="1:28"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spans="1:28"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spans="1:28"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spans="1:28"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spans="1:28"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spans="1:2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spans="1:28"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spans="1:28"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spans="1:28"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spans="1:28"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spans="1:28"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spans="1:28"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spans="1:28"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spans="1:28"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spans="1:28"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spans="1:2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spans="1:28"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spans="1:28"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spans="1:28"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spans="1:28"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spans="1:28"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spans="1:28"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spans="1:28"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spans="1:28"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spans="1:28"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spans="1:2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spans="1:28"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spans="1:28"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spans="1:28"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spans="1:28"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spans="1:28"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spans="1:28"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spans="1:28"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spans="1:28"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spans="1:28"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spans="1: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spans="1:28"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spans="1:28"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spans="1:28"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spans="1:28"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spans="1:28"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spans="1:28"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spans="1:28"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spans="1:28"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spans="1:28"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spans="1:2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spans="1:28"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spans="1:28"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spans="1:28"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spans="1:28"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spans="1:28"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spans="1:28"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spans="1:28"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spans="1:28"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spans="1:28"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spans="1:2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spans="1:28"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spans="1:28"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spans="1:28"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spans="1:28"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spans="1:28"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spans="1:28"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spans="1:28"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spans="1:28"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spans="1:28"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spans="1:2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spans="1:28"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spans="1:28"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spans="1:28"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spans="1:28"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spans="1:28"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spans="1:28"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spans="1:28"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spans="1:28"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spans="1:28"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spans="1:2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spans="1:28"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spans="1:28"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spans="1:28"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spans="1:28"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spans="1:28"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spans="1:28"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spans="1:28"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spans="1:28"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spans="1:28"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spans="1:2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spans="1:28"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spans="1:28"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spans="1:28"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spans="1:28"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spans="1:28"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spans="1:28"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spans="1:28"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spans="1:28"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spans="1:28"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spans="1:2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spans="1:28"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spans="1:28"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spans="1:28"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spans="1:28"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spans="1:28"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spans="1:28"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spans="1:28"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spans="1:28"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spans="1:28"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spans="1:2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spans="1:28"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spans="1:28"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spans="1:28"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spans="1:28"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spans="1:28"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spans="1:28"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spans="1:28"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spans="1:28"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spans="1:28"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spans="1:2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spans="1:28"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spans="1:28"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spans="1:28"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spans="1:28"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spans="1:28"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spans="1:28"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spans="1:28"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spans="1:28"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spans="1:28"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spans="1:2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spans="1:28"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spans="1:28"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spans="1:28"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spans="1:28"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spans="1:28"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spans="1:28"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spans="1:28"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spans="1:28"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spans="1:28"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spans="1: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spans="1:28"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spans="1:28"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spans="1:28"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spans="1:28"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spans="1:28"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spans="1:28"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spans="1:28"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spans="1:28"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spans="1:28"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spans="1:2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spans="1:28"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spans="1:28"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spans="1:28"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spans="1:28"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spans="1:28"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spans="1:28"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spans="1:28"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spans="1:28"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spans="1:28"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spans="1:2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spans="1:28"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spans="1:28"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spans="1:28"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spans="1:28"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spans="1:28"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spans="1:28"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spans="1:28"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spans="1:28"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spans="1:28"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spans="1:2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spans="1:28"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spans="1:28"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spans="1:28"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spans="1:28"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spans="1:28"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spans="1:28"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spans="1:28"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spans="1:28"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spans="1:28"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spans="1:2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spans="1:28"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spans="1:28"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spans="1:28"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spans="1:28"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spans="1:28"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spans="1:28"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spans="1:28"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spans="1:28"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spans="1:28"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spans="1:2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spans="1:28"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spans="1:28"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spans="1:28"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spans="1:28"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spans="1:28"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row r="984" spans="1:28" ht="15.7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c r="AB984" s="7"/>
    </row>
    <row r="985" spans="1:28" ht="15.7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c r="AB985" s="7"/>
    </row>
    <row r="986" spans="1:28" ht="15.7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c r="AB986" s="7"/>
    </row>
    <row r="987" spans="1:28" ht="15.7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c r="AB987" s="7"/>
    </row>
    <row r="988" spans="1:28" ht="15.7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c r="AB988" s="7"/>
    </row>
    <row r="989" spans="1:28" ht="15.7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c r="AB989" s="7"/>
    </row>
    <row r="990" spans="1:28" ht="15.7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c r="AB990" s="7"/>
    </row>
    <row r="991" spans="1:28" ht="15.7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c r="AB991" s="7"/>
    </row>
    <row r="992" spans="1:28" ht="15.7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c r="AB992" s="7"/>
    </row>
    <row r="993" spans="1:28" ht="15.7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c r="AB993" s="7"/>
    </row>
    <row r="994" spans="1:28" ht="15.7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c r="AB994" s="7"/>
    </row>
    <row r="995" spans="1:28" ht="15.7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c r="AB995" s="7"/>
    </row>
    <row r="996" spans="1:28" ht="15.7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c r="AB996" s="7"/>
    </row>
    <row r="997" spans="1:28" ht="15.7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c r="AB997" s="7"/>
    </row>
    <row r="998" spans="1:28" ht="15.7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c r="AB998" s="7"/>
    </row>
    <row r="999" spans="1:28" ht="15.7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c r="AB999" s="7"/>
    </row>
    <row r="1000" spans="1:28" ht="15.7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c r="AB1000" s="7"/>
    </row>
    <row r="1001" spans="1:28" ht="15.7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c r="AB1001" s="7"/>
    </row>
    <row r="1002" spans="1:28" ht="15.7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c r="AB1002" s="7"/>
    </row>
    <row r="1003" spans="1:28" ht="15.7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c r="AB1003" s="7"/>
    </row>
    <row r="1004" spans="1:28" ht="15.7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c r="AB1004" s="7"/>
    </row>
    <row r="1005" spans="1:28" ht="15.75" customHeight="1">
      <c r="A1005" s="7"/>
      <c r="B1005" s="7"/>
      <c r="C1005" s="7"/>
      <c r="D1005" s="7"/>
      <c r="E1005" s="7"/>
      <c r="F1005" s="7"/>
      <c r="G1005" s="7"/>
      <c r="H1005" s="7"/>
      <c r="I1005" s="7"/>
      <c r="J1005" s="7"/>
      <c r="K1005" s="7"/>
      <c r="L1005" s="7"/>
      <c r="M1005" s="7"/>
      <c r="N1005" s="7"/>
      <c r="O1005" s="7"/>
      <c r="P1005" s="7"/>
      <c r="Q1005" s="7"/>
      <c r="R1005" s="7"/>
      <c r="S1005" s="7"/>
      <c r="T1005" s="7"/>
      <c r="U1005" s="7"/>
      <c r="V1005" s="7"/>
      <c r="W1005" s="7"/>
      <c r="X1005" s="7"/>
      <c r="Y1005" s="7"/>
      <c r="Z1005" s="7"/>
      <c r="AA1005" s="7"/>
      <c r="AB1005" s="7"/>
    </row>
    <row r="1006" spans="1:28" ht="15.75" customHeight="1">
      <c r="A1006" s="7"/>
      <c r="B1006" s="7"/>
      <c r="C1006" s="7"/>
      <c r="D1006" s="7"/>
      <c r="E1006" s="7"/>
      <c r="F1006" s="7"/>
      <c r="G1006" s="7"/>
      <c r="H1006" s="7"/>
      <c r="I1006" s="7"/>
      <c r="J1006" s="7"/>
      <c r="K1006" s="7"/>
      <c r="L1006" s="7"/>
      <c r="M1006" s="7"/>
      <c r="N1006" s="7"/>
      <c r="O1006" s="7"/>
      <c r="P1006" s="7"/>
      <c r="Q1006" s="7"/>
      <c r="R1006" s="7"/>
      <c r="S1006" s="7"/>
      <c r="T1006" s="7"/>
      <c r="U1006" s="7"/>
      <c r="V1006" s="7"/>
      <c r="W1006" s="7"/>
      <c r="X1006" s="7"/>
      <c r="Y1006" s="7"/>
      <c r="Z1006" s="7"/>
      <c r="AA1006" s="7"/>
      <c r="AB1006" s="7"/>
    </row>
    <row r="1007" spans="1:28" ht="15.75" customHeight="1">
      <c r="A1007" s="7"/>
      <c r="B1007" s="7"/>
      <c r="C1007" s="7"/>
      <c r="D1007" s="7"/>
      <c r="E1007" s="7"/>
      <c r="F1007" s="7"/>
      <c r="G1007" s="7"/>
      <c r="H1007" s="7"/>
      <c r="I1007" s="7"/>
      <c r="J1007" s="7"/>
      <c r="K1007" s="7"/>
      <c r="L1007" s="7"/>
      <c r="M1007" s="7"/>
      <c r="N1007" s="7"/>
      <c r="O1007" s="7"/>
      <c r="P1007" s="7"/>
      <c r="Q1007" s="7"/>
      <c r="R1007" s="7"/>
      <c r="S1007" s="7"/>
      <c r="T1007" s="7"/>
      <c r="U1007" s="7"/>
      <c r="V1007" s="7"/>
      <c r="W1007" s="7"/>
      <c r="X1007" s="7"/>
      <c r="Y1007" s="7"/>
      <c r="Z1007" s="7"/>
      <c r="AA1007" s="7"/>
      <c r="AB1007" s="7"/>
    </row>
    <row r="1008" spans="1:28" ht="15.75" customHeight="1">
      <c r="A1008" s="7"/>
      <c r="B1008" s="7"/>
      <c r="C1008" s="7"/>
      <c r="D1008" s="7"/>
      <c r="E1008" s="7"/>
      <c r="F1008" s="7"/>
      <c r="G1008" s="7"/>
      <c r="H1008" s="7"/>
      <c r="I1008" s="7"/>
      <c r="J1008" s="7"/>
      <c r="K1008" s="7"/>
      <c r="L1008" s="7"/>
      <c r="M1008" s="7"/>
      <c r="N1008" s="7"/>
      <c r="O1008" s="7"/>
      <c r="P1008" s="7"/>
      <c r="Q1008" s="7"/>
      <c r="R1008" s="7"/>
      <c r="S1008" s="7"/>
      <c r="T1008" s="7"/>
      <c r="U1008" s="7"/>
      <c r="V1008" s="7"/>
      <c r="W1008" s="7"/>
      <c r="X1008" s="7"/>
      <c r="Y1008" s="7"/>
      <c r="Z1008" s="7"/>
      <c r="AA1008" s="7"/>
      <c r="AB1008" s="7"/>
    </row>
    <row r="1009" spans="1:28" ht="15.75" customHeight="1">
      <c r="A1009" s="7"/>
      <c r="B1009" s="7"/>
      <c r="C1009" s="7"/>
      <c r="D1009" s="7"/>
      <c r="E1009" s="7"/>
      <c r="F1009" s="7"/>
      <c r="G1009" s="7"/>
      <c r="H1009" s="7"/>
      <c r="I1009" s="7"/>
      <c r="J1009" s="7"/>
      <c r="K1009" s="7"/>
      <c r="L1009" s="7"/>
      <c r="M1009" s="7"/>
      <c r="N1009" s="7"/>
      <c r="O1009" s="7"/>
      <c r="P1009" s="7"/>
      <c r="Q1009" s="7"/>
      <c r="R1009" s="7"/>
      <c r="S1009" s="7"/>
      <c r="T1009" s="7"/>
      <c r="U1009" s="7"/>
      <c r="V1009" s="7"/>
      <c r="W1009" s="7"/>
      <c r="X1009" s="7"/>
      <c r="Y1009" s="7"/>
      <c r="Z1009" s="7"/>
      <c r="AA1009" s="7"/>
      <c r="AB1009" s="7"/>
    </row>
    <row r="1010" spans="1:28" ht="15.75" customHeight="1">
      <c r="A1010" s="7"/>
      <c r="B1010" s="7"/>
      <c r="C1010" s="7"/>
      <c r="D1010" s="7"/>
      <c r="E1010" s="7"/>
      <c r="F1010" s="7"/>
      <c r="G1010" s="7"/>
      <c r="H1010" s="7"/>
      <c r="I1010" s="7"/>
      <c r="J1010" s="7"/>
      <c r="K1010" s="7"/>
      <c r="L1010" s="7"/>
      <c r="M1010" s="7"/>
      <c r="N1010" s="7"/>
      <c r="O1010" s="7"/>
      <c r="P1010" s="7"/>
      <c r="Q1010" s="7"/>
      <c r="R1010" s="7"/>
      <c r="S1010" s="7"/>
      <c r="T1010" s="7"/>
      <c r="U1010" s="7"/>
      <c r="V1010" s="7"/>
      <c r="W1010" s="7"/>
      <c r="X1010" s="7"/>
      <c r="Y1010" s="7"/>
      <c r="Z1010" s="7"/>
      <c r="AA1010" s="7"/>
      <c r="AB1010" s="7"/>
    </row>
    <row r="1011" spans="1:28" ht="15.75" customHeight="1">
      <c r="A1011" s="7"/>
      <c r="B1011" s="7"/>
      <c r="C1011" s="7"/>
      <c r="D1011" s="7"/>
      <c r="E1011" s="7"/>
      <c r="F1011" s="7"/>
      <c r="G1011" s="7"/>
      <c r="H1011" s="7"/>
      <c r="I1011" s="7"/>
      <c r="J1011" s="7"/>
      <c r="K1011" s="7"/>
      <c r="L1011" s="7"/>
      <c r="M1011" s="7"/>
      <c r="N1011" s="7"/>
      <c r="O1011" s="7"/>
      <c r="P1011" s="7"/>
      <c r="Q1011" s="7"/>
      <c r="R1011" s="7"/>
      <c r="S1011" s="7"/>
      <c r="T1011" s="7"/>
      <c r="U1011" s="7"/>
      <c r="V1011" s="7"/>
      <c r="W1011" s="7"/>
      <c r="X1011" s="7"/>
      <c r="Y1011" s="7"/>
      <c r="Z1011" s="7"/>
      <c r="AA1011" s="7"/>
      <c r="AB1011" s="7"/>
    </row>
    <row r="1012" spans="1:28" ht="15.75" customHeight="1">
      <c r="A1012" s="7"/>
      <c r="B1012" s="7"/>
      <c r="C1012" s="7"/>
      <c r="D1012" s="7"/>
      <c r="E1012" s="7"/>
      <c r="F1012" s="7"/>
      <c r="G1012" s="7"/>
      <c r="H1012" s="7"/>
      <c r="I1012" s="7"/>
      <c r="J1012" s="7"/>
      <c r="K1012" s="7"/>
      <c r="L1012" s="7"/>
      <c r="M1012" s="7"/>
      <c r="N1012" s="7"/>
      <c r="O1012" s="7"/>
      <c r="P1012" s="7"/>
      <c r="Q1012" s="7"/>
      <c r="R1012" s="7"/>
      <c r="S1012" s="7"/>
      <c r="T1012" s="7"/>
      <c r="U1012" s="7"/>
      <c r="V1012" s="7"/>
      <c r="W1012" s="7"/>
      <c r="X1012" s="7"/>
      <c r="Y1012" s="7"/>
      <c r="Z1012" s="7"/>
      <c r="AA1012" s="7"/>
      <c r="AB1012" s="7"/>
    </row>
    <row r="1013" spans="1:28" ht="15.75" customHeight="1">
      <c r="A1013" s="7"/>
      <c r="B1013" s="7"/>
      <c r="C1013" s="7"/>
      <c r="D1013" s="7"/>
      <c r="E1013" s="7"/>
      <c r="F1013" s="7"/>
      <c r="G1013" s="7"/>
      <c r="H1013" s="7"/>
      <c r="I1013" s="7"/>
      <c r="J1013" s="7"/>
      <c r="K1013" s="7"/>
      <c r="L1013" s="7"/>
      <c r="M1013" s="7"/>
      <c r="N1013" s="7"/>
      <c r="O1013" s="7"/>
      <c r="P1013" s="7"/>
      <c r="Q1013" s="7"/>
      <c r="R1013" s="7"/>
      <c r="S1013" s="7"/>
      <c r="T1013" s="7"/>
      <c r="U1013" s="7"/>
      <c r="V1013" s="7"/>
      <c r="W1013" s="7"/>
      <c r="X1013" s="7"/>
      <c r="Y1013" s="7"/>
      <c r="Z1013" s="7"/>
      <c r="AA1013" s="7"/>
      <c r="AB1013" s="7"/>
    </row>
    <row r="1014" spans="1:28" ht="15.75" customHeight="1">
      <c r="A1014" s="7"/>
      <c r="B1014" s="7"/>
      <c r="C1014" s="7"/>
      <c r="D1014" s="7"/>
      <c r="E1014" s="7"/>
      <c r="F1014" s="7"/>
      <c r="G1014" s="7"/>
      <c r="H1014" s="7"/>
      <c r="I1014" s="7"/>
      <c r="J1014" s="7"/>
      <c r="K1014" s="7"/>
      <c r="L1014" s="7"/>
      <c r="M1014" s="7"/>
      <c r="N1014" s="7"/>
      <c r="O1014" s="7"/>
      <c r="P1014" s="7"/>
      <c r="Q1014" s="7"/>
      <c r="R1014" s="7"/>
      <c r="S1014" s="7"/>
      <c r="T1014" s="7"/>
      <c r="U1014" s="7"/>
      <c r="V1014" s="7"/>
      <c r="W1014" s="7"/>
      <c r="X1014" s="7"/>
      <c r="Y1014" s="7"/>
      <c r="Z1014" s="7"/>
      <c r="AA1014" s="7"/>
      <c r="AB1014" s="7"/>
    </row>
    <row r="1015" spans="1:28" ht="15.75" customHeight="1">
      <c r="A1015" s="7"/>
      <c r="B1015" s="7"/>
      <c r="C1015" s="7"/>
      <c r="D1015" s="7"/>
      <c r="E1015" s="7"/>
      <c r="F1015" s="7"/>
      <c r="G1015" s="7"/>
      <c r="H1015" s="7"/>
      <c r="I1015" s="7"/>
      <c r="J1015" s="7"/>
      <c r="K1015" s="7"/>
      <c r="L1015" s="7"/>
      <c r="M1015" s="7"/>
      <c r="N1015" s="7"/>
      <c r="O1015" s="7"/>
      <c r="P1015" s="7"/>
      <c r="Q1015" s="7"/>
      <c r="R1015" s="7"/>
      <c r="S1015" s="7"/>
      <c r="T1015" s="7"/>
      <c r="U1015" s="7"/>
      <c r="V1015" s="7"/>
      <c r="W1015" s="7"/>
      <c r="X1015" s="7"/>
      <c r="Y1015" s="7"/>
      <c r="Z1015" s="7"/>
      <c r="AA1015" s="7"/>
      <c r="AB1015" s="7"/>
    </row>
    <row r="1016" spans="1:28" ht="15.75" customHeight="1">
      <c r="A1016" s="7"/>
      <c r="B1016" s="7"/>
      <c r="C1016" s="7"/>
      <c r="D1016" s="7"/>
      <c r="E1016" s="7"/>
      <c r="F1016" s="7"/>
      <c r="G1016" s="7"/>
      <c r="H1016" s="7"/>
      <c r="I1016" s="7"/>
      <c r="J1016" s="7"/>
      <c r="K1016" s="7"/>
      <c r="L1016" s="7"/>
      <c r="M1016" s="7"/>
      <c r="N1016" s="7"/>
      <c r="O1016" s="7"/>
      <c r="P1016" s="7"/>
      <c r="Q1016" s="7"/>
      <c r="R1016" s="7"/>
      <c r="S1016" s="7"/>
      <c r="T1016" s="7"/>
      <c r="U1016" s="7"/>
      <c r="V1016" s="7"/>
      <c r="W1016" s="7"/>
      <c r="X1016" s="7"/>
      <c r="Y1016" s="7"/>
      <c r="Z1016" s="7"/>
      <c r="AA1016" s="7"/>
      <c r="AB1016" s="7"/>
    </row>
    <row r="1017" spans="1:28" ht="15.75" customHeight="1">
      <c r="A1017" s="7"/>
      <c r="B1017" s="7"/>
      <c r="C1017" s="7"/>
      <c r="D1017" s="7"/>
      <c r="E1017" s="7"/>
      <c r="F1017" s="7"/>
      <c r="G1017" s="7"/>
      <c r="H1017" s="7"/>
      <c r="I1017" s="7"/>
      <c r="J1017" s="7"/>
      <c r="K1017" s="7"/>
      <c r="L1017" s="7"/>
      <c r="M1017" s="7"/>
      <c r="N1017" s="7"/>
      <c r="O1017" s="7"/>
      <c r="P1017" s="7"/>
      <c r="Q1017" s="7"/>
      <c r="R1017" s="7"/>
      <c r="S1017" s="7"/>
      <c r="T1017" s="7"/>
      <c r="U1017" s="7"/>
      <c r="V1017" s="7"/>
      <c r="W1017" s="7"/>
      <c r="X1017" s="7"/>
      <c r="Y1017" s="7"/>
      <c r="Z1017" s="7"/>
      <c r="AA1017" s="7"/>
      <c r="AB1017" s="7"/>
    </row>
    <row r="1018" spans="1:28" ht="15.75" customHeight="1">
      <c r="A1018" s="7"/>
      <c r="B1018" s="7"/>
      <c r="C1018" s="7"/>
      <c r="D1018" s="7"/>
      <c r="E1018" s="7"/>
      <c r="F1018" s="7"/>
      <c r="G1018" s="7"/>
      <c r="H1018" s="7"/>
      <c r="I1018" s="7"/>
      <c r="J1018" s="7"/>
      <c r="K1018" s="7"/>
      <c r="L1018" s="7"/>
      <c r="M1018" s="7"/>
      <c r="N1018" s="7"/>
      <c r="O1018" s="7"/>
      <c r="P1018" s="7"/>
      <c r="Q1018" s="7"/>
      <c r="R1018" s="7"/>
      <c r="S1018" s="7"/>
      <c r="T1018" s="7"/>
      <c r="U1018" s="7"/>
      <c r="V1018" s="7"/>
      <c r="W1018" s="7"/>
      <c r="X1018" s="7"/>
      <c r="Y1018" s="7"/>
      <c r="Z1018" s="7"/>
      <c r="AA1018" s="7"/>
      <c r="AB1018" s="7"/>
    </row>
    <row r="1019" spans="1:28" ht="15.75" customHeight="1">
      <c r="A1019" s="7"/>
      <c r="B1019" s="7"/>
      <c r="C1019" s="7"/>
      <c r="D1019" s="7"/>
      <c r="E1019" s="7"/>
      <c r="F1019" s="7"/>
      <c r="G1019" s="7"/>
      <c r="H1019" s="7"/>
      <c r="I1019" s="7"/>
      <c r="J1019" s="7"/>
      <c r="K1019" s="7"/>
      <c r="L1019" s="7"/>
      <c r="M1019" s="7"/>
      <c r="N1019" s="7"/>
      <c r="O1019" s="7"/>
      <c r="P1019" s="7"/>
      <c r="Q1019" s="7"/>
      <c r="R1019" s="7"/>
      <c r="S1019" s="7"/>
      <c r="T1019" s="7"/>
      <c r="U1019" s="7"/>
      <c r="V1019" s="7"/>
      <c r="W1019" s="7"/>
      <c r="X1019" s="7"/>
      <c r="Y1019" s="7"/>
      <c r="Z1019" s="7"/>
      <c r="AA1019" s="7"/>
      <c r="AB1019" s="7"/>
    </row>
    <row r="1020" spans="1:28" ht="15.75" customHeight="1">
      <c r="A1020" s="7"/>
      <c r="B1020" s="7"/>
      <c r="C1020" s="7"/>
      <c r="D1020" s="7"/>
      <c r="E1020" s="7"/>
      <c r="F1020" s="7"/>
      <c r="G1020" s="7"/>
      <c r="H1020" s="7"/>
      <c r="I1020" s="7"/>
      <c r="J1020" s="7"/>
      <c r="K1020" s="7"/>
      <c r="L1020" s="7"/>
      <c r="M1020" s="7"/>
      <c r="N1020" s="7"/>
      <c r="O1020" s="7"/>
      <c r="P1020" s="7"/>
      <c r="Q1020" s="7"/>
      <c r="R1020" s="7"/>
      <c r="S1020" s="7"/>
      <c r="T1020" s="7"/>
      <c r="U1020" s="7"/>
      <c r="V1020" s="7"/>
      <c r="W1020" s="7"/>
      <c r="X1020" s="7"/>
      <c r="Y1020" s="7"/>
      <c r="Z1020" s="7"/>
      <c r="AA1020" s="7"/>
      <c r="AB1020" s="7"/>
    </row>
    <row r="1021" spans="1:28" ht="15.75" customHeight="1">
      <c r="A1021" s="7"/>
      <c r="B1021" s="7"/>
      <c r="C1021" s="7"/>
      <c r="D1021" s="7"/>
      <c r="E1021" s="7"/>
      <c r="F1021" s="7"/>
      <c r="G1021" s="7"/>
      <c r="H1021" s="7"/>
      <c r="I1021" s="7"/>
      <c r="J1021" s="7"/>
      <c r="K1021" s="7"/>
      <c r="L1021" s="7"/>
      <c r="M1021" s="7"/>
      <c r="N1021" s="7"/>
      <c r="O1021" s="7"/>
      <c r="P1021" s="7"/>
      <c r="Q1021" s="7"/>
      <c r="R1021" s="7"/>
      <c r="S1021" s="7"/>
      <c r="T1021" s="7"/>
      <c r="U1021" s="7"/>
      <c r="V1021" s="7"/>
      <c r="W1021" s="7"/>
      <c r="X1021" s="7"/>
      <c r="Y1021" s="7"/>
      <c r="Z1021" s="7"/>
      <c r="AA1021" s="7"/>
      <c r="AB1021" s="7"/>
    </row>
    <row r="1022" spans="1:28" ht="15.75" customHeight="1">
      <c r="A1022" s="7"/>
      <c r="B1022" s="7"/>
      <c r="C1022" s="7"/>
      <c r="D1022" s="7"/>
      <c r="E1022" s="7"/>
      <c r="F1022" s="7"/>
      <c r="G1022" s="7"/>
      <c r="H1022" s="7"/>
      <c r="I1022" s="7"/>
      <c r="J1022" s="7"/>
      <c r="K1022" s="7"/>
      <c r="L1022" s="7"/>
      <c r="M1022" s="7"/>
      <c r="N1022" s="7"/>
      <c r="O1022" s="7"/>
      <c r="P1022" s="7"/>
      <c r="Q1022" s="7"/>
      <c r="R1022" s="7"/>
      <c r="S1022" s="7"/>
      <c r="T1022" s="7"/>
      <c r="U1022" s="7"/>
      <c r="V1022" s="7"/>
      <c r="W1022" s="7"/>
      <c r="X1022" s="7"/>
      <c r="Y1022" s="7"/>
      <c r="Z1022" s="7"/>
      <c r="AA1022" s="7"/>
      <c r="AB1022" s="7"/>
    </row>
    <row r="1023" spans="1:28" ht="15.75" customHeight="1">
      <c r="A1023" s="7"/>
      <c r="B1023" s="7"/>
      <c r="C1023" s="7"/>
      <c r="D1023" s="7"/>
      <c r="E1023" s="7"/>
      <c r="F1023" s="7"/>
      <c r="G1023" s="7"/>
      <c r="H1023" s="7"/>
      <c r="I1023" s="7"/>
      <c r="J1023" s="7"/>
      <c r="K1023" s="7"/>
      <c r="L1023" s="7"/>
      <c r="M1023" s="7"/>
      <c r="N1023" s="7"/>
      <c r="O1023" s="7"/>
      <c r="P1023" s="7"/>
      <c r="Q1023" s="7"/>
      <c r="R1023" s="7"/>
      <c r="S1023" s="7"/>
      <c r="T1023" s="7"/>
      <c r="U1023" s="7"/>
      <c r="V1023" s="7"/>
      <c r="W1023" s="7"/>
      <c r="X1023" s="7"/>
      <c r="Y1023" s="7"/>
      <c r="Z1023" s="7"/>
      <c r="AA1023" s="7"/>
      <c r="AB1023" s="7"/>
    </row>
    <row r="1024" spans="1:28" ht="15.75" customHeight="1">
      <c r="A1024" s="7"/>
      <c r="B1024" s="7"/>
      <c r="C1024" s="7"/>
      <c r="D1024" s="7"/>
      <c r="E1024" s="7"/>
      <c r="F1024" s="7"/>
      <c r="G1024" s="7"/>
      <c r="H1024" s="7"/>
      <c r="I1024" s="7"/>
      <c r="J1024" s="7"/>
      <c r="K1024" s="7"/>
      <c r="L1024" s="7"/>
      <c r="M1024" s="7"/>
      <c r="N1024" s="7"/>
      <c r="O1024" s="7"/>
      <c r="P1024" s="7"/>
      <c r="Q1024" s="7"/>
      <c r="R1024" s="7"/>
      <c r="S1024" s="7"/>
      <c r="T1024" s="7"/>
      <c r="U1024" s="7"/>
      <c r="V1024" s="7"/>
      <c r="W1024" s="7"/>
      <c r="X1024" s="7"/>
      <c r="Y1024" s="7"/>
      <c r="Z1024" s="7"/>
      <c r="AA1024" s="7"/>
      <c r="AB1024" s="7"/>
    </row>
    <row r="1025" spans="1:28" ht="15.75" customHeight="1">
      <c r="A1025" s="7"/>
      <c r="B1025" s="7"/>
      <c r="C1025" s="7"/>
      <c r="D1025" s="7"/>
      <c r="E1025" s="7"/>
      <c r="F1025" s="7"/>
      <c r="G1025" s="7"/>
      <c r="H1025" s="7"/>
      <c r="I1025" s="7"/>
      <c r="J1025" s="7"/>
      <c r="K1025" s="7"/>
      <c r="L1025" s="7"/>
      <c r="M1025" s="7"/>
      <c r="N1025" s="7"/>
      <c r="O1025" s="7"/>
      <c r="P1025" s="7"/>
      <c r="Q1025" s="7"/>
      <c r="R1025" s="7"/>
      <c r="S1025" s="7"/>
      <c r="T1025" s="7"/>
      <c r="U1025" s="7"/>
      <c r="V1025" s="7"/>
      <c r="W1025" s="7"/>
      <c r="X1025" s="7"/>
      <c r="Y1025" s="7"/>
      <c r="Z1025" s="7"/>
      <c r="AA1025" s="7"/>
      <c r="AB1025" s="7"/>
    </row>
  </sheetData>
  <mergeCells count="49">
    <mergeCell ref="H92:K92"/>
    <mergeCell ref="A91:K91"/>
    <mergeCell ref="H93:K98"/>
    <mergeCell ref="H99:K104"/>
    <mergeCell ref="O84:Q89"/>
    <mergeCell ref="A78:E83"/>
    <mergeCell ref="A77:E77"/>
    <mergeCell ref="F78:G83"/>
    <mergeCell ref="F77:G77"/>
    <mergeCell ref="H78:K83"/>
    <mergeCell ref="H77:K77"/>
    <mergeCell ref="A84:E89"/>
    <mergeCell ref="F84:G89"/>
    <mergeCell ref="H84:K89"/>
    <mergeCell ref="L84:N89"/>
    <mergeCell ref="R84:U89"/>
    <mergeCell ref="O77:Q77"/>
    <mergeCell ref="R78:U83"/>
    <mergeCell ref="K69:L73"/>
    <mergeCell ref="M69:N73"/>
    <mergeCell ref="O69:P73"/>
    <mergeCell ref="Q69:R73"/>
    <mergeCell ref="O78:Q83"/>
    <mergeCell ref="R77:U77"/>
    <mergeCell ref="L78:N83"/>
    <mergeCell ref="L77:N77"/>
    <mergeCell ref="C2:C21"/>
    <mergeCell ref="C22:C39"/>
    <mergeCell ref="C40:C57"/>
    <mergeCell ref="A67:J67"/>
    <mergeCell ref="K67:U67"/>
    <mergeCell ref="C58:C63"/>
    <mergeCell ref="A64:U65"/>
    <mergeCell ref="A99:E104"/>
    <mergeCell ref="F99:G104"/>
    <mergeCell ref="A93:E98"/>
    <mergeCell ref="F93:G98"/>
    <mergeCell ref="A92:E92"/>
    <mergeCell ref="F92:G92"/>
    <mergeCell ref="H68:J73"/>
    <mergeCell ref="K68:L68"/>
    <mergeCell ref="M68:N68"/>
    <mergeCell ref="O68:P68"/>
    <mergeCell ref="A76:U76"/>
    <mergeCell ref="S69:U73"/>
    <mergeCell ref="A68:E73"/>
    <mergeCell ref="F68:G73"/>
    <mergeCell ref="S68:U68"/>
    <mergeCell ref="Q68:R68"/>
  </mergeCells>
  <pageMargins left="0.7" right="0.7" top="0.75" bottom="0.75"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1:A1000"/>
  <sheetViews>
    <sheetView workbookViewId="0"/>
  </sheetViews>
  <sheetFormatPr defaultColWidth="14.42578125" defaultRowHeight="15" customHeight="1"/>
  <cols>
    <col min="1" max="26" width="8.7109375" customWidth="1"/>
  </cols>
  <sheetData>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3</vt:i4>
      </vt:variant>
    </vt:vector>
  </HeadingPairs>
  <TitlesOfParts>
    <vt:vector size="3" baseType="lpstr">
      <vt:lpstr>Experiments</vt:lpstr>
      <vt:lpstr>Sayfa2</vt:lpstr>
      <vt:lpstr>Sayfa3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Kullanıcı</dc:creator>
  <cp:lastModifiedBy>Dogu</cp:lastModifiedBy>
  <dcterms:created xsi:type="dcterms:W3CDTF">2006-09-16T00:00:00Z</dcterms:created>
  <dcterms:modified xsi:type="dcterms:W3CDTF">2024-12-21T09:12:26Z</dcterms:modified>
</cp:coreProperties>
</file>