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6" yWindow="576" windowWidth="23256" windowHeight="11448"/>
  </bookViews>
  <sheets>
    <sheet name="Experiments" sheetId="1" r:id="rId1"/>
    <sheet name="Sayfa2" sheetId="2" r:id="rId2"/>
    <sheet name="Sayfa3" sheetId="3" r:id="rId3"/>
  </sheets>
  <calcPr calcId="145621"/>
  <extLst>
    <ext uri="GoogleSheetsCustomDataVersion2">
      <go:sheetsCustomData xmlns:go="http://customooxmlschemas.google.com/" r:id="rId7" roundtripDataChecksum="ETRyF8wSlDiUvS5ZaIU4NhLqKef84adfnptsOkDbh8s="/>
    </ext>
  </extLst>
</workbook>
</file>

<file path=xl/calcChain.xml><?xml version="1.0" encoding="utf-8"?>
<calcChain xmlns="http://schemas.openxmlformats.org/spreadsheetml/2006/main">
  <c r="S63" i="1" l="1"/>
  <c r="S60" i="1"/>
  <c r="S61" i="1"/>
  <c r="S62" i="1"/>
  <c r="S59" i="1"/>
  <c r="S58" i="1"/>
  <c r="S48" i="1"/>
  <c r="S49" i="1"/>
  <c r="S50" i="1"/>
  <c r="S51" i="1"/>
  <c r="S47" i="1"/>
  <c r="S46" i="1"/>
  <c r="S42" i="1"/>
  <c r="S43" i="1"/>
  <c r="S44" i="1"/>
  <c r="S45" i="1"/>
  <c r="S41" i="1"/>
  <c r="S40" i="1"/>
  <c r="S30" i="1"/>
  <c r="S31" i="1"/>
  <c r="S32" i="1"/>
  <c r="S33" i="1"/>
  <c r="S29" i="1"/>
  <c r="S28" i="1"/>
  <c r="S24" i="1"/>
  <c r="S25" i="1"/>
  <c r="S26" i="1"/>
  <c r="S27" i="1"/>
  <c r="S23" i="1"/>
  <c r="S22" i="1"/>
  <c r="S12" i="1"/>
  <c r="S13" i="1"/>
  <c r="S14" i="1"/>
  <c r="S15" i="1"/>
  <c r="S11" i="1"/>
  <c r="S10" i="1"/>
  <c r="S9" i="1"/>
  <c r="S4" i="1"/>
  <c r="S5" i="1"/>
  <c r="S6" i="1"/>
  <c r="S7" i="1"/>
  <c r="S8" i="1"/>
  <c r="S3" i="1"/>
  <c r="S2" i="1"/>
  <c r="L63" i="1" l="1"/>
  <c r="L60" i="1"/>
  <c r="L61" i="1"/>
  <c r="L62" i="1"/>
  <c r="L59" i="1"/>
  <c r="L58" i="1"/>
  <c r="F58" i="1" l="1"/>
  <c r="F59" i="1"/>
  <c r="F62" i="1"/>
  <c r="F63" i="1"/>
  <c r="F61" i="1"/>
  <c r="F60" i="1"/>
</calcChain>
</file>

<file path=xl/sharedStrings.xml><?xml version="1.0" encoding="utf-8"?>
<sst xmlns="http://schemas.openxmlformats.org/spreadsheetml/2006/main" count="301" uniqueCount="120">
  <si>
    <t>Experiment ID</t>
  </si>
  <si>
    <t>Model</t>
  </si>
  <si>
    <t>Network Size</t>
  </si>
  <si>
    <t>Optimizer</t>
  </si>
  <si>
    <t>Augmentation</t>
  </si>
  <si>
    <t>F1 Score</t>
  </si>
  <si>
    <t>Precision</t>
  </si>
  <si>
    <t>Recall</t>
  </si>
  <si>
    <t>mAP50</t>
  </si>
  <si>
    <t>mAP75</t>
  </si>
  <si>
    <t>mAP50-95</t>
  </si>
  <si>
    <t>Overall Accuracy</t>
  </si>
  <si>
    <t>Box Loss</t>
  </si>
  <si>
    <t>Classification Loss</t>
  </si>
  <si>
    <t>DFL Loss</t>
  </si>
  <si>
    <t>TP</t>
  </si>
  <si>
    <t>FN</t>
  </si>
  <si>
    <t>FP</t>
  </si>
  <si>
    <t>Training Time</t>
  </si>
  <si>
    <t>YOLOv8x</t>
  </si>
  <si>
    <t>640x640</t>
  </si>
  <si>
    <t>ADAM</t>
  </si>
  <si>
    <t>None</t>
  </si>
  <si>
    <t>6.405 hours</t>
  </si>
  <si>
    <t>Hue (0.015) - Saturation (0.7) - Value (0.4) - Mosaic</t>
  </si>
  <si>
    <t>3.805 hours</t>
  </si>
  <si>
    <t>3*</t>
  </si>
  <si>
    <t>5.457 hours</t>
  </si>
  <si>
    <t>4*</t>
  </si>
  <si>
    <t>4.586 hours</t>
  </si>
  <si>
    <t>SGD</t>
  </si>
  <si>
    <t>3.712 hours</t>
  </si>
  <si>
    <t>3.143 hours</t>
  </si>
  <si>
    <t>ADAMW</t>
  </si>
  <si>
    <t>2.945 hours</t>
  </si>
  <si>
    <t>2.915 hours</t>
  </si>
  <si>
    <t>960x960</t>
  </si>
  <si>
    <t>5.125 hours</t>
  </si>
  <si>
    <t>3.345 hours</t>
  </si>
  <si>
    <t>5.145 hours</t>
  </si>
  <si>
    <t>3.757 hours</t>
  </si>
  <si>
    <t>3.107 hours</t>
  </si>
  <si>
    <t>4.803 hours</t>
  </si>
  <si>
    <t>1280x1280</t>
  </si>
  <si>
    <t>YOLOv8l</t>
  </si>
  <si>
    <t>3.590 hours</t>
  </si>
  <si>
    <t>2.840 hours</t>
  </si>
  <si>
    <t>2.570 hours</t>
  </si>
  <si>
    <t>3.061 hours</t>
  </si>
  <si>
    <t>3.112 hours</t>
  </si>
  <si>
    <t>3.892 hours</t>
  </si>
  <si>
    <t>3.278 hours</t>
  </si>
  <si>
    <t>3.287 hours</t>
  </si>
  <si>
    <t>2.934 hours</t>
  </si>
  <si>
    <t>3.559 hours</t>
  </si>
  <si>
    <t>4.116 hours</t>
  </si>
  <si>
    <t>3.741 hours</t>
  </si>
  <si>
    <t>YOLOv8s</t>
  </si>
  <si>
    <t>2.560 hours</t>
  </si>
  <si>
    <t>2.601 hours</t>
  </si>
  <si>
    <t>3.857 hours</t>
  </si>
  <si>
    <t>4.293 hours</t>
  </si>
  <si>
    <t>4.270 hours</t>
  </si>
  <si>
    <t>3.651 hours</t>
  </si>
  <si>
    <t>5.303 hours</t>
  </si>
  <si>
    <t>3.302 hours</t>
  </si>
  <si>
    <t>3.714 hours</t>
  </si>
  <si>
    <t>3.802 hours</t>
  </si>
  <si>
    <t>5.013 hours</t>
  </si>
  <si>
    <t>3.404 hours</t>
  </si>
  <si>
    <r>
      <rPr>
        <b/>
        <i/>
        <sz val="12"/>
        <color theme="1"/>
        <rFont val="Times New Roman"/>
        <family val="1"/>
        <charset val="162"/>
      </rPr>
      <t>(*)</t>
    </r>
    <r>
      <rPr>
        <i/>
        <sz val="12"/>
        <color theme="1"/>
        <rFont val="Times New Roman"/>
        <family val="1"/>
        <charset val="162"/>
      </rPr>
      <t xml:space="preserve"> For ID 3 and ID 4 trainings, a batch size of 8 was utilized.These trainings will not be included in the evaluation.</t>
    </r>
  </si>
  <si>
    <t>NOTES</t>
  </si>
  <si>
    <t>INFORMATION</t>
  </si>
  <si>
    <r>
      <rPr>
        <sz val="16"/>
        <color theme="1"/>
        <rFont val="Times New Roman"/>
        <family val="1"/>
        <charset val="162"/>
      </rPr>
      <t xml:space="preserve">The </t>
    </r>
    <r>
      <rPr>
        <b/>
        <sz val="16"/>
        <color theme="1"/>
        <rFont val="Times New Roman"/>
        <family val="1"/>
        <charset val="162"/>
      </rPr>
      <t>learning rate</t>
    </r>
    <r>
      <rPr>
        <sz val="16"/>
        <color theme="1"/>
        <rFont val="Times New Roman"/>
        <family val="1"/>
        <charset val="162"/>
      </rPr>
      <t xml:space="preserve"> values for all models in the table are the same and are set to </t>
    </r>
    <r>
      <rPr>
        <b/>
        <sz val="16"/>
        <color rgb="FFFF0000"/>
        <rFont val="Times New Roman"/>
        <family val="1"/>
        <charset val="162"/>
      </rPr>
      <t>0.001</t>
    </r>
    <r>
      <rPr>
        <sz val="16"/>
        <color theme="1"/>
        <rFont val="Times New Roman"/>
        <family val="1"/>
        <charset val="162"/>
      </rPr>
      <t>.</t>
    </r>
  </si>
  <si>
    <r>
      <rPr>
        <sz val="16"/>
        <color theme="1"/>
        <rFont val="Times New Roman"/>
        <family val="1"/>
        <charset val="162"/>
      </rPr>
      <t xml:space="preserve">The </t>
    </r>
    <r>
      <rPr>
        <b/>
        <sz val="16"/>
        <color theme="1"/>
        <rFont val="Times New Roman"/>
        <family val="1"/>
        <charset val="162"/>
      </rPr>
      <t>batch size</t>
    </r>
    <r>
      <rPr>
        <sz val="16"/>
        <color theme="1"/>
        <rFont val="Times New Roman"/>
        <family val="1"/>
        <charset val="162"/>
      </rPr>
      <t xml:space="preserve"> values for all models in the table are the same and are set to </t>
    </r>
    <r>
      <rPr>
        <b/>
        <sz val="16"/>
        <color rgb="FFFF0000"/>
        <rFont val="Times New Roman"/>
        <family val="1"/>
        <charset val="162"/>
      </rPr>
      <t>16</t>
    </r>
    <r>
      <rPr>
        <sz val="16"/>
        <color theme="1"/>
        <rFont val="Times New Roman"/>
        <family val="1"/>
        <charset val="162"/>
      </rPr>
      <t>.</t>
    </r>
  </si>
  <si>
    <r>
      <rPr>
        <sz val="16"/>
        <color theme="1"/>
        <rFont val="Times New Roman"/>
        <family val="1"/>
        <charset val="162"/>
      </rPr>
      <t xml:space="preserve">The </t>
    </r>
    <r>
      <rPr>
        <b/>
        <sz val="16"/>
        <color theme="1"/>
        <rFont val="Times New Roman"/>
        <family val="1"/>
        <charset val="162"/>
      </rPr>
      <t>epoch size</t>
    </r>
    <r>
      <rPr>
        <sz val="16"/>
        <color theme="1"/>
        <rFont val="Times New Roman"/>
        <family val="1"/>
        <charset val="162"/>
      </rPr>
      <t xml:space="preserve"> values for all models in the table are the same and are set to </t>
    </r>
    <r>
      <rPr>
        <b/>
        <sz val="16"/>
        <color rgb="FFFF0000"/>
        <rFont val="Times New Roman"/>
        <family val="1"/>
        <charset val="162"/>
      </rPr>
      <t>100</t>
    </r>
    <r>
      <rPr>
        <sz val="16"/>
        <color theme="1"/>
        <rFont val="Times New Roman"/>
        <family val="1"/>
        <charset val="162"/>
      </rPr>
      <t>.</t>
    </r>
  </si>
  <si>
    <t>Utilized GPU</t>
  </si>
  <si>
    <t>Parameter Sizes</t>
  </si>
  <si>
    <r>
      <rPr>
        <sz val="16"/>
        <color theme="1"/>
        <rFont val="Times New Roman"/>
        <family val="1"/>
        <charset val="162"/>
      </rPr>
      <t>The</t>
    </r>
    <r>
      <rPr>
        <b/>
        <sz val="16"/>
        <color theme="1"/>
        <rFont val="Times New Roman"/>
        <family val="1"/>
        <charset val="162"/>
      </rPr>
      <t xml:space="preserve"> A100 NVIDIA GPU</t>
    </r>
    <r>
      <rPr>
        <sz val="16"/>
        <color theme="1"/>
        <rFont val="Times New Roman"/>
        <family val="1"/>
        <charset val="162"/>
      </rPr>
      <t>, available in PCIe and SXM variants with 80GB HBM2e memory, offers exceptional compute power with up to 19.5 TFLOPS for FP64 and 624 TFLOPS for FP16 Tensor Core operations, enabling high-performance computing tasks.</t>
    </r>
  </si>
  <si>
    <t>It measures the difference between the predicted bounding boxes and the ground truth bounding boxes. Lower values indicate better alignment between predicted and ground truth bounding boxes.</t>
  </si>
  <si>
    <t>This loss is related to the classification aspect of your model. It measures the difference between the predicted class labels and the ground truth class labels. Lower values indicate better classification accuracy.</t>
  </si>
  <si>
    <t>Dynamic Feature Learning Loss is often used in object detection models to improve the feature learning process dynamically. It helps the model adapt its feature representations based on the difficulty of the samples. Lower loss values indicate better feature learning.</t>
  </si>
  <si>
    <t>1 (Experiment ID 12)</t>
  </si>
  <si>
    <t>2 (Experiment ID 32)</t>
  </si>
  <si>
    <r>
      <rPr>
        <b/>
        <sz val="11"/>
        <color theme="1"/>
        <rFont val="Times New Roman"/>
        <family val="1"/>
        <charset val="162"/>
      </rPr>
      <t>Model:</t>
    </r>
    <r>
      <rPr>
        <sz val="11"/>
        <color theme="1"/>
        <rFont val="Times New Roman"/>
        <family val="1"/>
        <charset val="162"/>
      </rPr>
      <t xml:space="preserve"> YOLOv8x
</t>
    </r>
    <r>
      <rPr>
        <b/>
        <sz val="11"/>
        <color theme="1"/>
        <rFont val="Times New Roman"/>
        <family val="1"/>
        <charset val="162"/>
      </rPr>
      <t>Network size:</t>
    </r>
    <r>
      <rPr>
        <sz val="11"/>
        <color theme="1"/>
        <rFont val="Times New Roman"/>
        <family val="1"/>
        <charset val="162"/>
      </rPr>
      <t xml:space="preserve"> 960x960
</t>
    </r>
    <r>
      <rPr>
        <b/>
        <sz val="11"/>
        <color theme="1"/>
        <rFont val="Times New Roman"/>
        <family val="1"/>
        <charset val="162"/>
      </rPr>
      <t>Optimizer:</t>
    </r>
    <r>
      <rPr>
        <sz val="11"/>
        <color theme="1"/>
        <rFont val="Times New Roman"/>
        <family val="1"/>
        <charset val="162"/>
      </rPr>
      <t xml:space="preserve"> SGD
</t>
    </r>
    <r>
      <rPr>
        <b/>
        <sz val="11"/>
        <color theme="1"/>
        <rFont val="Times New Roman"/>
        <family val="1"/>
        <charset val="162"/>
      </rPr>
      <t>Augmentation:</t>
    </r>
    <r>
      <rPr>
        <sz val="11"/>
        <color theme="1"/>
        <rFont val="Times New Roman"/>
        <family val="1"/>
        <charset val="162"/>
      </rPr>
      <t xml:space="preserve"> Hue (0.015) - Saturation (0.7) - Value (0.4) - Mosaic
</t>
    </r>
    <r>
      <rPr>
        <b/>
        <sz val="11"/>
        <color theme="1"/>
        <rFont val="Times New Roman"/>
        <family val="1"/>
        <charset val="162"/>
      </rPr>
      <t>F1 Score:</t>
    </r>
    <r>
      <rPr>
        <sz val="11"/>
        <color theme="1"/>
        <rFont val="Times New Roman"/>
        <family val="1"/>
        <charset val="162"/>
      </rPr>
      <t xml:space="preserve"> 0.9932
</t>
    </r>
    <r>
      <rPr>
        <b/>
        <sz val="11"/>
        <color theme="1"/>
        <rFont val="Times New Roman"/>
        <family val="1"/>
        <charset val="162"/>
      </rPr>
      <t xml:space="preserve">Precision: </t>
    </r>
    <r>
      <rPr>
        <sz val="11"/>
        <color theme="1"/>
        <rFont val="Times New Roman"/>
        <family val="1"/>
        <charset val="162"/>
      </rPr>
      <t xml:space="preserve">0.9915
</t>
    </r>
    <r>
      <rPr>
        <b/>
        <sz val="11"/>
        <color theme="1"/>
        <rFont val="Times New Roman"/>
        <family val="1"/>
        <charset val="162"/>
      </rPr>
      <t xml:space="preserve">Recall: </t>
    </r>
    <r>
      <rPr>
        <sz val="11"/>
        <color theme="1"/>
        <rFont val="Times New Roman"/>
        <family val="1"/>
        <charset val="162"/>
      </rPr>
      <t xml:space="preserve">0.9950
</t>
    </r>
    <r>
      <rPr>
        <b/>
        <sz val="11"/>
        <color theme="1"/>
        <rFont val="Times New Roman"/>
        <family val="1"/>
        <charset val="162"/>
      </rPr>
      <t xml:space="preserve">mAP50: </t>
    </r>
    <r>
      <rPr>
        <sz val="11"/>
        <color theme="1"/>
        <rFont val="Times New Roman"/>
        <family val="1"/>
        <charset val="162"/>
      </rPr>
      <t xml:space="preserve">0.9939
</t>
    </r>
    <r>
      <rPr>
        <b/>
        <sz val="11"/>
        <color theme="1"/>
        <rFont val="Times New Roman"/>
        <family val="1"/>
        <charset val="162"/>
      </rPr>
      <t xml:space="preserve">mAP75: </t>
    </r>
    <r>
      <rPr>
        <sz val="11"/>
        <color theme="1"/>
        <rFont val="Times New Roman"/>
        <family val="1"/>
        <charset val="162"/>
      </rPr>
      <t xml:space="preserve">0.9925
</t>
    </r>
    <r>
      <rPr>
        <b/>
        <sz val="11"/>
        <color theme="1"/>
        <rFont val="Times New Roman"/>
        <family val="1"/>
        <charset val="162"/>
      </rPr>
      <t xml:space="preserve">mAP50-95: </t>
    </r>
    <r>
      <rPr>
        <sz val="11"/>
        <color theme="1"/>
        <rFont val="Times New Roman"/>
        <family val="1"/>
        <charset val="162"/>
      </rPr>
      <t>0.8990</t>
    </r>
  </si>
  <si>
    <r>
      <t xml:space="preserve">Model: </t>
    </r>
    <r>
      <rPr>
        <sz val="11"/>
        <color theme="1"/>
        <rFont val="Times New Roman"/>
        <family val="1"/>
        <charset val="162"/>
      </rPr>
      <t>YOLOv8l</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ADAMW</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 </t>
    </r>
    <r>
      <rPr>
        <sz val="11"/>
        <color theme="1"/>
        <rFont val="Times New Roman"/>
        <family val="1"/>
        <charset val="162"/>
      </rPr>
      <t>0.9930</t>
    </r>
    <r>
      <rPr>
        <b/>
        <sz val="11"/>
        <color theme="1"/>
        <rFont val="Times New Roman"/>
        <family val="1"/>
        <charset val="162"/>
      </rPr>
      <t xml:space="preserve">
Precision: </t>
    </r>
    <r>
      <rPr>
        <sz val="11"/>
        <color theme="1"/>
        <rFont val="Times New Roman"/>
        <family val="1"/>
        <charset val="162"/>
      </rPr>
      <t>0.9927</t>
    </r>
    <r>
      <rPr>
        <b/>
        <sz val="11"/>
        <color theme="1"/>
        <rFont val="Times New Roman"/>
        <family val="1"/>
        <charset val="162"/>
      </rPr>
      <t xml:space="preserve">
Recall: </t>
    </r>
    <r>
      <rPr>
        <sz val="11"/>
        <color theme="1"/>
        <rFont val="Times New Roman"/>
        <family val="1"/>
        <charset val="162"/>
      </rPr>
      <t>0.9933</t>
    </r>
    <r>
      <rPr>
        <b/>
        <sz val="11"/>
        <color theme="1"/>
        <rFont val="Times New Roman"/>
        <family val="1"/>
        <charset val="162"/>
      </rPr>
      <t xml:space="preserve">
mAP50: </t>
    </r>
    <r>
      <rPr>
        <sz val="11"/>
        <color theme="1"/>
        <rFont val="Times New Roman"/>
        <family val="1"/>
        <charset val="162"/>
      </rPr>
      <t>0.9936</t>
    </r>
    <r>
      <rPr>
        <b/>
        <sz val="11"/>
        <color theme="1"/>
        <rFont val="Times New Roman"/>
        <family val="1"/>
        <charset val="162"/>
      </rPr>
      <t xml:space="preserve">
mAP75: </t>
    </r>
    <r>
      <rPr>
        <sz val="11"/>
        <color theme="1"/>
        <rFont val="Times New Roman"/>
        <family val="1"/>
        <charset val="162"/>
      </rPr>
      <t>0.9887</t>
    </r>
    <r>
      <rPr>
        <b/>
        <sz val="11"/>
        <color theme="1"/>
        <rFont val="Times New Roman"/>
        <family val="1"/>
        <charset val="162"/>
      </rPr>
      <t xml:space="preserve">
mAP50-95: </t>
    </r>
    <r>
      <rPr>
        <sz val="11"/>
        <color theme="1"/>
        <rFont val="Times New Roman"/>
        <family val="1"/>
        <charset val="162"/>
      </rPr>
      <t>0.9025</t>
    </r>
  </si>
  <si>
    <r>
      <rPr>
        <b/>
        <sz val="11"/>
        <color theme="1"/>
        <rFont val="Times New Roman"/>
        <family val="1"/>
        <charset val="162"/>
      </rPr>
      <t>CORS-ADD-HBB TEST RESULTS</t>
    </r>
    <r>
      <rPr>
        <sz val="11"/>
        <color theme="1"/>
        <rFont val="Times New Roman"/>
        <family val="1"/>
        <charset val="162"/>
      </rPr>
      <t xml:space="preserve">
</t>
    </r>
    <r>
      <rPr>
        <b/>
        <sz val="11"/>
        <color theme="1"/>
        <rFont val="Times New Roman"/>
        <family val="1"/>
        <charset val="162"/>
      </rPr>
      <t>F1 Score:</t>
    </r>
    <r>
      <rPr>
        <sz val="11"/>
        <color theme="1"/>
        <rFont val="Times New Roman"/>
        <family val="1"/>
        <charset val="162"/>
      </rPr>
      <t xml:space="preserve"> 0.8167
</t>
    </r>
    <r>
      <rPr>
        <b/>
        <sz val="11"/>
        <color theme="1"/>
        <rFont val="Times New Roman"/>
        <family val="1"/>
        <charset val="162"/>
      </rPr>
      <t xml:space="preserve">Precision: </t>
    </r>
    <r>
      <rPr>
        <sz val="11"/>
        <color theme="1"/>
        <rFont val="Times New Roman"/>
        <family val="1"/>
        <charset val="162"/>
      </rPr>
      <t xml:space="preserve">0.9033
</t>
    </r>
    <r>
      <rPr>
        <b/>
        <sz val="11"/>
        <color theme="1"/>
        <rFont val="Times New Roman"/>
        <family val="1"/>
        <charset val="162"/>
      </rPr>
      <t xml:space="preserve">Recall: </t>
    </r>
    <r>
      <rPr>
        <sz val="11"/>
        <color theme="1"/>
        <rFont val="Times New Roman"/>
        <family val="1"/>
        <charset val="162"/>
      </rPr>
      <t xml:space="preserve">0.7453
</t>
    </r>
    <r>
      <rPr>
        <b/>
        <sz val="11"/>
        <color theme="1"/>
        <rFont val="Times New Roman"/>
        <family val="1"/>
        <charset val="162"/>
      </rPr>
      <t xml:space="preserve">mAP50: </t>
    </r>
    <r>
      <rPr>
        <sz val="11"/>
        <color theme="1"/>
        <rFont val="Times New Roman"/>
        <family val="1"/>
        <charset val="162"/>
      </rPr>
      <t xml:space="preserve">0.8441
</t>
    </r>
    <r>
      <rPr>
        <b/>
        <sz val="11"/>
        <color theme="1"/>
        <rFont val="Times New Roman"/>
        <family val="1"/>
        <charset val="162"/>
      </rPr>
      <t xml:space="preserve">mAP75: </t>
    </r>
    <r>
      <rPr>
        <sz val="11"/>
        <color theme="1"/>
        <rFont val="Times New Roman"/>
        <family val="1"/>
        <charset val="162"/>
      </rPr>
      <t xml:space="preserve">0.4225
</t>
    </r>
    <r>
      <rPr>
        <b/>
        <sz val="11"/>
        <color theme="1"/>
        <rFont val="Times New Roman"/>
        <family val="1"/>
        <charset val="162"/>
      </rPr>
      <t xml:space="preserve">mAP50-95: </t>
    </r>
    <r>
      <rPr>
        <sz val="11"/>
        <color theme="1"/>
        <rFont val="Times New Roman"/>
        <family val="1"/>
        <charset val="162"/>
      </rPr>
      <t>0.4499</t>
    </r>
  </si>
  <si>
    <r>
      <rPr>
        <b/>
        <sz val="11"/>
        <color theme="1"/>
        <rFont val="Times New Roman"/>
        <family val="1"/>
        <charset val="162"/>
      </rPr>
      <t>CORS-ADD-HBB TEST RESULTS</t>
    </r>
    <r>
      <rPr>
        <sz val="11"/>
        <color theme="1"/>
        <rFont val="Times New Roman"/>
        <family val="1"/>
        <charset val="162"/>
      </rPr>
      <t xml:space="preserve">
</t>
    </r>
    <r>
      <rPr>
        <b/>
        <sz val="11"/>
        <color theme="1"/>
        <rFont val="Times New Roman"/>
        <family val="1"/>
        <charset val="162"/>
      </rPr>
      <t>F1 Score:</t>
    </r>
    <r>
      <rPr>
        <sz val="11"/>
        <color theme="1"/>
        <rFont val="Times New Roman"/>
        <family val="1"/>
        <charset val="162"/>
      </rPr>
      <t xml:space="preserve"> 0.8060
</t>
    </r>
    <r>
      <rPr>
        <b/>
        <sz val="11"/>
        <color theme="1"/>
        <rFont val="Times New Roman"/>
        <family val="1"/>
        <charset val="162"/>
      </rPr>
      <t>Precision:</t>
    </r>
    <r>
      <rPr>
        <sz val="11"/>
        <color theme="1"/>
        <rFont val="Times New Roman"/>
        <family val="1"/>
        <charset val="162"/>
      </rPr>
      <t xml:space="preserve"> 0.8981
</t>
    </r>
    <r>
      <rPr>
        <b/>
        <sz val="11"/>
        <color theme="1"/>
        <rFont val="Times New Roman"/>
        <family val="1"/>
        <charset val="162"/>
      </rPr>
      <t>Recall:</t>
    </r>
    <r>
      <rPr>
        <sz val="11"/>
        <color theme="1"/>
        <rFont val="Times New Roman"/>
        <family val="1"/>
        <charset val="162"/>
      </rPr>
      <t xml:space="preserve"> 0.7311
</t>
    </r>
    <r>
      <rPr>
        <b/>
        <sz val="11"/>
        <color theme="1"/>
        <rFont val="Times New Roman"/>
        <family val="1"/>
        <charset val="162"/>
      </rPr>
      <t>mAP50:</t>
    </r>
    <r>
      <rPr>
        <sz val="11"/>
        <color theme="1"/>
        <rFont val="Times New Roman"/>
        <family val="1"/>
        <charset val="162"/>
      </rPr>
      <t xml:space="preserve"> 0.8265
</t>
    </r>
    <r>
      <rPr>
        <b/>
        <sz val="11"/>
        <color theme="1"/>
        <rFont val="Times New Roman"/>
        <family val="1"/>
        <charset val="162"/>
      </rPr>
      <t>mAP75:</t>
    </r>
    <r>
      <rPr>
        <sz val="11"/>
        <color theme="1"/>
        <rFont val="Times New Roman"/>
        <family val="1"/>
        <charset val="162"/>
      </rPr>
      <t xml:space="preserve"> 0.3870
</t>
    </r>
    <r>
      <rPr>
        <b/>
        <sz val="11"/>
        <color theme="1"/>
        <rFont val="Times New Roman"/>
        <family val="1"/>
        <charset val="162"/>
      </rPr>
      <t>mAP50-95:</t>
    </r>
    <r>
      <rPr>
        <sz val="11"/>
        <color theme="1"/>
        <rFont val="Times New Roman"/>
        <family val="1"/>
        <charset val="162"/>
      </rPr>
      <t xml:space="preserve"> 0.4278</t>
    </r>
  </si>
  <si>
    <r>
      <t xml:space="preserve">CORS-ADD-HBB TEST RESULTS
F1 Score: </t>
    </r>
    <r>
      <rPr>
        <sz val="11"/>
        <color theme="1"/>
        <rFont val="Times New Roman"/>
        <family val="1"/>
        <charset val="162"/>
      </rPr>
      <t>0.8063</t>
    </r>
    <r>
      <rPr>
        <b/>
        <sz val="11"/>
        <color theme="1"/>
        <rFont val="Times New Roman"/>
        <family val="1"/>
        <charset val="162"/>
      </rPr>
      <t xml:space="preserve">
Precision: </t>
    </r>
    <r>
      <rPr>
        <sz val="11"/>
        <color theme="1"/>
        <rFont val="Times New Roman"/>
        <family val="1"/>
        <charset val="162"/>
      </rPr>
      <t>0.9014</t>
    </r>
    <r>
      <rPr>
        <b/>
        <sz val="11"/>
        <color theme="1"/>
        <rFont val="Times New Roman"/>
        <family val="1"/>
        <charset val="162"/>
      </rPr>
      <t xml:space="preserve">
Recall: </t>
    </r>
    <r>
      <rPr>
        <sz val="11"/>
        <color theme="1"/>
        <rFont val="Times New Roman"/>
        <family val="1"/>
        <charset val="162"/>
      </rPr>
      <t>0.7294</t>
    </r>
    <r>
      <rPr>
        <b/>
        <sz val="11"/>
        <color theme="1"/>
        <rFont val="Times New Roman"/>
        <family val="1"/>
        <charset val="162"/>
      </rPr>
      <t xml:space="preserve">
mAP50: </t>
    </r>
    <r>
      <rPr>
        <sz val="11"/>
        <color theme="1"/>
        <rFont val="Times New Roman"/>
        <family val="1"/>
        <charset val="162"/>
      </rPr>
      <t>0.8272</t>
    </r>
    <r>
      <rPr>
        <b/>
        <sz val="11"/>
        <color theme="1"/>
        <rFont val="Times New Roman"/>
        <family val="1"/>
        <charset val="162"/>
      </rPr>
      <t xml:space="preserve">
mAP75: </t>
    </r>
    <r>
      <rPr>
        <sz val="11"/>
        <color theme="1"/>
        <rFont val="Times New Roman"/>
        <family val="1"/>
        <charset val="162"/>
      </rPr>
      <t>0.3783</t>
    </r>
    <r>
      <rPr>
        <b/>
        <sz val="11"/>
        <color theme="1"/>
        <rFont val="Times New Roman"/>
        <family val="1"/>
        <charset val="162"/>
      </rPr>
      <t xml:space="preserve">
mAP50-95: </t>
    </r>
    <r>
      <rPr>
        <sz val="11"/>
        <color theme="1"/>
        <rFont val="Times New Roman"/>
        <family val="1"/>
        <charset val="162"/>
      </rPr>
      <t>0.4239</t>
    </r>
  </si>
  <si>
    <r>
      <t xml:space="preserve">CORS-ADD-HBB TEST RESULTS
F1 Score: </t>
    </r>
    <r>
      <rPr>
        <sz val="11"/>
        <color theme="1"/>
        <rFont val="Times New Roman"/>
        <family val="1"/>
        <charset val="162"/>
      </rPr>
      <t>0.8169</t>
    </r>
    <r>
      <rPr>
        <b/>
        <sz val="11"/>
        <color theme="1"/>
        <rFont val="Times New Roman"/>
        <family val="1"/>
        <charset val="162"/>
      </rPr>
      <t xml:space="preserve">
Precision: </t>
    </r>
    <r>
      <rPr>
        <sz val="11"/>
        <color theme="1"/>
        <rFont val="Times New Roman"/>
        <family val="1"/>
        <charset val="162"/>
      </rPr>
      <t>0.9053</t>
    </r>
    <r>
      <rPr>
        <b/>
        <sz val="11"/>
        <color theme="1"/>
        <rFont val="Times New Roman"/>
        <family val="1"/>
        <charset val="162"/>
      </rPr>
      <t xml:space="preserve">
Recall: </t>
    </r>
    <r>
      <rPr>
        <sz val="11"/>
        <color theme="1"/>
        <rFont val="Times New Roman"/>
        <family val="1"/>
        <charset val="162"/>
      </rPr>
      <t>0.7442</t>
    </r>
    <r>
      <rPr>
        <b/>
        <sz val="11"/>
        <color theme="1"/>
        <rFont val="Times New Roman"/>
        <family val="1"/>
        <charset val="162"/>
      </rPr>
      <t xml:space="preserve">
mAP50: </t>
    </r>
    <r>
      <rPr>
        <sz val="11"/>
        <color theme="1"/>
        <rFont val="Times New Roman"/>
        <family val="1"/>
        <charset val="162"/>
      </rPr>
      <t>0.8398</t>
    </r>
    <r>
      <rPr>
        <b/>
        <sz val="11"/>
        <color theme="1"/>
        <rFont val="Times New Roman"/>
        <family val="1"/>
        <charset val="162"/>
      </rPr>
      <t xml:space="preserve">
mAP75: </t>
    </r>
    <r>
      <rPr>
        <sz val="11"/>
        <color theme="1"/>
        <rFont val="Times New Roman"/>
        <family val="1"/>
        <charset val="162"/>
      </rPr>
      <t>0.4073</t>
    </r>
    <r>
      <rPr>
        <b/>
        <sz val="11"/>
        <color theme="1"/>
        <rFont val="Times New Roman"/>
        <family val="1"/>
        <charset val="162"/>
      </rPr>
      <t xml:space="preserve">
mAP50-95: </t>
    </r>
    <r>
      <rPr>
        <sz val="11"/>
        <color theme="1"/>
        <rFont val="Times New Roman"/>
        <family val="1"/>
        <charset val="162"/>
      </rPr>
      <t>0.4430</t>
    </r>
  </si>
  <si>
    <t>YOLOv9e</t>
  </si>
  <si>
    <r>
      <t xml:space="preserve">The parameter sizes for the YOLOv8x, YOLOv8l, YOLOv8s, and YOLOv9e models are </t>
    </r>
    <r>
      <rPr>
        <b/>
        <sz val="16"/>
        <color theme="1"/>
        <rFont val="Times New Roman"/>
        <family val="1"/>
        <charset val="162"/>
      </rPr>
      <t>68.2 million</t>
    </r>
    <r>
      <rPr>
        <sz val="16"/>
        <color theme="1"/>
        <rFont val="Times New Roman"/>
        <family val="1"/>
        <charset val="162"/>
      </rPr>
      <t xml:space="preserve">, </t>
    </r>
    <r>
      <rPr>
        <b/>
        <sz val="16"/>
        <color theme="1"/>
        <rFont val="Times New Roman"/>
        <family val="1"/>
        <charset val="162"/>
      </rPr>
      <t>43.7 million</t>
    </r>
    <r>
      <rPr>
        <sz val="16"/>
        <color theme="1"/>
        <rFont val="Times New Roman"/>
        <family val="1"/>
        <charset val="162"/>
      </rPr>
      <t xml:space="preserve">, </t>
    </r>
    <r>
      <rPr>
        <b/>
        <sz val="16"/>
        <color theme="1"/>
        <rFont val="Times New Roman"/>
        <family val="1"/>
        <charset val="162"/>
      </rPr>
      <t xml:space="preserve">11.2 million, </t>
    </r>
    <r>
      <rPr>
        <sz val="16"/>
        <color theme="1"/>
        <rFont val="Times New Roman"/>
        <family val="1"/>
        <charset val="162"/>
      </rPr>
      <t xml:space="preserve">and </t>
    </r>
    <r>
      <rPr>
        <b/>
        <sz val="16"/>
        <color theme="1"/>
        <rFont val="Times New Roman"/>
        <family val="1"/>
        <charset val="162"/>
      </rPr>
      <t>57.3 million</t>
    </r>
    <r>
      <rPr>
        <sz val="16"/>
        <color theme="1"/>
        <rFont val="Times New Roman"/>
        <family val="1"/>
        <charset val="162"/>
      </rPr>
      <t xml:space="preserve"> respectively. These values represent the number of parameters used in each model, indicating their complexity and capacity for learning.</t>
    </r>
  </si>
  <si>
    <t>3.923 hours</t>
  </si>
  <si>
    <t>3.522 hours</t>
  </si>
  <si>
    <t>3.694 hours</t>
  </si>
  <si>
    <t>10.921 hours</t>
  </si>
  <si>
    <t>11.312 hours</t>
  </si>
  <si>
    <t>10.970 hours</t>
  </si>
  <si>
    <t>TOP 2 BEST MODELS (AMONG YOLOv9 MODELS) WITH TEST RESULTS</t>
  </si>
  <si>
    <t>1 (Experiment ID 58)</t>
  </si>
  <si>
    <t>2 (Experiment ID 57)</t>
  </si>
  <si>
    <r>
      <rPr>
        <b/>
        <sz val="11"/>
        <color theme="1"/>
        <rFont val="Times New Roman"/>
        <family val="1"/>
        <charset val="162"/>
      </rPr>
      <t>Model:</t>
    </r>
    <r>
      <rPr>
        <sz val="11"/>
        <color theme="1"/>
        <rFont val="Times New Roman"/>
        <family val="1"/>
        <charset val="162"/>
      </rPr>
      <t xml:space="preserve"> YOLOv9e
</t>
    </r>
    <r>
      <rPr>
        <b/>
        <sz val="11"/>
        <color theme="1"/>
        <rFont val="Times New Roman"/>
        <family val="1"/>
        <charset val="162"/>
      </rPr>
      <t>Network size:</t>
    </r>
    <r>
      <rPr>
        <sz val="11"/>
        <color theme="1"/>
        <rFont val="Times New Roman"/>
        <family val="1"/>
        <charset val="162"/>
      </rPr>
      <t xml:space="preserve"> 640x640
</t>
    </r>
    <r>
      <rPr>
        <b/>
        <sz val="11"/>
        <color theme="1"/>
        <rFont val="Times New Roman"/>
        <family val="1"/>
        <charset val="162"/>
      </rPr>
      <t>Optimizer:</t>
    </r>
    <r>
      <rPr>
        <sz val="11"/>
        <color theme="1"/>
        <rFont val="Times New Roman"/>
        <family val="1"/>
        <charset val="162"/>
      </rPr>
      <t xml:space="preserve"> SGD
</t>
    </r>
    <r>
      <rPr>
        <b/>
        <sz val="11"/>
        <color theme="1"/>
        <rFont val="Times New Roman"/>
        <family val="1"/>
        <charset val="162"/>
      </rPr>
      <t>Augmentation:</t>
    </r>
    <r>
      <rPr>
        <sz val="11"/>
        <color theme="1"/>
        <rFont val="Times New Roman"/>
        <family val="1"/>
        <charset val="162"/>
      </rPr>
      <t xml:space="preserve"> Hue (0.015) - Saturation (0.7) - Value (0.4) - Mosaic
</t>
    </r>
    <r>
      <rPr>
        <b/>
        <sz val="11"/>
        <color theme="1"/>
        <rFont val="Times New Roman"/>
        <family val="1"/>
        <charset val="162"/>
      </rPr>
      <t>F1 Score:</t>
    </r>
    <r>
      <rPr>
        <sz val="11"/>
        <color theme="1"/>
        <rFont val="Times New Roman"/>
        <family val="1"/>
        <charset val="162"/>
      </rPr>
      <t xml:space="preserve"> 0.9917
</t>
    </r>
    <r>
      <rPr>
        <b/>
        <sz val="11"/>
        <color theme="1"/>
        <rFont val="Times New Roman"/>
        <family val="1"/>
        <charset val="162"/>
      </rPr>
      <t xml:space="preserve">Precision: </t>
    </r>
    <r>
      <rPr>
        <sz val="11"/>
        <color theme="1"/>
        <rFont val="Times New Roman"/>
        <family val="1"/>
        <charset val="162"/>
      </rPr>
      <t xml:space="preserve">0.9918
</t>
    </r>
    <r>
      <rPr>
        <b/>
        <sz val="11"/>
        <color theme="1"/>
        <rFont val="Times New Roman"/>
        <family val="1"/>
        <charset val="162"/>
      </rPr>
      <t xml:space="preserve">Recall: </t>
    </r>
    <r>
      <rPr>
        <sz val="11"/>
        <color theme="1"/>
        <rFont val="Times New Roman"/>
        <family val="1"/>
        <charset val="162"/>
      </rPr>
      <t xml:space="preserve">0.9916
</t>
    </r>
    <r>
      <rPr>
        <b/>
        <sz val="11"/>
        <color theme="1"/>
        <rFont val="Times New Roman"/>
        <family val="1"/>
        <charset val="162"/>
      </rPr>
      <t xml:space="preserve">mAP50: </t>
    </r>
    <r>
      <rPr>
        <sz val="11"/>
        <color theme="1"/>
        <rFont val="Times New Roman"/>
        <family val="1"/>
        <charset val="162"/>
      </rPr>
      <t xml:space="preserve">0.9937
</t>
    </r>
    <r>
      <rPr>
        <b/>
        <sz val="11"/>
        <color theme="1"/>
        <rFont val="Times New Roman"/>
        <family val="1"/>
        <charset val="162"/>
      </rPr>
      <t xml:space="preserve">mAP50-95: </t>
    </r>
    <r>
      <rPr>
        <sz val="11"/>
        <color theme="1"/>
        <rFont val="Times New Roman"/>
        <family val="1"/>
        <charset val="162"/>
      </rPr>
      <t>0.8989</t>
    </r>
  </si>
  <si>
    <r>
      <t xml:space="preserve">Model: </t>
    </r>
    <r>
      <rPr>
        <sz val="11"/>
        <color theme="1"/>
        <rFont val="Times New Roman"/>
        <family val="1"/>
        <charset val="162"/>
      </rPr>
      <t>YOLOv9e</t>
    </r>
    <r>
      <rPr>
        <b/>
        <sz val="11"/>
        <color theme="1"/>
        <rFont val="Times New Roman"/>
        <family val="1"/>
        <charset val="162"/>
      </rPr>
      <t xml:space="preserve">
Network size: </t>
    </r>
    <r>
      <rPr>
        <sz val="11"/>
        <color theme="1"/>
        <rFont val="Times New Roman"/>
        <family val="1"/>
        <charset val="162"/>
      </rPr>
      <t>640x640</t>
    </r>
    <r>
      <rPr>
        <b/>
        <sz val="11"/>
        <color theme="1"/>
        <rFont val="Times New Roman"/>
        <family val="1"/>
        <charset val="162"/>
      </rPr>
      <t xml:space="preserve">
Optimizer: </t>
    </r>
    <r>
      <rPr>
        <sz val="11"/>
        <color theme="1"/>
        <rFont val="Times New Roman"/>
        <family val="1"/>
        <charset val="162"/>
      </rPr>
      <t>SGD</t>
    </r>
    <r>
      <rPr>
        <b/>
        <sz val="11"/>
        <color theme="1"/>
        <rFont val="Times New Roman"/>
        <family val="1"/>
        <charset val="162"/>
      </rPr>
      <t xml:space="preserve">
Augmentation: </t>
    </r>
    <r>
      <rPr>
        <sz val="11"/>
        <color theme="1"/>
        <rFont val="Times New Roman"/>
        <family val="1"/>
        <charset val="162"/>
      </rPr>
      <t>None</t>
    </r>
    <r>
      <rPr>
        <b/>
        <sz val="11"/>
        <color theme="1"/>
        <rFont val="Times New Roman"/>
        <family val="1"/>
        <charset val="162"/>
      </rPr>
      <t xml:space="preserve">
F1 Score: </t>
    </r>
    <r>
      <rPr>
        <sz val="11"/>
        <color theme="1"/>
        <rFont val="Times New Roman"/>
        <family val="1"/>
        <charset val="162"/>
      </rPr>
      <t>0.9899</t>
    </r>
    <r>
      <rPr>
        <b/>
        <sz val="11"/>
        <color theme="1"/>
        <rFont val="Times New Roman"/>
        <family val="1"/>
        <charset val="162"/>
      </rPr>
      <t xml:space="preserve">
Precision: </t>
    </r>
    <r>
      <rPr>
        <sz val="11"/>
        <color theme="1"/>
        <rFont val="Times New Roman"/>
        <family val="1"/>
        <charset val="162"/>
      </rPr>
      <t>0.9912</t>
    </r>
    <r>
      <rPr>
        <b/>
        <sz val="11"/>
        <color theme="1"/>
        <rFont val="Times New Roman"/>
        <family val="1"/>
        <charset val="162"/>
      </rPr>
      <t xml:space="preserve">
Recall: </t>
    </r>
    <r>
      <rPr>
        <sz val="11"/>
        <color theme="1"/>
        <rFont val="Times New Roman"/>
        <family val="1"/>
        <charset val="162"/>
      </rPr>
      <t>0.9886</t>
    </r>
    <r>
      <rPr>
        <b/>
        <sz val="11"/>
        <color theme="1"/>
        <rFont val="Times New Roman"/>
        <family val="1"/>
        <charset val="162"/>
      </rPr>
      <t xml:space="preserve">
mAP50: </t>
    </r>
    <r>
      <rPr>
        <sz val="11"/>
        <color theme="1"/>
        <rFont val="Times New Roman"/>
        <family val="1"/>
        <charset val="162"/>
      </rPr>
      <t>0.9935</t>
    </r>
    <r>
      <rPr>
        <b/>
        <sz val="11"/>
        <color theme="1"/>
        <rFont val="Times New Roman"/>
        <family val="1"/>
        <charset val="162"/>
      </rPr>
      <t xml:space="preserve">
mAP50-95: </t>
    </r>
    <r>
      <rPr>
        <sz val="11"/>
        <color theme="1"/>
        <rFont val="Times New Roman"/>
        <family val="1"/>
        <charset val="162"/>
      </rPr>
      <t>0.8982</t>
    </r>
  </si>
  <si>
    <r>
      <rPr>
        <b/>
        <sz val="11"/>
        <color theme="1"/>
        <rFont val="Times New Roman"/>
        <family val="1"/>
        <charset val="162"/>
      </rPr>
      <t>CORS-ADD-HBB TEST RESULTS</t>
    </r>
    <r>
      <rPr>
        <sz val="11"/>
        <color theme="1"/>
        <rFont val="Times New Roman"/>
        <family val="1"/>
        <charset val="162"/>
      </rPr>
      <t xml:space="preserve">
</t>
    </r>
    <r>
      <rPr>
        <b/>
        <sz val="11"/>
        <color theme="1"/>
        <rFont val="Times New Roman"/>
        <family val="1"/>
        <charset val="162"/>
      </rPr>
      <t>F1 Score:</t>
    </r>
    <r>
      <rPr>
        <sz val="11"/>
        <color theme="1"/>
        <rFont val="Times New Roman"/>
        <family val="1"/>
        <charset val="162"/>
      </rPr>
      <t xml:space="preserve"> 0.8169
</t>
    </r>
    <r>
      <rPr>
        <b/>
        <sz val="11"/>
        <color theme="1"/>
        <rFont val="Times New Roman"/>
        <family val="1"/>
        <charset val="162"/>
      </rPr>
      <t xml:space="preserve">Precision: </t>
    </r>
    <r>
      <rPr>
        <sz val="11"/>
        <color theme="1"/>
        <rFont val="Times New Roman"/>
        <family val="1"/>
        <charset val="162"/>
      </rPr>
      <t xml:space="preserve">0.9073
</t>
    </r>
    <r>
      <rPr>
        <b/>
        <sz val="11"/>
        <color theme="1"/>
        <rFont val="Times New Roman"/>
        <family val="1"/>
        <charset val="162"/>
      </rPr>
      <t xml:space="preserve">Recall: </t>
    </r>
    <r>
      <rPr>
        <sz val="11"/>
        <color theme="1"/>
        <rFont val="Times New Roman"/>
        <family val="1"/>
        <charset val="162"/>
      </rPr>
      <t xml:space="preserve">0.7428
</t>
    </r>
    <r>
      <rPr>
        <b/>
        <sz val="11"/>
        <color theme="1"/>
        <rFont val="Times New Roman"/>
        <family val="1"/>
        <charset val="162"/>
      </rPr>
      <t xml:space="preserve">mAP50: </t>
    </r>
    <r>
      <rPr>
        <sz val="11"/>
        <color theme="1"/>
        <rFont val="Times New Roman"/>
        <family val="1"/>
        <charset val="162"/>
      </rPr>
      <t xml:space="preserve">0.8158
</t>
    </r>
    <r>
      <rPr>
        <b/>
        <sz val="11"/>
        <color theme="1"/>
        <rFont val="Times New Roman"/>
        <family val="1"/>
        <charset val="162"/>
      </rPr>
      <t xml:space="preserve">mAP50-95: </t>
    </r>
    <r>
      <rPr>
        <sz val="11"/>
        <color theme="1"/>
        <rFont val="Times New Roman"/>
        <family val="1"/>
        <charset val="162"/>
      </rPr>
      <t>0.4188</t>
    </r>
  </si>
  <si>
    <r>
      <rPr>
        <b/>
        <sz val="11"/>
        <color theme="1"/>
        <rFont val="Times New Roman"/>
        <family val="1"/>
        <charset val="162"/>
      </rPr>
      <t>CORS-ADD-HBB TEST RESULTS</t>
    </r>
    <r>
      <rPr>
        <sz val="11"/>
        <color theme="1"/>
        <rFont val="Times New Roman"/>
        <family val="1"/>
        <charset val="162"/>
      </rPr>
      <t xml:space="preserve">
</t>
    </r>
    <r>
      <rPr>
        <b/>
        <sz val="11"/>
        <color theme="1"/>
        <rFont val="Times New Roman"/>
        <family val="1"/>
        <charset val="162"/>
      </rPr>
      <t>F1 Score:</t>
    </r>
    <r>
      <rPr>
        <sz val="11"/>
        <color theme="1"/>
        <rFont val="Times New Roman"/>
        <family val="1"/>
        <charset val="162"/>
      </rPr>
      <t xml:space="preserve"> 0.8107
</t>
    </r>
    <r>
      <rPr>
        <b/>
        <sz val="11"/>
        <color theme="1"/>
        <rFont val="Times New Roman"/>
        <family val="1"/>
        <charset val="162"/>
      </rPr>
      <t>Precision:</t>
    </r>
    <r>
      <rPr>
        <sz val="11"/>
        <color theme="1"/>
        <rFont val="Times New Roman"/>
        <family val="1"/>
        <charset val="162"/>
      </rPr>
      <t xml:space="preserve"> 0.9030
</t>
    </r>
    <r>
      <rPr>
        <b/>
        <sz val="11"/>
        <color theme="1"/>
        <rFont val="Times New Roman"/>
        <family val="1"/>
        <charset val="162"/>
      </rPr>
      <t>Recall:</t>
    </r>
    <r>
      <rPr>
        <sz val="11"/>
        <color theme="1"/>
        <rFont val="Times New Roman"/>
        <family val="1"/>
        <charset val="162"/>
      </rPr>
      <t xml:space="preserve"> 0.7355
</t>
    </r>
    <r>
      <rPr>
        <b/>
        <sz val="11"/>
        <color theme="1"/>
        <rFont val="Times New Roman"/>
        <family val="1"/>
        <charset val="162"/>
      </rPr>
      <t>mAP50:</t>
    </r>
    <r>
      <rPr>
        <sz val="11"/>
        <color theme="1"/>
        <rFont val="Times New Roman"/>
        <family val="1"/>
        <charset val="162"/>
      </rPr>
      <t xml:space="preserve"> 0.8413
</t>
    </r>
    <r>
      <rPr>
        <b/>
        <sz val="11"/>
        <color theme="1"/>
        <rFont val="Times New Roman"/>
        <family val="1"/>
        <charset val="162"/>
      </rPr>
      <t>mAP50-95:</t>
    </r>
    <r>
      <rPr>
        <sz val="11"/>
        <color theme="1"/>
        <rFont val="Times New Roman"/>
        <family val="1"/>
        <charset val="162"/>
      </rPr>
      <t xml:space="preserve"> 0.4486</t>
    </r>
  </si>
  <si>
    <t>MCC</t>
  </si>
  <si>
    <r>
      <t xml:space="preserve">Model: </t>
    </r>
    <r>
      <rPr>
        <sz val="11"/>
        <color theme="1"/>
        <rFont val="Times New Roman"/>
        <family val="1"/>
        <charset val="162"/>
      </rPr>
      <t>YOLOv8l</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SGD</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 </t>
    </r>
    <r>
      <rPr>
        <sz val="11"/>
        <color theme="1"/>
        <rFont val="Times New Roman"/>
        <family val="1"/>
        <charset val="162"/>
      </rPr>
      <t>0.9922</t>
    </r>
    <r>
      <rPr>
        <b/>
        <sz val="11"/>
        <color theme="1"/>
        <rFont val="Times New Roman"/>
        <family val="1"/>
        <charset val="162"/>
      </rPr>
      <t xml:space="preserve">
Precision: </t>
    </r>
    <r>
      <rPr>
        <sz val="11"/>
        <color theme="1"/>
        <rFont val="Times New Roman"/>
        <family val="1"/>
        <charset val="162"/>
      </rPr>
      <t>0.9903</t>
    </r>
    <r>
      <rPr>
        <b/>
        <sz val="11"/>
        <color theme="1"/>
        <rFont val="Times New Roman"/>
        <family val="1"/>
        <charset val="162"/>
      </rPr>
      <t xml:space="preserve">
Recall: </t>
    </r>
    <r>
      <rPr>
        <sz val="11"/>
        <color theme="1"/>
        <rFont val="Times New Roman"/>
        <family val="1"/>
        <charset val="162"/>
      </rPr>
      <t>0.9940</t>
    </r>
    <r>
      <rPr>
        <b/>
        <sz val="11"/>
        <color theme="1"/>
        <rFont val="Times New Roman"/>
        <family val="1"/>
        <charset val="162"/>
      </rPr>
      <t xml:space="preserve">
mAP50: </t>
    </r>
    <r>
      <rPr>
        <sz val="11"/>
        <color theme="1"/>
        <rFont val="Times New Roman"/>
        <family val="1"/>
        <charset val="162"/>
      </rPr>
      <t>0.9941</t>
    </r>
    <r>
      <rPr>
        <b/>
        <sz val="11"/>
        <color theme="1"/>
        <rFont val="Times New Roman"/>
        <family val="1"/>
        <charset val="162"/>
      </rPr>
      <t xml:space="preserve">
mAP75:</t>
    </r>
    <r>
      <rPr>
        <sz val="11"/>
        <color theme="1"/>
        <rFont val="Times New Roman"/>
        <family val="1"/>
        <charset val="162"/>
      </rPr>
      <t xml:space="preserve"> 0.9917</t>
    </r>
    <r>
      <rPr>
        <b/>
        <sz val="11"/>
        <color theme="1"/>
        <rFont val="Times New Roman"/>
        <family val="1"/>
        <charset val="162"/>
      </rPr>
      <t xml:space="preserve">
mAP50-95: </t>
    </r>
    <r>
      <rPr>
        <sz val="11"/>
        <color theme="1"/>
        <rFont val="Times New Roman"/>
        <family val="1"/>
        <charset val="162"/>
      </rPr>
      <t>0.9021</t>
    </r>
  </si>
  <si>
    <t>3 (Experiment ID 30)</t>
  </si>
  <si>
    <t>4 (Experiment ID 28)</t>
  </si>
  <si>
    <t>6 (Experiment ID 50)</t>
  </si>
  <si>
    <r>
      <t xml:space="preserve">Model: </t>
    </r>
    <r>
      <rPr>
        <sz val="11"/>
        <color theme="1"/>
        <rFont val="Times New Roman"/>
        <family val="1"/>
        <charset val="162"/>
      </rPr>
      <t>YOLOv8l</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ADAM</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t>
    </r>
    <r>
      <rPr>
        <sz val="11"/>
        <color theme="1"/>
        <rFont val="Times New Roman"/>
        <family val="1"/>
        <charset val="162"/>
      </rPr>
      <t xml:space="preserve"> 0.9921</t>
    </r>
    <r>
      <rPr>
        <b/>
        <sz val="11"/>
        <color theme="1"/>
        <rFont val="Times New Roman"/>
        <family val="1"/>
        <charset val="162"/>
      </rPr>
      <t xml:space="preserve">
Precision: </t>
    </r>
    <r>
      <rPr>
        <sz val="11"/>
        <color theme="1"/>
        <rFont val="Times New Roman"/>
        <family val="1"/>
        <charset val="162"/>
      </rPr>
      <t>0.9915</t>
    </r>
    <r>
      <rPr>
        <b/>
        <sz val="11"/>
        <color theme="1"/>
        <rFont val="Times New Roman"/>
        <family val="1"/>
        <charset val="162"/>
      </rPr>
      <t xml:space="preserve">
Recall: </t>
    </r>
    <r>
      <rPr>
        <sz val="11"/>
        <color theme="1"/>
        <rFont val="Times New Roman"/>
        <family val="1"/>
        <charset val="162"/>
      </rPr>
      <t>0.9928</t>
    </r>
    <r>
      <rPr>
        <b/>
        <sz val="11"/>
        <color theme="1"/>
        <rFont val="Times New Roman"/>
        <family val="1"/>
        <charset val="162"/>
      </rPr>
      <t xml:space="preserve">
mAP50:</t>
    </r>
    <r>
      <rPr>
        <sz val="11"/>
        <color theme="1"/>
        <rFont val="Times New Roman"/>
        <family val="1"/>
        <charset val="162"/>
      </rPr>
      <t xml:space="preserve"> 0.9940</t>
    </r>
    <r>
      <rPr>
        <b/>
        <sz val="11"/>
        <color theme="1"/>
        <rFont val="Times New Roman"/>
        <family val="1"/>
        <charset val="162"/>
      </rPr>
      <t xml:space="preserve">
mAP75: </t>
    </r>
    <r>
      <rPr>
        <sz val="11"/>
        <color theme="1"/>
        <rFont val="Times New Roman"/>
        <family val="1"/>
        <charset val="162"/>
      </rPr>
      <t>0.9879</t>
    </r>
    <r>
      <rPr>
        <b/>
        <sz val="11"/>
        <color theme="1"/>
        <rFont val="Times New Roman"/>
        <family val="1"/>
        <charset val="162"/>
      </rPr>
      <t xml:space="preserve">
mAP50-95: </t>
    </r>
    <r>
      <rPr>
        <sz val="11"/>
        <color theme="1"/>
        <rFont val="Times New Roman"/>
        <family val="1"/>
        <charset val="162"/>
      </rPr>
      <t>0.9018</t>
    </r>
  </si>
  <si>
    <r>
      <t xml:space="preserve">Model: </t>
    </r>
    <r>
      <rPr>
        <sz val="11"/>
        <color theme="1"/>
        <rFont val="Times New Roman"/>
        <family val="1"/>
        <charset val="162"/>
      </rPr>
      <t>YOLOv8s</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ADAMW</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t>
    </r>
    <r>
      <rPr>
        <sz val="11"/>
        <color theme="1"/>
        <rFont val="Times New Roman"/>
        <family val="1"/>
        <charset val="162"/>
      </rPr>
      <t xml:space="preserve"> 0.9918</t>
    </r>
    <r>
      <rPr>
        <b/>
        <sz val="11"/>
        <color theme="1"/>
        <rFont val="Times New Roman"/>
        <family val="1"/>
        <charset val="162"/>
      </rPr>
      <t xml:space="preserve">
Precision: </t>
    </r>
    <r>
      <rPr>
        <sz val="11"/>
        <color theme="1"/>
        <rFont val="Times New Roman"/>
        <family val="1"/>
        <charset val="162"/>
      </rPr>
      <t>0.9934</t>
    </r>
    <r>
      <rPr>
        <b/>
        <sz val="11"/>
        <color theme="1"/>
        <rFont val="Times New Roman"/>
        <family val="1"/>
        <charset val="162"/>
      </rPr>
      <t xml:space="preserve">
Recall: </t>
    </r>
    <r>
      <rPr>
        <sz val="11"/>
        <color theme="1"/>
        <rFont val="Times New Roman"/>
        <family val="1"/>
        <charset val="162"/>
      </rPr>
      <t>0.9903</t>
    </r>
    <r>
      <rPr>
        <b/>
        <sz val="11"/>
        <color theme="1"/>
        <rFont val="Times New Roman"/>
        <family val="1"/>
        <charset val="162"/>
      </rPr>
      <t xml:space="preserve">
mAP50:</t>
    </r>
    <r>
      <rPr>
        <sz val="11"/>
        <color theme="1"/>
        <rFont val="Times New Roman"/>
        <family val="1"/>
        <charset val="162"/>
      </rPr>
      <t xml:space="preserve"> 0.9940</t>
    </r>
    <r>
      <rPr>
        <b/>
        <sz val="11"/>
        <color theme="1"/>
        <rFont val="Times New Roman"/>
        <family val="1"/>
        <charset val="162"/>
      </rPr>
      <t xml:space="preserve">
mAP75: </t>
    </r>
    <r>
      <rPr>
        <sz val="11"/>
        <color theme="1"/>
        <rFont val="Times New Roman"/>
        <family val="1"/>
        <charset val="162"/>
      </rPr>
      <t>0.9900</t>
    </r>
    <r>
      <rPr>
        <b/>
        <sz val="11"/>
        <color theme="1"/>
        <rFont val="Times New Roman"/>
        <family val="1"/>
        <charset val="162"/>
      </rPr>
      <t xml:space="preserve">
mAP50-95: </t>
    </r>
    <r>
      <rPr>
        <sz val="11"/>
        <color theme="1"/>
        <rFont val="Times New Roman"/>
        <family val="1"/>
        <charset val="162"/>
      </rPr>
      <t>0.8983</t>
    </r>
  </si>
  <si>
    <r>
      <t xml:space="preserve">CORS-ADD-HBB TEST RESULTS
F1 Score: </t>
    </r>
    <r>
      <rPr>
        <sz val="11"/>
        <color theme="1"/>
        <rFont val="Times New Roman"/>
        <family val="1"/>
        <charset val="162"/>
      </rPr>
      <t>0.7977</t>
    </r>
    <r>
      <rPr>
        <b/>
        <sz val="11"/>
        <color theme="1"/>
        <rFont val="Times New Roman"/>
        <family val="1"/>
        <charset val="162"/>
      </rPr>
      <t xml:space="preserve">
Precision: </t>
    </r>
    <r>
      <rPr>
        <sz val="11"/>
        <color theme="1"/>
        <rFont val="Times New Roman"/>
        <family val="1"/>
        <charset val="162"/>
      </rPr>
      <t>0.9018</t>
    </r>
    <r>
      <rPr>
        <b/>
        <sz val="11"/>
        <color theme="1"/>
        <rFont val="Times New Roman"/>
        <family val="1"/>
        <charset val="162"/>
      </rPr>
      <t xml:space="preserve">
Recall: </t>
    </r>
    <r>
      <rPr>
        <sz val="11"/>
        <color theme="1"/>
        <rFont val="Times New Roman"/>
        <family val="1"/>
        <charset val="162"/>
      </rPr>
      <t>0.7151</t>
    </r>
    <r>
      <rPr>
        <b/>
        <sz val="11"/>
        <color theme="1"/>
        <rFont val="Times New Roman"/>
        <family val="1"/>
        <charset val="162"/>
      </rPr>
      <t xml:space="preserve">
mAP50: </t>
    </r>
    <r>
      <rPr>
        <sz val="11"/>
        <color theme="1"/>
        <rFont val="Times New Roman"/>
        <family val="1"/>
        <charset val="162"/>
      </rPr>
      <t>0.8217</t>
    </r>
    <r>
      <rPr>
        <b/>
        <sz val="11"/>
        <color theme="1"/>
        <rFont val="Times New Roman"/>
        <family val="1"/>
        <charset val="162"/>
      </rPr>
      <t xml:space="preserve">
mAP75: </t>
    </r>
    <r>
      <rPr>
        <sz val="11"/>
        <color theme="1"/>
        <rFont val="Times New Roman"/>
        <family val="1"/>
        <charset val="162"/>
      </rPr>
      <t>0.3856</t>
    </r>
    <r>
      <rPr>
        <b/>
        <sz val="11"/>
        <color theme="1"/>
        <rFont val="Times New Roman"/>
        <family val="1"/>
        <charset val="162"/>
      </rPr>
      <t xml:space="preserve">
mAP50-95:</t>
    </r>
    <r>
      <rPr>
        <sz val="11"/>
        <color theme="1"/>
        <rFont val="Times New Roman"/>
        <family val="1"/>
        <charset val="162"/>
      </rPr>
      <t xml:space="preserve"> 0.4267</t>
    </r>
  </si>
  <si>
    <t>5 (Experiment ID 14)</t>
  </si>
  <si>
    <r>
      <t xml:space="preserve">Model: </t>
    </r>
    <r>
      <rPr>
        <sz val="11"/>
        <color theme="1"/>
        <rFont val="Times New Roman"/>
        <family val="1"/>
        <charset val="162"/>
      </rPr>
      <t>YOLOv8x</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ADAMW</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 </t>
    </r>
    <r>
      <rPr>
        <sz val="11"/>
        <color theme="1"/>
        <rFont val="Times New Roman"/>
        <family val="1"/>
        <charset val="162"/>
      </rPr>
      <t>0.9920</t>
    </r>
    <r>
      <rPr>
        <b/>
        <sz val="11"/>
        <color theme="1"/>
        <rFont val="Times New Roman"/>
        <family val="1"/>
        <charset val="162"/>
      </rPr>
      <t xml:space="preserve">
Precision: </t>
    </r>
    <r>
      <rPr>
        <sz val="11"/>
        <color theme="1"/>
        <rFont val="Times New Roman"/>
        <family val="1"/>
        <charset val="162"/>
      </rPr>
      <t>0.9915</t>
    </r>
    <r>
      <rPr>
        <b/>
        <sz val="11"/>
        <color theme="1"/>
        <rFont val="Times New Roman"/>
        <family val="1"/>
        <charset val="162"/>
      </rPr>
      <t xml:space="preserve">
Recall: </t>
    </r>
    <r>
      <rPr>
        <sz val="11"/>
        <color theme="1"/>
        <rFont val="Times New Roman"/>
        <family val="1"/>
        <charset val="162"/>
      </rPr>
      <t>0.9924</t>
    </r>
    <r>
      <rPr>
        <b/>
        <sz val="11"/>
        <color theme="1"/>
        <rFont val="Times New Roman"/>
        <family val="1"/>
        <charset val="162"/>
      </rPr>
      <t xml:space="preserve">
mAP50: </t>
    </r>
    <r>
      <rPr>
        <sz val="11"/>
        <color theme="1"/>
        <rFont val="Times New Roman"/>
        <family val="1"/>
        <charset val="162"/>
      </rPr>
      <t>0.9938</t>
    </r>
    <r>
      <rPr>
        <b/>
        <sz val="11"/>
        <color theme="1"/>
        <rFont val="Times New Roman"/>
        <family val="1"/>
        <charset val="162"/>
      </rPr>
      <t xml:space="preserve">
mAP75: </t>
    </r>
    <r>
      <rPr>
        <sz val="11"/>
        <color theme="1"/>
        <rFont val="Times New Roman"/>
        <family val="1"/>
        <charset val="162"/>
      </rPr>
      <t>0.9895</t>
    </r>
    <r>
      <rPr>
        <b/>
        <sz val="11"/>
        <color theme="1"/>
        <rFont val="Times New Roman"/>
        <family val="1"/>
        <charset val="162"/>
      </rPr>
      <t xml:space="preserve">
mAP50-95: </t>
    </r>
    <r>
      <rPr>
        <sz val="11"/>
        <color theme="1"/>
        <rFont val="Times New Roman"/>
        <family val="1"/>
        <charset val="162"/>
      </rPr>
      <t>0.8983</t>
    </r>
  </si>
  <si>
    <r>
      <t xml:space="preserve">CORS-ADD-HBB TEST RESULTS
F1 Score: </t>
    </r>
    <r>
      <rPr>
        <sz val="11"/>
        <color theme="1"/>
        <rFont val="Times New Roman"/>
        <family val="1"/>
        <charset val="162"/>
      </rPr>
      <t>0.8002</t>
    </r>
    <r>
      <rPr>
        <b/>
        <sz val="11"/>
        <color theme="1"/>
        <rFont val="Times New Roman"/>
        <family val="1"/>
        <charset val="162"/>
      </rPr>
      <t xml:space="preserve">
Precision: </t>
    </r>
    <r>
      <rPr>
        <sz val="11"/>
        <color theme="1"/>
        <rFont val="Times New Roman"/>
        <family val="1"/>
        <charset val="162"/>
      </rPr>
      <t>0.8952</t>
    </r>
    <r>
      <rPr>
        <b/>
        <sz val="11"/>
        <color theme="1"/>
        <rFont val="Times New Roman"/>
        <family val="1"/>
        <charset val="162"/>
      </rPr>
      <t xml:space="preserve">
Recall: </t>
    </r>
    <r>
      <rPr>
        <sz val="11"/>
        <color theme="1"/>
        <rFont val="Times New Roman"/>
        <family val="1"/>
        <charset val="162"/>
      </rPr>
      <t>0.7235</t>
    </r>
    <r>
      <rPr>
        <b/>
        <sz val="11"/>
        <color theme="1"/>
        <rFont val="Times New Roman"/>
        <family val="1"/>
        <charset val="162"/>
      </rPr>
      <t xml:space="preserve">
mAP50: </t>
    </r>
    <r>
      <rPr>
        <sz val="11"/>
        <color theme="1"/>
        <rFont val="Times New Roman"/>
        <family val="1"/>
        <charset val="162"/>
      </rPr>
      <t>0.8230</t>
    </r>
    <r>
      <rPr>
        <b/>
        <sz val="11"/>
        <color theme="1"/>
        <rFont val="Times New Roman"/>
        <family val="1"/>
        <charset val="162"/>
      </rPr>
      <t xml:space="preserve">
mAP75: </t>
    </r>
    <r>
      <rPr>
        <sz val="11"/>
        <color theme="1"/>
        <rFont val="Times New Roman"/>
        <family val="1"/>
        <charset val="162"/>
      </rPr>
      <t>0.3840</t>
    </r>
    <r>
      <rPr>
        <b/>
        <sz val="11"/>
        <color theme="1"/>
        <rFont val="Times New Roman"/>
        <family val="1"/>
        <charset val="162"/>
      </rPr>
      <t xml:space="preserve">
mAP50-95: </t>
    </r>
    <r>
      <rPr>
        <sz val="11"/>
        <color theme="1"/>
        <rFont val="Times New Roman"/>
        <family val="1"/>
        <charset val="162"/>
      </rPr>
      <t>0.4264</t>
    </r>
  </si>
  <si>
    <t>TOP 6 BEST MODELS (AMONG YOLOv8 MODELS) WITH TEST RESULTS</t>
  </si>
  <si>
    <t>3 (Experiment ID 62)</t>
  </si>
  <si>
    <r>
      <t xml:space="preserve">Model: </t>
    </r>
    <r>
      <rPr>
        <sz val="11"/>
        <color theme="1"/>
        <rFont val="Times New Roman"/>
        <family val="1"/>
        <charset val="162"/>
      </rPr>
      <t>YOLOv9e</t>
    </r>
    <r>
      <rPr>
        <b/>
        <sz val="11"/>
        <color theme="1"/>
        <rFont val="Times New Roman"/>
        <family val="1"/>
        <charset val="162"/>
      </rPr>
      <t xml:space="preserve">
Network size: </t>
    </r>
    <r>
      <rPr>
        <sz val="11"/>
        <color theme="1"/>
        <rFont val="Times New Roman"/>
        <family val="1"/>
        <charset val="162"/>
      </rPr>
      <t>640x640</t>
    </r>
    <r>
      <rPr>
        <b/>
        <sz val="11"/>
        <color theme="1"/>
        <rFont val="Times New Roman"/>
        <family val="1"/>
        <charset val="162"/>
      </rPr>
      <t xml:space="preserve">
Optimizer: </t>
    </r>
    <r>
      <rPr>
        <sz val="11"/>
        <color theme="1"/>
        <rFont val="Times New Roman"/>
        <family val="1"/>
        <charset val="162"/>
      </rPr>
      <t>ADAMW</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 </t>
    </r>
    <r>
      <rPr>
        <sz val="11"/>
        <color theme="1"/>
        <rFont val="Times New Roman"/>
        <family val="1"/>
        <charset val="162"/>
      </rPr>
      <t>0.9899</t>
    </r>
    <r>
      <rPr>
        <b/>
        <sz val="11"/>
        <color theme="1"/>
        <rFont val="Times New Roman"/>
        <family val="1"/>
        <charset val="162"/>
      </rPr>
      <t xml:space="preserve">
Precision: </t>
    </r>
    <r>
      <rPr>
        <sz val="11"/>
        <color theme="1"/>
        <rFont val="Times New Roman"/>
        <family val="1"/>
        <charset val="162"/>
      </rPr>
      <t>0.9891</t>
    </r>
    <r>
      <rPr>
        <b/>
        <sz val="11"/>
        <color theme="1"/>
        <rFont val="Times New Roman"/>
        <family val="1"/>
        <charset val="162"/>
      </rPr>
      <t xml:space="preserve">
Recall: </t>
    </r>
    <r>
      <rPr>
        <sz val="11"/>
        <color theme="1"/>
        <rFont val="Times New Roman"/>
        <family val="1"/>
        <charset val="162"/>
      </rPr>
      <t>0.9907</t>
    </r>
    <r>
      <rPr>
        <b/>
        <sz val="11"/>
        <color theme="1"/>
        <rFont val="Times New Roman"/>
        <family val="1"/>
        <charset val="162"/>
      </rPr>
      <t xml:space="preserve">
mAP50: </t>
    </r>
    <r>
      <rPr>
        <sz val="11"/>
        <color theme="1"/>
        <rFont val="Times New Roman"/>
        <family val="1"/>
        <charset val="162"/>
      </rPr>
      <t>0.9936</t>
    </r>
    <r>
      <rPr>
        <b/>
        <sz val="11"/>
        <color theme="1"/>
        <rFont val="Times New Roman"/>
        <family val="1"/>
        <charset val="162"/>
      </rPr>
      <t xml:space="preserve">
mAP50-95: </t>
    </r>
    <r>
      <rPr>
        <sz val="11"/>
        <color theme="1"/>
        <rFont val="Times New Roman"/>
        <family val="1"/>
        <charset val="162"/>
      </rPr>
      <t>0.8930</t>
    </r>
  </si>
  <si>
    <r>
      <t xml:space="preserve">CORS-ADD-HBB TEST RESULTS
F1 Score: </t>
    </r>
    <r>
      <rPr>
        <sz val="11"/>
        <color theme="1"/>
        <rFont val="Times New Roman"/>
        <family val="1"/>
        <charset val="162"/>
      </rPr>
      <t>0.8093</t>
    </r>
    <r>
      <rPr>
        <b/>
        <sz val="11"/>
        <color theme="1"/>
        <rFont val="Times New Roman"/>
        <family val="1"/>
        <charset val="162"/>
      </rPr>
      <t xml:space="preserve">
Precision: </t>
    </r>
    <r>
      <rPr>
        <sz val="11"/>
        <color theme="1"/>
        <rFont val="Times New Roman"/>
        <family val="1"/>
        <charset val="162"/>
      </rPr>
      <t>0.8909</t>
    </r>
    <r>
      <rPr>
        <b/>
        <sz val="11"/>
        <color theme="1"/>
        <rFont val="Times New Roman"/>
        <family val="1"/>
        <charset val="162"/>
      </rPr>
      <t xml:space="preserve">
Recall: </t>
    </r>
    <r>
      <rPr>
        <sz val="11"/>
        <color theme="1"/>
        <rFont val="Times New Roman"/>
        <family val="1"/>
        <charset val="162"/>
      </rPr>
      <t>0.7414</t>
    </r>
    <r>
      <rPr>
        <b/>
        <sz val="11"/>
        <color theme="1"/>
        <rFont val="Times New Roman"/>
        <family val="1"/>
        <charset val="162"/>
      </rPr>
      <t xml:space="preserve">
mAP50: </t>
    </r>
    <r>
      <rPr>
        <sz val="11"/>
        <color theme="1"/>
        <rFont val="Times New Roman"/>
        <family val="1"/>
        <charset val="162"/>
      </rPr>
      <t>0.8127</t>
    </r>
    <r>
      <rPr>
        <b/>
        <sz val="11"/>
        <color theme="1"/>
        <rFont val="Times New Roman"/>
        <family val="1"/>
        <charset val="162"/>
      </rPr>
      <t xml:space="preserve">
mAP50-95: </t>
    </r>
    <r>
      <rPr>
        <sz val="11"/>
        <color theme="1"/>
        <rFont val="Times New Roman"/>
        <family val="1"/>
        <charset val="162"/>
      </rPr>
      <t>0.3974</t>
    </r>
    <r>
      <rPr>
        <b/>
        <sz val="11"/>
        <color theme="1"/>
        <rFont val="Times New Roman"/>
        <family val="1"/>
        <charset val="16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</si>
</sst>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8">
    <font>
      <sz val="11"/>
      <color theme="1"/>
      <name val="Calibri"/>
      <scheme val="minor"/>
    </font>
    <font>
      <b/>
      <sz val="14"/>
      <color theme="1"/>
      <name val="Times New Roman"/>
      <family val="1"/>
      <charset val="162"/>
    </font>
    <font>
      <sz val="14"/>
      <color theme="1"/>
      <name val="Times New Roman"/>
      <family val="1"/>
      <charset val="162"/>
    </font>
    <font>
      <sz val="14"/>
      <color theme="1"/>
      <name val="Calibri"/>
      <family val="2"/>
      <charset val="162"/>
    </font>
    <font>
      <sz val="11"/>
      <color theme="1"/>
      <name val="Times New Roman"/>
      <family val="1"/>
      <charset val="162"/>
    </font>
    <font>
      <b/>
      <sz val="16"/>
      <color theme="1"/>
      <name val="Times New Roman"/>
      <family val="1"/>
      <charset val="162"/>
    </font>
    <font>
      <sz val="10"/>
      <color theme="1"/>
      <name val="Times New Roman"/>
      <family val="1"/>
      <charset val="162"/>
    </font>
    <font>
      <sz val="11"/>
      <name val="Calibri"/>
      <family val="2"/>
      <charset val="162"/>
    </font>
    <font>
      <i/>
      <sz val="12"/>
      <color theme="1"/>
      <name val="Times New Roman"/>
      <family val="1"/>
      <charset val="162"/>
    </font>
    <font>
      <b/>
      <sz val="18"/>
      <color theme="1"/>
      <name val="Times New Roman"/>
      <family val="1"/>
      <charset val="162"/>
    </font>
    <font>
      <sz val="11"/>
      <color theme="1"/>
      <name val="Calibri"/>
      <family val="2"/>
      <charset val="162"/>
    </font>
    <font>
      <b/>
      <sz val="20"/>
      <color theme="1"/>
      <name val="Times New Roman"/>
      <family val="1"/>
      <charset val="162"/>
    </font>
    <font>
      <sz val="16"/>
      <color theme="1"/>
      <name val="Times New Roman"/>
      <family val="1"/>
      <charset val="162"/>
    </font>
    <font>
      <sz val="12"/>
      <color rgb="FF0D0D0D"/>
      <name val="Quattrocento Sans"/>
    </font>
    <font>
      <b/>
      <i/>
      <sz val="12"/>
      <color theme="1"/>
      <name val="Times New Roman"/>
      <family val="1"/>
      <charset val="162"/>
    </font>
    <font>
      <b/>
      <sz val="16"/>
      <color rgb="FFFF0000"/>
      <name val="Times New Roman"/>
      <family val="1"/>
      <charset val="162"/>
    </font>
    <font>
      <b/>
      <sz val="11"/>
      <color theme="1"/>
      <name val="Times New Roman"/>
      <family val="1"/>
      <charset val="162"/>
    </font>
    <font>
      <b/>
      <sz val="16"/>
      <name val="Times New Roman"/>
      <family val="1"/>
      <charset val="162"/>
    </font>
  </fonts>
  <fills count="13">
    <fill>
      <patternFill patternType="none"/>
    </fill>
    <fill>
      <patternFill patternType="gray125"/>
    </fill>
    <fill>
      <patternFill patternType="solid">
        <fgColor rgb="FFF2F2F2"/>
        <bgColor rgb="FFF2F2F2"/>
      </patternFill>
    </fill>
    <fill>
      <patternFill patternType="solid">
        <fgColor theme="1"/>
        <bgColor theme="1"/>
      </patternFill>
    </fill>
    <fill>
      <patternFill patternType="solid">
        <fgColor theme="0"/>
        <bgColor theme="0"/>
      </patternFill>
    </fill>
    <fill>
      <patternFill patternType="solid">
        <fgColor rgb="FFD8D8D8"/>
        <bgColor rgb="FFD8D8D8"/>
      </patternFill>
    </fill>
    <fill>
      <patternFill patternType="solid">
        <fgColor theme="1" tint="0.499984740745262"/>
        <bgColor indexed="64"/>
      </patternFill>
    </fill>
    <fill>
      <patternFill patternType="solid">
        <fgColor theme="2" tint="-0.14999847407452621"/>
        <bgColor indexed="64"/>
      </patternFill>
    </fill>
    <fill>
      <patternFill patternType="solid">
        <fgColor theme="2" tint="-4.9989318521683403E-2"/>
        <bgColor indexed="64"/>
      </patternFill>
    </fill>
    <fill>
      <patternFill patternType="solid">
        <fgColor theme="2" tint="-0.249977111117893"/>
        <bgColor indexed="64"/>
      </patternFill>
    </fill>
    <fill>
      <patternFill patternType="solid">
        <fgColor theme="2" tint="-0.34998626667073579"/>
        <bgColor indexed="64"/>
      </patternFill>
    </fill>
    <fill>
      <patternFill patternType="solid">
        <fgColor theme="0" tint="-4.9989318521683403E-2"/>
        <bgColor indexed="64"/>
      </patternFill>
    </fill>
    <fill>
      <patternFill patternType="solid">
        <fgColor theme="0" tint="-0.249977111117893"/>
        <bgColor indexed="64"/>
      </patternFill>
    </fill>
  </fills>
  <borders count="106">
    <border>
      <left/>
      <right/>
      <top/>
      <bottom/>
      <diagonal/>
    </border>
    <border>
      <left/>
      <right/>
      <top style="medium">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ck">
        <color rgb="FF000000"/>
      </left>
      <right/>
      <top style="thick">
        <color rgb="FF000000"/>
      </top>
      <bottom/>
      <diagonal/>
    </border>
    <border>
      <left style="thick">
        <color rgb="FF000000"/>
      </left>
      <right/>
      <top/>
      <bottom/>
      <diagonal/>
    </border>
    <border>
      <left style="thick">
        <color rgb="FF000000"/>
      </left>
      <right/>
      <top/>
      <bottom style="thick">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medium">
        <color rgb="FF000000"/>
      </right>
      <top style="medium">
        <color rgb="FF000000"/>
      </top>
      <bottom style="medium">
        <color rgb="FF000000"/>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thick">
        <color rgb="FF000000"/>
      </right>
      <top style="medium">
        <color rgb="FF000000"/>
      </top>
      <bottom/>
      <diagonal/>
    </border>
    <border>
      <left style="thick">
        <color rgb="FF000000"/>
      </left>
      <right/>
      <top style="medium">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style="thick">
        <color rgb="FF000000"/>
      </right>
      <top style="medium">
        <color rgb="FF000000"/>
      </top>
      <bottom style="thin">
        <color rgb="FF000000"/>
      </bottom>
      <diagonal/>
    </border>
    <border>
      <left/>
      <right style="medium">
        <color rgb="FF000000"/>
      </right>
      <top/>
      <bottom/>
      <diagonal/>
    </border>
    <border>
      <left style="medium">
        <color rgb="FF000000"/>
      </left>
      <right/>
      <top/>
      <bottom/>
      <diagonal/>
    </border>
    <border>
      <left/>
      <right style="thick">
        <color rgb="FF000000"/>
      </right>
      <top/>
      <bottom/>
      <diagonal/>
    </border>
    <border>
      <left/>
      <right/>
      <top style="thin">
        <color rgb="FF000000"/>
      </top>
      <bottom/>
      <diagonal/>
    </border>
    <border>
      <left/>
      <right style="medium">
        <color rgb="FF000000"/>
      </right>
      <top style="thin">
        <color rgb="FF000000"/>
      </top>
      <bottom/>
      <diagonal/>
    </border>
    <border>
      <left style="medium">
        <color rgb="FF000000"/>
      </left>
      <right/>
      <top style="thin">
        <color rgb="FF000000"/>
      </top>
      <bottom/>
      <diagonal/>
    </border>
    <border>
      <left/>
      <right style="thick">
        <color rgb="FF000000"/>
      </right>
      <top style="thin">
        <color rgb="FF000000"/>
      </top>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style="thick">
        <color rgb="FF000000"/>
      </bottom>
      <diagonal/>
    </border>
    <border>
      <left/>
      <right style="thick">
        <color rgb="FF000000"/>
      </right>
      <top/>
      <bottom style="thick">
        <color rgb="FF000000"/>
      </bottom>
      <diagonal/>
    </border>
    <border>
      <left style="thick">
        <color indexed="64"/>
      </left>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rgb="FF000000"/>
      </left>
      <right/>
      <top/>
      <bottom style="medium">
        <color rgb="FF000000"/>
      </bottom>
      <diagonal/>
    </border>
    <border>
      <left/>
      <right/>
      <top/>
      <bottom style="medium">
        <color rgb="FF000000"/>
      </bottom>
      <diagonal/>
    </border>
    <border>
      <left style="thick">
        <color indexed="64"/>
      </left>
      <right style="thick">
        <color indexed="64"/>
      </right>
      <top style="thick">
        <color indexed="64"/>
      </top>
      <bottom style="thick">
        <color indexed="64"/>
      </bottom>
      <diagonal/>
    </border>
    <border>
      <left/>
      <right style="medium">
        <color rgb="FF000000"/>
      </right>
      <top/>
      <bottom style="medium">
        <color rgb="FF000000"/>
      </bottom>
      <diagonal/>
    </border>
    <border>
      <left style="thick">
        <color indexed="64"/>
      </left>
      <right style="medium">
        <color rgb="FF000000"/>
      </right>
      <top style="thick">
        <color indexed="64"/>
      </top>
      <bottom/>
      <diagonal/>
    </border>
    <border>
      <left style="medium">
        <color rgb="FF000000"/>
      </left>
      <right style="medium">
        <color rgb="FF000000"/>
      </right>
      <top style="thick">
        <color indexed="64"/>
      </top>
      <bottom/>
      <diagonal/>
    </border>
    <border>
      <left style="medium">
        <color rgb="FF000000"/>
      </left>
      <right/>
      <top style="thick">
        <color indexed="64"/>
      </top>
      <bottom/>
      <diagonal/>
    </border>
    <border>
      <left style="thin">
        <color rgb="FF000000"/>
      </left>
      <right style="thin">
        <color rgb="FF000000"/>
      </right>
      <top style="thick">
        <color indexed="64"/>
      </top>
      <bottom/>
      <diagonal/>
    </border>
    <border>
      <left style="thin">
        <color rgb="FF000000"/>
      </left>
      <right style="thick">
        <color indexed="64"/>
      </right>
      <top style="thick">
        <color indexed="64"/>
      </top>
      <bottom/>
      <diagonal/>
    </border>
    <border>
      <left style="thick">
        <color indexed="64"/>
      </left>
      <right style="thick">
        <color rgb="FF000000"/>
      </right>
      <top style="thick">
        <color rgb="FF000000"/>
      </top>
      <bottom/>
      <diagonal/>
    </border>
    <border>
      <left style="thin">
        <color rgb="FF000000"/>
      </left>
      <right style="thick">
        <color indexed="64"/>
      </right>
      <top style="thick">
        <color rgb="FF000000"/>
      </top>
      <bottom style="thin">
        <color rgb="FF000000"/>
      </bottom>
      <diagonal/>
    </border>
    <border>
      <left style="thick">
        <color indexed="64"/>
      </left>
      <right style="thick">
        <color rgb="FF000000"/>
      </right>
      <top/>
      <bottom style="medium">
        <color rgb="FF000000"/>
      </bottom>
      <diagonal/>
    </border>
    <border>
      <left style="thin">
        <color rgb="FF000000"/>
      </left>
      <right style="thick">
        <color indexed="64"/>
      </right>
      <top style="thin">
        <color rgb="FF000000"/>
      </top>
      <bottom style="thin">
        <color rgb="FF000000"/>
      </bottom>
      <diagonal/>
    </border>
    <border>
      <left style="thick">
        <color indexed="64"/>
      </left>
      <right style="thick">
        <color rgb="FF000000"/>
      </right>
      <top/>
      <bottom/>
      <diagonal/>
    </border>
    <border>
      <left style="thick">
        <color indexed="64"/>
      </left>
      <right style="thick">
        <color rgb="FF000000"/>
      </right>
      <top style="medium">
        <color rgb="FF000000"/>
      </top>
      <bottom/>
      <diagonal/>
    </border>
    <border>
      <left style="thick">
        <color indexed="64"/>
      </left>
      <right style="thick">
        <color rgb="FF000000"/>
      </right>
      <top/>
      <bottom style="thick">
        <color rgb="FF000000"/>
      </bottom>
      <diagonal/>
    </border>
    <border>
      <left style="thin">
        <color rgb="FF000000"/>
      </left>
      <right style="thick">
        <color indexed="64"/>
      </right>
      <top style="thin">
        <color rgb="FF000000"/>
      </top>
      <bottom style="thick">
        <color rgb="FF000000"/>
      </bottom>
      <diagonal/>
    </border>
    <border>
      <left style="thin">
        <color rgb="FF000000"/>
      </left>
      <right style="thick">
        <color indexed="64"/>
      </right>
      <top style="thin">
        <color rgb="FF000000"/>
      </top>
      <bottom/>
      <diagonal/>
    </border>
    <border>
      <left style="thick">
        <color indexed="64"/>
      </left>
      <right/>
      <top/>
      <bottom style="medium">
        <color indexed="64"/>
      </bottom>
      <diagonal/>
    </border>
    <border>
      <left style="thick">
        <color indexed="64"/>
      </left>
      <right style="thick">
        <color indexed="64"/>
      </right>
      <top style="thick">
        <color indexed="64"/>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right/>
      <top style="thin">
        <color indexed="64"/>
      </top>
      <bottom/>
      <diagonal/>
    </border>
    <border>
      <left style="thick">
        <color indexed="64"/>
      </left>
      <right/>
      <top style="thin">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rgb="FF000000"/>
      </left>
      <right/>
      <top style="thick">
        <color indexed="64"/>
      </top>
      <bottom/>
      <diagonal/>
    </border>
    <border>
      <left style="thin">
        <color rgb="FF000000"/>
      </left>
      <right/>
      <top style="thick">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ck">
        <color rgb="FF000000"/>
      </bottom>
      <diagonal/>
    </border>
    <border>
      <left style="thin">
        <color rgb="FF000000"/>
      </left>
      <right/>
      <top style="thin">
        <color rgb="FF000000"/>
      </top>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top/>
      <bottom style="thin">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ck">
        <color indexed="64"/>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bottom style="thick">
        <color indexed="64"/>
      </bottom>
      <diagonal/>
    </border>
    <border>
      <left/>
      <right style="medium">
        <color indexed="64"/>
      </right>
      <top style="thick">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s>
  <cellStyleXfs count="1">
    <xf numFmtId="0" fontId="0" fillId="0" borderId="0"/>
  </cellStyleXfs>
  <cellXfs count="262">
    <xf numFmtId="0" fontId="0" fillId="0" borderId="0" xfId="0" applyFont="1" applyAlignment="1"/>
    <xf numFmtId="0" fontId="2" fillId="0" borderId="0" xfId="0" applyFont="1"/>
    <xf numFmtId="0" fontId="3" fillId="0" borderId="0" xfId="0" applyFont="1"/>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164" fontId="4" fillId="2" borderId="3" xfId="0" applyNumberFormat="1" applyFont="1" applyFill="1" applyBorder="1" applyAlignment="1">
      <alignment horizontal="center"/>
    </xf>
    <xf numFmtId="0" fontId="4" fillId="2" borderId="3" xfId="0" applyFont="1" applyFill="1" applyBorder="1" applyAlignment="1">
      <alignment horizontal="center"/>
    </xf>
    <xf numFmtId="0" fontId="4" fillId="0" borderId="0" xfId="0" applyFont="1"/>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164" fontId="4" fillId="2" borderId="5" xfId="0" applyNumberFormat="1"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164" fontId="4" fillId="2" borderId="7" xfId="0" applyNumberFormat="1" applyFont="1" applyFill="1" applyBorder="1" applyAlignment="1">
      <alignment horizontal="center"/>
    </xf>
    <xf numFmtId="0" fontId="4" fillId="2" borderId="7" xfId="0" applyFont="1" applyFill="1" applyBorder="1" applyAlignment="1">
      <alignment horizont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164" fontId="4" fillId="3" borderId="3" xfId="0" applyNumberFormat="1" applyFont="1" applyFill="1" applyBorder="1" applyAlignment="1">
      <alignment horizontal="center"/>
    </xf>
    <xf numFmtId="0" fontId="4" fillId="3" borderId="3" xfId="0" applyFont="1" applyFill="1" applyBorder="1" applyAlignment="1">
      <alignment horizontal="center"/>
    </xf>
    <xf numFmtId="164" fontId="4" fillId="3" borderId="5" xfId="0" applyNumberFormat="1" applyFont="1" applyFill="1" applyBorder="1" applyAlignment="1">
      <alignment horizontal="center"/>
    </xf>
    <xf numFmtId="0" fontId="4" fillId="3" borderId="5" xfId="0" applyFont="1" applyFill="1" applyBorder="1" applyAlignment="1">
      <alignment horizontal="center"/>
    </xf>
    <xf numFmtId="164" fontId="4" fillId="3" borderId="7" xfId="0" applyNumberFormat="1" applyFont="1" applyFill="1" applyBorder="1" applyAlignment="1">
      <alignment horizontal="center"/>
    </xf>
    <xf numFmtId="0" fontId="4" fillId="3" borderId="7" xfId="0" applyFont="1" applyFill="1" applyBorder="1" applyAlignment="1">
      <alignment horizont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7" xfId="0" applyFont="1" applyFill="1" applyBorder="1" applyAlignment="1">
      <alignment horizontal="center" vertical="center"/>
    </xf>
    <xf numFmtId="164" fontId="4" fillId="0" borderId="3" xfId="0" applyNumberFormat="1" applyFont="1" applyBorder="1" applyAlignment="1">
      <alignment horizontal="center"/>
    </xf>
    <xf numFmtId="0" fontId="4" fillId="0" borderId="3" xfId="0" applyFont="1" applyBorder="1" applyAlignment="1">
      <alignment horizontal="center"/>
    </xf>
    <xf numFmtId="164" fontId="4" fillId="0" borderId="5" xfId="0" applyNumberFormat="1" applyFont="1" applyBorder="1" applyAlignment="1">
      <alignment horizontal="center"/>
    </xf>
    <xf numFmtId="0" fontId="4" fillId="0" borderId="5" xfId="0" applyFont="1" applyBorder="1" applyAlignment="1">
      <alignment horizontal="center"/>
    </xf>
    <xf numFmtId="164" fontId="4" fillId="0" borderId="7" xfId="0" applyNumberFormat="1" applyFont="1" applyBorder="1" applyAlignment="1">
      <alignment horizontal="center"/>
    </xf>
    <xf numFmtId="0" fontId="4" fillId="0" borderId="7" xfId="0" applyFont="1" applyBorder="1" applyAlignment="1">
      <alignment horizont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164" fontId="4" fillId="3" borderId="12" xfId="0" applyNumberFormat="1" applyFont="1" applyFill="1" applyBorder="1" applyAlignment="1">
      <alignment horizontal="center"/>
    </xf>
    <xf numFmtId="0" fontId="4" fillId="3" borderId="12" xfId="0" applyFont="1" applyFill="1" applyBorder="1" applyAlignment="1">
      <alignment horizontal="center"/>
    </xf>
    <xf numFmtId="0" fontId="4" fillId="0" borderId="0" xfId="0" applyFont="1" applyAlignment="1">
      <alignment horizontal="center" vertical="center"/>
    </xf>
    <xf numFmtId="0" fontId="5" fillId="0" borderId="0" xfId="0" applyFont="1" applyAlignment="1">
      <alignment horizontal="center" vertical="center" textRotation="90"/>
    </xf>
    <xf numFmtId="0" fontId="6" fillId="0" borderId="0" xfId="0" applyFont="1" applyAlignment="1">
      <alignment horizontal="center" vertical="center"/>
    </xf>
    <xf numFmtId="164" fontId="4" fillId="0" borderId="0" xfId="0" applyNumberFormat="1" applyFont="1" applyAlignment="1">
      <alignment horizontal="center"/>
    </xf>
    <xf numFmtId="0" fontId="4" fillId="0" borderId="0" xfId="0" applyFont="1" applyAlignment="1">
      <alignment horizontal="center"/>
    </xf>
    <xf numFmtId="0" fontId="9" fillId="0" borderId="0" xfId="0" applyFont="1" applyAlignment="1">
      <alignment vertical="center"/>
    </xf>
    <xf numFmtId="0" fontId="10" fillId="0" borderId="0" xfId="0" applyFont="1"/>
    <xf numFmtId="0" fontId="1" fillId="0" borderId="0" xfId="0" applyFont="1" applyAlignment="1">
      <alignment vertical="center"/>
    </xf>
    <xf numFmtId="0" fontId="2" fillId="0" borderId="0" xfId="0" applyFont="1" applyAlignment="1">
      <alignment vertical="center"/>
    </xf>
    <xf numFmtId="0" fontId="6" fillId="0" borderId="0" xfId="0" applyFont="1" applyAlignment="1">
      <alignment vertical="center" wrapText="1"/>
    </xf>
    <xf numFmtId="0" fontId="13" fillId="0" borderId="0" xfId="0" applyFont="1"/>
    <xf numFmtId="0" fontId="1" fillId="0" borderId="0" xfId="0" applyFont="1" applyAlignment="1">
      <alignment vertical="center" wrapText="1"/>
    </xf>
    <xf numFmtId="164" fontId="16" fillId="0" borderId="5" xfId="0" applyNumberFormat="1" applyFont="1" applyBorder="1" applyAlignment="1">
      <alignment horizontal="center"/>
    </xf>
    <xf numFmtId="164" fontId="16" fillId="2" borderId="7" xfId="0" applyNumberFormat="1" applyFont="1" applyFill="1" applyBorder="1" applyAlignment="1">
      <alignment horizontal="center"/>
    </xf>
    <xf numFmtId="164" fontId="16" fillId="0" borderId="7" xfId="0" applyNumberFormat="1" applyFont="1" applyBorder="1" applyAlignment="1">
      <alignment horizontal="center"/>
    </xf>
    <xf numFmtId="164" fontId="16" fillId="2" borderId="5" xfId="0" applyNumberFormat="1" applyFont="1" applyFill="1" applyBorder="1" applyAlignment="1">
      <alignment horizontal="center"/>
    </xf>
    <xf numFmtId="0" fontId="16" fillId="0" borderId="5" xfId="0" applyFont="1" applyBorder="1" applyAlignment="1">
      <alignment horizontal="center"/>
    </xf>
    <xf numFmtId="0" fontId="16" fillId="2" borderId="7" xfId="0" applyFont="1" applyFill="1" applyBorder="1" applyAlignment="1">
      <alignment horizontal="center"/>
    </xf>
    <xf numFmtId="0" fontId="5" fillId="0" borderId="0" xfId="0" applyFont="1" applyAlignment="1">
      <alignment vertical="center"/>
    </xf>
    <xf numFmtId="0" fontId="5" fillId="0" borderId="0" xfId="0" applyFont="1" applyAlignment="1">
      <alignment vertical="center" wrapText="1"/>
    </xf>
    <xf numFmtId="0" fontId="0" fillId="0" borderId="0" xfId="0" applyFont="1" applyAlignment="1"/>
    <xf numFmtId="0" fontId="1" fillId="0" borderId="50" xfId="0" applyFont="1" applyBorder="1" applyAlignment="1">
      <alignment horizontal="center" vertical="center"/>
    </xf>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1" fillId="0" borderId="53" xfId="0" applyFont="1" applyBorder="1" applyAlignment="1">
      <alignment horizontal="center" vertical="center"/>
    </xf>
    <xf numFmtId="0" fontId="1" fillId="0" borderId="54" xfId="0" applyFont="1" applyBorder="1" applyAlignment="1">
      <alignment horizontal="center" vertical="center"/>
    </xf>
    <xf numFmtId="0" fontId="4" fillId="2" borderId="55" xfId="0" applyFont="1" applyFill="1" applyBorder="1" applyAlignment="1">
      <alignment horizontal="center" vertical="center"/>
    </xf>
    <xf numFmtId="0" fontId="4" fillId="2" borderId="56" xfId="0" applyFont="1" applyFill="1" applyBorder="1" applyAlignment="1">
      <alignment horizontal="center"/>
    </xf>
    <xf numFmtId="0" fontId="4" fillId="2" borderId="57" xfId="0" applyFont="1" applyFill="1" applyBorder="1" applyAlignment="1">
      <alignment horizontal="center" vertical="center"/>
    </xf>
    <xf numFmtId="0" fontId="4" fillId="2" borderId="58" xfId="0" applyFont="1" applyFill="1" applyBorder="1" applyAlignment="1">
      <alignment horizontal="center"/>
    </xf>
    <xf numFmtId="0" fontId="4" fillId="2" borderId="59" xfId="0" applyFont="1" applyFill="1" applyBorder="1" applyAlignment="1">
      <alignment horizontal="center" vertical="center"/>
    </xf>
    <xf numFmtId="0" fontId="4" fillId="2" borderId="60" xfId="0" applyFont="1" applyFill="1" applyBorder="1" applyAlignment="1">
      <alignment horizontal="center" vertical="center"/>
    </xf>
    <xf numFmtId="0" fontId="4" fillId="2" borderId="61" xfId="0" applyFont="1" applyFill="1" applyBorder="1" applyAlignment="1">
      <alignment horizontal="center" vertical="center"/>
    </xf>
    <xf numFmtId="0" fontId="4" fillId="2" borderId="62" xfId="0" applyFont="1" applyFill="1" applyBorder="1" applyAlignment="1">
      <alignment horizontal="center"/>
    </xf>
    <xf numFmtId="0" fontId="4" fillId="0" borderId="55" xfId="0" applyFont="1" applyBorder="1" applyAlignment="1">
      <alignment horizontal="center" vertical="center"/>
    </xf>
    <xf numFmtId="0" fontId="4" fillId="0" borderId="56" xfId="0" applyFont="1" applyBorder="1" applyAlignment="1">
      <alignment horizontal="center"/>
    </xf>
    <xf numFmtId="0" fontId="4" fillId="0" borderId="57" xfId="0" applyFont="1" applyBorder="1" applyAlignment="1">
      <alignment horizontal="center" vertical="center"/>
    </xf>
    <xf numFmtId="0" fontId="4" fillId="0" borderId="58" xfId="0" applyFont="1" applyBorder="1" applyAlignment="1">
      <alignment horizontal="center"/>
    </xf>
    <xf numFmtId="0" fontId="4" fillId="0" borderId="59" xfId="0" applyFont="1" applyBorder="1" applyAlignment="1">
      <alignment horizontal="center" vertical="center"/>
    </xf>
    <xf numFmtId="0" fontId="4" fillId="0" borderId="60" xfId="0" applyFont="1" applyBorder="1" applyAlignment="1">
      <alignment horizontal="center" vertical="center"/>
    </xf>
    <xf numFmtId="0" fontId="4" fillId="0" borderId="61" xfId="0" applyFont="1" applyBorder="1" applyAlignment="1">
      <alignment horizontal="center" vertical="center"/>
    </xf>
    <xf numFmtId="0" fontId="4" fillId="0" borderId="62" xfId="0" applyFont="1" applyBorder="1" applyAlignment="1">
      <alignment horizontal="center"/>
    </xf>
    <xf numFmtId="0" fontId="4" fillId="3" borderId="56" xfId="0" applyFont="1" applyFill="1" applyBorder="1" applyAlignment="1">
      <alignment horizontal="center"/>
    </xf>
    <xf numFmtId="0" fontId="4" fillId="3" borderId="58" xfId="0" applyFont="1" applyFill="1" applyBorder="1" applyAlignment="1">
      <alignment horizontal="center"/>
    </xf>
    <xf numFmtId="0" fontId="4" fillId="3" borderId="62" xfId="0" applyFont="1" applyFill="1" applyBorder="1" applyAlignment="1">
      <alignment horizontal="center"/>
    </xf>
    <xf numFmtId="0" fontId="4" fillId="3" borderId="63" xfId="0" applyFont="1" applyFill="1" applyBorder="1" applyAlignment="1">
      <alignment horizontal="center"/>
    </xf>
    <xf numFmtId="0" fontId="4" fillId="0" borderId="43" xfId="0" applyFont="1" applyFill="1" applyBorder="1" applyAlignment="1">
      <alignment horizontal="center" vertical="center"/>
    </xf>
    <xf numFmtId="0" fontId="4" fillId="0" borderId="64" xfId="0" applyFont="1" applyFill="1" applyBorder="1" applyAlignment="1">
      <alignment horizontal="center" vertical="center"/>
    </xf>
    <xf numFmtId="0" fontId="4" fillId="0" borderId="37" xfId="0" applyFont="1" applyFill="1" applyBorder="1" applyAlignment="1">
      <alignment horizontal="center" vertical="center"/>
    </xf>
    <xf numFmtId="0" fontId="4" fillId="0" borderId="40" xfId="0" applyFont="1" applyFill="1" applyBorder="1" applyAlignment="1">
      <alignment horizontal="center" vertical="center"/>
    </xf>
    <xf numFmtId="0" fontId="6" fillId="0" borderId="66" xfId="0" applyFont="1" applyFill="1" applyBorder="1" applyAlignment="1">
      <alignment horizontal="center" vertical="center"/>
    </xf>
    <xf numFmtId="164" fontId="4" fillId="0" borderId="66" xfId="0" applyNumberFormat="1" applyFont="1" applyFill="1" applyBorder="1" applyAlignment="1">
      <alignment horizontal="center"/>
    </xf>
    <xf numFmtId="0" fontId="4" fillId="0" borderId="66" xfId="0" applyFont="1" applyFill="1" applyBorder="1" applyAlignment="1">
      <alignment horizontal="center"/>
    </xf>
    <xf numFmtId="0" fontId="6" fillId="0" borderId="67" xfId="0" applyFont="1" applyFill="1" applyBorder="1" applyAlignment="1">
      <alignment horizontal="center" vertical="center"/>
    </xf>
    <xf numFmtId="0" fontId="6" fillId="0" borderId="68" xfId="0" applyFont="1" applyFill="1" applyBorder="1" applyAlignment="1">
      <alignment horizontal="center" vertical="center"/>
    </xf>
    <xf numFmtId="164" fontId="4" fillId="0" borderId="68" xfId="0" applyNumberFormat="1" applyFont="1" applyFill="1" applyBorder="1" applyAlignment="1">
      <alignment horizontal="center"/>
    </xf>
    <xf numFmtId="0" fontId="4" fillId="0" borderId="68" xfId="0" applyFont="1" applyFill="1" applyBorder="1" applyAlignment="1">
      <alignment horizontal="center"/>
    </xf>
    <xf numFmtId="0" fontId="4" fillId="0" borderId="69" xfId="0" applyFont="1" applyFill="1" applyBorder="1" applyAlignment="1">
      <alignment horizontal="center"/>
    </xf>
    <xf numFmtId="0" fontId="6" fillId="0" borderId="70" xfId="0" applyFont="1" applyFill="1" applyBorder="1" applyAlignment="1">
      <alignment horizontal="center" vertical="center"/>
    </xf>
    <xf numFmtId="0" fontId="4" fillId="0" borderId="71" xfId="0" applyFont="1" applyFill="1" applyBorder="1" applyAlignment="1">
      <alignment horizontal="center"/>
    </xf>
    <xf numFmtId="0" fontId="6" fillId="0" borderId="72" xfId="0" applyFont="1" applyFill="1" applyBorder="1" applyAlignment="1">
      <alignment horizontal="center" vertical="center"/>
    </xf>
    <xf numFmtId="0" fontId="6" fillId="0" borderId="73" xfId="0" applyFont="1" applyFill="1" applyBorder="1" applyAlignment="1">
      <alignment horizontal="center" vertical="center"/>
    </xf>
    <xf numFmtId="164" fontId="4" fillId="0" borderId="73" xfId="0" applyNumberFormat="1" applyFont="1" applyFill="1" applyBorder="1" applyAlignment="1">
      <alignment horizontal="center"/>
    </xf>
    <xf numFmtId="0" fontId="4" fillId="0" borderId="73" xfId="0" applyFont="1" applyFill="1" applyBorder="1" applyAlignment="1">
      <alignment horizontal="center"/>
    </xf>
    <xf numFmtId="0" fontId="4" fillId="0" borderId="74" xfId="0" applyFont="1" applyFill="1" applyBorder="1" applyAlignment="1">
      <alignment horizontal="center"/>
    </xf>
    <xf numFmtId="0" fontId="0" fillId="0" borderId="0" xfId="0" applyFont="1" applyAlignment="1"/>
    <xf numFmtId="0" fontId="5" fillId="0" borderId="0" xfId="0" applyFont="1" applyFill="1" applyBorder="1" applyAlignment="1">
      <alignment vertical="center"/>
    </xf>
    <xf numFmtId="0" fontId="16" fillId="0" borderId="0" xfId="0" applyFont="1" applyFill="1" applyBorder="1" applyAlignment="1">
      <alignment vertical="center" wrapText="1"/>
    </xf>
    <xf numFmtId="0" fontId="16" fillId="0" borderId="0" xfId="0" applyFont="1" applyFill="1" applyBorder="1" applyAlignment="1">
      <alignment vertical="center"/>
    </xf>
    <xf numFmtId="0" fontId="11" fillId="0" borderId="0" xfId="0" applyFont="1" applyFill="1" applyBorder="1" applyAlignment="1">
      <alignment vertical="center"/>
    </xf>
    <xf numFmtId="0" fontId="4" fillId="0" borderId="0" xfId="0" applyFont="1" applyBorder="1"/>
    <xf numFmtId="165" fontId="4" fillId="0" borderId="0" xfId="0" applyNumberFormat="1" applyFont="1" applyFill="1" applyBorder="1" applyAlignment="1">
      <alignment horizontal="center"/>
    </xf>
    <xf numFmtId="0" fontId="4" fillId="0" borderId="0" xfId="0" applyFont="1" applyFill="1"/>
    <xf numFmtId="0" fontId="0" fillId="0" borderId="0" xfId="0" applyFont="1" applyFill="1" applyAlignment="1"/>
    <xf numFmtId="164" fontId="4" fillId="0" borderId="0" xfId="0" applyNumberFormat="1" applyFont="1" applyFill="1" applyBorder="1" applyAlignment="1">
      <alignment horizontal="center"/>
    </xf>
    <xf numFmtId="0" fontId="0" fillId="0" borderId="0" xfId="0" applyFont="1" applyAlignment="1"/>
    <xf numFmtId="0" fontId="1" fillId="0" borderId="81" xfId="0" applyFont="1" applyBorder="1" applyAlignment="1">
      <alignment horizontal="center" vertical="center"/>
    </xf>
    <xf numFmtId="164" fontId="4" fillId="2" borderId="82" xfId="0" applyNumberFormat="1" applyFont="1" applyFill="1" applyBorder="1" applyAlignment="1">
      <alignment horizontal="center"/>
    </xf>
    <xf numFmtId="164" fontId="4" fillId="2" borderId="83" xfId="0" applyNumberFormat="1" applyFont="1" applyFill="1" applyBorder="1" applyAlignment="1">
      <alignment horizontal="center"/>
    </xf>
    <xf numFmtId="164" fontId="4" fillId="2" borderId="84" xfId="0" applyNumberFormat="1" applyFont="1" applyFill="1" applyBorder="1" applyAlignment="1">
      <alignment horizontal="center"/>
    </xf>
    <xf numFmtId="164" fontId="4" fillId="0" borderId="82" xfId="0" applyNumberFormat="1" applyFont="1" applyBorder="1" applyAlignment="1">
      <alignment horizontal="center"/>
    </xf>
    <xf numFmtId="164" fontId="4" fillId="0" borderId="83" xfId="0" applyNumberFormat="1" applyFont="1" applyBorder="1" applyAlignment="1">
      <alignment horizontal="center"/>
    </xf>
    <xf numFmtId="164" fontId="4" fillId="3" borderId="82" xfId="0" applyNumberFormat="1" applyFont="1" applyFill="1" applyBorder="1" applyAlignment="1">
      <alignment horizontal="center"/>
    </xf>
    <xf numFmtId="164" fontId="4" fillId="3" borderId="83" xfId="0" applyNumberFormat="1" applyFont="1" applyFill="1" applyBorder="1" applyAlignment="1">
      <alignment horizontal="center"/>
    </xf>
    <xf numFmtId="164" fontId="4" fillId="3" borderId="84" xfId="0" applyNumberFormat="1" applyFont="1" applyFill="1" applyBorder="1" applyAlignment="1">
      <alignment horizontal="center"/>
    </xf>
    <xf numFmtId="164" fontId="4" fillId="3" borderId="85" xfId="0" applyNumberFormat="1" applyFont="1" applyFill="1" applyBorder="1" applyAlignment="1">
      <alignment horizontal="center"/>
    </xf>
    <xf numFmtId="164" fontId="4" fillId="0" borderId="86" xfId="0" applyNumberFormat="1" applyFont="1" applyFill="1" applyBorder="1" applyAlignment="1">
      <alignment horizontal="center"/>
    </xf>
    <xf numFmtId="164" fontId="4" fillId="0" borderId="87" xfId="0" applyNumberFormat="1" applyFont="1" applyFill="1" applyBorder="1" applyAlignment="1">
      <alignment horizontal="center"/>
    </xf>
    <xf numFmtId="164" fontId="4" fillId="0" borderId="88" xfId="0" applyNumberFormat="1" applyFont="1" applyFill="1" applyBorder="1" applyAlignment="1">
      <alignment horizontal="center"/>
    </xf>
    <xf numFmtId="164" fontId="4" fillId="0" borderId="0" xfId="0" applyNumberFormat="1" applyFont="1" applyAlignment="1">
      <alignment horizontal="center" wrapText="1"/>
    </xf>
    <xf numFmtId="0" fontId="5" fillId="12" borderId="40" xfId="0" applyFont="1" applyFill="1" applyBorder="1" applyAlignment="1">
      <alignment horizontal="center" vertical="center"/>
    </xf>
    <xf numFmtId="0" fontId="5" fillId="12" borderId="41" xfId="0" applyFont="1" applyFill="1" applyBorder="1" applyAlignment="1">
      <alignment horizontal="center" vertical="center"/>
    </xf>
    <xf numFmtId="0" fontId="5" fillId="12" borderId="42" xfId="0" applyFont="1" applyFill="1" applyBorder="1" applyAlignment="1">
      <alignment horizontal="center" vertical="center"/>
    </xf>
    <xf numFmtId="0" fontId="11" fillId="11" borderId="78" xfId="0" applyFont="1" applyFill="1" applyBorder="1" applyAlignment="1">
      <alignment horizontal="center" vertical="center"/>
    </xf>
    <xf numFmtId="0" fontId="11" fillId="11" borderId="79" xfId="0" applyFont="1" applyFill="1" applyBorder="1" applyAlignment="1">
      <alignment horizontal="center" vertical="center"/>
    </xf>
    <xf numFmtId="0" fontId="11" fillId="11" borderId="80" xfId="0" applyFont="1" applyFill="1" applyBorder="1" applyAlignment="1">
      <alignment horizontal="center" vertical="center"/>
    </xf>
    <xf numFmtId="0" fontId="16" fillId="12" borderId="102" xfId="0" applyFont="1" applyFill="1" applyBorder="1" applyAlignment="1">
      <alignment horizontal="center" vertical="center" wrapText="1"/>
    </xf>
    <xf numFmtId="0" fontId="16" fillId="12" borderId="48" xfId="0" applyFont="1" applyFill="1" applyBorder="1" applyAlignment="1">
      <alignment horizontal="center" vertical="center" wrapText="1"/>
    </xf>
    <xf numFmtId="0" fontId="16" fillId="12" borderId="101" xfId="0" applyFont="1" applyFill="1" applyBorder="1" applyAlignment="1">
      <alignment horizontal="center" vertical="center" wrapText="1"/>
    </xf>
    <xf numFmtId="0" fontId="16" fillId="10" borderId="96" xfId="0" applyFont="1" applyFill="1" applyBorder="1" applyAlignment="1">
      <alignment horizontal="center" vertical="center" wrapText="1"/>
    </xf>
    <xf numFmtId="0" fontId="16" fillId="10" borderId="76" xfId="0" applyFont="1" applyFill="1" applyBorder="1" applyAlignment="1">
      <alignment horizontal="center" vertical="center"/>
    </xf>
    <xf numFmtId="0" fontId="16" fillId="10" borderId="97" xfId="0" applyFont="1" applyFill="1" applyBorder="1" applyAlignment="1">
      <alignment horizontal="center" vertical="center"/>
    </xf>
    <xf numFmtId="0" fontId="16" fillId="10" borderId="92" xfId="0" applyFont="1" applyFill="1" applyBorder="1" applyAlignment="1">
      <alignment horizontal="center" vertical="center"/>
    </xf>
    <xf numFmtId="0" fontId="16" fillId="10" borderId="0" xfId="0" applyFont="1" applyFill="1" applyBorder="1" applyAlignment="1">
      <alignment horizontal="center" vertical="center"/>
    </xf>
    <xf numFmtId="0" fontId="16" fillId="10" borderId="93" xfId="0" applyFont="1" applyFill="1" applyBorder="1" applyAlignment="1">
      <alignment horizontal="center" vertical="center"/>
    </xf>
    <xf numFmtId="0" fontId="16" fillId="10" borderId="99" xfId="0" applyFont="1" applyFill="1" applyBorder="1" applyAlignment="1">
      <alignment horizontal="center" vertical="center"/>
    </xf>
    <xf numFmtId="0" fontId="16" fillId="10" borderId="41" xfId="0" applyFont="1" applyFill="1" applyBorder="1" applyAlignment="1">
      <alignment horizontal="center" vertical="center"/>
    </xf>
    <xf numFmtId="0" fontId="16" fillId="10" borderId="100" xfId="0" applyFont="1" applyFill="1" applyBorder="1" applyAlignment="1">
      <alignment horizontal="center" vertical="center"/>
    </xf>
    <xf numFmtId="0" fontId="4" fillId="8" borderId="75"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4" fillId="7" borderId="77" xfId="0" applyFont="1" applyFill="1" applyBorder="1" applyAlignment="1">
      <alignment horizontal="center" vertical="center" wrapText="1"/>
    </xf>
    <xf numFmtId="0" fontId="16" fillId="7" borderId="76" xfId="0" applyFont="1" applyFill="1" applyBorder="1" applyAlignment="1">
      <alignment horizontal="center" vertical="center"/>
    </xf>
    <xf numFmtId="0" fontId="16" fillId="7" borderId="38" xfId="0" applyFont="1" applyFill="1" applyBorder="1" applyAlignment="1">
      <alignment horizontal="center" vertical="center"/>
    </xf>
    <xf numFmtId="0" fontId="16" fillId="7" borderId="0" xfId="0" applyFont="1" applyFill="1" applyBorder="1" applyAlignment="1">
      <alignment horizontal="center" vertical="center"/>
    </xf>
    <xf numFmtId="0" fontId="16" fillId="7" borderId="40" xfId="0" applyFont="1" applyFill="1" applyBorder="1" applyAlignment="1">
      <alignment horizontal="center" vertical="center"/>
    </xf>
    <xf numFmtId="0" fontId="16" fillId="7" borderId="41" xfId="0" applyFont="1" applyFill="1" applyBorder="1" applyAlignment="1">
      <alignment horizontal="center" vertical="center"/>
    </xf>
    <xf numFmtId="0" fontId="16" fillId="9" borderId="96" xfId="0" applyFont="1" applyFill="1" applyBorder="1" applyAlignment="1">
      <alignment horizontal="center" vertical="center" wrapText="1"/>
    </xf>
    <xf numFmtId="0" fontId="16" fillId="9" borderId="7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16" fillId="9" borderId="92" xfId="0" applyFont="1" applyFill="1" applyBorder="1" applyAlignment="1">
      <alignment horizontal="center" vertical="center" wrapText="1"/>
    </xf>
    <xf numFmtId="0" fontId="16" fillId="9" borderId="0" xfId="0" applyFont="1" applyFill="1" applyBorder="1" applyAlignment="1">
      <alignment horizontal="center" vertical="center" wrapText="1"/>
    </xf>
    <xf numFmtId="0" fontId="16" fillId="9" borderId="93" xfId="0" applyFont="1" applyFill="1" applyBorder="1" applyAlignment="1">
      <alignment horizontal="center" vertical="center" wrapText="1"/>
    </xf>
    <xf numFmtId="0" fontId="16" fillId="6" borderId="96" xfId="0" applyFont="1" applyFill="1" applyBorder="1" applyAlignment="1">
      <alignment horizontal="center" vertical="center" wrapText="1"/>
    </xf>
    <xf numFmtId="0" fontId="16" fillId="6" borderId="76" xfId="0" applyFont="1" applyFill="1" applyBorder="1" applyAlignment="1">
      <alignment horizontal="center" vertical="center" wrapText="1"/>
    </xf>
    <xf numFmtId="0" fontId="16" fillId="6" borderId="92" xfId="0" applyFont="1" applyFill="1" applyBorder="1" applyAlignment="1">
      <alignment horizontal="center" vertical="center" wrapText="1"/>
    </xf>
    <xf numFmtId="0" fontId="16" fillId="6" borderId="0" xfId="0" applyFont="1" applyFill="1" applyBorder="1" applyAlignment="1">
      <alignment horizontal="center" vertical="center" wrapText="1"/>
    </xf>
    <xf numFmtId="0" fontId="4" fillId="8" borderId="65" xfId="0" applyFont="1" applyFill="1" applyBorder="1" applyAlignment="1">
      <alignment horizontal="center" vertical="center" wrapText="1"/>
    </xf>
    <xf numFmtId="0" fontId="5" fillId="8" borderId="43" xfId="0" applyFont="1" applyFill="1" applyBorder="1" applyAlignment="1">
      <alignment horizontal="center" vertical="center"/>
    </xf>
    <xf numFmtId="0" fontId="5" fillId="8" borderId="44" xfId="0" applyFont="1" applyFill="1" applyBorder="1" applyAlignment="1">
      <alignment horizontal="center" vertical="center"/>
    </xf>
    <xf numFmtId="0" fontId="5" fillId="8" borderId="45" xfId="0" applyFont="1" applyFill="1" applyBorder="1" applyAlignment="1">
      <alignment horizontal="center" vertical="center"/>
    </xf>
    <xf numFmtId="0" fontId="16" fillId="7" borderId="43" xfId="0" applyFont="1" applyFill="1" applyBorder="1" applyAlignment="1">
      <alignment horizontal="center" vertical="center" wrapText="1"/>
    </xf>
    <xf numFmtId="0" fontId="16" fillId="7" borderId="44" xfId="0" applyFont="1" applyFill="1" applyBorder="1" applyAlignment="1">
      <alignment horizontal="center" vertical="center"/>
    </xf>
    <xf numFmtId="0" fontId="5" fillId="7" borderId="43" xfId="0" applyFont="1" applyFill="1" applyBorder="1" applyAlignment="1">
      <alignment horizontal="center" vertical="center"/>
    </xf>
    <xf numFmtId="0" fontId="5" fillId="7" borderId="44" xfId="0" applyFont="1" applyFill="1" applyBorder="1" applyAlignment="1">
      <alignment horizontal="center" vertical="center"/>
    </xf>
    <xf numFmtId="0" fontId="16" fillId="9" borderId="90" xfId="0" applyFont="1" applyFill="1" applyBorder="1" applyAlignment="1">
      <alignment horizontal="center" vertical="center" wrapText="1"/>
    </xf>
    <xf numFmtId="0" fontId="16" fillId="9" borderId="44" xfId="0" applyFont="1" applyFill="1" applyBorder="1" applyAlignment="1">
      <alignment horizontal="center" vertical="center" wrapText="1"/>
    </xf>
    <xf numFmtId="0" fontId="16" fillId="9" borderId="91" xfId="0" applyFont="1" applyFill="1" applyBorder="1" applyAlignment="1">
      <alignment horizontal="center" vertical="center" wrapText="1"/>
    </xf>
    <xf numFmtId="0" fontId="16" fillId="9" borderId="94" xfId="0" applyFont="1" applyFill="1" applyBorder="1" applyAlignment="1">
      <alignment horizontal="center" vertical="center" wrapText="1"/>
    </xf>
    <xf numFmtId="0" fontId="16" fillId="9" borderId="89" xfId="0" applyFont="1" applyFill="1" applyBorder="1" applyAlignment="1">
      <alignment horizontal="center" vertical="center" wrapText="1"/>
    </xf>
    <xf numFmtId="0" fontId="16" fillId="9" borderId="95" xfId="0" applyFont="1" applyFill="1" applyBorder="1" applyAlignment="1">
      <alignment horizontal="center" vertical="center" wrapText="1"/>
    </xf>
    <xf numFmtId="0" fontId="9" fillId="5" borderId="24" xfId="0" applyFont="1" applyFill="1" applyBorder="1" applyAlignment="1">
      <alignment horizontal="center" vertical="center"/>
    </xf>
    <xf numFmtId="0" fontId="9" fillId="5" borderId="22" xfId="0" applyFont="1" applyFill="1" applyBorder="1" applyAlignment="1">
      <alignment horizontal="center" vertical="center"/>
    </xf>
    <xf numFmtId="0" fontId="7" fillId="0" borderId="25" xfId="0" applyFont="1" applyBorder="1"/>
    <xf numFmtId="0" fontId="5" fillId="10" borderId="98" xfId="0" applyFont="1" applyFill="1" applyBorder="1" applyAlignment="1">
      <alignment horizontal="center" vertical="center"/>
    </xf>
    <xf numFmtId="0" fontId="5" fillId="10" borderId="79" xfId="0" applyFont="1" applyFill="1" applyBorder="1" applyAlignment="1">
      <alignment horizontal="center" vertical="center"/>
    </xf>
    <xf numFmtId="0" fontId="16" fillId="6" borderId="90" xfId="0" applyFont="1" applyFill="1" applyBorder="1" applyAlignment="1">
      <alignment horizontal="center" vertical="center" wrapText="1"/>
    </xf>
    <xf numFmtId="0" fontId="16" fillId="6" borderId="44" xfId="0" applyFont="1" applyFill="1" applyBorder="1" applyAlignment="1">
      <alignment horizontal="center" vertical="center" wrapText="1"/>
    </xf>
    <xf numFmtId="0" fontId="16" fillId="6" borderId="94" xfId="0" applyFont="1" applyFill="1" applyBorder="1" applyAlignment="1">
      <alignment horizontal="center" vertical="center" wrapText="1"/>
    </xf>
    <xf numFmtId="0" fontId="16" fillId="6" borderId="89" xfId="0" applyFont="1" applyFill="1" applyBorder="1" applyAlignment="1">
      <alignment horizontal="center" vertical="center" wrapText="1"/>
    </xf>
    <xf numFmtId="164" fontId="12" fillId="0" borderId="17" xfId="0" applyNumberFormat="1" applyFont="1" applyBorder="1" applyAlignment="1">
      <alignment horizontal="left" vertical="top" wrapText="1"/>
    </xf>
    <xf numFmtId="0" fontId="7" fillId="0" borderId="18" xfId="0" applyFont="1" applyBorder="1"/>
    <xf numFmtId="0" fontId="7" fillId="0" borderId="9" xfId="0" applyFont="1" applyBorder="1"/>
    <xf numFmtId="0" fontId="7" fillId="0" borderId="26" xfId="0" applyFont="1" applyBorder="1"/>
    <xf numFmtId="0" fontId="7" fillId="0" borderId="10" xfId="0" applyFont="1" applyBorder="1"/>
    <xf numFmtId="0" fontId="7" fillId="0" borderId="34" xfId="0" applyFont="1" applyBorder="1"/>
    <xf numFmtId="164" fontId="12" fillId="0" borderId="29" xfId="0" applyNumberFormat="1" applyFont="1" applyBorder="1" applyAlignment="1">
      <alignment horizontal="left" vertical="top" wrapText="1"/>
    </xf>
    <xf numFmtId="0" fontId="7" fillId="0" borderId="30" xfId="0" applyFont="1" applyBorder="1"/>
    <xf numFmtId="0" fontId="0" fillId="0" borderId="0" xfId="0" applyFont="1" applyAlignment="1"/>
    <xf numFmtId="0" fontId="7" fillId="0" borderId="33" xfId="0" applyFont="1" applyBorder="1"/>
    <xf numFmtId="164" fontId="12" fillId="0" borderId="31" xfId="0" applyNumberFormat="1" applyFont="1" applyBorder="1" applyAlignment="1">
      <alignment horizontal="left" vertical="top" wrapText="1"/>
    </xf>
    <xf numFmtId="0" fontId="7" fillId="0" borderId="27" xfId="0" applyFont="1" applyBorder="1"/>
    <xf numFmtId="0" fontId="7" fillId="0" borderId="35" xfId="0" applyFont="1" applyBorder="1"/>
    <xf numFmtId="0" fontId="12" fillId="0" borderId="31" xfId="0" applyFont="1" applyBorder="1" applyAlignment="1">
      <alignment horizontal="left" vertical="top" wrapText="1"/>
    </xf>
    <xf numFmtId="0" fontId="16" fillId="10" borderId="90" xfId="0" applyFont="1" applyFill="1" applyBorder="1" applyAlignment="1">
      <alignment horizontal="center" vertical="center" wrapText="1"/>
    </xf>
    <xf numFmtId="0" fontId="16" fillId="10" borderId="44" xfId="0" applyFont="1" applyFill="1" applyBorder="1" applyAlignment="1">
      <alignment horizontal="center" vertical="center"/>
    </xf>
    <xf numFmtId="0" fontId="16" fillId="10" borderId="91" xfId="0" applyFont="1" applyFill="1" applyBorder="1" applyAlignment="1">
      <alignment horizontal="center" vertical="center"/>
    </xf>
    <xf numFmtId="0" fontId="16" fillId="10" borderId="94" xfId="0" applyFont="1" applyFill="1" applyBorder="1" applyAlignment="1">
      <alignment horizontal="center" vertical="center"/>
    </xf>
    <xf numFmtId="0" fontId="16" fillId="10" borderId="89" xfId="0" applyFont="1" applyFill="1" applyBorder="1" applyAlignment="1">
      <alignment horizontal="center" vertical="center"/>
    </xf>
    <xf numFmtId="0" fontId="16" fillId="10" borderId="95" xfId="0" applyFont="1" applyFill="1" applyBorder="1" applyAlignment="1">
      <alignment horizontal="center" vertical="center"/>
    </xf>
    <xf numFmtId="0" fontId="5" fillId="0" borderId="1" xfId="0" applyFont="1" applyBorder="1" applyAlignment="1">
      <alignment horizontal="center" vertical="center" textRotation="90"/>
    </xf>
    <xf numFmtId="0" fontId="0" fillId="0" borderId="0" xfId="0" applyFont="1" applyBorder="1" applyAlignment="1"/>
    <xf numFmtId="0" fontId="5" fillId="0" borderId="8" xfId="0" applyFont="1" applyBorder="1" applyAlignment="1">
      <alignment horizontal="center" vertical="center" textRotation="90"/>
    </xf>
    <xf numFmtId="0" fontId="8" fillId="0" borderId="46" xfId="0" applyFont="1" applyBorder="1" applyAlignment="1">
      <alignment horizontal="left" vertical="center"/>
    </xf>
    <xf numFmtId="0" fontId="7" fillId="0" borderId="47" xfId="0" applyFont="1" applyBorder="1"/>
    <xf numFmtId="0" fontId="7" fillId="0" borderId="49" xfId="0" applyFont="1" applyBorder="1"/>
    <xf numFmtId="0" fontId="11" fillId="2" borderId="14" xfId="0" applyFont="1" applyFill="1" applyBorder="1" applyAlignment="1">
      <alignment horizontal="center" vertical="center"/>
    </xf>
    <xf numFmtId="0" fontId="7" fillId="0" borderId="15" xfId="0" applyFont="1" applyBorder="1"/>
    <xf numFmtId="0" fontId="7" fillId="0" borderId="16" xfId="0" applyFont="1" applyBorder="1"/>
    <xf numFmtId="164" fontId="11" fillId="2" borderId="14" xfId="0" applyNumberFormat="1" applyFont="1" applyFill="1" applyBorder="1" applyAlignment="1">
      <alignment horizontal="center" vertical="center"/>
    </xf>
    <xf numFmtId="0" fontId="17" fillId="0" borderId="43" xfId="0" applyFont="1" applyBorder="1" applyAlignment="1">
      <alignment horizontal="center" vertical="center" textRotation="90"/>
    </xf>
    <xf numFmtId="0" fontId="17" fillId="0" borderId="38" xfId="0" applyFont="1" applyBorder="1" applyAlignment="1">
      <alignment horizontal="center" vertical="center" textRotation="90"/>
    </xf>
    <xf numFmtId="0" fontId="17" fillId="0" borderId="40" xfId="0" applyFont="1" applyBorder="1" applyAlignment="1">
      <alignment horizontal="center" vertical="center" textRotation="90"/>
    </xf>
    <xf numFmtId="0" fontId="7" fillId="0" borderId="23" xfId="0" applyFont="1" applyBorder="1"/>
    <xf numFmtId="0" fontId="12" fillId="0" borderId="17" xfId="0" applyFont="1" applyBorder="1" applyAlignment="1">
      <alignment horizontal="center" vertical="center" wrapText="1"/>
    </xf>
    <xf numFmtId="0" fontId="7" fillId="0" borderId="1" xfId="0" applyFont="1" applyBorder="1"/>
    <xf numFmtId="0" fontId="5" fillId="8" borderId="38" xfId="0" applyFont="1" applyFill="1" applyBorder="1" applyAlignment="1">
      <alignment horizontal="center" vertical="center"/>
    </xf>
    <xf numFmtId="0" fontId="5" fillId="8" borderId="0" xfId="0" applyFont="1" applyFill="1" applyBorder="1" applyAlignment="1">
      <alignment horizontal="center" vertical="center"/>
    </xf>
    <xf numFmtId="0" fontId="5" fillId="8" borderId="39" xfId="0" applyFont="1" applyFill="1" applyBorder="1" applyAlignment="1">
      <alignment horizontal="center" vertical="center"/>
    </xf>
    <xf numFmtId="0" fontId="5" fillId="7" borderId="38" xfId="0" applyFont="1" applyFill="1" applyBorder="1" applyAlignment="1">
      <alignment horizontal="center" vertical="center"/>
    </xf>
    <xf numFmtId="0" fontId="5" fillId="7" borderId="0" xfId="0" applyFont="1" applyFill="1" applyBorder="1" applyAlignment="1">
      <alignment horizontal="center" vertical="center"/>
    </xf>
    <xf numFmtId="0" fontId="12" fillId="0" borderId="19" xfId="0" applyFont="1" applyBorder="1" applyAlignment="1">
      <alignment horizontal="center" vertical="center" wrapText="1"/>
    </xf>
    <xf numFmtId="164" fontId="12" fillId="0" borderId="19" xfId="0" applyNumberFormat="1" applyFont="1" applyBorder="1" applyAlignment="1">
      <alignment horizontal="center" vertical="center" wrapText="1"/>
    </xf>
    <xf numFmtId="0" fontId="7" fillId="0" borderId="20" xfId="0" applyFont="1" applyBorder="1"/>
    <xf numFmtId="0" fontId="7" fillId="0" borderId="28" xfId="0" applyFont="1" applyBorder="1"/>
    <xf numFmtId="0" fontId="7" fillId="0" borderId="36" xfId="0" applyFont="1" applyBorder="1"/>
    <xf numFmtId="164" fontId="9" fillId="5" borderId="21" xfId="0" applyNumberFormat="1" applyFont="1" applyFill="1" applyBorder="1" applyAlignment="1">
      <alignment horizontal="center" vertical="center" wrapText="1"/>
    </xf>
    <xf numFmtId="0" fontId="7" fillId="0" borderId="13" xfId="0" applyFont="1" applyBorder="1"/>
    <xf numFmtId="164" fontId="9" fillId="5" borderId="22" xfId="0" applyNumberFormat="1" applyFont="1" applyFill="1" applyBorder="1" applyAlignment="1">
      <alignment horizontal="center" vertical="center"/>
    </xf>
    <xf numFmtId="164" fontId="9" fillId="5" borderId="24" xfId="0" applyNumberFormat="1" applyFont="1" applyFill="1" applyBorder="1" applyAlignment="1">
      <alignment horizontal="center" vertical="center"/>
    </xf>
    <xf numFmtId="0" fontId="11" fillId="11" borderId="43" xfId="0" applyFont="1" applyFill="1" applyBorder="1" applyAlignment="1">
      <alignment horizontal="center" vertical="center"/>
    </xf>
    <xf numFmtId="0" fontId="11" fillId="11" borderId="44" xfId="0" applyFont="1" applyFill="1" applyBorder="1" applyAlignment="1">
      <alignment horizontal="center" vertical="center"/>
    </xf>
    <xf numFmtId="0" fontId="11" fillId="11" borderId="45" xfId="0" applyFont="1" applyFill="1" applyBorder="1" applyAlignment="1">
      <alignment horizontal="center" vertical="center"/>
    </xf>
    <xf numFmtId="0" fontId="12" fillId="0" borderId="29" xfId="0" applyFont="1" applyBorder="1" applyAlignment="1">
      <alignment horizontal="left" vertical="top" wrapText="1"/>
    </xf>
    <xf numFmtId="0" fontId="7" fillId="0" borderId="32" xfId="0" applyFont="1" applyBorder="1"/>
    <xf numFmtId="0" fontId="7" fillId="0" borderId="0" xfId="0" applyFont="1" applyBorder="1"/>
    <xf numFmtId="0" fontId="5" fillId="9" borderId="98" xfId="0" applyFont="1" applyFill="1" applyBorder="1" applyAlignment="1">
      <alignment horizontal="center" vertical="center"/>
    </xf>
    <xf numFmtId="0" fontId="5" fillId="9" borderId="79" xfId="0" applyFont="1" applyFill="1" applyBorder="1" applyAlignment="1">
      <alignment horizontal="center" vertical="center"/>
    </xf>
    <xf numFmtId="0" fontId="5" fillId="9" borderId="103" xfId="0" applyFont="1" applyFill="1" applyBorder="1" applyAlignment="1">
      <alignment horizontal="center" vertical="center"/>
    </xf>
    <xf numFmtId="0" fontId="5" fillId="6" borderId="98" xfId="0" applyFont="1" applyFill="1" applyBorder="1" applyAlignment="1">
      <alignment horizontal="center" vertical="center"/>
    </xf>
    <xf numFmtId="0" fontId="5" fillId="6" borderId="79" xfId="0" applyFont="1" applyFill="1" applyBorder="1" applyAlignment="1">
      <alignment horizontal="center" vertical="center"/>
    </xf>
    <xf numFmtId="0" fontId="5" fillId="6" borderId="80" xfId="0" applyFont="1" applyFill="1" applyBorder="1" applyAlignment="1">
      <alignment horizontal="center" vertical="center"/>
    </xf>
    <xf numFmtId="0" fontId="16" fillId="6" borderId="45" xfId="0" applyFont="1" applyFill="1" applyBorder="1" applyAlignment="1">
      <alignment horizontal="center" vertical="center" wrapText="1"/>
    </xf>
    <xf numFmtId="0" fontId="16" fillId="6" borderId="39" xfId="0" applyFont="1" applyFill="1" applyBorder="1" applyAlignment="1">
      <alignment horizontal="center" vertical="center" wrapText="1"/>
    </xf>
    <xf numFmtId="0" fontId="16" fillId="6" borderId="104" xfId="0" applyFont="1" applyFill="1" applyBorder="1" applyAlignment="1">
      <alignment horizontal="center" vertical="center" wrapText="1"/>
    </xf>
    <xf numFmtId="0" fontId="16" fillId="6" borderId="105" xfId="0" applyFont="1" applyFill="1" applyBorder="1" applyAlignment="1">
      <alignment horizontal="center" vertical="center" wrapText="1"/>
    </xf>
    <xf numFmtId="0" fontId="16" fillId="9" borderId="99" xfId="0" applyFont="1" applyFill="1" applyBorder="1" applyAlignment="1">
      <alignment horizontal="center" vertical="center" wrapText="1"/>
    </xf>
    <xf numFmtId="0" fontId="16" fillId="9" borderId="41" xfId="0" applyFont="1" applyFill="1" applyBorder="1" applyAlignment="1">
      <alignment horizontal="center" vertical="center" wrapText="1"/>
    </xf>
    <xf numFmtId="0" fontId="16" fillId="9" borderId="100" xfId="0" applyFont="1" applyFill="1" applyBorder="1" applyAlignment="1">
      <alignment horizontal="center" vertical="center" wrapText="1"/>
    </xf>
    <xf numFmtId="0" fontId="16" fillId="6" borderId="99" xfId="0" applyFont="1" applyFill="1" applyBorder="1" applyAlignment="1">
      <alignment horizontal="center" vertical="center" wrapText="1"/>
    </xf>
    <xf numFmtId="0" fontId="16" fillId="6" borderId="41" xfId="0" applyFont="1" applyFill="1" applyBorder="1" applyAlignment="1">
      <alignment horizontal="center" vertical="center" wrapText="1"/>
    </xf>
    <xf numFmtId="0" fontId="16" fillId="6" borderId="4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E8E8E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NUL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25"/>
  <sheetViews>
    <sheetView tabSelected="1" zoomScale="55" zoomScaleNormal="55" workbookViewId="0"/>
  </sheetViews>
  <sheetFormatPr defaultColWidth="14.44140625" defaultRowHeight="15" customHeight="1"/>
  <cols>
    <col min="1" max="1" width="21" customWidth="1"/>
    <col min="2" max="2" width="15.6640625" customWidth="1"/>
    <col min="3" max="3" width="19.33203125" customWidth="1"/>
    <col min="4" max="4" width="15.6640625" customWidth="1"/>
    <col min="5" max="5" width="53.5546875" customWidth="1"/>
    <col min="6" max="11" width="20.6640625" customWidth="1"/>
    <col min="12" max="12" width="24.44140625" customWidth="1"/>
    <col min="13" max="13" width="20.6640625" customWidth="1"/>
    <col min="14" max="14" width="27" customWidth="1"/>
    <col min="15" max="18" width="20.6640625" customWidth="1"/>
    <col min="19" max="19" width="20.6640625" style="116" customWidth="1"/>
    <col min="20" max="20" width="22.33203125" customWidth="1"/>
    <col min="21" max="25" width="8.6640625" customWidth="1"/>
  </cols>
  <sheetData>
    <row r="1" spans="1:30" ht="24.75" customHeight="1" thickTop="1" thickBot="1">
      <c r="A1" s="62" t="s">
        <v>0</v>
      </c>
      <c r="B1" s="63" t="s">
        <v>1</v>
      </c>
      <c r="C1" s="63" t="s">
        <v>2</v>
      </c>
      <c r="D1" s="63" t="s">
        <v>3</v>
      </c>
      <c r="E1" s="64" t="s">
        <v>4</v>
      </c>
      <c r="F1" s="65" t="s">
        <v>5</v>
      </c>
      <c r="G1" s="65" t="s">
        <v>6</v>
      </c>
      <c r="H1" s="65" t="s">
        <v>7</v>
      </c>
      <c r="I1" s="65" t="s">
        <v>8</v>
      </c>
      <c r="J1" s="65" t="s">
        <v>9</v>
      </c>
      <c r="K1" s="65" t="s">
        <v>10</v>
      </c>
      <c r="L1" s="65" t="s">
        <v>11</v>
      </c>
      <c r="M1" s="65" t="s">
        <v>12</v>
      </c>
      <c r="N1" s="65" t="s">
        <v>13</v>
      </c>
      <c r="O1" s="65" t="s">
        <v>14</v>
      </c>
      <c r="P1" s="65" t="s">
        <v>15</v>
      </c>
      <c r="Q1" s="65" t="s">
        <v>16</v>
      </c>
      <c r="R1" s="65" t="s">
        <v>17</v>
      </c>
      <c r="S1" s="117" t="s">
        <v>105</v>
      </c>
      <c r="T1" s="66" t="s">
        <v>18</v>
      </c>
      <c r="U1" s="1"/>
      <c r="V1" s="1"/>
      <c r="W1" s="1"/>
      <c r="X1" s="1"/>
      <c r="Y1" s="1"/>
      <c r="Z1" s="1"/>
      <c r="AA1" s="1"/>
      <c r="AB1" s="2"/>
      <c r="AC1" s="2"/>
      <c r="AD1" s="2"/>
    </row>
    <row r="2" spans="1:30" ht="15" customHeight="1" thickTop="1">
      <c r="A2" s="67">
        <v>1</v>
      </c>
      <c r="B2" s="210" t="s">
        <v>19</v>
      </c>
      <c r="C2" s="3" t="s">
        <v>20</v>
      </c>
      <c r="D2" s="4" t="s">
        <v>21</v>
      </c>
      <c r="E2" s="4" t="s">
        <v>22</v>
      </c>
      <c r="F2" s="5">
        <v>0.98740000000000006</v>
      </c>
      <c r="G2" s="5">
        <v>0.98780000000000001</v>
      </c>
      <c r="H2" s="5">
        <v>0.9869</v>
      </c>
      <c r="I2" s="5">
        <v>0.99339999999999995</v>
      </c>
      <c r="J2" s="5">
        <v>0.98280000000000001</v>
      </c>
      <c r="K2" s="5">
        <v>0.8871</v>
      </c>
      <c r="L2" s="5">
        <v>0.97430000000000005</v>
      </c>
      <c r="M2" s="5">
        <v>0.45250000000000001</v>
      </c>
      <c r="N2" s="5">
        <v>0.20300000000000001</v>
      </c>
      <c r="O2" s="5">
        <v>0.83830000000000005</v>
      </c>
      <c r="P2" s="6">
        <v>3254</v>
      </c>
      <c r="Q2" s="6">
        <v>36</v>
      </c>
      <c r="R2" s="6">
        <v>50</v>
      </c>
      <c r="S2" s="118">
        <f>-(R2*Q2) / SQRT((P2 + R2) * (P2 + Q2) * R2 * Q2)</f>
        <v>-1.286821428418976E-2</v>
      </c>
      <c r="T2" s="68" t="s">
        <v>23</v>
      </c>
      <c r="U2" s="7"/>
      <c r="V2" s="7"/>
      <c r="W2" s="7"/>
      <c r="X2" s="7"/>
      <c r="Y2" s="7"/>
      <c r="Z2" s="7"/>
      <c r="AA2" s="7"/>
    </row>
    <row r="3" spans="1:30" thickBot="1">
      <c r="A3" s="69">
        <v>2</v>
      </c>
      <c r="B3" s="211"/>
      <c r="C3" s="8" t="s">
        <v>20</v>
      </c>
      <c r="D3" s="9" t="s">
        <v>21</v>
      </c>
      <c r="E3" s="9" t="s">
        <v>24</v>
      </c>
      <c r="F3" s="10">
        <v>0.99039999999999995</v>
      </c>
      <c r="G3" s="10">
        <v>0.98939999999999995</v>
      </c>
      <c r="H3" s="10">
        <v>0.99139999999999995</v>
      </c>
      <c r="I3" s="10">
        <v>0.99370000000000003</v>
      </c>
      <c r="J3" s="10">
        <v>0.98699999999999999</v>
      </c>
      <c r="K3" s="10">
        <v>0.88800000000000001</v>
      </c>
      <c r="L3" s="10">
        <v>0.98019999999999996</v>
      </c>
      <c r="M3" s="10">
        <v>0.4501</v>
      </c>
      <c r="N3" s="10">
        <v>0.2009</v>
      </c>
      <c r="O3" s="10">
        <v>0.83789999999999998</v>
      </c>
      <c r="P3" s="11">
        <v>3268</v>
      </c>
      <c r="Q3" s="11">
        <v>22</v>
      </c>
      <c r="R3" s="11">
        <v>44</v>
      </c>
      <c r="S3" s="119">
        <f>-(R3*Q3) / SQRT((P3 + R3) * (P3 + Q3) * R3 * Q3)</f>
        <v>-9.4252866153474984E-3</v>
      </c>
      <c r="T3" s="70" t="s">
        <v>25</v>
      </c>
      <c r="U3" s="7"/>
      <c r="V3" s="7"/>
      <c r="W3" s="7"/>
      <c r="X3" s="7"/>
      <c r="Y3" s="7"/>
      <c r="Z3" s="7"/>
      <c r="AA3" s="7"/>
    </row>
    <row r="4" spans="1:30" ht="14.4">
      <c r="A4" s="71" t="s">
        <v>26</v>
      </c>
      <c r="B4" s="211"/>
      <c r="C4" s="8" t="s">
        <v>20</v>
      </c>
      <c r="D4" s="9" t="s">
        <v>21</v>
      </c>
      <c r="E4" s="9" t="s">
        <v>22</v>
      </c>
      <c r="F4" s="10">
        <v>0.98709999999999998</v>
      </c>
      <c r="G4" s="10">
        <v>0.98960000000000004</v>
      </c>
      <c r="H4" s="10">
        <v>0.98460000000000003</v>
      </c>
      <c r="I4" s="10">
        <v>0.9929</v>
      </c>
      <c r="J4" s="10">
        <v>0.9839</v>
      </c>
      <c r="K4" s="10">
        <v>0.88439999999999996</v>
      </c>
      <c r="L4" s="10">
        <v>0.97389999999999999</v>
      </c>
      <c r="M4" s="10">
        <v>0.46510000000000001</v>
      </c>
      <c r="N4" s="10">
        <v>0.2044</v>
      </c>
      <c r="O4" s="10">
        <v>0.84819999999999995</v>
      </c>
      <c r="P4" s="11">
        <v>3252</v>
      </c>
      <c r="Q4" s="11">
        <v>38</v>
      </c>
      <c r="R4" s="11">
        <v>49</v>
      </c>
      <c r="S4" s="119">
        <f t="shared" ref="S4:S8" si="0">-(R4*Q4) / SQRT((P4 + R4) * (P4 + Q4) * R4 * Q4)</f>
        <v>-1.3093903236685326E-2</v>
      </c>
      <c r="T4" s="70" t="s">
        <v>27</v>
      </c>
      <c r="U4" s="7"/>
      <c r="V4" s="7"/>
      <c r="W4" s="7"/>
      <c r="X4" s="7"/>
      <c r="Y4" s="7"/>
      <c r="Z4" s="7"/>
      <c r="AA4" s="7"/>
    </row>
    <row r="5" spans="1:30" thickBot="1">
      <c r="A5" s="71" t="s">
        <v>28</v>
      </c>
      <c r="B5" s="211"/>
      <c r="C5" s="8" t="s">
        <v>20</v>
      </c>
      <c r="D5" s="9" t="s">
        <v>21</v>
      </c>
      <c r="E5" s="9" t="s">
        <v>24</v>
      </c>
      <c r="F5" s="10">
        <v>0.99060000000000004</v>
      </c>
      <c r="G5" s="10">
        <v>0.99150000000000005</v>
      </c>
      <c r="H5" s="10">
        <v>0.98970000000000002</v>
      </c>
      <c r="I5" s="10">
        <v>0.99339999999999995</v>
      </c>
      <c r="J5" s="10">
        <v>0.98570000000000002</v>
      </c>
      <c r="K5" s="10">
        <v>0.88139999999999996</v>
      </c>
      <c r="L5" s="10">
        <v>0.97609999999999997</v>
      </c>
      <c r="M5" s="10">
        <v>0.46639999999999998</v>
      </c>
      <c r="N5" s="10">
        <v>0.20580000000000001</v>
      </c>
      <c r="O5" s="10">
        <v>0.84409999999999996</v>
      </c>
      <c r="P5" s="11">
        <v>3269</v>
      </c>
      <c r="Q5" s="11">
        <v>21</v>
      </c>
      <c r="R5" s="11">
        <v>59</v>
      </c>
      <c r="S5" s="119">
        <f t="shared" si="0"/>
        <v>-1.0637658532343315E-2</v>
      </c>
      <c r="T5" s="70" t="s">
        <v>29</v>
      </c>
      <c r="U5" s="7"/>
      <c r="V5" s="7"/>
      <c r="W5" s="7"/>
      <c r="X5" s="7"/>
      <c r="Y5" s="7"/>
      <c r="Z5" s="7"/>
      <c r="AA5" s="7"/>
    </row>
    <row r="6" spans="1:30" ht="14.4">
      <c r="A6" s="72">
        <v>5</v>
      </c>
      <c r="B6" s="211"/>
      <c r="C6" s="8" t="s">
        <v>20</v>
      </c>
      <c r="D6" s="9" t="s">
        <v>30</v>
      </c>
      <c r="E6" s="9" t="s">
        <v>22</v>
      </c>
      <c r="F6" s="10">
        <v>0.98970000000000002</v>
      </c>
      <c r="G6" s="10">
        <v>0.99029999999999996</v>
      </c>
      <c r="H6" s="10">
        <v>0.98919999999999997</v>
      </c>
      <c r="I6" s="10">
        <v>0.99370000000000003</v>
      </c>
      <c r="J6" s="10">
        <v>0.98760000000000003</v>
      </c>
      <c r="K6" s="10">
        <v>0.89049999999999996</v>
      </c>
      <c r="L6" s="10">
        <v>0.97660000000000002</v>
      </c>
      <c r="M6" s="10">
        <v>0.34449999999999997</v>
      </c>
      <c r="N6" s="10">
        <v>0.16170000000000001</v>
      </c>
      <c r="O6" s="56">
        <v>0.79149999999999998</v>
      </c>
      <c r="P6" s="11">
        <v>3260</v>
      </c>
      <c r="Q6" s="11">
        <v>30</v>
      </c>
      <c r="R6" s="11">
        <v>48</v>
      </c>
      <c r="S6" s="119">
        <f t="shared" si="0"/>
        <v>-1.1502719955992693E-2</v>
      </c>
      <c r="T6" s="70" t="s">
        <v>31</v>
      </c>
      <c r="U6" s="7"/>
      <c r="V6" s="7"/>
      <c r="W6" s="7"/>
      <c r="X6" s="7"/>
      <c r="Y6" s="7"/>
      <c r="Z6" s="7"/>
      <c r="AA6" s="7"/>
    </row>
    <row r="7" spans="1:30" thickBot="1">
      <c r="A7" s="69">
        <v>6</v>
      </c>
      <c r="B7" s="211"/>
      <c r="C7" s="8" t="s">
        <v>20</v>
      </c>
      <c r="D7" s="9" t="s">
        <v>30</v>
      </c>
      <c r="E7" s="9" t="s">
        <v>24</v>
      </c>
      <c r="F7" s="10">
        <v>0.99039999999999995</v>
      </c>
      <c r="G7" s="10">
        <v>0.99</v>
      </c>
      <c r="H7" s="10">
        <v>0.9909</v>
      </c>
      <c r="I7" s="10">
        <v>0.99360000000000004</v>
      </c>
      <c r="J7" s="10">
        <v>0.98719999999999997</v>
      </c>
      <c r="K7" s="10">
        <v>0.88819999999999999</v>
      </c>
      <c r="L7" s="10">
        <v>0.97670000000000001</v>
      </c>
      <c r="M7" s="10">
        <v>0.37419999999999998</v>
      </c>
      <c r="N7" s="10">
        <v>0.16930000000000001</v>
      </c>
      <c r="O7" s="10">
        <v>0.80110000000000003</v>
      </c>
      <c r="P7" s="11">
        <v>3268</v>
      </c>
      <c r="Q7" s="11">
        <v>22</v>
      </c>
      <c r="R7" s="11">
        <v>56</v>
      </c>
      <c r="S7" s="119">
        <f t="shared" si="0"/>
        <v>-1.0613946577280381E-2</v>
      </c>
      <c r="T7" s="70" t="s">
        <v>32</v>
      </c>
      <c r="U7" s="7"/>
      <c r="V7" s="7"/>
      <c r="W7" s="7"/>
      <c r="X7" s="7"/>
      <c r="Y7" s="7"/>
      <c r="Z7" s="7"/>
      <c r="AA7" s="7"/>
    </row>
    <row r="8" spans="1:30" ht="14.4">
      <c r="A8" s="71">
        <v>7</v>
      </c>
      <c r="B8" s="211"/>
      <c r="C8" s="8" t="s">
        <v>20</v>
      </c>
      <c r="D8" s="9" t="s">
        <v>33</v>
      </c>
      <c r="E8" s="9" t="s">
        <v>22</v>
      </c>
      <c r="F8" s="10">
        <v>0.98870000000000002</v>
      </c>
      <c r="G8" s="10">
        <v>0.99139999999999995</v>
      </c>
      <c r="H8" s="10">
        <v>0.98609999999999998</v>
      </c>
      <c r="I8" s="10">
        <v>0.99329999999999996</v>
      </c>
      <c r="J8" s="10">
        <v>0.98529999999999995</v>
      </c>
      <c r="K8" s="10">
        <v>0.89080000000000004</v>
      </c>
      <c r="L8" s="10">
        <v>0.97689999999999999</v>
      </c>
      <c r="M8" s="10">
        <v>0.44240000000000002</v>
      </c>
      <c r="N8" s="10">
        <v>0.19839999999999999</v>
      </c>
      <c r="O8" s="10">
        <v>0.83120000000000005</v>
      </c>
      <c r="P8" s="11">
        <v>3261</v>
      </c>
      <c r="Q8" s="11">
        <v>29</v>
      </c>
      <c r="R8" s="11">
        <v>48</v>
      </c>
      <c r="S8" s="119">
        <f t="shared" si="0"/>
        <v>-1.1307674150624267E-2</v>
      </c>
      <c r="T8" s="70" t="s">
        <v>34</v>
      </c>
      <c r="U8" s="7"/>
      <c r="V8" s="7"/>
      <c r="W8" s="7"/>
      <c r="X8" s="7"/>
      <c r="Y8" s="7"/>
      <c r="Z8" s="7"/>
      <c r="AA8" s="7"/>
    </row>
    <row r="9" spans="1:30" thickBot="1">
      <c r="A9" s="73">
        <v>8</v>
      </c>
      <c r="B9" s="211"/>
      <c r="C9" s="12" t="s">
        <v>20</v>
      </c>
      <c r="D9" s="13" t="s">
        <v>33</v>
      </c>
      <c r="E9" s="13" t="s">
        <v>24</v>
      </c>
      <c r="F9" s="14">
        <v>0.99039999999999995</v>
      </c>
      <c r="G9" s="14">
        <v>0.99060000000000004</v>
      </c>
      <c r="H9" s="14">
        <v>0.99029999999999996</v>
      </c>
      <c r="I9" s="14">
        <v>0.99360000000000004</v>
      </c>
      <c r="J9" s="14">
        <v>0.98429999999999995</v>
      </c>
      <c r="K9" s="14">
        <v>0.88939999999999997</v>
      </c>
      <c r="L9" s="14">
        <v>0.97699999999999998</v>
      </c>
      <c r="M9" s="14">
        <v>0.43830000000000002</v>
      </c>
      <c r="N9" s="14">
        <v>0.193</v>
      </c>
      <c r="O9" s="14">
        <v>0.83250000000000002</v>
      </c>
      <c r="P9" s="15">
        <v>3264</v>
      </c>
      <c r="Q9" s="15">
        <v>26</v>
      </c>
      <c r="R9" s="15">
        <v>51</v>
      </c>
      <c r="S9" s="120">
        <f>-(R9*Q9) / SQRT((P9 + R9) * (P9 + Q9) * R9 * Q9)</f>
        <v>-1.1026356928399426E-2</v>
      </c>
      <c r="T9" s="74" t="s">
        <v>35</v>
      </c>
      <c r="U9" s="7"/>
      <c r="V9" s="7"/>
      <c r="W9" s="7"/>
      <c r="X9" s="7"/>
      <c r="Y9" s="7"/>
      <c r="Z9" s="7"/>
      <c r="AA9" s="7"/>
    </row>
    <row r="10" spans="1:30" thickTop="1">
      <c r="A10" s="75">
        <v>9</v>
      </c>
      <c r="B10" s="211"/>
      <c r="C10" s="16" t="s">
        <v>36</v>
      </c>
      <c r="D10" s="17" t="s">
        <v>21</v>
      </c>
      <c r="E10" s="17" t="s">
        <v>22</v>
      </c>
      <c r="F10" s="31">
        <v>0.98880000000000001</v>
      </c>
      <c r="G10" s="31">
        <v>0.98819999999999997</v>
      </c>
      <c r="H10" s="31">
        <v>0.98950000000000005</v>
      </c>
      <c r="I10" s="31">
        <v>0.99350000000000005</v>
      </c>
      <c r="J10" s="31">
        <v>0.98760000000000003</v>
      </c>
      <c r="K10" s="31">
        <v>0.90100000000000002</v>
      </c>
      <c r="L10" s="31">
        <v>0.97370000000000001</v>
      </c>
      <c r="M10" s="31">
        <v>0.42280000000000001</v>
      </c>
      <c r="N10" s="31">
        <v>0.19020000000000001</v>
      </c>
      <c r="O10" s="31">
        <v>0.87</v>
      </c>
      <c r="P10" s="32">
        <v>3260</v>
      </c>
      <c r="Q10" s="32">
        <v>30</v>
      </c>
      <c r="R10" s="32">
        <v>58</v>
      </c>
      <c r="S10" s="121">
        <f>-(R10*Q10) / SQRT((P10 + R10) * (P10 + Q10) * R10 * Q10)</f>
        <v>-1.2625206327895948E-2</v>
      </c>
      <c r="T10" s="76" t="s">
        <v>37</v>
      </c>
      <c r="U10" s="7"/>
      <c r="V10" s="7"/>
      <c r="W10" s="7"/>
      <c r="X10" s="7"/>
      <c r="Y10" s="7"/>
      <c r="Z10" s="7"/>
      <c r="AA10" s="7"/>
    </row>
    <row r="11" spans="1:30" thickBot="1">
      <c r="A11" s="77">
        <v>10</v>
      </c>
      <c r="B11" s="211"/>
      <c r="C11" s="18" t="s">
        <v>36</v>
      </c>
      <c r="D11" s="19" t="s">
        <v>21</v>
      </c>
      <c r="E11" s="19" t="s">
        <v>24</v>
      </c>
      <c r="F11" s="33">
        <v>0.99139999999999995</v>
      </c>
      <c r="G11" s="33">
        <v>0.99160000000000004</v>
      </c>
      <c r="H11" s="33">
        <v>0.99119999999999997</v>
      </c>
      <c r="I11" s="33">
        <v>0.99370000000000003</v>
      </c>
      <c r="J11" s="33">
        <v>0.98870000000000002</v>
      </c>
      <c r="K11" s="33">
        <v>0.90110000000000001</v>
      </c>
      <c r="L11" s="33">
        <v>0.98260000000000003</v>
      </c>
      <c r="M11" s="33">
        <v>0.41439999999999999</v>
      </c>
      <c r="N11" s="33">
        <v>0.18340000000000001</v>
      </c>
      <c r="O11" s="33">
        <v>0.86280000000000001</v>
      </c>
      <c r="P11" s="34">
        <v>3275</v>
      </c>
      <c r="Q11" s="34">
        <v>15</v>
      </c>
      <c r="R11" s="34">
        <v>43</v>
      </c>
      <c r="S11" s="122">
        <f>-(R11*Q11) / SQRT((P11 + R11) * (P11 + Q11) * R11 * Q11)</f>
        <v>-7.6867670087017335E-3</v>
      </c>
      <c r="T11" s="78" t="s">
        <v>38</v>
      </c>
      <c r="U11" s="7"/>
      <c r="V11" s="7"/>
      <c r="W11" s="7"/>
      <c r="X11" s="7"/>
      <c r="Y11" s="7"/>
      <c r="Z11" s="7"/>
      <c r="AA11" s="7"/>
    </row>
    <row r="12" spans="1:30" ht="14.4">
      <c r="A12" s="79">
        <v>11</v>
      </c>
      <c r="B12" s="211"/>
      <c r="C12" s="18" t="s">
        <v>36</v>
      </c>
      <c r="D12" s="19" t="s">
        <v>30</v>
      </c>
      <c r="E12" s="19" t="s">
        <v>22</v>
      </c>
      <c r="F12" s="33">
        <v>0.99070000000000003</v>
      </c>
      <c r="G12" s="33">
        <v>0.99119999999999997</v>
      </c>
      <c r="H12" s="33">
        <v>0.99029999999999996</v>
      </c>
      <c r="I12" s="33">
        <v>0.99339999999999995</v>
      </c>
      <c r="J12" s="33">
        <v>0.98780000000000001</v>
      </c>
      <c r="K12" s="33">
        <v>0.90029999999999999</v>
      </c>
      <c r="L12" s="33">
        <v>0.97870000000000001</v>
      </c>
      <c r="M12" s="53">
        <v>0.31890000000000002</v>
      </c>
      <c r="N12" s="53">
        <v>0.14810000000000001</v>
      </c>
      <c r="O12" s="33">
        <v>0.80430000000000001</v>
      </c>
      <c r="P12" s="34">
        <v>3266</v>
      </c>
      <c r="Q12" s="34">
        <v>24</v>
      </c>
      <c r="R12" s="34">
        <v>47</v>
      </c>
      <c r="S12" s="122">
        <f t="shared" ref="S12:S15" si="1">-(R12*Q12) / SQRT((P12 + R12) * (P12 + Q12) * R12 * Q12)</f>
        <v>-1.0172925942557663E-2</v>
      </c>
      <c r="T12" s="78" t="s">
        <v>39</v>
      </c>
      <c r="U12" s="7"/>
      <c r="V12" s="7"/>
      <c r="W12" s="7"/>
      <c r="X12" s="7"/>
      <c r="Y12" s="7"/>
      <c r="Z12" s="7"/>
      <c r="AA12" s="7"/>
    </row>
    <row r="13" spans="1:30" thickBot="1">
      <c r="A13" s="79">
        <v>12</v>
      </c>
      <c r="B13" s="211"/>
      <c r="C13" s="18" t="s">
        <v>36</v>
      </c>
      <c r="D13" s="19" t="s">
        <v>30</v>
      </c>
      <c r="E13" s="19" t="s">
        <v>24</v>
      </c>
      <c r="F13" s="53">
        <v>0.99319999999999997</v>
      </c>
      <c r="G13" s="33">
        <v>0.99150000000000005</v>
      </c>
      <c r="H13" s="53">
        <v>0.995</v>
      </c>
      <c r="I13" s="33">
        <v>0.99390000000000001</v>
      </c>
      <c r="J13" s="53">
        <v>0.99250000000000005</v>
      </c>
      <c r="K13" s="33">
        <v>0.89900000000000002</v>
      </c>
      <c r="L13" s="33">
        <v>0.98260000000000003</v>
      </c>
      <c r="M13" s="33">
        <v>0.3332</v>
      </c>
      <c r="N13" s="33">
        <v>0.14929999999999999</v>
      </c>
      <c r="O13" s="33">
        <v>0.8085</v>
      </c>
      <c r="P13" s="57">
        <v>3280</v>
      </c>
      <c r="Q13" s="57">
        <v>10</v>
      </c>
      <c r="R13" s="34">
        <v>48</v>
      </c>
      <c r="S13" s="122">
        <f t="shared" si="1"/>
        <v>-6.621113168026993E-3</v>
      </c>
      <c r="T13" s="78" t="s">
        <v>40</v>
      </c>
      <c r="U13" s="7"/>
      <c r="V13" s="7"/>
      <c r="W13" s="7"/>
      <c r="X13" s="7"/>
      <c r="Y13" s="7"/>
      <c r="Z13" s="7"/>
      <c r="AA13" s="7"/>
    </row>
    <row r="14" spans="1:30" ht="14.4">
      <c r="A14" s="80">
        <v>13</v>
      </c>
      <c r="B14" s="211"/>
      <c r="C14" s="18" t="s">
        <v>36</v>
      </c>
      <c r="D14" s="19" t="s">
        <v>33</v>
      </c>
      <c r="E14" s="19" t="s">
        <v>22</v>
      </c>
      <c r="F14" s="33">
        <v>0.98850000000000005</v>
      </c>
      <c r="G14" s="33">
        <v>0.98860000000000003</v>
      </c>
      <c r="H14" s="33">
        <v>0.98839999999999995</v>
      </c>
      <c r="I14" s="33">
        <v>0.99339999999999995</v>
      </c>
      <c r="J14" s="33">
        <v>0.98870000000000002</v>
      </c>
      <c r="K14" s="53">
        <v>0.90480000000000005</v>
      </c>
      <c r="L14" s="33">
        <v>0.97750000000000004</v>
      </c>
      <c r="M14" s="33">
        <v>0.4163</v>
      </c>
      <c r="N14" s="33">
        <v>0.1842</v>
      </c>
      <c r="O14" s="33">
        <v>0.84430000000000005</v>
      </c>
      <c r="P14" s="34">
        <v>3257</v>
      </c>
      <c r="Q14" s="34">
        <v>33</v>
      </c>
      <c r="R14" s="34">
        <v>42</v>
      </c>
      <c r="S14" s="122">
        <f t="shared" si="1"/>
        <v>-1.130036596371182E-2</v>
      </c>
      <c r="T14" s="78" t="s">
        <v>41</v>
      </c>
      <c r="U14" s="7"/>
      <c r="V14" s="7"/>
      <c r="W14" s="7"/>
      <c r="X14" s="7"/>
      <c r="Y14" s="7"/>
      <c r="Z14" s="7"/>
      <c r="AA14" s="7"/>
    </row>
    <row r="15" spans="1:30" thickBot="1">
      <c r="A15" s="81">
        <v>14</v>
      </c>
      <c r="B15" s="211"/>
      <c r="C15" s="20" t="s">
        <v>36</v>
      </c>
      <c r="D15" s="21" t="s">
        <v>33</v>
      </c>
      <c r="E15" s="21" t="s">
        <v>24</v>
      </c>
      <c r="F15" s="35">
        <v>0.99199999999999999</v>
      </c>
      <c r="G15" s="35">
        <v>0.99150000000000005</v>
      </c>
      <c r="H15" s="35">
        <v>0.99239999999999995</v>
      </c>
      <c r="I15" s="35">
        <v>0.99380000000000002</v>
      </c>
      <c r="J15" s="35">
        <v>0.98950000000000005</v>
      </c>
      <c r="K15" s="35">
        <v>0.90200000000000002</v>
      </c>
      <c r="L15" s="35">
        <v>0.98260000000000003</v>
      </c>
      <c r="M15" s="35">
        <v>0.39839999999999998</v>
      </c>
      <c r="N15" s="35">
        <v>0.17730000000000001</v>
      </c>
      <c r="O15" s="35">
        <v>0.84660000000000002</v>
      </c>
      <c r="P15" s="36">
        <v>3274</v>
      </c>
      <c r="Q15" s="36">
        <v>16</v>
      </c>
      <c r="R15" s="36">
        <v>42</v>
      </c>
      <c r="S15" s="122">
        <f t="shared" si="1"/>
        <v>-7.8483692333324254E-3</v>
      </c>
      <c r="T15" s="82" t="s">
        <v>42</v>
      </c>
      <c r="U15" s="7"/>
      <c r="V15" s="7"/>
      <c r="W15" s="7"/>
      <c r="X15" s="7"/>
      <c r="Y15" s="7"/>
      <c r="Z15" s="7"/>
      <c r="AA15" s="7"/>
    </row>
    <row r="16" spans="1:30" ht="15" customHeight="1" thickTop="1">
      <c r="A16" s="67">
        <v>15</v>
      </c>
      <c r="B16" s="211"/>
      <c r="C16" s="3" t="s">
        <v>43</v>
      </c>
      <c r="D16" s="4" t="s">
        <v>21</v>
      </c>
      <c r="E16" s="4" t="s">
        <v>22</v>
      </c>
      <c r="F16" s="22"/>
      <c r="G16" s="22"/>
      <c r="H16" s="22"/>
      <c r="I16" s="22"/>
      <c r="J16" s="22"/>
      <c r="K16" s="22"/>
      <c r="L16" s="22"/>
      <c r="M16" s="22"/>
      <c r="N16" s="22"/>
      <c r="O16" s="22"/>
      <c r="P16" s="23"/>
      <c r="Q16" s="23"/>
      <c r="R16" s="23"/>
      <c r="S16" s="123"/>
      <c r="T16" s="83"/>
      <c r="U16" s="7"/>
      <c r="V16" s="7"/>
      <c r="W16" s="7"/>
      <c r="X16" s="7"/>
      <c r="Y16" s="7"/>
      <c r="Z16" s="7"/>
      <c r="AA16" s="7"/>
    </row>
    <row r="17" spans="1:27" thickBot="1">
      <c r="A17" s="71">
        <v>16</v>
      </c>
      <c r="B17" s="211"/>
      <c r="C17" s="8" t="s">
        <v>43</v>
      </c>
      <c r="D17" s="9" t="s">
        <v>21</v>
      </c>
      <c r="E17" s="9" t="s">
        <v>24</v>
      </c>
      <c r="F17" s="24"/>
      <c r="G17" s="24"/>
      <c r="H17" s="24"/>
      <c r="I17" s="24"/>
      <c r="J17" s="24"/>
      <c r="K17" s="24"/>
      <c r="L17" s="24"/>
      <c r="M17" s="24"/>
      <c r="N17" s="24"/>
      <c r="O17" s="24"/>
      <c r="P17" s="25"/>
      <c r="Q17" s="25"/>
      <c r="R17" s="25"/>
      <c r="S17" s="124"/>
      <c r="T17" s="84"/>
      <c r="U17" s="7"/>
      <c r="V17" s="7"/>
      <c r="W17" s="7"/>
      <c r="X17" s="7"/>
      <c r="Y17" s="7"/>
      <c r="Z17" s="7"/>
      <c r="AA17" s="7"/>
    </row>
    <row r="18" spans="1:27" ht="14.4">
      <c r="A18" s="72">
        <v>17</v>
      </c>
      <c r="B18" s="211"/>
      <c r="C18" s="8" t="s">
        <v>43</v>
      </c>
      <c r="D18" s="9" t="s">
        <v>30</v>
      </c>
      <c r="E18" s="9" t="s">
        <v>22</v>
      </c>
      <c r="F18" s="24"/>
      <c r="G18" s="24"/>
      <c r="H18" s="24"/>
      <c r="I18" s="24"/>
      <c r="J18" s="24"/>
      <c r="K18" s="24"/>
      <c r="L18" s="24"/>
      <c r="M18" s="24"/>
      <c r="N18" s="24"/>
      <c r="O18" s="24"/>
      <c r="P18" s="25"/>
      <c r="Q18" s="25"/>
      <c r="R18" s="25"/>
      <c r="S18" s="124"/>
      <c r="T18" s="84"/>
      <c r="U18" s="7"/>
      <c r="V18" s="7"/>
      <c r="W18" s="7"/>
      <c r="X18" s="7"/>
      <c r="Y18" s="7"/>
      <c r="Z18" s="7"/>
      <c r="AA18" s="7"/>
    </row>
    <row r="19" spans="1:27" thickBot="1">
      <c r="A19" s="69">
        <v>18</v>
      </c>
      <c r="B19" s="211"/>
      <c r="C19" s="8" t="s">
        <v>43</v>
      </c>
      <c r="D19" s="9" t="s">
        <v>30</v>
      </c>
      <c r="E19" s="9" t="s">
        <v>24</v>
      </c>
      <c r="F19" s="24"/>
      <c r="G19" s="24"/>
      <c r="H19" s="24"/>
      <c r="I19" s="24"/>
      <c r="J19" s="24"/>
      <c r="K19" s="24"/>
      <c r="L19" s="24"/>
      <c r="M19" s="24"/>
      <c r="N19" s="24"/>
      <c r="O19" s="24"/>
      <c r="P19" s="25"/>
      <c r="Q19" s="25"/>
      <c r="R19" s="25"/>
      <c r="S19" s="124"/>
      <c r="T19" s="84"/>
      <c r="U19" s="7"/>
      <c r="V19" s="7"/>
      <c r="W19" s="7"/>
      <c r="X19" s="7"/>
      <c r="Y19" s="7"/>
      <c r="Z19" s="7"/>
      <c r="AA19" s="7"/>
    </row>
    <row r="20" spans="1:27" ht="14.4">
      <c r="A20" s="71">
        <v>19</v>
      </c>
      <c r="B20" s="211"/>
      <c r="C20" s="8" t="s">
        <v>43</v>
      </c>
      <c r="D20" s="9" t="s">
        <v>33</v>
      </c>
      <c r="E20" s="9" t="s">
        <v>22</v>
      </c>
      <c r="F20" s="24"/>
      <c r="G20" s="24"/>
      <c r="H20" s="24"/>
      <c r="I20" s="24"/>
      <c r="J20" s="24"/>
      <c r="K20" s="24"/>
      <c r="L20" s="24"/>
      <c r="M20" s="24"/>
      <c r="N20" s="24"/>
      <c r="O20" s="24"/>
      <c r="P20" s="25"/>
      <c r="Q20" s="25"/>
      <c r="R20" s="25"/>
      <c r="S20" s="124"/>
      <c r="T20" s="84"/>
      <c r="U20" s="7"/>
      <c r="V20" s="7"/>
      <c r="W20" s="7"/>
      <c r="X20" s="7"/>
      <c r="Y20" s="7"/>
      <c r="Z20" s="7"/>
      <c r="AA20" s="7"/>
    </row>
    <row r="21" spans="1:27" thickBot="1">
      <c r="A21" s="73">
        <v>20</v>
      </c>
      <c r="B21" s="211"/>
      <c r="C21" s="12" t="s">
        <v>43</v>
      </c>
      <c r="D21" s="13" t="s">
        <v>33</v>
      </c>
      <c r="E21" s="13" t="s">
        <v>24</v>
      </c>
      <c r="F21" s="26"/>
      <c r="G21" s="26"/>
      <c r="H21" s="26"/>
      <c r="I21" s="26"/>
      <c r="J21" s="26"/>
      <c r="K21" s="26"/>
      <c r="L21" s="26"/>
      <c r="M21" s="26"/>
      <c r="N21" s="26"/>
      <c r="O21" s="26"/>
      <c r="P21" s="27"/>
      <c r="Q21" s="27"/>
      <c r="R21" s="27"/>
      <c r="S21" s="125"/>
      <c r="T21" s="85"/>
      <c r="U21" s="7"/>
      <c r="V21" s="7"/>
      <c r="W21" s="7"/>
      <c r="X21" s="7"/>
      <c r="Y21" s="7"/>
      <c r="Z21" s="7"/>
      <c r="AA21" s="7"/>
    </row>
    <row r="22" spans="1:27" ht="15" customHeight="1" thickTop="1">
      <c r="A22" s="75">
        <v>21</v>
      </c>
      <c r="B22" s="212" t="s">
        <v>44</v>
      </c>
      <c r="C22" s="16" t="s">
        <v>20</v>
      </c>
      <c r="D22" s="17" t="s">
        <v>21</v>
      </c>
      <c r="E22" s="17" t="s">
        <v>22</v>
      </c>
      <c r="F22" s="31">
        <v>0.98909999999999998</v>
      </c>
      <c r="G22" s="31">
        <v>0.98970000000000002</v>
      </c>
      <c r="H22" s="31">
        <v>0.98850000000000005</v>
      </c>
      <c r="I22" s="31">
        <v>0.99319999999999997</v>
      </c>
      <c r="J22" s="31">
        <v>0.98240000000000005</v>
      </c>
      <c r="K22" s="31">
        <v>0.88700000000000001</v>
      </c>
      <c r="L22" s="31">
        <v>0.97689999999999999</v>
      </c>
      <c r="M22" s="31">
        <v>0.4622</v>
      </c>
      <c r="N22" s="31">
        <v>0.2072</v>
      </c>
      <c r="O22" s="31">
        <v>0.83930000000000005</v>
      </c>
      <c r="P22" s="32">
        <v>3254</v>
      </c>
      <c r="Q22" s="32">
        <v>36</v>
      </c>
      <c r="R22" s="32">
        <v>41</v>
      </c>
      <c r="S22" s="121">
        <f>-(R22*Q22) / SQRT((P22 + R22) * (P22 + Q22) * R22 * Q22)</f>
        <v>-1.1668566894319903E-2</v>
      </c>
      <c r="T22" s="76" t="s">
        <v>45</v>
      </c>
      <c r="U22" s="7"/>
      <c r="V22" s="7"/>
      <c r="W22" s="7"/>
      <c r="X22" s="7"/>
      <c r="Y22" s="7"/>
      <c r="Z22" s="7"/>
      <c r="AA22" s="7"/>
    </row>
    <row r="23" spans="1:27" thickBot="1">
      <c r="A23" s="77">
        <v>22</v>
      </c>
      <c r="B23" s="192"/>
      <c r="C23" s="18" t="s">
        <v>20</v>
      </c>
      <c r="D23" s="19" t="s">
        <v>21</v>
      </c>
      <c r="E23" s="19" t="s">
        <v>24</v>
      </c>
      <c r="F23" s="33">
        <v>0.98970000000000002</v>
      </c>
      <c r="G23" s="33">
        <v>0.99070000000000003</v>
      </c>
      <c r="H23" s="33">
        <v>0.98880000000000001</v>
      </c>
      <c r="I23" s="33">
        <v>0.99370000000000003</v>
      </c>
      <c r="J23" s="33">
        <v>0.98499999999999999</v>
      </c>
      <c r="K23" s="33">
        <v>0.88790000000000002</v>
      </c>
      <c r="L23" s="33">
        <v>0.97809999999999997</v>
      </c>
      <c r="M23" s="33">
        <v>0.4632</v>
      </c>
      <c r="N23" s="33">
        <v>0.2044</v>
      </c>
      <c r="O23" s="33">
        <v>0.84040000000000004</v>
      </c>
      <c r="P23" s="34">
        <v>3267</v>
      </c>
      <c r="Q23" s="34">
        <v>23</v>
      </c>
      <c r="R23" s="34">
        <v>50</v>
      </c>
      <c r="S23" s="122">
        <f>-(R23*Q23) / SQRT((P23 + R23) * (P23 + Q23) * R23 * Q23)</f>
        <v>-1.0265455753910413E-2</v>
      </c>
      <c r="T23" s="78" t="s">
        <v>46</v>
      </c>
      <c r="U23" s="7"/>
      <c r="V23" s="7"/>
      <c r="W23" s="7"/>
      <c r="X23" s="7"/>
      <c r="Y23" s="7"/>
      <c r="Z23" s="7"/>
      <c r="AA23" s="7"/>
    </row>
    <row r="24" spans="1:27" ht="14.4">
      <c r="A24" s="79">
        <v>23</v>
      </c>
      <c r="B24" s="192"/>
      <c r="C24" s="18" t="s">
        <v>20</v>
      </c>
      <c r="D24" s="19" t="s">
        <v>30</v>
      </c>
      <c r="E24" s="19" t="s">
        <v>22</v>
      </c>
      <c r="F24" s="33">
        <v>0.99029999999999996</v>
      </c>
      <c r="G24" s="33">
        <v>0.99119999999999997</v>
      </c>
      <c r="H24" s="33">
        <v>0.98929999999999996</v>
      </c>
      <c r="I24" s="33">
        <v>0.99370000000000003</v>
      </c>
      <c r="J24" s="33">
        <v>0.98670000000000002</v>
      </c>
      <c r="K24" s="33">
        <v>0.88639999999999997</v>
      </c>
      <c r="L24" s="33">
        <v>0.97789999999999999</v>
      </c>
      <c r="M24" s="33">
        <v>0.37209999999999999</v>
      </c>
      <c r="N24" s="33">
        <v>0.1694</v>
      </c>
      <c r="O24" s="33">
        <v>0.79790000000000005</v>
      </c>
      <c r="P24" s="34">
        <v>3267</v>
      </c>
      <c r="Q24" s="34">
        <v>23</v>
      </c>
      <c r="R24" s="34">
        <v>51</v>
      </c>
      <c r="S24" s="122">
        <f t="shared" ref="S24:S27" si="2">-(R24*Q24) / SQRT((P24 + R24) * (P24 + Q24) * R24 * Q24)</f>
        <v>-1.0366039663361288E-2</v>
      </c>
      <c r="T24" s="78" t="s">
        <v>47</v>
      </c>
      <c r="U24" s="7"/>
      <c r="V24" s="7"/>
      <c r="W24" s="7"/>
      <c r="X24" s="7"/>
      <c r="Y24" s="7"/>
      <c r="Z24" s="7"/>
      <c r="AA24" s="7"/>
    </row>
    <row r="25" spans="1:27" ht="15.75" customHeight="1" thickBot="1">
      <c r="A25" s="79">
        <v>24</v>
      </c>
      <c r="B25" s="192"/>
      <c r="C25" s="18" t="s">
        <v>20</v>
      </c>
      <c r="D25" s="19" t="s">
        <v>30</v>
      </c>
      <c r="E25" s="19" t="s">
        <v>24</v>
      </c>
      <c r="F25" s="33">
        <v>0.99119999999999997</v>
      </c>
      <c r="G25" s="33">
        <v>0.98850000000000005</v>
      </c>
      <c r="H25" s="33">
        <v>0.99390000000000001</v>
      </c>
      <c r="I25" s="33">
        <v>0.99380000000000002</v>
      </c>
      <c r="J25" s="33">
        <v>0.98770000000000002</v>
      </c>
      <c r="K25" s="33">
        <v>0.88870000000000005</v>
      </c>
      <c r="L25" s="33">
        <v>0.98019999999999996</v>
      </c>
      <c r="M25" s="33">
        <v>0.40260000000000001</v>
      </c>
      <c r="N25" s="33">
        <v>0.17799999999999999</v>
      </c>
      <c r="O25" s="33">
        <v>0.80200000000000005</v>
      </c>
      <c r="P25" s="34">
        <v>3272</v>
      </c>
      <c r="Q25" s="34">
        <v>18</v>
      </c>
      <c r="R25" s="34">
        <v>48</v>
      </c>
      <c r="S25" s="122">
        <f t="shared" si="2"/>
        <v>-8.8938516356268024E-3</v>
      </c>
      <c r="T25" s="78" t="s">
        <v>48</v>
      </c>
      <c r="U25" s="7"/>
      <c r="V25" s="7"/>
      <c r="W25" s="7"/>
      <c r="X25" s="7"/>
      <c r="Y25" s="7"/>
      <c r="Z25" s="7"/>
      <c r="AA25" s="7"/>
    </row>
    <row r="26" spans="1:27" ht="15.75" customHeight="1">
      <c r="A26" s="80">
        <v>25</v>
      </c>
      <c r="B26" s="192"/>
      <c r="C26" s="18" t="s">
        <v>20</v>
      </c>
      <c r="D26" s="19" t="s">
        <v>33</v>
      </c>
      <c r="E26" s="19" t="s">
        <v>22</v>
      </c>
      <c r="F26" s="33">
        <v>0.98850000000000005</v>
      </c>
      <c r="G26" s="33">
        <v>0.9879</v>
      </c>
      <c r="H26" s="33">
        <v>0.98919999999999997</v>
      </c>
      <c r="I26" s="33">
        <v>0.99360000000000004</v>
      </c>
      <c r="J26" s="33">
        <v>0.98180000000000001</v>
      </c>
      <c r="K26" s="33">
        <v>0.88329999999999997</v>
      </c>
      <c r="L26" s="33">
        <v>0.9778</v>
      </c>
      <c r="M26" s="33">
        <v>0.45900000000000002</v>
      </c>
      <c r="N26" s="33">
        <v>0.20380000000000001</v>
      </c>
      <c r="O26" s="33">
        <v>0.83689999999999998</v>
      </c>
      <c r="P26" s="34">
        <v>3257</v>
      </c>
      <c r="Q26" s="34">
        <v>33</v>
      </c>
      <c r="R26" s="34">
        <v>41</v>
      </c>
      <c r="S26" s="122">
        <f t="shared" si="2"/>
        <v>-1.1166719925821062E-2</v>
      </c>
      <c r="T26" s="78" t="s">
        <v>49</v>
      </c>
      <c r="U26" s="7"/>
      <c r="V26" s="7"/>
      <c r="W26" s="7"/>
      <c r="X26" s="7"/>
      <c r="Y26" s="7"/>
      <c r="Z26" s="7"/>
      <c r="AA26" s="7"/>
    </row>
    <row r="27" spans="1:27" ht="15.75" customHeight="1" thickBot="1">
      <c r="A27" s="81">
        <v>26</v>
      </c>
      <c r="B27" s="192"/>
      <c r="C27" s="20" t="s">
        <v>20</v>
      </c>
      <c r="D27" s="21" t="s">
        <v>33</v>
      </c>
      <c r="E27" s="21" t="s">
        <v>24</v>
      </c>
      <c r="F27" s="35">
        <v>0.99129999999999996</v>
      </c>
      <c r="G27" s="35">
        <v>0.99060000000000004</v>
      </c>
      <c r="H27" s="35">
        <v>0.99209999999999998</v>
      </c>
      <c r="I27" s="35">
        <v>0.99370000000000003</v>
      </c>
      <c r="J27" s="35">
        <v>0.98329999999999995</v>
      </c>
      <c r="K27" s="35">
        <v>0.88829999999999998</v>
      </c>
      <c r="L27" s="35">
        <v>0.98170000000000002</v>
      </c>
      <c r="M27" s="35">
        <v>0.45329999999999998</v>
      </c>
      <c r="N27" s="35">
        <v>0.19969999999999999</v>
      </c>
      <c r="O27" s="35">
        <v>0.83220000000000005</v>
      </c>
      <c r="P27" s="36">
        <v>3272</v>
      </c>
      <c r="Q27" s="36">
        <v>18</v>
      </c>
      <c r="R27" s="36">
        <v>43</v>
      </c>
      <c r="S27" s="122">
        <f t="shared" si="2"/>
        <v>-8.4242406582109939E-3</v>
      </c>
      <c r="T27" s="82" t="s">
        <v>50</v>
      </c>
      <c r="U27" s="7"/>
      <c r="V27" s="7"/>
      <c r="W27" s="7"/>
      <c r="X27" s="7"/>
      <c r="Y27" s="7"/>
      <c r="Z27" s="7"/>
      <c r="AA27" s="7"/>
    </row>
    <row r="28" spans="1:27" ht="15.75" customHeight="1" thickTop="1">
      <c r="A28" s="67">
        <v>27</v>
      </c>
      <c r="B28" s="192"/>
      <c r="C28" s="3" t="s">
        <v>36</v>
      </c>
      <c r="D28" s="4" t="s">
        <v>21</v>
      </c>
      <c r="E28" s="4" t="s">
        <v>22</v>
      </c>
      <c r="F28" s="5">
        <v>0.99080000000000001</v>
      </c>
      <c r="G28" s="5">
        <v>0.98839999999999995</v>
      </c>
      <c r="H28" s="5">
        <v>0.99329999999999996</v>
      </c>
      <c r="I28" s="5">
        <v>0.99350000000000005</v>
      </c>
      <c r="J28" s="5">
        <v>0.98839999999999995</v>
      </c>
      <c r="K28" s="5">
        <v>0.89980000000000004</v>
      </c>
      <c r="L28" s="5">
        <v>0.97989999999999999</v>
      </c>
      <c r="M28" s="5">
        <v>0.43890000000000001</v>
      </c>
      <c r="N28" s="5">
        <v>0.1946</v>
      </c>
      <c r="O28" s="5">
        <v>0.85829999999999995</v>
      </c>
      <c r="P28" s="6">
        <v>3271</v>
      </c>
      <c r="Q28" s="6">
        <v>19</v>
      </c>
      <c r="R28" s="6">
        <v>48</v>
      </c>
      <c r="S28" s="118">
        <f>-(R28*Q28) / SQRT((P28 + R28) * (P28 + Q28) * R28 * Q28)</f>
        <v>-9.1389403772629153E-3</v>
      </c>
      <c r="T28" s="68" t="s">
        <v>51</v>
      </c>
      <c r="U28" s="7"/>
      <c r="V28" s="7"/>
      <c r="W28" s="7"/>
      <c r="X28" s="7"/>
      <c r="Y28" s="7"/>
      <c r="Z28" s="7"/>
      <c r="AA28" s="7"/>
    </row>
    <row r="29" spans="1:27" ht="15.75" customHeight="1" thickBot="1">
      <c r="A29" s="71">
        <v>28</v>
      </c>
      <c r="B29" s="192"/>
      <c r="C29" s="8" t="s">
        <v>36</v>
      </c>
      <c r="D29" s="9" t="s">
        <v>21</v>
      </c>
      <c r="E29" s="9" t="s">
        <v>24</v>
      </c>
      <c r="F29" s="10">
        <v>0.99209999999999998</v>
      </c>
      <c r="G29" s="10">
        <v>0.99150000000000005</v>
      </c>
      <c r="H29" s="10">
        <v>0.99280000000000002</v>
      </c>
      <c r="I29" s="10">
        <v>0.99399999999999999</v>
      </c>
      <c r="J29" s="10">
        <v>0.9879</v>
      </c>
      <c r="K29" s="10">
        <v>0.90180000000000005</v>
      </c>
      <c r="L29" s="10">
        <v>0.98229999999999995</v>
      </c>
      <c r="M29" s="10">
        <v>0.42930000000000001</v>
      </c>
      <c r="N29" s="10">
        <v>0.18870000000000001</v>
      </c>
      <c r="O29" s="10">
        <v>0.86409999999999998</v>
      </c>
      <c r="P29" s="11">
        <v>3278</v>
      </c>
      <c r="Q29" s="11">
        <v>12</v>
      </c>
      <c r="R29" s="11">
        <v>47</v>
      </c>
      <c r="S29" s="119">
        <f>-(R29*Q29) / SQRT((P29 + R29) * (P29 + Q29) * R29 * Q29)</f>
        <v>-7.180352713571923E-3</v>
      </c>
      <c r="T29" s="70" t="s">
        <v>52</v>
      </c>
      <c r="U29" s="7"/>
      <c r="V29" s="7"/>
      <c r="W29" s="7"/>
      <c r="X29" s="7"/>
      <c r="Y29" s="7"/>
      <c r="Z29" s="7"/>
      <c r="AA29" s="7"/>
    </row>
    <row r="30" spans="1:27" ht="15.75" customHeight="1">
      <c r="A30" s="72">
        <v>29</v>
      </c>
      <c r="B30" s="192"/>
      <c r="C30" s="8" t="s">
        <v>36</v>
      </c>
      <c r="D30" s="9" t="s">
        <v>30</v>
      </c>
      <c r="E30" s="9" t="s">
        <v>22</v>
      </c>
      <c r="F30" s="10">
        <v>0.99119999999999997</v>
      </c>
      <c r="G30" s="10">
        <v>0.9899</v>
      </c>
      <c r="H30" s="10">
        <v>0.99239999999999995</v>
      </c>
      <c r="I30" s="10">
        <v>0.99360000000000004</v>
      </c>
      <c r="J30" s="10">
        <v>0.98870000000000002</v>
      </c>
      <c r="K30" s="10">
        <v>0.90029999999999999</v>
      </c>
      <c r="L30" s="10">
        <v>0.97760000000000002</v>
      </c>
      <c r="M30" s="10">
        <v>0.34060000000000001</v>
      </c>
      <c r="N30" s="10">
        <v>0.15479999999999999</v>
      </c>
      <c r="O30" s="10">
        <v>0.80400000000000005</v>
      </c>
      <c r="P30" s="11">
        <v>3270</v>
      </c>
      <c r="Q30" s="11">
        <v>20</v>
      </c>
      <c r="R30" s="11">
        <v>55</v>
      </c>
      <c r="S30" s="119">
        <f t="shared" ref="S30:S33" si="3">-(R30*Q30) / SQRT((P30 + R30) * (P30 + Q30) * R30 * Q30)</f>
        <v>-1.0027728542250924E-2</v>
      </c>
      <c r="T30" s="70" t="s">
        <v>53</v>
      </c>
      <c r="U30" s="7"/>
      <c r="V30" s="7"/>
      <c r="W30" s="7"/>
      <c r="X30" s="7"/>
      <c r="Y30" s="7"/>
      <c r="Z30" s="7"/>
      <c r="AA30" s="7"/>
    </row>
    <row r="31" spans="1:27" ht="15.75" customHeight="1" thickBot="1">
      <c r="A31" s="69">
        <v>30</v>
      </c>
      <c r="B31" s="192"/>
      <c r="C31" s="8" t="s">
        <v>36</v>
      </c>
      <c r="D31" s="9" t="s">
        <v>30</v>
      </c>
      <c r="E31" s="9" t="s">
        <v>24</v>
      </c>
      <c r="F31" s="10">
        <v>0.99219999999999997</v>
      </c>
      <c r="G31" s="10">
        <v>0.99029999999999996</v>
      </c>
      <c r="H31" s="10">
        <v>0.99399999999999999</v>
      </c>
      <c r="I31" s="56">
        <v>0.99409999999999998</v>
      </c>
      <c r="J31" s="10">
        <v>0.99170000000000003</v>
      </c>
      <c r="K31" s="10">
        <v>0.90210000000000001</v>
      </c>
      <c r="L31" s="10">
        <v>0.98409999999999997</v>
      </c>
      <c r="M31" s="10">
        <v>0.35799999999999998</v>
      </c>
      <c r="N31" s="10">
        <v>0.1585</v>
      </c>
      <c r="O31" s="10">
        <v>0.81299999999999994</v>
      </c>
      <c r="P31" s="11">
        <v>3277</v>
      </c>
      <c r="Q31" s="11">
        <v>13</v>
      </c>
      <c r="R31" s="11">
        <v>40</v>
      </c>
      <c r="S31" s="119">
        <f t="shared" si="3"/>
        <v>-6.9028905447964355E-3</v>
      </c>
      <c r="T31" s="70" t="s">
        <v>54</v>
      </c>
      <c r="U31" s="7"/>
      <c r="V31" s="7"/>
      <c r="W31" s="7"/>
      <c r="X31" s="7"/>
      <c r="Y31" s="7"/>
      <c r="Z31" s="7"/>
      <c r="AA31" s="7"/>
    </row>
    <row r="32" spans="1:27" ht="15.75" customHeight="1">
      <c r="A32" s="71">
        <v>31</v>
      </c>
      <c r="B32" s="192"/>
      <c r="C32" s="8" t="s">
        <v>36</v>
      </c>
      <c r="D32" s="9" t="s">
        <v>33</v>
      </c>
      <c r="E32" s="9" t="s">
        <v>22</v>
      </c>
      <c r="F32" s="10">
        <v>0.99119999999999997</v>
      </c>
      <c r="G32" s="10">
        <v>0.99060000000000004</v>
      </c>
      <c r="H32" s="10">
        <v>0.99180000000000001</v>
      </c>
      <c r="I32" s="10">
        <v>0.99339999999999995</v>
      </c>
      <c r="J32" s="10">
        <v>0.98799999999999999</v>
      </c>
      <c r="K32" s="10">
        <v>0.9012</v>
      </c>
      <c r="L32" s="10">
        <v>0.98050000000000004</v>
      </c>
      <c r="M32" s="10">
        <v>0.42680000000000001</v>
      </c>
      <c r="N32" s="10">
        <v>0.187</v>
      </c>
      <c r="O32" s="10">
        <v>0.85909999999999997</v>
      </c>
      <c r="P32" s="11">
        <v>3268</v>
      </c>
      <c r="Q32" s="11">
        <v>22</v>
      </c>
      <c r="R32" s="11">
        <v>43</v>
      </c>
      <c r="S32" s="119">
        <f t="shared" si="3"/>
        <v>-9.318972472192032E-3</v>
      </c>
      <c r="T32" s="70" t="s">
        <v>55</v>
      </c>
      <c r="U32" s="7"/>
      <c r="V32" s="7"/>
      <c r="W32" s="7"/>
      <c r="X32" s="7"/>
      <c r="Y32" s="7"/>
      <c r="Z32" s="7"/>
      <c r="AA32" s="7"/>
    </row>
    <row r="33" spans="1:27" ht="15.75" customHeight="1" thickBot="1">
      <c r="A33" s="73">
        <v>32</v>
      </c>
      <c r="B33" s="192"/>
      <c r="C33" s="12" t="s">
        <v>36</v>
      </c>
      <c r="D33" s="13" t="s">
        <v>33</v>
      </c>
      <c r="E33" s="13" t="s">
        <v>24</v>
      </c>
      <c r="F33" s="14">
        <v>0.99299999999999999</v>
      </c>
      <c r="G33" s="14">
        <v>0.99270000000000003</v>
      </c>
      <c r="H33" s="14">
        <v>0.99329999999999996</v>
      </c>
      <c r="I33" s="14">
        <v>0.99360000000000004</v>
      </c>
      <c r="J33" s="14">
        <v>0.98870000000000002</v>
      </c>
      <c r="K33" s="14">
        <v>0.90249999999999997</v>
      </c>
      <c r="L33" s="54">
        <v>0.98499999999999999</v>
      </c>
      <c r="M33" s="14">
        <v>0.41880000000000001</v>
      </c>
      <c r="N33" s="14">
        <v>0.18329999999999999</v>
      </c>
      <c r="O33" s="14">
        <v>0.85760000000000003</v>
      </c>
      <c r="P33" s="15">
        <v>3278</v>
      </c>
      <c r="Q33" s="15">
        <v>12</v>
      </c>
      <c r="R33" s="58">
        <v>38</v>
      </c>
      <c r="S33" s="119">
        <f t="shared" si="3"/>
        <v>-6.4651292463924741E-3</v>
      </c>
      <c r="T33" s="74" t="s">
        <v>56</v>
      </c>
      <c r="U33" s="7"/>
      <c r="V33" s="7"/>
      <c r="W33" s="7"/>
      <c r="X33" s="7"/>
      <c r="Y33" s="7"/>
      <c r="Z33" s="7"/>
      <c r="AA33" s="7"/>
    </row>
    <row r="34" spans="1:27" ht="15.75" customHeight="1" thickTop="1">
      <c r="A34" s="75">
        <v>33</v>
      </c>
      <c r="B34" s="192"/>
      <c r="C34" s="16" t="s">
        <v>43</v>
      </c>
      <c r="D34" s="28" t="s">
        <v>21</v>
      </c>
      <c r="E34" s="28" t="s">
        <v>22</v>
      </c>
      <c r="F34" s="22"/>
      <c r="G34" s="22"/>
      <c r="H34" s="22"/>
      <c r="I34" s="22"/>
      <c r="J34" s="22"/>
      <c r="K34" s="22"/>
      <c r="L34" s="22"/>
      <c r="M34" s="22"/>
      <c r="N34" s="22"/>
      <c r="O34" s="22"/>
      <c r="P34" s="23"/>
      <c r="Q34" s="23"/>
      <c r="R34" s="23"/>
      <c r="S34" s="123"/>
      <c r="T34" s="83"/>
      <c r="U34" s="7"/>
      <c r="V34" s="7"/>
      <c r="W34" s="7"/>
      <c r="X34" s="7"/>
      <c r="Y34" s="7"/>
      <c r="Z34" s="7"/>
      <c r="AA34" s="7"/>
    </row>
    <row r="35" spans="1:27" ht="15.75" customHeight="1" thickBot="1">
      <c r="A35" s="77">
        <v>34</v>
      </c>
      <c r="B35" s="192"/>
      <c r="C35" s="18" t="s">
        <v>43</v>
      </c>
      <c r="D35" s="29" t="s">
        <v>21</v>
      </c>
      <c r="E35" s="29" t="s">
        <v>24</v>
      </c>
      <c r="F35" s="24"/>
      <c r="G35" s="24"/>
      <c r="H35" s="24"/>
      <c r="I35" s="24"/>
      <c r="J35" s="24"/>
      <c r="K35" s="24"/>
      <c r="L35" s="24"/>
      <c r="M35" s="24"/>
      <c r="N35" s="24"/>
      <c r="O35" s="24"/>
      <c r="P35" s="25"/>
      <c r="Q35" s="25"/>
      <c r="R35" s="25"/>
      <c r="S35" s="124"/>
      <c r="T35" s="84"/>
      <c r="U35" s="7"/>
      <c r="V35" s="7"/>
      <c r="W35" s="7"/>
      <c r="X35" s="7"/>
      <c r="Y35" s="7"/>
      <c r="Z35" s="7"/>
      <c r="AA35" s="7"/>
    </row>
    <row r="36" spans="1:27" ht="15.75" customHeight="1">
      <c r="A36" s="79">
        <v>35</v>
      </c>
      <c r="B36" s="192"/>
      <c r="C36" s="18" t="s">
        <v>43</v>
      </c>
      <c r="D36" s="29" t="s">
        <v>30</v>
      </c>
      <c r="E36" s="29" t="s">
        <v>22</v>
      </c>
      <c r="F36" s="24"/>
      <c r="G36" s="24"/>
      <c r="H36" s="24"/>
      <c r="I36" s="24"/>
      <c r="J36" s="24"/>
      <c r="K36" s="24"/>
      <c r="L36" s="24"/>
      <c r="M36" s="24"/>
      <c r="N36" s="24"/>
      <c r="O36" s="24"/>
      <c r="P36" s="25"/>
      <c r="Q36" s="25"/>
      <c r="R36" s="25"/>
      <c r="S36" s="124"/>
      <c r="T36" s="84"/>
      <c r="U36" s="7"/>
      <c r="V36" s="7"/>
      <c r="W36" s="7"/>
      <c r="X36" s="7"/>
      <c r="Y36" s="7"/>
      <c r="Z36" s="7"/>
      <c r="AA36" s="7"/>
    </row>
    <row r="37" spans="1:27" ht="15.75" customHeight="1" thickBot="1">
      <c r="A37" s="79">
        <v>36</v>
      </c>
      <c r="B37" s="192"/>
      <c r="C37" s="18" t="s">
        <v>43</v>
      </c>
      <c r="D37" s="29" t="s">
        <v>30</v>
      </c>
      <c r="E37" s="29" t="s">
        <v>24</v>
      </c>
      <c r="F37" s="24"/>
      <c r="G37" s="24"/>
      <c r="H37" s="24"/>
      <c r="I37" s="24"/>
      <c r="J37" s="24"/>
      <c r="K37" s="24"/>
      <c r="L37" s="24"/>
      <c r="M37" s="24"/>
      <c r="N37" s="24"/>
      <c r="O37" s="24"/>
      <c r="P37" s="25"/>
      <c r="Q37" s="25"/>
      <c r="R37" s="25"/>
      <c r="S37" s="124"/>
      <c r="T37" s="84"/>
      <c r="U37" s="7"/>
      <c r="V37" s="7"/>
      <c r="W37" s="7"/>
      <c r="X37" s="7"/>
      <c r="Y37" s="7"/>
      <c r="Z37" s="7"/>
      <c r="AA37" s="7"/>
    </row>
    <row r="38" spans="1:27" ht="15.75" customHeight="1">
      <c r="A38" s="80">
        <v>37</v>
      </c>
      <c r="B38" s="192"/>
      <c r="C38" s="18" t="s">
        <v>43</v>
      </c>
      <c r="D38" s="29" t="s">
        <v>33</v>
      </c>
      <c r="E38" s="29" t="s">
        <v>22</v>
      </c>
      <c r="F38" s="24"/>
      <c r="G38" s="24"/>
      <c r="H38" s="24"/>
      <c r="I38" s="24"/>
      <c r="J38" s="24"/>
      <c r="K38" s="24"/>
      <c r="L38" s="24"/>
      <c r="M38" s="24"/>
      <c r="N38" s="24"/>
      <c r="O38" s="24"/>
      <c r="P38" s="25"/>
      <c r="Q38" s="25"/>
      <c r="R38" s="25"/>
      <c r="S38" s="124"/>
      <c r="T38" s="84"/>
      <c r="U38" s="7"/>
      <c r="V38" s="7"/>
      <c r="W38" s="7"/>
      <c r="X38" s="7"/>
      <c r="Y38" s="7"/>
      <c r="Z38" s="7"/>
      <c r="AA38" s="7"/>
    </row>
    <row r="39" spans="1:27" ht="15.75" customHeight="1" thickBot="1">
      <c r="A39" s="81">
        <v>38</v>
      </c>
      <c r="B39" s="194"/>
      <c r="C39" s="20" t="s">
        <v>43</v>
      </c>
      <c r="D39" s="30" t="s">
        <v>33</v>
      </c>
      <c r="E39" s="30" t="s">
        <v>24</v>
      </c>
      <c r="F39" s="26"/>
      <c r="G39" s="26"/>
      <c r="H39" s="26"/>
      <c r="I39" s="26"/>
      <c r="J39" s="26"/>
      <c r="K39" s="26"/>
      <c r="L39" s="26"/>
      <c r="M39" s="26"/>
      <c r="N39" s="26"/>
      <c r="O39" s="26"/>
      <c r="P39" s="27"/>
      <c r="Q39" s="27"/>
      <c r="R39" s="27"/>
      <c r="S39" s="125"/>
      <c r="T39" s="85"/>
      <c r="U39" s="7"/>
      <c r="V39" s="7"/>
      <c r="W39" s="7"/>
      <c r="X39" s="7"/>
      <c r="Y39" s="7"/>
      <c r="Z39" s="7"/>
      <c r="AA39" s="7"/>
    </row>
    <row r="40" spans="1:27" ht="15.75" customHeight="1" thickTop="1">
      <c r="A40" s="67">
        <v>39</v>
      </c>
      <c r="B40" s="212" t="s">
        <v>57</v>
      </c>
      <c r="C40" s="3" t="s">
        <v>20</v>
      </c>
      <c r="D40" s="4" t="s">
        <v>21</v>
      </c>
      <c r="E40" s="4" t="s">
        <v>22</v>
      </c>
      <c r="F40" s="5">
        <v>0.98839999999999995</v>
      </c>
      <c r="G40" s="5">
        <v>0.99109999999999998</v>
      </c>
      <c r="H40" s="5">
        <v>0.98570000000000002</v>
      </c>
      <c r="I40" s="5">
        <v>0.99360000000000004</v>
      </c>
      <c r="J40" s="5">
        <v>0.98309999999999997</v>
      </c>
      <c r="K40" s="5">
        <v>0.87980000000000003</v>
      </c>
      <c r="L40" s="5">
        <v>0.97489999999999999</v>
      </c>
      <c r="M40" s="5">
        <v>0.51080000000000003</v>
      </c>
      <c r="N40" s="5">
        <v>0.23630000000000001</v>
      </c>
      <c r="O40" s="5">
        <v>0.81850000000000001</v>
      </c>
      <c r="P40" s="6">
        <v>3259</v>
      </c>
      <c r="Q40" s="6">
        <v>31</v>
      </c>
      <c r="R40" s="6">
        <v>53</v>
      </c>
      <c r="S40" s="118">
        <f>-(R40*Q40) / SQRT((P40 + R40) * (P40 + Q40) * R40 * Q40)</f>
        <v>-1.2279358210547249E-2</v>
      </c>
      <c r="T40" s="68" t="s">
        <v>58</v>
      </c>
      <c r="U40" s="7"/>
      <c r="V40" s="7"/>
      <c r="W40" s="7"/>
      <c r="X40" s="7"/>
      <c r="Y40" s="7"/>
      <c r="Z40" s="7"/>
      <c r="AA40" s="7"/>
    </row>
    <row r="41" spans="1:27" ht="15.75" customHeight="1" thickBot="1">
      <c r="A41" s="71">
        <v>40</v>
      </c>
      <c r="B41" s="192"/>
      <c r="C41" s="8" t="s">
        <v>20</v>
      </c>
      <c r="D41" s="9" t="s">
        <v>21</v>
      </c>
      <c r="E41" s="9" t="s">
        <v>24</v>
      </c>
      <c r="F41" s="10">
        <v>0.98880000000000001</v>
      </c>
      <c r="G41" s="10">
        <v>0.9879</v>
      </c>
      <c r="H41" s="10">
        <v>0.98970000000000002</v>
      </c>
      <c r="I41" s="10">
        <v>0.99329999999999996</v>
      </c>
      <c r="J41" s="10">
        <v>0.98470000000000002</v>
      </c>
      <c r="K41" s="10">
        <v>0.87949999999999995</v>
      </c>
      <c r="L41" s="10">
        <v>0.97489999999999999</v>
      </c>
      <c r="M41" s="10">
        <v>0.51949999999999996</v>
      </c>
      <c r="N41" s="10">
        <v>0.2379</v>
      </c>
      <c r="O41" s="10">
        <v>0.81920000000000004</v>
      </c>
      <c r="P41" s="11">
        <v>3266</v>
      </c>
      <c r="Q41" s="11">
        <v>24</v>
      </c>
      <c r="R41" s="11">
        <v>60</v>
      </c>
      <c r="S41" s="119">
        <f>-(R41*Q41) / SQRT((P41 + R41) * (P41 + Q41) * R41 * Q41)</f>
        <v>-1.1471551908459186E-2</v>
      </c>
      <c r="T41" s="70" t="s">
        <v>59</v>
      </c>
      <c r="U41" s="7"/>
      <c r="V41" s="7"/>
      <c r="W41" s="7"/>
      <c r="X41" s="7"/>
      <c r="Y41" s="7"/>
      <c r="Z41" s="7"/>
      <c r="AA41" s="7"/>
    </row>
    <row r="42" spans="1:27" ht="15" customHeight="1">
      <c r="A42" s="72">
        <v>41</v>
      </c>
      <c r="B42" s="192"/>
      <c r="C42" s="8" t="s">
        <v>20</v>
      </c>
      <c r="D42" s="9" t="s">
        <v>30</v>
      </c>
      <c r="E42" s="9" t="s">
        <v>22</v>
      </c>
      <c r="F42" s="10">
        <v>0.98509999999999998</v>
      </c>
      <c r="G42" s="10">
        <v>0.9869</v>
      </c>
      <c r="H42" s="10">
        <v>0.98329999999999995</v>
      </c>
      <c r="I42" s="10">
        <v>0.99339999999999995</v>
      </c>
      <c r="J42" s="10">
        <v>0.98060000000000003</v>
      </c>
      <c r="K42" s="10">
        <v>0.871</v>
      </c>
      <c r="L42" s="10">
        <v>0.96870000000000001</v>
      </c>
      <c r="M42" s="10">
        <v>0.50290000000000001</v>
      </c>
      <c r="N42" s="10">
        <v>0.23860000000000001</v>
      </c>
      <c r="O42" s="10">
        <v>0.80779999999999996</v>
      </c>
      <c r="P42" s="11">
        <v>3252</v>
      </c>
      <c r="Q42" s="11">
        <v>38</v>
      </c>
      <c r="R42" s="11">
        <v>67</v>
      </c>
      <c r="S42" s="119">
        <f t="shared" ref="S42:S45" si="4">-(R42*Q42) / SQRT((P42 + R42) * (P42 + Q42) * R42 * Q42)</f>
        <v>-1.526959873365504E-2</v>
      </c>
      <c r="T42" s="70" t="s">
        <v>60</v>
      </c>
      <c r="U42" s="7"/>
      <c r="V42" s="7"/>
      <c r="W42" s="7"/>
      <c r="X42" s="7"/>
      <c r="Y42" s="7"/>
      <c r="Z42" s="7"/>
      <c r="AA42" s="7"/>
    </row>
    <row r="43" spans="1:27" ht="15.75" customHeight="1" thickBot="1">
      <c r="A43" s="69">
        <v>42</v>
      </c>
      <c r="B43" s="192"/>
      <c r="C43" s="8" t="s">
        <v>20</v>
      </c>
      <c r="D43" s="9" t="s">
        <v>30</v>
      </c>
      <c r="E43" s="9" t="s">
        <v>24</v>
      </c>
      <c r="F43" s="10">
        <v>0.98780000000000001</v>
      </c>
      <c r="G43" s="10">
        <v>0.98929999999999996</v>
      </c>
      <c r="H43" s="10">
        <v>0.98619999999999997</v>
      </c>
      <c r="I43" s="10">
        <v>0.99319999999999997</v>
      </c>
      <c r="J43" s="10">
        <v>0.97809999999999997</v>
      </c>
      <c r="K43" s="10">
        <v>0.86619999999999997</v>
      </c>
      <c r="L43" s="10">
        <v>0.97</v>
      </c>
      <c r="M43" s="10">
        <v>0.54349999999999998</v>
      </c>
      <c r="N43" s="10">
        <v>0.25280000000000002</v>
      </c>
      <c r="O43" s="10">
        <v>0.81769999999999998</v>
      </c>
      <c r="P43" s="11">
        <v>3263</v>
      </c>
      <c r="Q43" s="11">
        <v>27</v>
      </c>
      <c r="R43" s="11">
        <v>74</v>
      </c>
      <c r="S43" s="119">
        <f t="shared" si="4"/>
        <v>-1.3490302545124384E-2</v>
      </c>
      <c r="T43" s="70" t="s">
        <v>61</v>
      </c>
      <c r="U43" s="7"/>
      <c r="V43" s="7"/>
      <c r="W43" s="7"/>
      <c r="X43" s="7"/>
      <c r="Y43" s="7"/>
      <c r="Z43" s="7"/>
      <c r="AA43" s="7"/>
    </row>
    <row r="44" spans="1:27" ht="15.75" customHeight="1">
      <c r="A44" s="71">
        <v>43</v>
      </c>
      <c r="B44" s="192"/>
      <c r="C44" s="8" t="s">
        <v>20</v>
      </c>
      <c r="D44" s="9" t="s">
        <v>33</v>
      </c>
      <c r="E44" s="9" t="s">
        <v>22</v>
      </c>
      <c r="F44" s="10">
        <v>0.98699999999999999</v>
      </c>
      <c r="G44" s="10">
        <v>0.99019999999999997</v>
      </c>
      <c r="H44" s="10">
        <v>0.9839</v>
      </c>
      <c r="I44" s="10">
        <v>0.99319999999999997</v>
      </c>
      <c r="J44" s="10">
        <v>0.98199999999999998</v>
      </c>
      <c r="K44" s="10">
        <v>0.87660000000000005</v>
      </c>
      <c r="L44" s="10">
        <v>0.97130000000000005</v>
      </c>
      <c r="M44" s="10">
        <v>0.49530000000000002</v>
      </c>
      <c r="N44" s="10">
        <v>0.2311</v>
      </c>
      <c r="O44" s="10">
        <v>0.81420000000000003</v>
      </c>
      <c r="P44" s="11">
        <v>3252</v>
      </c>
      <c r="Q44" s="11">
        <v>38</v>
      </c>
      <c r="R44" s="11">
        <v>58</v>
      </c>
      <c r="S44" s="119">
        <f t="shared" si="4"/>
        <v>-1.4226361796561565E-2</v>
      </c>
      <c r="T44" s="70" t="s">
        <v>62</v>
      </c>
      <c r="U44" s="7"/>
      <c r="V44" s="7"/>
      <c r="W44" s="7"/>
      <c r="X44" s="7"/>
      <c r="Y44" s="7"/>
      <c r="Z44" s="7"/>
      <c r="AA44" s="7"/>
    </row>
    <row r="45" spans="1:27" ht="15.75" customHeight="1" thickBot="1">
      <c r="A45" s="73">
        <v>44</v>
      </c>
      <c r="B45" s="192"/>
      <c r="C45" s="12" t="s">
        <v>20</v>
      </c>
      <c r="D45" s="13" t="s">
        <v>33</v>
      </c>
      <c r="E45" s="13" t="s">
        <v>24</v>
      </c>
      <c r="F45" s="14">
        <v>0.98829999999999996</v>
      </c>
      <c r="G45" s="14">
        <v>0.9879</v>
      </c>
      <c r="H45" s="14">
        <v>0.98870000000000002</v>
      </c>
      <c r="I45" s="14">
        <v>0.99339999999999995</v>
      </c>
      <c r="J45" s="14">
        <v>0.9819</v>
      </c>
      <c r="K45" s="14">
        <v>0.87960000000000005</v>
      </c>
      <c r="L45" s="14">
        <v>0.97460000000000002</v>
      </c>
      <c r="M45" s="14">
        <v>0.50600000000000001</v>
      </c>
      <c r="N45" s="14">
        <v>0.23139999999999999</v>
      </c>
      <c r="O45" s="14">
        <v>0.81710000000000005</v>
      </c>
      <c r="P45" s="15">
        <v>3266</v>
      </c>
      <c r="Q45" s="15">
        <v>24</v>
      </c>
      <c r="R45" s="15">
        <v>61</v>
      </c>
      <c r="S45" s="119">
        <f t="shared" si="4"/>
        <v>-1.1565014695312695E-2</v>
      </c>
      <c r="T45" s="74" t="s">
        <v>63</v>
      </c>
      <c r="U45" s="7"/>
      <c r="V45" s="7"/>
      <c r="W45" s="7"/>
      <c r="X45" s="7"/>
      <c r="Y45" s="7"/>
      <c r="Z45" s="7"/>
      <c r="AA45" s="7"/>
    </row>
    <row r="46" spans="1:27" ht="15.75" customHeight="1" thickTop="1">
      <c r="A46" s="75">
        <v>45</v>
      </c>
      <c r="B46" s="192"/>
      <c r="C46" s="16" t="s">
        <v>36</v>
      </c>
      <c r="D46" s="17" t="s">
        <v>21</v>
      </c>
      <c r="E46" s="17" t="s">
        <v>22</v>
      </c>
      <c r="F46" s="31">
        <v>0.98980000000000001</v>
      </c>
      <c r="G46" s="31">
        <v>0.98719999999999997</v>
      </c>
      <c r="H46" s="31">
        <v>0.99239999999999995</v>
      </c>
      <c r="I46" s="31">
        <v>0.99360000000000004</v>
      </c>
      <c r="J46" s="31">
        <v>0.98699999999999999</v>
      </c>
      <c r="K46" s="31">
        <v>0.89659999999999995</v>
      </c>
      <c r="L46" s="31">
        <v>0.97840000000000005</v>
      </c>
      <c r="M46" s="31">
        <v>0.46250000000000002</v>
      </c>
      <c r="N46" s="31">
        <v>0.21529999999999999</v>
      </c>
      <c r="O46" s="31">
        <v>0.82740000000000002</v>
      </c>
      <c r="P46" s="32">
        <v>3267</v>
      </c>
      <c r="Q46" s="32">
        <v>23</v>
      </c>
      <c r="R46" s="32">
        <v>49</v>
      </c>
      <c r="S46" s="121">
        <f>-(R46*Q46) / SQRT((P46 + R46) * (P46 + Q46) * R46 * Q46)</f>
        <v>-1.0163814920701198E-2</v>
      </c>
      <c r="T46" s="76" t="s">
        <v>64</v>
      </c>
      <c r="U46" s="7"/>
      <c r="V46" s="7"/>
      <c r="W46" s="7"/>
      <c r="X46" s="7"/>
      <c r="Y46" s="7"/>
      <c r="Z46" s="7"/>
      <c r="AA46" s="7"/>
    </row>
    <row r="47" spans="1:27" ht="15.75" customHeight="1" thickBot="1">
      <c r="A47" s="77">
        <v>46</v>
      </c>
      <c r="B47" s="192"/>
      <c r="C47" s="18" t="s">
        <v>36</v>
      </c>
      <c r="D47" s="19" t="s">
        <v>21</v>
      </c>
      <c r="E47" s="19" t="s">
        <v>24</v>
      </c>
      <c r="F47" s="33">
        <v>0.99150000000000005</v>
      </c>
      <c r="G47" s="33">
        <v>0.99029999999999996</v>
      </c>
      <c r="H47" s="33">
        <v>0.99270000000000003</v>
      </c>
      <c r="I47" s="33">
        <v>0.99380000000000002</v>
      </c>
      <c r="J47" s="33">
        <v>0.98839999999999995</v>
      </c>
      <c r="K47" s="33">
        <v>0.89870000000000005</v>
      </c>
      <c r="L47" s="33">
        <v>0.98080000000000001</v>
      </c>
      <c r="M47" s="33">
        <v>0.46310000000000001</v>
      </c>
      <c r="N47" s="33">
        <v>0.21149999999999999</v>
      </c>
      <c r="O47" s="33">
        <v>0.82830000000000004</v>
      </c>
      <c r="P47" s="34">
        <v>3272</v>
      </c>
      <c r="Q47" s="34">
        <v>18</v>
      </c>
      <c r="R47" s="34">
        <v>46</v>
      </c>
      <c r="S47" s="122">
        <f>-(R47*Q47) / SQRT((P47 + R47) * (P47 + Q47) * R47 * Q47)</f>
        <v>-8.7092153345095357E-3</v>
      </c>
      <c r="T47" s="78" t="s">
        <v>65</v>
      </c>
      <c r="U47" s="7"/>
      <c r="V47" s="7"/>
      <c r="W47" s="7"/>
      <c r="X47" s="7"/>
      <c r="Y47" s="7"/>
      <c r="Z47" s="7"/>
      <c r="AA47" s="7"/>
    </row>
    <row r="48" spans="1:27" ht="15.75" customHeight="1">
      <c r="A48" s="79">
        <v>47</v>
      </c>
      <c r="B48" s="192"/>
      <c r="C48" s="18" t="s">
        <v>36</v>
      </c>
      <c r="D48" s="19" t="s">
        <v>30</v>
      </c>
      <c r="E48" s="19" t="s">
        <v>22</v>
      </c>
      <c r="F48" s="33">
        <v>0.98750000000000004</v>
      </c>
      <c r="G48" s="33">
        <v>0.98560000000000003</v>
      </c>
      <c r="H48" s="33">
        <v>0.98939999999999995</v>
      </c>
      <c r="I48" s="33">
        <v>0.99339999999999995</v>
      </c>
      <c r="J48" s="33">
        <v>0.98750000000000004</v>
      </c>
      <c r="K48" s="33">
        <v>0.89300000000000002</v>
      </c>
      <c r="L48" s="33">
        <v>0.97460000000000002</v>
      </c>
      <c r="M48" s="33">
        <v>0.45279999999999998</v>
      </c>
      <c r="N48" s="33">
        <v>0.2107</v>
      </c>
      <c r="O48" s="33">
        <v>0.81359999999999999</v>
      </c>
      <c r="P48" s="34">
        <v>3264</v>
      </c>
      <c r="Q48" s="34">
        <v>26</v>
      </c>
      <c r="R48" s="34">
        <v>59</v>
      </c>
      <c r="S48" s="122">
        <f t="shared" ref="S48:S51" si="5">-(R48*Q48) / SQRT((P48 + R48) * (P48 + Q48) * R48 * Q48)</f>
        <v>-1.1845395348610305E-2</v>
      </c>
      <c r="T48" s="78" t="s">
        <v>66</v>
      </c>
      <c r="U48" s="7"/>
      <c r="V48" s="7"/>
      <c r="W48" s="7"/>
      <c r="X48" s="7"/>
      <c r="Y48" s="7"/>
      <c r="Z48" s="7"/>
      <c r="AA48" s="7"/>
    </row>
    <row r="49" spans="1:27" ht="15.75" customHeight="1" thickBot="1">
      <c r="A49" s="79">
        <v>48</v>
      </c>
      <c r="B49" s="192"/>
      <c r="C49" s="18" t="s">
        <v>36</v>
      </c>
      <c r="D49" s="19" t="s">
        <v>30</v>
      </c>
      <c r="E49" s="19" t="s">
        <v>24</v>
      </c>
      <c r="F49" s="33">
        <v>0.99070000000000003</v>
      </c>
      <c r="G49" s="33">
        <v>0.9899</v>
      </c>
      <c r="H49" s="33">
        <v>0.99150000000000005</v>
      </c>
      <c r="I49" s="33">
        <v>0.99380000000000002</v>
      </c>
      <c r="J49" s="33">
        <v>0.98870000000000002</v>
      </c>
      <c r="K49" s="33">
        <v>0.88990000000000002</v>
      </c>
      <c r="L49" s="33">
        <v>0.97529999999999994</v>
      </c>
      <c r="M49" s="33">
        <v>0.4824</v>
      </c>
      <c r="N49" s="33">
        <v>0.21779999999999999</v>
      </c>
      <c r="O49" s="33">
        <v>0.82220000000000004</v>
      </c>
      <c r="P49" s="34">
        <v>3278</v>
      </c>
      <c r="Q49" s="34">
        <v>12</v>
      </c>
      <c r="R49" s="34">
        <v>71</v>
      </c>
      <c r="S49" s="122">
        <f t="shared" si="5"/>
        <v>-8.7935507555751396E-3</v>
      </c>
      <c r="T49" s="78" t="s">
        <v>67</v>
      </c>
      <c r="U49" s="7"/>
      <c r="V49" s="7"/>
      <c r="W49" s="7"/>
      <c r="X49" s="7"/>
      <c r="Y49" s="7"/>
      <c r="Z49" s="7"/>
      <c r="AA49" s="7"/>
    </row>
    <row r="50" spans="1:27" ht="15.75" customHeight="1">
      <c r="A50" s="80">
        <v>49</v>
      </c>
      <c r="B50" s="192"/>
      <c r="C50" s="18" t="s">
        <v>36</v>
      </c>
      <c r="D50" s="19" t="s">
        <v>33</v>
      </c>
      <c r="E50" s="19" t="s">
        <v>22</v>
      </c>
      <c r="F50" s="33">
        <v>0.99009999999999998</v>
      </c>
      <c r="G50" s="33">
        <v>0.98729999999999996</v>
      </c>
      <c r="H50" s="33">
        <v>0.9929</v>
      </c>
      <c r="I50" s="33">
        <v>0.99360000000000004</v>
      </c>
      <c r="J50" s="33">
        <v>0.98770000000000002</v>
      </c>
      <c r="K50" s="33">
        <v>0.89680000000000004</v>
      </c>
      <c r="L50" s="33">
        <v>0.98050000000000004</v>
      </c>
      <c r="M50" s="33">
        <v>0.4521</v>
      </c>
      <c r="N50" s="33">
        <v>0.2104</v>
      </c>
      <c r="O50" s="33">
        <v>0.82410000000000005</v>
      </c>
      <c r="P50" s="34">
        <v>3271</v>
      </c>
      <c r="Q50" s="34">
        <v>19</v>
      </c>
      <c r="R50" s="34">
        <v>46</v>
      </c>
      <c r="S50" s="122">
        <f t="shared" si="5"/>
        <v>-8.9492168481367252E-3</v>
      </c>
      <c r="T50" s="78" t="s">
        <v>68</v>
      </c>
      <c r="U50" s="7"/>
      <c r="V50" s="7"/>
      <c r="W50" s="7"/>
      <c r="X50" s="7"/>
      <c r="Y50" s="7"/>
      <c r="Z50" s="7"/>
      <c r="AA50" s="7"/>
    </row>
    <row r="51" spans="1:27" ht="15.75" customHeight="1" thickBot="1">
      <c r="A51" s="79">
        <v>50</v>
      </c>
      <c r="B51" s="192"/>
      <c r="C51" s="20" t="s">
        <v>36</v>
      </c>
      <c r="D51" s="21" t="s">
        <v>33</v>
      </c>
      <c r="E51" s="21" t="s">
        <v>24</v>
      </c>
      <c r="F51" s="35">
        <v>0.99180000000000001</v>
      </c>
      <c r="G51" s="55">
        <v>0.99339999999999995</v>
      </c>
      <c r="H51" s="35">
        <v>0.99029999999999996</v>
      </c>
      <c r="I51" s="35">
        <v>0.99399999999999999</v>
      </c>
      <c r="J51" s="35">
        <v>0.99</v>
      </c>
      <c r="K51" s="35">
        <v>0.89829999999999999</v>
      </c>
      <c r="L51" s="35">
        <v>0.98199999999999998</v>
      </c>
      <c r="M51" s="35">
        <v>0.44819999999999999</v>
      </c>
      <c r="N51" s="35">
        <v>0.2056</v>
      </c>
      <c r="O51" s="35">
        <v>0.82389999999999997</v>
      </c>
      <c r="P51" s="36">
        <v>3274</v>
      </c>
      <c r="Q51" s="36">
        <v>16</v>
      </c>
      <c r="R51" s="36">
        <v>44</v>
      </c>
      <c r="S51" s="122">
        <f t="shared" si="5"/>
        <v>-8.0306405934864253E-3</v>
      </c>
      <c r="T51" s="82" t="s">
        <v>69</v>
      </c>
      <c r="U51" s="7"/>
      <c r="V51" s="7"/>
      <c r="W51" s="7"/>
      <c r="X51" s="7"/>
      <c r="Y51" s="7"/>
      <c r="Z51" s="7"/>
      <c r="AA51" s="7"/>
    </row>
    <row r="52" spans="1:27" ht="15.75" customHeight="1" thickTop="1">
      <c r="A52" s="67">
        <v>51</v>
      </c>
      <c r="B52" s="192"/>
      <c r="C52" s="3" t="s">
        <v>43</v>
      </c>
      <c r="D52" s="4" t="s">
        <v>21</v>
      </c>
      <c r="E52" s="4" t="s">
        <v>22</v>
      </c>
      <c r="F52" s="22"/>
      <c r="G52" s="22"/>
      <c r="H52" s="22"/>
      <c r="I52" s="22"/>
      <c r="J52" s="22"/>
      <c r="K52" s="22"/>
      <c r="L52" s="22"/>
      <c r="M52" s="22"/>
      <c r="N52" s="22"/>
      <c r="O52" s="22"/>
      <c r="P52" s="23"/>
      <c r="Q52" s="23"/>
      <c r="R52" s="23"/>
      <c r="S52" s="123"/>
      <c r="T52" s="83"/>
      <c r="U52" s="7"/>
      <c r="V52" s="7"/>
      <c r="W52" s="7"/>
      <c r="X52" s="7"/>
      <c r="Y52" s="7"/>
      <c r="Z52" s="7"/>
      <c r="AA52" s="7"/>
    </row>
    <row r="53" spans="1:27" ht="15.75" customHeight="1" thickBot="1">
      <c r="A53" s="71">
        <v>52</v>
      </c>
      <c r="B53" s="192"/>
      <c r="C53" s="8" t="s">
        <v>43</v>
      </c>
      <c r="D53" s="9" t="s">
        <v>21</v>
      </c>
      <c r="E53" s="9" t="s">
        <v>24</v>
      </c>
      <c r="F53" s="24"/>
      <c r="G53" s="24"/>
      <c r="H53" s="24"/>
      <c r="I53" s="24"/>
      <c r="J53" s="24"/>
      <c r="K53" s="24"/>
      <c r="L53" s="24"/>
      <c r="M53" s="24"/>
      <c r="N53" s="24"/>
      <c r="O53" s="24"/>
      <c r="P53" s="25"/>
      <c r="Q53" s="25"/>
      <c r="R53" s="25"/>
      <c r="S53" s="124"/>
      <c r="T53" s="84"/>
      <c r="U53" s="7"/>
      <c r="V53" s="7"/>
      <c r="W53" s="7"/>
      <c r="X53" s="7"/>
      <c r="Y53" s="7"/>
      <c r="Z53" s="7"/>
      <c r="AA53" s="7"/>
    </row>
    <row r="54" spans="1:27" ht="15.75" customHeight="1">
      <c r="A54" s="72">
        <v>53</v>
      </c>
      <c r="B54" s="192"/>
      <c r="C54" s="8" t="s">
        <v>43</v>
      </c>
      <c r="D54" s="9" t="s">
        <v>30</v>
      </c>
      <c r="E54" s="9" t="s">
        <v>22</v>
      </c>
      <c r="F54" s="24"/>
      <c r="G54" s="24"/>
      <c r="H54" s="24"/>
      <c r="I54" s="24"/>
      <c r="J54" s="24"/>
      <c r="K54" s="24"/>
      <c r="L54" s="24"/>
      <c r="M54" s="24"/>
      <c r="N54" s="24"/>
      <c r="O54" s="24"/>
      <c r="P54" s="25"/>
      <c r="Q54" s="25"/>
      <c r="R54" s="25"/>
      <c r="S54" s="124"/>
      <c r="T54" s="84"/>
      <c r="U54" s="7"/>
      <c r="V54" s="7"/>
      <c r="W54" s="7"/>
      <c r="X54" s="7"/>
      <c r="Y54" s="7"/>
      <c r="Z54" s="7"/>
      <c r="AA54" s="7"/>
    </row>
    <row r="55" spans="1:27" ht="15.75" customHeight="1" thickBot="1">
      <c r="A55" s="69">
        <v>54</v>
      </c>
      <c r="B55" s="192"/>
      <c r="C55" s="8" t="s">
        <v>43</v>
      </c>
      <c r="D55" s="9" t="s">
        <v>30</v>
      </c>
      <c r="E55" s="9" t="s">
        <v>24</v>
      </c>
      <c r="F55" s="24"/>
      <c r="G55" s="24"/>
      <c r="H55" s="24"/>
      <c r="I55" s="24"/>
      <c r="J55" s="24"/>
      <c r="K55" s="24"/>
      <c r="L55" s="24"/>
      <c r="M55" s="24"/>
      <c r="N55" s="24"/>
      <c r="O55" s="24"/>
      <c r="P55" s="25"/>
      <c r="Q55" s="25"/>
      <c r="R55" s="25"/>
      <c r="S55" s="124"/>
      <c r="T55" s="84"/>
      <c r="U55" s="7"/>
      <c r="V55" s="7"/>
      <c r="W55" s="7"/>
      <c r="X55" s="7"/>
      <c r="Y55" s="7"/>
      <c r="Z55" s="7"/>
      <c r="AA55" s="7"/>
    </row>
    <row r="56" spans="1:27" ht="15.75" customHeight="1">
      <c r="A56" s="72">
        <v>55</v>
      </c>
      <c r="B56" s="192"/>
      <c r="C56" s="8" t="s">
        <v>43</v>
      </c>
      <c r="D56" s="9" t="s">
        <v>33</v>
      </c>
      <c r="E56" s="9" t="s">
        <v>22</v>
      </c>
      <c r="F56" s="24"/>
      <c r="G56" s="24"/>
      <c r="H56" s="24"/>
      <c r="I56" s="24"/>
      <c r="J56" s="24"/>
      <c r="K56" s="24"/>
      <c r="L56" s="24"/>
      <c r="M56" s="24"/>
      <c r="N56" s="24"/>
      <c r="O56" s="24"/>
      <c r="P56" s="25"/>
      <c r="Q56" s="25"/>
      <c r="R56" s="25"/>
      <c r="S56" s="124"/>
      <c r="T56" s="84"/>
      <c r="U56" s="7"/>
      <c r="V56" s="7"/>
      <c r="W56" s="7"/>
      <c r="X56" s="7"/>
      <c r="Y56" s="7"/>
      <c r="Z56" s="7"/>
      <c r="AA56" s="7"/>
    </row>
    <row r="57" spans="1:27" ht="15.75" customHeight="1" thickBot="1">
      <c r="A57" s="71">
        <v>56</v>
      </c>
      <c r="B57" s="192"/>
      <c r="C57" s="37" t="s">
        <v>43</v>
      </c>
      <c r="D57" s="38" t="s">
        <v>33</v>
      </c>
      <c r="E57" s="38" t="s">
        <v>24</v>
      </c>
      <c r="F57" s="39"/>
      <c r="G57" s="39"/>
      <c r="H57" s="39"/>
      <c r="I57" s="39"/>
      <c r="J57" s="39"/>
      <c r="K57" s="39"/>
      <c r="L57" s="39"/>
      <c r="M57" s="39"/>
      <c r="N57" s="39"/>
      <c r="O57" s="39"/>
      <c r="P57" s="40"/>
      <c r="Q57" s="40"/>
      <c r="R57" s="40"/>
      <c r="S57" s="126"/>
      <c r="T57" s="86"/>
      <c r="U57" s="7"/>
      <c r="V57" s="7"/>
      <c r="W57" s="7"/>
      <c r="X57" s="7"/>
      <c r="Y57" s="7"/>
      <c r="Z57" s="7"/>
      <c r="AA57" s="7"/>
    </row>
    <row r="58" spans="1:27" s="114" customFormat="1" ht="15.75" customHeight="1" thickTop="1">
      <c r="A58" s="87">
        <v>57</v>
      </c>
      <c r="B58" s="220" t="s">
        <v>90</v>
      </c>
      <c r="C58" s="94" t="s">
        <v>20</v>
      </c>
      <c r="D58" s="95" t="s">
        <v>30</v>
      </c>
      <c r="E58" s="95" t="s">
        <v>22</v>
      </c>
      <c r="F58" s="96">
        <f>2*(G58*H58)/(G58+H58)</f>
        <v>0.98989829275684416</v>
      </c>
      <c r="G58" s="96">
        <v>0.99119999999999997</v>
      </c>
      <c r="H58" s="96">
        <v>0.98860000000000003</v>
      </c>
      <c r="I58" s="96">
        <v>0.99350000000000005</v>
      </c>
      <c r="J58" s="96"/>
      <c r="K58" s="96">
        <v>0.8982</v>
      </c>
      <c r="L58" s="96">
        <f t="shared" ref="L58:L63" si="6">P58 / (P58 + Q58 + R58)</f>
        <v>0.98258781146802765</v>
      </c>
      <c r="M58" s="96">
        <v>0.52629999999999999</v>
      </c>
      <c r="N58" s="96">
        <v>0.2316</v>
      </c>
      <c r="O58" s="96">
        <v>1.018</v>
      </c>
      <c r="P58" s="97">
        <v>3273</v>
      </c>
      <c r="Q58" s="97">
        <v>17</v>
      </c>
      <c r="R58" s="97">
        <v>41</v>
      </c>
      <c r="S58" s="127">
        <f>-(R58*Q58) / SQRT((P58 + R58) * (P58 + Q58) * R58 * Q58)</f>
        <v>-7.9954366764670454E-3</v>
      </c>
      <c r="T58" s="98" t="s">
        <v>92</v>
      </c>
      <c r="U58" s="113"/>
      <c r="V58" s="113"/>
      <c r="W58" s="113"/>
      <c r="X58" s="113"/>
      <c r="Y58" s="113"/>
      <c r="Z58" s="113"/>
      <c r="AA58" s="113"/>
    </row>
    <row r="59" spans="1:27" s="114" customFormat="1" ht="15.75" customHeight="1" thickBot="1">
      <c r="A59" s="88">
        <v>58</v>
      </c>
      <c r="B59" s="221"/>
      <c r="C59" s="99" t="s">
        <v>20</v>
      </c>
      <c r="D59" s="91" t="s">
        <v>30</v>
      </c>
      <c r="E59" s="91" t="s">
        <v>24</v>
      </c>
      <c r="F59" s="92">
        <f>2*(G59*H59)/(G59+H59)</f>
        <v>0.99169998991630537</v>
      </c>
      <c r="G59" s="92">
        <v>0.99180000000000001</v>
      </c>
      <c r="H59" s="92">
        <v>0.99160000000000004</v>
      </c>
      <c r="I59" s="92">
        <v>0.99370000000000003</v>
      </c>
      <c r="J59" s="92"/>
      <c r="K59" s="92">
        <v>0.89890000000000003</v>
      </c>
      <c r="L59" s="92">
        <f t="shared" si="6"/>
        <v>0.98348844190933649</v>
      </c>
      <c r="M59" s="92">
        <v>0.67589999999999995</v>
      </c>
      <c r="N59" s="92">
        <v>0.29899999999999999</v>
      </c>
      <c r="O59" s="92">
        <v>1.0629999999999999</v>
      </c>
      <c r="P59" s="93">
        <v>3276</v>
      </c>
      <c r="Q59" s="93">
        <v>14</v>
      </c>
      <c r="R59" s="93">
        <v>41</v>
      </c>
      <c r="S59" s="128">
        <f>-(R59*Q59) / SQRT((P59 + R59) * (P59 + Q59) * R59 * Q59)</f>
        <v>-7.2524586519854646E-3</v>
      </c>
      <c r="T59" s="100" t="s">
        <v>95</v>
      </c>
      <c r="U59" s="113"/>
      <c r="V59" s="113"/>
      <c r="W59" s="113"/>
      <c r="X59" s="113"/>
      <c r="Y59" s="113"/>
      <c r="Z59" s="113"/>
      <c r="AA59" s="113"/>
    </row>
    <row r="60" spans="1:27" s="61" customFormat="1" ht="15.75" customHeight="1">
      <c r="A60" s="89">
        <v>59</v>
      </c>
      <c r="B60" s="221"/>
      <c r="C60" s="99" t="s">
        <v>20</v>
      </c>
      <c r="D60" s="91" t="s">
        <v>21</v>
      </c>
      <c r="E60" s="91" t="s">
        <v>22</v>
      </c>
      <c r="F60" s="92">
        <f>2*(G60*H60)/(G60+H60)</f>
        <v>0.98819672131147551</v>
      </c>
      <c r="G60" s="92">
        <v>0.98640000000000005</v>
      </c>
      <c r="H60" s="92">
        <v>0.99</v>
      </c>
      <c r="I60" s="92">
        <v>0.99299999999999999</v>
      </c>
      <c r="J60" s="92"/>
      <c r="K60" s="92">
        <v>0.89539999999999997</v>
      </c>
      <c r="L60" s="92">
        <f t="shared" si="6"/>
        <v>0.9772182254196643</v>
      </c>
      <c r="M60" s="92">
        <v>0.67030000000000001</v>
      </c>
      <c r="N60" s="92">
        <v>0.29060000000000002</v>
      </c>
      <c r="O60" s="92">
        <v>1.105</v>
      </c>
      <c r="P60" s="93">
        <v>3260</v>
      </c>
      <c r="Q60" s="93">
        <v>30</v>
      </c>
      <c r="R60" s="93">
        <v>46</v>
      </c>
      <c r="S60" s="128">
        <f t="shared" ref="S60:S62" si="7">-(R60*Q60) / SQRT((P60 + R60) * (P60 + Q60) * R60 * Q60)</f>
        <v>-1.1263935880672177E-2</v>
      </c>
      <c r="T60" s="100" t="s">
        <v>93</v>
      </c>
      <c r="U60" s="7"/>
      <c r="V60" s="7"/>
      <c r="W60" s="7"/>
      <c r="X60" s="7"/>
      <c r="Y60" s="7"/>
      <c r="Z60" s="7"/>
      <c r="AA60" s="7"/>
    </row>
    <row r="61" spans="1:27" s="61" customFormat="1" ht="15.75" customHeight="1" thickBot="1">
      <c r="A61" s="88">
        <v>60</v>
      </c>
      <c r="B61" s="221"/>
      <c r="C61" s="99" t="s">
        <v>20</v>
      </c>
      <c r="D61" s="91" t="s">
        <v>21</v>
      </c>
      <c r="E61" s="91" t="s">
        <v>24</v>
      </c>
      <c r="F61" s="92">
        <f>2*(G61*H61)/(G61+H61)</f>
        <v>0.98894979523737303</v>
      </c>
      <c r="G61" s="92">
        <v>0.98850000000000005</v>
      </c>
      <c r="H61" s="92">
        <v>0.98939999999999995</v>
      </c>
      <c r="I61" s="92">
        <v>0.99339999999999995</v>
      </c>
      <c r="J61" s="92"/>
      <c r="K61" s="92">
        <v>0.88859999999999995</v>
      </c>
      <c r="L61" s="92">
        <f t="shared" si="6"/>
        <v>0.97058823529411764</v>
      </c>
      <c r="M61" s="92">
        <v>0.78920000000000001</v>
      </c>
      <c r="N61" s="92">
        <v>0.37169999999999997</v>
      </c>
      <c r="O61" s="92">
        <v>1.1160000000000001</v>
      </c>
      <c r="P61" s="93">
        <v>3267</v>
      </c>
      <c r="Q61" s="93">
        <v>23</v>
      </c>
      <c r="R61" s="93">
        <v>76</v>
      </c>
      <c r="S61" s="128">
        <f t="shared" si="7"/>
        <v>-1.2606791693120652E-2</v>
      </c>
      <c r="T61" s="100" t="s">
        <v>96</v>
      </c>
      <c r="U61" s="7"/>
      <c r="V61" s="7"/>
      <c r="W61" s="7"/>
      <c r="X61" s="7"/>
      <c r="Y61" s="7"/>
      <c r="Z61" s="7"/>
      <c r="AA61" s="7"/>
    </row>
    <row r="62" spans="1:27" s="61" customFormat="1" ht="15.75" customHeight="1">
      <c r="A62" s="89">
        <v>61</v>
      </c>
      <c r="B62" s="221"/>
      <c r="C62" s="99" t="s">
        <v>20</v>
      </c>
      <c r="D62" s="91" t="s">
        <v>33</v>
      </c>
      <c r="E62" s="91" t="s">
        <v>22</v>
      </c>
      <c r="F62" s="92">
        <f t="shared" ref="F62:F63" si="8">2*(G62*H62)/(G62+H62)</f>
        <v>0.9879974089068827</v>
      </c>
      <c r="G62" s="92">
        <v>0.98640000000000005</v>
      </c>
      <c r="H62" s="92">
        <v>0.98960000000000004</v>
      </c>
      <c r="I62" s="92">
        <v>0.99299999999999999</v>
      </c>
      <c r="J62" s="92"/>
      <c r="K62" s="92">
        <v>0.89539999999999997</v>
      </c>
      <c r="L62" s="92">
        <f t="shared" si="6"/>
        <v>0.97690461907618475</v>
      </c>
      <c r="M62" s="92">
        <v>0.6583</v>
      </c>
      <c r="N62" s="92">
        <v>0.28660000000000002</v>
      </c>
      <c r="O62" s="92">
        <v>1.097</v>
      </c>
      <c r="P62" s="93">
        <v>3257</v>
      </c>
      <c r="Q62" s="93">
        <v>33</v>
      </c>
      <c r="R62" s="93">
        <v>44</v>
      </c>
      <c r="S62" s="128">
        <f t="shared" si="7"/>
        <v>-1.1562788904577204E-2</v>
      </c>
      <c r="T62" s="100" t="s">
        <v>94</v>
      </c>
      <c r="U62" s="7"/>
      <c r="V62" s="7"/>
      <c r="W62" s="7"/>
      <c r="X62" s="7"/>
      <c r="Y62" s="7"/>
      <c r="Z62" s="7"/>
      <c r="AA62" s="7"/>
    </row>
    <row r="63" spans="1:27" s="61" customFormat="1" ht="15.75" customHeight="1" thickBot="1">
      <c r="A63" s="90">
        <v>62</v>
      </c>
      <c r="B63" s="222"/>
      <c r="C63" s="101" t="s">
        <v>20</v>
      </c>
      <c r="D63" s="102" t="s">
        <v>33</v>
      </c>
      <c r="E63" s="102" t="s">
        <v>24</v>
      </c>
      <c r="F63" s="103">
        <f t="shared" si="8"/>
        <v>0.98989935347004743</v>
      </c>
      <c r="G63" s="103">
        <v>0.98909999999999998</v>
      </c>
      <c r="H63" s="103">
        <v>0.99070000000000003</v>
      </c>
      <c r="I63" s="103">
        <v>0.99360000000000004</v>
      </c>
      <c r="J63" s="103"/>
      <c r="K63" s="103">
        <v>0.89300000000000002</v>
      </c>
      <c r="L63" s="103">
        <f t="shared" si="6"/>
        <v>0.9749328558639212</v>
      </c>
      <c r="M63" s="103">
        <v>0.76880000000000004</v>
      </c>
      <c r="N63" s="103">
        <v>0.35809999999999997</v>
      </c>
      <c r="O63" s="103">
        <v>1.1080000000000001</v>
      </c>
      <c r="P63" s="104">
        <v>3267</v>
      </c>
      <c r="Q63" s="104">
        <v>23</v>
      </c>
      <c r="R63" s="104">
        <v>61</v>
      </c>
      <c r="S63" s="129">
        <f>-(R63*Q63) / SQRT((P63 + R63) * (P63 + Q63) * R63 * Q63)</f>
        <v>-1.1319812354534643E-2</v>
      </c>
      <c r="T63" s="105" t="s">
        <v>97</v>
      </c>
      <c r="U63" s="7"/>
      <c r="V63" s="7"/>
      <c r="W63" s="7"/>
      <c r="X63" s="7"/>
      <c r="Y63" s="7"/>
      <c r="Z63" s="7"/>
      <c r="AA63" s="7"/>
    </row>
    <row r="64" spans="1:27" ht="22.5" customHeight="1" thickTop="1" thickBot="1">
      <c r="A64" s="213" t="s">
        <v>70</v>
      </c>
      <c r="B64" s="214"/>
      <c r="C64" s="214"/>
      <c r="D64" s="214"/>
      <c r="E64" s="214"/>
      <c r="F64" s="214"/>
      <c r="G64" s="214"/>
      <c r="H64" s="214"/>
      <c r="I64" s="214"/>
      <c r="J64" s="214"/>
      <c r="K64" s="214"/>
      <c r="L64" s="214"/>
      <c r="M64" s="214"/>
      <c r="N64" s="214"/>
      <c r="O64" s="214"/>
      <c r="P64" s="214"/>
      <c r="Q64" s="214"/>
      <c r="R64" s="214"/>
      <c r="S64" s="214"/>
      <c r="T64" s="215"/>
      <c r="U64" s="7"/>
      <c r="V64" s="7"/>
      <c r="W64" s="7"/>
      <c r="X64" s="7"/>
      <c r="Y64" s="7"/>
      <c r="Z64" s="7"/>
      <c r="AA64" s="7"/>
    </row>
    <row r="65" spans="1:30" ht="15.75" customHeight="1">
      <c r="A65" s="41"/>
      <c r="B65" s="42"/>
      <c r="C65" s="43"/>
      <c r="D65" s="43"/>
      <c r="E65" s="43"/>
      <c r="F65" s="44"/>
      <c r="G65" s="44"/>
      <c r="H65" s="44"/>
      <c r="I65" s="44"/>
      <c r="J65" s="44"/>
      <c r="K65" s="44"/>
      <c r="L65" s="44"/>
      <c r="M65" s="44"/>
      <c r="N65" s="44"/>
      <c r="O65" s="44"/>
      <c r="P65" s="45"/>
      <c r="Q65" s="45"/>
      <c r="R65" s="45"/>
      <c r="S65" s="45"/>
      <c r="T65" s="45"/>
      <c r="U65" s="7"/>
      <c r="V65" s="7"/>
      <c r="W65" s="7"/>
      <c r="X65" s="7"/>
      <c r="Y65" s="7"/>
      <c r="Z65" s="7"/>
      <c r="AA65" s="7"/>
    </row>
    <row r="66" spans="1:30" ht="15.75" customHeight="1" thickBot="1">
      <c r="A66" s="41"/>
      <c r="B66" s="42"/>
      <c r="C66" s="43"/>
      <c r="D66" s="43"/>
      <c r="E66" s="43"/>
      <c r="F66" s="44"/>
      <c r="G66" s="44"/>
      <c r="H66" s="44"/>
      <c r="I66" s="44"/>
      <c r="J66" s="44"/>
      <c r="K66" s="44"/>
      <c r="L66" s="44"/>
      <c r="M66" s="44"/>
      <c r="N66" s="44"/>
      <c r="O66" s="44"/>
      <c r="P66" s="45"/>
      <c r="Q66" s="45"/>
      <c r="R66" s="45"/>
      <c r="S66" s="45"/>
      <c r="T66" s="45"/>
      <c r="U66" s="7"/>
      <c r="V66" s="7"/>
      <c r="W66" s="7"/>
      <c r="X66" s="46"/>
      <c r="Y66" s="47"/>
      <c r="Z66" s="48"/>
      <c r="AA66" s="47"/>
      <c r="AB66" s="47"/>
      <c r="AC66" s="47"/>
      <c r="AD66" s="47"/>
    </row>
    <row r="67" spans="1:30" ht="30" customHeight="1" thickTop="1" thickBot="1">
      <c r="A67" s="216" t="s">
        <v>71</v>
      </c>
      <c r="B67" s="217"/>
      <c r="C67" s="217"/>
      <c r="D67" s="217"/>
      <c r="E67" s="217"/>
      <c r="F67" s="217"/>
      <c r="G67" s="217"/>
      <c r="H67" s="217"/>
      <c r="I67" s="218"/>
      <c r="J67" s="219" t="s">
        <v>72</v>
      </c>
      <c r="K67" s="217"/>
      <c r="L67" s="217"/>
      <c r="M67" s="217"/>
      <c r="N67" s="217"/>
      <c r="O67" s="217"/>
      <c r="P67" s="217"/>
      <c r="Q67" s="217"/>
      <c r="R67" s="217"/>
      <c r="S67" s="217"/>
      <c r="T67" s="218"/>
      <c r="U67" s="7"/>
      <c r="V67" s="7"/>
      <c r="W67" s="7"/>
      <c r="X67" s="47"/>
      <c r="Y67" s="47"/>
      <c r="Z67" s="47"/>
      <c r="AA67" s="47"/>
      <c r="AB67" s="47"/>
      <c r="AC67" s="47"/>
      <c r="AD67" s="47"/>
    </row>
    <row r="68" spans="1:30" ht="42.75" customHeight="1" thickBot="1">
      <c r="A68" s="224" t="s">
        <v>73</v>
      </c>
      <c r="B68" s="225"/>
      <c r="C68" s="225"/>
      <c r="D68" s="191"/>
      <c r="E68" s="231" t="s">
        <v>74</v>
      </c>
      <c r="F68" s="191"/>
      <c r="G68" s="232" t="s">
        <v>75</v>
      </c>
      <c r="H68" s="225"/>
      <c r="I68" s="233"/>
      <c r="J68" s="236" t="s">
        <v>76</v>
      </c>
      <c r="K68" s="237"/>
      <c r="L68" s="238" t="s">
        <v>12</v>
      </c>
      <c r="M68" s="223"/>
      <c r="N68" s="239" t="s">
        <v>13</v>
      </c>
      <c r="O68" s="223"/>
      <c r="P68" s="181" t="s">
        <v>14</v>
      </c>
      <c r="Q68" s="223"/>
      <c r="R68" s="181" t="s">
        <v>77</v>
      </c>
      <c r="S68" s="182"/>
      <c r="T68" s="183"/>
      <c r="U68" s="7"/>
      <c r="V68" s="7"/>
      <c r="W68" s="7"/>
      <c r="X68" s="47"/>
      <c r="Y68" s="47"/>
      <c r="Z68" s="48"/>
      <c r="AA68" s="47"/>
      <c r="AB68" s="47"/>
      <c r="AC68" s="47"/>
      <c r="AD68" s="47"/>
    </row>
    <row r="69" spans="1:30" ht="42.75" customHeight="1">
      <c r="A69" s="192"/>
      <c r="B69" s="198"/>
      <c r="C69" s="198"/>
      <c r="D69" s="193"/>
      <c r="E69" s="201"/>
      <c r="F69" s="193"/>
      <c r="G69" s="201"/>
      <c r="H69" s="198"/>
      <c r="I69" s="234"/>
      <c r="J69" s="190" t="s">
        <v>78</v>
      </c>
      <c r="K69" s="191"/>
      <c r="L69" s="196" t="s">
        <v>79</v>
      </c>
      <c r="M69" s="197"/>
      <c r="N69" s="200" t="s">
        <v>80</v>
      </c>
      <c r="O69" s="197"/>
      <c r="P69" s="203" t="s">
        <v>81</v>
      </c>
      <c r="Q69" s="197"/>
      <c r="R69" s="203" t="s">
        <v>91</v>
      </c>
      <c r="S69" s="243"/>
      <c r="T69" s="244"/>
      <c r="U69" s="7"/>
      <c r="V69" s="7"/>
      <c r="W69" s="7"/>
      <c r="X69" s="47"/>
      <c r="Y69" s="47"/>
      <c r="Z69" s="47"/>
      <c r="AA69" s="47"/>
      <c r="AB69" s="47"/>
      <c r="AC69" s="47"/>
      <c r="AD69" s="47"/>
    </row>
    <row r="70" spans="1:30" ht="42.75" customHeight="1">
      <c r="A70" s="192"/>
      <c r="B70" s="198"/>
      <c r="C70" s="198"/>
      <c r="D70" s="193"/>
      <c r="E70" s="201"/>
      <c r="F70" s="193"/>
      <c r="G70" s="201"/>
      <c r="H70" s="198"/>
      <c r="I70" s="234"/>
      <c r="J70" s="192"/>
      <c r="K70" s="193"/>
      <c r="L70" s="198"/>
      <c r="M70" s="193"/>
      <c r="N70" s="201"/>
      <c r="O70" s="193"/>
      <c r="P70" s="201"/>
      <c r="Q70" s="193"/>
      <c r="R70" s="201"/>
      <c r="S70" s="245"/>
      <c r="T70" s="234"/>
      <c r="U70" s="7"/>
      <c r="V70" s="7"/>
      <c r="W70" s="7"/>
      <c r="X70" s="47"/>
      <c r="Y70" s="47"/>
      <c r="Z70" s="49"/>
      <c r="AA70" s="47"/>
      <c r="AB70" s="47"/>
      <c r="AC70" s="47"/>
      <c r="AD70" s="47"/>
    </row>
    <row r="71" spans="1:30" ht="42.75" customHeight="1">
      <c r="A71" s="192"/>
      <c r="B71" s="198"/>
      <c r="C71" s="198"/>
      <c r="D71" s="193"/>
      <c r="E71" s="201"/>
      <c r="F71" s="193"/>
      <c r="G71" s="201"/>
      <c r="H71" s="198"/>
      <c r="I71" s="234"/>
      <c r="J71" s="192"/>
      <c r="K71" s="193"/>
      <c r="L71" s="198"/>
      <c r="M71" s="193"/>
      <c r="N71" s="201"/>
      <c r="O71" s="193"/>
      <c r="P71" s="201"/>
      <c r="Q71" s="193"/>
      <c r="R71" s="201"/>
      <c r="S71" s="245"/>
      <c r="T71" s="234"/>
      <c r="U71" s="7"/>
      <c r="V71" s="7"/>
      <c r="W71" s="7"/>
      <c r="X71" s="47"/>
      <c r="Y71" s="47"/>
      <c r="Z71" s="47"/>
      <c r="AA71" s="47"/>
      <c r="AB71" s="47"/>
      <c r="AC71" s="47"/>
      <c r="AD71" s="47"/>
    </row>
    <row r="72" spans="1:30" ht="42.75" customHeight="1">
      <c r="A72" s="192"/>
      <c r="B72" s="198"/>
      <c r="C72" s="198"/>
      <c r="D72" s="193"/>
      <c r="E72" s="201"/>
      <c r="F72" s="193"/>
      <c r="G72" s="201"/>
      <c r="H72" s="198"/>
      <c r="I72" s="234"/>
      <c r="J72" s="192"/>
      <c r="K72" s="193"/>
      <c r="L72" s="198"/>
      <c r="M72" s="193"/>
      <c r="N72" s="201"/>
      <c r="O72" s="193"/>
      <c r="P72" s="201"/>
      <c r="Q72" s="193"/>
      <c r="R72" s="201"/>
      <c r="S72" s="245"/>
      <c r="T72" s="234"/>
      <c r="U72" s="7"/>
      <c r="V72" s="7"/>
      <c r="W72" s="7"/>
      <c r="X72" s="41"/>
      <c r="Y72" s="42"/>
      <c r="Z72" s="43"/>
      <c r="AA72" s="43"/>
      <c r="AB72" s="43"/>
      <c r="AC72" s="44"/>
      <c r="AD72" s="44"/>
    </row>
    <row r="73" spans="1:30" ht="42.75" customHeight="1" thickBot="1">
      <c r="A73" s="194"/>
      <c r="B73" s="199"/>
      <c r="C73" s="199"/>
      <c r="D73" s="195"/>
      <c r="E73" s="202"/>
      <c r="F73" s="195"/>
      <c r="G73" s="202"/>
      <c r="H73" s="199"/>
      <c r="I73" s="235"/>
      <c r="J73" s="194"/>
      <c r="K73" s="195"/>
      <c r="L73" s="199"/>
      <c r="M73" s="195"/>
      <c r="N73" s="202"/>
      <c r="O73" s="195"/>
      <c r="P73" s="202"/>
      <c r="Q73" s="195"/>
      <c r="R73" s="202"/>
      <c r="S73" s="199"/>
      <c r="T73" s="235"/>
      <c r="U73" s="7"/>
      <c r="V73" s="7"/>
      <c r="W73" s="7"/>
      <c r="X73" s="46"/>
      <c r="Y73" s="47"/>
      <c r="Z73" s="48"/>
      <c r="AA73" s="47"/>
      <c r="AB73" s="50"/>
      <c r="AC73" s="47"/>
      <c r="AD73" s="47"/>
    </row>
    <row r="74" spans="1:30" ht="19.5" customHeight="1" thickTop="1">
      <c r="H74" s="44"/>
      <c r="I74" s="44"/>
      <c r="J74" s="130"/>
      <c r="K74" s="44"/>
      <c r="L74" s="44"/>
      <c r="M74" s="44"/>
      <c r="N74" s="44"/>
      <c r="O74" s="44"/>
      <c r="P74" s="45"/>
      <c r="Q74" s="45"/>
      <c r="R74" s="45"/>
      <c r="S74" s="45"/>
      <c r="T74" s="45"/>
      <c r="U74" s="7"/>
      <c r="V74" s="7"/>
      <c r="W74" s="7"/>
      <c r="X74" s="47"/>
      <c r="Y74" s="47"/>
      <c r="Z74" s="47"/>
      <c r="AA74" s="47"/>
      <c r="AB74" s="47"/>
      <c r="AC74" s="47"/>
      <c r="AD74" s="47"/>
    </row>
    <row r="75" spans="1:30" ht="19.5" customHeight="1" thickBot="1">
      <c r="A75" s="51"/>
      <c r="H75" s="44"/>
      <c r="I75" s="44"/>
      <c r="J75" s="44"/>
      <c r="K75" s="44"/>
      <c r="L75" s="44"/>
      <c r="M75" s="44"/>
      <c r="N75" s="44"/>
      <c r="O75" s="44"/>
      <c r="P75" s="45"/>
      <c r="Q75" s="45"/>
      <c r="R75" s="45"/>
      <c r="S75" s="45"/>
      <c r="T75" s="45"/>
      <c r="U75" s="7"/>
      <c r="V75" s="7"/>
      <c r="W75" s="7"/>
      <c r="X75" s="47"/>
      <c r="Y75" s="47"/>
      <c r="Z75" s="48"/>
      <c r="AA75" s="47"/>
      <c r="AB75" s="50"/>
      <c r="AC75" s="47"/>
      <c r="AD75" s="47"/>
    </row>
    <row r="76" spans="1:30" ht="30" customHeight="1" thickTop="1" thickBot="1">
      <c r="A76" s="240" t="s">
        <v>116</v>
      </c>
      <c r="B76" s="241"/>
      <c r="C76" s="241"/>
      <c r="D76" s="241"/>
      <c r="E76" s="241"/>
      <c r="F76" s="241"/>
      <c r="G76" s="241"/>
      <c r="H76" s="241"/>
      <c r="I76" s="241"/>
      <c r="J76" s="241"/>
      <c r="K76" s="241"/>
      <c r="L76" s="241"/>
      <c r="M76" s="241"/>
      <c r="N76" s="241"/>
      <c r="O76" s="241"/>
      <c r="P76" s="241"/>
      <c r="Q76" s="241"/>
      <c r="R76" s="241"/>
      <c r="S76" s="241"/>
      <c r="T76" s="242"/>
      <c r="U76" s="7"/>
      <c r="V76" s="7"/>
      <c r="W76" s="7"/>
      <c r="X76" s="47"/>
      <c r="Y76" s="47"/>
      <c r="Z76" s="47"/>
      <c r="AA76" s="47"/>
      <c r="AB76" s="47"/>
      <c r="AC76" s="47"/>
      <c r="AD76" s="47"/>
    </row>
    <row r="77" spans="1:30" s="59" customFormat="1" ht="19.5" customHeight="1" thickTop="1" thickBot="1">
      <c r="A77" s="168" t="s">
        <v>82</v>
      </c>
      <c r="B77" s="169"/>
      <c r="C77" s="169"/>
      <c r="D77" s="170"/>
      <c r="E77" s="173" t="s">
        <v>83</v>
      </c>
      <c r="F77" s="174"/>
      <c r="G77" s="246" t="s">
        <v>107</v>
      </c>
      <c r="H77" s="247"/>
      <c r="I77" s="247"/>
      <c r="J77" s="248"/>
      <c r="K77" s="246" t="s">
        <v>108</v>
      </c>
      <c r="L77" s="247"/>
      <c r="M77" s="248"/>
      <c r="N77" s="184" t="s">
        <v>113</v>
      </c>
      <c r="O77" s="185"/>
      <c r="P77" s="185"/>
      <c r="Q77" s="249" t="s">
        <v>109</v>
      </c>
      <c r="R77" s="250"/>
      <c r="S77" s="250"/>
      <c r="T77" s="251"/>
      <c r="AB77" s="60"/>
    </row>
    <row r="78" spans="1:30" ht="26.1" customHeight="1" thickTop="1" thickBot="1">
      <c r="A78" s="150" t="s">
        <v>84</v>
      </c>
      <c r="B78" s="150"/>
      <c r="C78" s="150"/>
      <c r="D78" s="150"/>
      <c r="E78" s="171" t="s">
        <v>85</v>
      </c>
      <c r="F78" s="172"/>
      <c r="G78" s="175" t="s">
        <v>106</v>
      </c>
      <c r="H78" s="176"/>
      <c r="I78" s="176"/>
      <c r="J78" s="177"/>
      <c r="K78" s="175" t="s">
        <v>110</v>
      </c>
      <c r="L78" s="176"/>
      <c r="M78" s="177"/>
      <c r="N78" s="204" t="s">
        <v>114</v>
      </c>
      <c r="O78" s="205"/>
      <c r="P78" s="206"/>
      <c r="Q78" s="186" t="s">
        <v>111</v>
      </c>
      <c r="R78" s="187"/>
      <c r="S78" s="187"/>
      <c r="T78" s="252"/>
      <c r="U78" s="7"/>
      <c r="V78" s="7"/>
      <c r="W78" s="7"/>
      <c r="X78" s="47"/>
      <c r="Y78" s="47"/>
      <c r="Z78" s="47"/>
      <c r="AA78" s="47"/>
      <c r="AB78" s="47"/>
      <c r="AC78" s="47"/>
      <c r="AD78" s="47"/>
    </row>
    <row r="79" spans="1:30" ht="26.1" customHeight="1" thickTop="1" thickBot="1">
      <c r="A79" s="150"/>
      <c r="B79" s="150"/>
      <c r="C79" s="150"/>
      <c r="D79" s="150"/>
      <c r="E79" s="153"/>
      <c r="F79" s="154"/>
      <c r="G79" s="160"/>
      <c r="H79" s="161"/>
      <c r="I79" s="161"/>
      <c r="J79" s="162"/>
      <c r="K79" s="160"/>
      <c r="L79" s="161"/>
      <c r="M79" s="162"/>
      <c r="N79" s="143"/>
      <c r="O79" s="144"/>
      <c r="P79" s="145"/>
      <c r="Q79" s="165"/>
      <c r="R79" s="166"/>
      <c r="S79" s="166"/>
      <c r="T79" s="253"/>
      <c r="U79" s="7"/>
      <c r="V79" s="7"/>
      <c r="W79" s="7"/>
      <c r="X79" s="47"/>
      <c r="Y79" s="47"/>
      <c r="Z79" s="52"/>
      <c r="AA79" s="47"/>
      <c r="AB79" s="50"/>
      <c r="AC79" s="47"/>
      <c r="AD79" s="47"/>
    </row>
    <row r="80" spans="1:30" ht="26.1" customHeight="1" thickTop="1" thickBot="1">
      <c r="A80" s="150"/>
      <c r="B80" s="150"/>
      <c r="C80" s="150"/>
      <c r="D80" s="150"/>
      <c r="E80" s="153"/>
      <c r="F80" s="154"/>
      <c r="G80" s="160"/>
      <c r="H80" s="161"/>
      <c r="I80" s="161"/>
      <c r="J80" s="162"/>
      <c r="K80" s="160"/>
      <c r="L80" s="161"/>
      <c r="M80" s="162"/>
      <c r="N80" s="143"/>
      <c r="O80" s="144"/>
      <c r="P80" s="145"/>
      <c r="Q80" s="165"/>
      <c r="R80" s="166"/>
      <c r="S80" s="166"/>
      <c r="T80" s="253"/>
      <c r="U80" s="7"/>
      <c r="V80" s="7"/>
      <c r="W80" s="7"/>
      <c r="X80" s="47"/>
      <c r="Y80" s="47"/>
      <c r="Z80" s="47"/>
      <c r="AA80" s="47"/>
      <c r="AB80" s="47"/>
      <c r="AC80" s="47"/>
      <c r="AD80" s="47"/>
    </row>
    <row r="81" spans="1:30" ht="26.1" customHeight="1" thickTop="1" thickBot="1">
      <c r="A81" s="150"/>
      <c r="B81" s="150"/>
      <c r="C81" s="150"/>
      <c r="D81" s="150"/>
      <c r="E81" s="153"/>
      <c r="F81" s="154"/>
      <c r="G81" s="160"/>
      <c r="H81" s="161"/>
      <c r="I81" s="161"/>
      <c r="J81" s="162"/>
      <c r="K81" s="160"/>
      <c r="L81" s="161"/>
      <c r="M81" s="162"/>
      <c r="N81" s="143"/>
      <c r="O81" s="144"/>
      <c r="P81" s="145"/>
      <c r="Q81" s="165"/>
      <c r="R81" s="166"/>
      <c r="S81" s="166"/>
      <c r="T81" s="253"/>
      <c r="U81" s="7"/>
      <c r="V81" s="7"/>
      <c r="W81" s="7"/>
      <c r="X81" s="7"/>
      <c r="Y81" s="7"/>
      <c r="Z81" s="7"/>
      <c r="AA81" s="7"/>
    </row>
    <row r="82" spans="1:30" ht="26.1" customHeight="1" thickTop="1" thickBot="1">
      <c r="A82" s="150"/>
      <c r="B82" s="150"/>
      <c r="C82" s="150"/>
      <c r="D82" s="150"/>
      <c r="E82" s="153"/>
      <c r="F82" s="154"/>
      <c r="G82" s="160"/>
      <c r="H82" s="161"/>
      <c r="I82" s="161"/>
      <c r="J82" s="162"/>
      <c r="K82" s="160"/>
      <c r="L82" s="161"/>
      <c r="M82" s="162"/>
      <c r="N82" s="143"/>
      <c r="O82" s="144"/>
      <c r="P82" s="145"/>
      <c r="Q82" s="165"/>
      <c r="R82" s="166"/>
      <c r="S82" s="166"/>
      <c r="T82" s="253"/>
      <c r="U82" s="7"/>
      <c r="V82" s="7"/>
      <c r="W82" s="7"/>
      <c r="X82" s="7"/>
      <c r="Y82" s="7"/>
      <c r="Z82" s="7"/>
      <c r="AA82" s="7"/>
    </row>
    <row r="83" spans="1:30" ht="26.1" customHeight="1" thickTop="1">
      <c r="A83" s="167"/>
      <c r="B83" s="167"/>
      <c r="C83" s="167"/>
      <c r="D83" s="167"/>
      <c r="E83" s="153"/>
      <c r="F83" s="154"/>
      <c r="G83" s="178"/>
      <c r="H83" s="179"/>
      <c r="I83" s="179"/>
      <c r="J83" s="180"/>
      <c r="K83" s="178"/>
      <c r="L83" s="179"/>
      <c r="M83" s="180"/>
      <c r="N83" s="207"/>
      <c r="O83" s="208"/>
      <c r="P83" s="209"/>
      <c r="Q83" s="188"/>
      <c r="R83" s="189"/>
      <c r="S83" s="189"/>
      <c r="T83" s="254"/>
      <c r="U83" s="7"/>
      <c r="V83" s="7"/>
      <c r="W83" s="7"/>
      <c r="X83" s="7"/>
      <c r="Y83" s="7"/>
      <c r="Z83" s="7"/>
      <c r="AA83" s="7"/>
    </row>
    <row r="84" spans="1:30" ht="24.9" customHeight="1" thickBot="1">
      <c r="A84" s="149" t="s">
        <v>86</v>
      </c>
      <c r="B84" s="149"/>
      <c r="C84" s="149"/>
      <c r="D84" s="149"/>
      <c r="E84" s="151" t="s">
        <v>87</v>
      </c>
      <c r="F84" s="152"/>
      <c r="G84" s="157" t="s">
        <v>89</v>
      </c>
      <c r="H84" s="158"/>
      <c r="I84" s="158"/>
      <c r="J84" s="159"/>
      <c r="K84" s="157" t="s">
        <v>88</v>
      </c>
      <c r="L84" s="158"/>
      <c r="M84" s="159"/>
      <c r="N84" s="140" t="s">
        <v>115</v>
      </c>
      <c r="O84" s="141"/>
      <c r="P84" s="142"/>
      <c r="Q84" s="163" t="s">
        <v>112</v>
      </c>
      <c r="R84" s="164"/>
      <c r="S84" s="164"/>
      <c r="T84" s="255"/>
      <c r="U84" s="7"/>
      <c r="V84" s="7"/>
      <c r="W84" s="7"/>
      <c r="X84" s="7"/>
      <c r="Y84" s="7"/>
      <c r="Z84" s="7"/>
      <c r="AA84" s="7"/>
    </row>
    <row r="85" spans="1:30" ht="24.9" customHeight="1" thickTop="1" thickBot="1">
      <c r="A85" s="150"/>
      <c r="B85" s="150"/>
      <c r="C85" s="150"/>
      <c r="D85" s="150"/>
      <c r="E85" s="153"/>
      <c r="F85" s="154"/>
      <c r="G85" s="160"/>
      <c r="H85" s="161"/>
      <c r="I85" s="161"/>
      <c r="J85" s="162"/>
      <c r="K85" s="160"/>
      <c r="L85" s="161"/>
      <c r="M85" s="162"/>
      <c r="N85" s="143"/>
      <c r="O85" s="144"/>
      <c r="P85" s="145"/>
      <c r="Q85" s="165"/>
      <c r="R85" s="166"/>
      <c r="S85" s="166"/>
      <c r="T85" s="253"/>
      <c r="U85" s="7"/>
      <c r="V85" s="7"/>
      <c r="W85" s="7"/>
      <c r="X85" s="7"/>
      <c r="Y85" s="7"/>
      <c r="Z85" s="7"/>
      <c r="AA85" s="7"/>
    </row>
    <row r="86" spans="1:30" ht="24.9" customHeight="1" thickTop="1" thickBot="1">
      <c r="A86" s="150"/>
      <c r="B86" s="150"/>
      <c r="C86" s="150"/>
      <c r="D86" s="150"/>
      <c r="E86" s="153"/>
      <c r="F86" s="154"/>
      <c r="G86" s="160"/>
      <c r="H86" s="161"/>
      <c r="I86" s="161"/>
      <c r="J86" s="162"/>
      <c r="K86" s="160"/>
      <c r="L86" s="161"/>
      <c r="M86" s="162"/>
      <c r="N86" s="143"/>
      <c r="O86" s="144"/>
      <c r="P86" s="145"/>
      <c r="Q86" s="165"/>
      <c r="R86" s="166"/>
      <c r="S86" s="166"/>
      <c r="T86" s="253"/>
      <c r="U86" s="7"/>
      <c r="V86" s="7"/>
      <c r="W86" s="7"/>
      <c r="X86" s="7"/>
      <c r="Y86" s="7"/>
      <c r="Z86" s="7"/>
      <c r="AA86" s="7"/>
    </row>
    <row r="87" spans="1:30" ht="24.9" customHeight="1" thickTop="1" thickBot="1">
      <c r="A87" s="150"/>
      <c r="B87" s="150"/>
      <c r="C87" s="150"/>
      <c r="D87" s="150"/>
      <c r="E87" s="153"/>
      <c r="F87" s="154"/>
      <c r="G87" s="160"/>
      <c r="H87" s="161"/>
      <c r="I87" s="161"/>
      <c r="J87" s="162"/>
      <c r="K87" s="160"/>
      <c r="L87" s="161"/>
      <c r="M87" s="162"/>
      <c r="N87" s="143"/>
      <c r="O87" s="144"/>
      <c r="P87" s="145"/>
      <c r="Q87" s="165"/>
      <c r="R87" s="166"/>
      <c r="S87" s="166"/>
      <c r="T87" s="253"/>
      <c r="U87" s="7"/>
      <c r="V87" s="7"/>
      <c r="W87" s="7"/>
      <c r="X87" s="7"/>
      <c r="Y87" s="7"/>
      <c r="Z87" s="7"/>
      <c r="AA87" s="7"/>
    </row>
    <row r="88" spans="1:30" ht="24.9" customHeight="1" thickTop="1" thickBot="1">
      <c r="A88" s="150"/>
      <c r="B88" s="150"/>
      <c r="C88" s="150"/>
      <c r="D88" s="150"/>
      <c r="E88" s="153"/>
      <c r="F88" s="154"/>
      <c r="G88" s="160"/>
      <c r="H88" s="161"/>
      <c r="I88" s="161"/>
      <c r="J88" s="162"/>
      <c r="K88" s="160"/>
      <c r="L88" s="161"/>
      <c r="M88" s="162"/>
      <c r="N88" s="143"/>
      <c r="O88" s="144"/>
      <c r="P88" s="145"/>
      <c r="Q88" s="165"/>
      <c r="R88" s="166"/>
      <c r="S88" s="166"/>
      <c r="T88" s="253"/>
      <c r="U88" s="7"/>
      <c r="V88" s="7"/>
      <c r="W88" s="7"/>
      <c r="X88" s="7"/>
      <c r="Y88" s="7"/>
      <c r="Z88" s="7"/>
      <c r="AA88" s="7"/>
    </row>
    <row r="89" spans="1:30" ht="24.9" customHeight="1" thickTop="1" thickBot="1">
      <c r="A89" s="150"/>
      <c r="B89" s="150"/>
      <c r="C89" s="150"/>
      <c r="D89" s="150"/>
      <c r="E89" s="155"/>
      <c r="F89" s="156"/>
      <c r="G89" s="256"/>
      <c r="H89" s="257"/>
      <c r="I89" s="257"/>
      <c r="J89" s="258"/>
      <c r="K89" s="256"/>
      <c r="L89" s="257"/>
      <c r="M89" s="258"/>
      <c r="N89" s="146"/>
      <c r="O89" s="147"/>
      <c r="P89" s="148"/>
      <c r="Q89" s="259"/>
      <c r="R89" s="260"/>
      <c r="S89" s="260"/>
      <c r="T89" s="261"/>
      <c r="U89" s="7"/>
      <c r="V89" s="7"/>
      <c r="W89" s="7"/>
      <c r="X89" s="7"/>
      <c r="Y89" s="7"/>
      <c r="Z89" s="7"/>
      <c r="AA89" s="7"/>
    </row>
    <row r="90" spans="1:30" ht="15.75" customHeight="1" thickTop="1" thickBot="1">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30" s="106" customFormat="1" ht="30" customHeight="1" thickTop="1" thickBot="1">
      <c r="A91" s="134" t="s">
        <v>98</v>
      </c>
      <c r="B91" s="135"/>
      <c r="C91" s="135"/>
      <c r="D91" s="135"/>
      <c r="E91" s="135"/>
      <c r="F91" s="135"/>
      <c r="G91" s="135"/>
      <c r="H91" s="135"/>
      <c r="I91" s="135"/>
      <c r="J91" s="136"/>
      <c r="K91" s="110"/>
      <c r="L91" s="110"/>
      <c r="M91" s="110"/>
      <c r="N91" s="110"/>
      <c r="O91" s="110"/>
      <c r="P91" s="110"/>
      <c r="Q91" s="110"/>
      <c r="R91" s="110"/>
      <c r="S91" s="110"/>
      <c r="T91" s="110"/>
      <c r="U91" s="7"/>
      <c r="V91" s="7"/>
      <c r="W91" s="7"/>
      <c r="X91" s="47"/>
      <c r="Y91" s="47"/>
      <c r="Z91" s="47"/>
      <c r="AA91" s="47"/>
      <c r="AB91" s="47"/>
      <c r="AC91" s="47"/>
      <c r="AD91" s="47"/>
    </row>
    <row r="92" spans="1:30" s="59" customFormat="1" ht="19.5" customHeight="1" thickTop="1" thickBot="1">
      <c r="A92" s="226" t="s">
        <v>99</v>
      </c>
      <c r="B92" s="227"/>
      <c r="C92" s="227"/>
      <c r="D92" s="228"/>
      <c r="E92" s="229" t="s">
        <v>100</v>
      </c>
      <c r="F92" s="230"/>
      <c r="G92" s="131" t="s">
        <v>117</v>
      </c>
      <c r="H92" s="132"/>
      <c r="I92" s="132"/>
      <c r="J92" s="133"/>
      <c r="K92" s="107"/>
      <c r="L92" s="107"/>
      <c r="M92" s="107"/>
      <c r="N92" s="107"/>
      <c r="O92" s="107"/>
      <c r="P92" s="107"/>
      <c r="Q92" s="107"/>
      <c r="R92" s="107"/>
      <c r="S92" s="107"/>
      <c r="T92" s="107"/>
      <c r="AB92" s="60"/>
    </row>
    <row r="93" spans="1:30" s="106" customFormat="1" ht="26.1" customHeight="1" thickTop="1" thickBot="1">
      <c r="A93" s="150" t="s">
        <v>101</v>
      </c>
      <c r="B93" s="150"/>
      <c r="C93" s="150"/>
      <c r="D93" s="150"/>
      <c r="E93" s="171" t="s">
        <v>102</v>
      </c>
      <c r="F93" s="172"/>
      <c r="G93" s="137" t="s">
        <v>118</v>
      </c>
      <c r="H93" s="137"/>
      <c r="I93" s="137"/>
      <c r="J93" s="137"/>
      <c r="K93" s="109"/>
      <c r="L93" s="108"/>
      <c r="M93" s="109"/>
      <c r="N93" s="109"/>
      <c r="O93" s="109"/>
      <c r="P93" s="108"/>
      <c r="Q93" s="109"/>
      <c r="R93" s="109"/>
      <c r="S93" s="109"/>
      <c r="T93" s="109"/>
      <c r="U93" s="7"/>
      <c r="V93" s="7"/>
      <c r="W93" s="7"/>
      <c r="X93" s="47"/>
      <c r="Y93" s="47"/>
      <c r="Z93" s="47"/>
      <c r="AA93" s="47"/>
      <c r="AB93" s="47"/>
      <c r="AC93" s="47"/>
      <c r="AD93" s="47"/>
    </row>
    <row r="94" spans="1:30" s="106" customFormat="1" ht="26.1" customHeight="1" thickTop="1" thickBot="1">
      <c r="A94" s="150"/>
      <c r="B94" s="150"/>
      <c r="C94" s="150"/>
      <c r="D94" s="150"/>
      <c r="E94" s="153"/>
      <c r="F94" s="154"/>
      <c r="G94" s="138"/>
      <c r="H94" s="138"/>
      <c r="I94" s="138"/>
      <c r="J94" s="138"/>
      <c r="K94" s="109"/>
      <c r="L94" s="109"/>
      <c r="M94" s="109"/>
      <c r="N94" s="109"/>
      <c r="O94" s="109"/>
      <c r="P94" s="109"/>
      <c r="Q94" s="109"/>
      <c r="R94" s="109"/>
      <c r="S94" s="109"/>
      <c r="T94" s="109"/>
      <c r="U94" s="7"/>
      <c r="V94" s="7"/>
      <c r="W94" s="7"/>
      <c r="X94" s="47"/>
      <c r="Y94" s="47"/>
      <c r="Z94" s="52"/>
      <c r="AA94" s="47"/>
      <c r="AB94" s="50"/>
      <c r="AC94" s="47"/>
      <c r="AD94" s="47"/>
    </row>
    <row r="95" spans="1:30" s="106" customFormat="1" ht="26.1" customHeight="1" thickTop="1" thickBot="1">
      <c r="A95" s="150"/>
      <c r="B95" s="150"/>
      <c r="C95" s="150"/>
      <c r="D95" s="150"/>
      <c r="E95" s="153"/>
      <c r="F95" s="154"/>
      <c r="G95" s="138"/>
      <c r="H95" s="138"/>
      <c r="I95" s="138"/>
      <c r="J95" s="138"/>
      <c r="K95" s="109"/>
      <c r="L95" s="109"/>
      <c r="M95" s="109"/>
      <c r="N95" s="109"/>
      <c r="O95" s="109"/>
      <c r="P95" s="109"/>
      <c r="Q95" s="109"/>
      <c r="R95" s="109"/>
      <c r="S95" s="109"/>
      <c r="T95" s="109"/>
      <c r="U95" s="7"/>
      <c r="V95" s="7"/>
      <c r="W95" s="7"/>
      <c r="X95" s="47"/>
      <c r="Y95" s="47"/>
      <c r="Z95" s="47"/>
      <c r="AA95" s="47"/>
      <c r="AB95" s="47"/>
      <c r="AC95" s="47"/>
      <c r="AD95" s="47"/>
    </row>
    <row r="96" spans="1:30" s="106" customFormat="1" ht="26.1" customHeight="1" thickTop="1" thickBot="1">
      <c r="A96" s="150"/>
      <c r="B96" s="150"/>
      <c r="C96" s="150"/>
      <c r="D96" s="150"/>
      <c r="E96" s="153"/>
      <c r="F96" s="154"/>
      <c r="G96" s="138"/>
      <c r="H96" s="138"/>
      <c r="I96" s="138"/>
      <c r="J96" s="138"/>
      <c r="K96" s="109"/>
      <c r="L96" s="109"/>
      <c r="M96" s="109"/>
      <c r="N96" s="109"/>
      <c r="O96" s="109"/>
      <c r="P96" s="109"/>
      <c r="Q96" s="109"/>
      <c r="R96" s="109"/>
      <c r="S96" s="109"/>
      <c r="T96" s="109"/>
      <c r="U96" s="7"/>
      <c r="V96" s="7"/>
      <c r="W96" s="7"/>
      <c r="X96" s="7"/>
      <c r="Y96" s="7"/>
      <c r="Z96" s="7"/>
      <c r="AA96" s="7"/>
    </row>
    <row r="97" spans="1:27" s="106" customFormat="1" ht="26.1" customHeight="1" thickTop="1" thickBot="1">
      <c r="A97" s="150"/>
      <c r="B97" s="150"/>
      <c r="C97" s="150"/>
      <c r="D97" s="150"/>
      <c r="E97" s="153"/>
      <c r="F97" s="154"/>
      <c r="G97" s="138"/>
      <c r="H97" s="138"/>
      <c r="I97" s="138"/>
      <c r="J97" s="138"/>
      <c r="K97" s="109"/>
      <c r="L97" s="109"/>
      <c r="M97" s="109"/>
      <c r="N97" s="109"/>
      <c r="O97" s="109"/>
      <c r="P97" s="109"/>
      <c r="Q97" s="109"/>
      <c r="R97" s="109"/>
      <c r="S97" s="109"/>
      <c r="T97" s="109"/>
      <c r="U97" s="7"/>
      <c r="V97" s="7"/>
      <c r="W97" s="7"/>
      <c r="X97" s="7"/>
      <c r="Y97" s="7"/>
      <c r="Z97" s="7"/>
      <c r="AA97" s="7"/>
    </row>
    <row r="98" spans="1:27" s="106" customFormat="1" ht="26.1" customHeight="1" thickTop="1">
      <c r="A98" s="167"/>
      <c r="B98" s="167"/>
      <c r="C98" s="167"/>
      <c r="D98" s="167"/>
      <c r="E98" s="153"/>
      <c r="F98" s="154"/>
      <c r="G98" s="139"/>
      <c r="H98" s="139"/>
      <c r="I98" s="139"/>
      <c r="J98" s="139"/>
      <c r="K98" s="109"/>
      <c r="L98" s="109"/>
      <c r="M98" s="109"/>
      <c r="N98" s="109"/>
      <c r="O98" s="109"/>
      <c r="P98" s="109"/>
      <c r="Q98" s="109"/>
      <c r="R98" s="109"/>
      <c r="S98" s="109"/>
      <c r="T98" s="109"/>
      <c r="U98" s="7"/>
      <c r="V98" s="7"/>
      <c r="W98" s="7"/>
      <c r="X98" s="7"/>
      <c r="Y98" s="7"/>
      <c r="Z98" s="7"/>
      <c r="AA98" s="7"/>
    </row>
    <row r="99" spans="1:27" s="106" customFormat="1" ht="24.9" customHeight="1" thickBot="1">
      <c r="A99" s="149" t="s">
        <v>103</v>
      </c>
      <c r="B99" s="149"/>
      <c r="C99" s="149"/>
      <c r="D99" s="149"/>
      <c r="E99" s="151" t="s">
        <v>104</v>
      </c>
      <c r="F99" s="152"/>
      <c r="G99" s="137" t="s">
        <v>119</v>
      </c>
      <c r="H99" s="137"/>
      <c r="I99" s="137"/>
      <c r="J99" s="137"/>
      <c r="K99" s="109"/>
      <c r="L99" s="108"/>
      <c r="M99" s="109"/>
      <c r="N99" s="109"/>
      <c r="O99" s="109"/>
      <c r="P99" s="108"/>
      <c r="Q99" s="109"/>
      <c r="R99" s="109"/>
      <c r="S99" s="109"/>
      <c r="T99" s="109"/>
      <c r="U99" s="7"/>
      <c r="V99" s="7"/>
      <c r="W99" s="7"/>
      <c r="X99" s="7"/>
      <c r="Y99" s="7"/>
      <c r="Z99" s="7"/>
      <c r="AA99" s="7"/>
    </row>
    <row r="100" spans="1:27" s="106" customFormat="1" ht="24.9" customHeight="1" thickTop="1" thickBot="1">
      <c r="A100" s="150"/>
      <c r="B100" s="150"/>
      <c r="C100" s="150"/>
      <c r="D100" s="150"/>
      <c r="E100" s="153"/>
      <c r="F100" s="154"/>
      <c r="G100" s="138"/>
      <c r="H100" s="138"/>
      <c r="I100" s="138"/>
      <c r="J100" s="138"/>
      <c r="K100" s="109"/>
      <c r="L100" s="109"/>
      <c r="M100" s="109"/>
      <c r="N100" s="109"/>
      <c r="O100" s="109"/>
      <c r="P100" s="109"/>
      <c r="Q100" s="109"/>
      <c r="R100" s="109"/>
      <c r="S100" s="109"/>
      <c r="T100" s="109"/>
      <c r="U100" s="7"/>
      <c r="V100" s="7"/>
      <c r="W100" s="7"/>
      <c r="X100" s="7"/>
      <c r="Y100" s="7"/>
      <c r="Z100" s="7"/>
      <c r="AA100" s="7"/>
    </row>
    <row r="101" spans="1:27" s="106" customFormat="1" ht="24.9" customHeight="1" thickTop="1" thickBot="1">
      <c r="A101" s="150"/>
      <c r="B101" s="150"/>
      <c r="C101" s="150"/>
      <c r="D101" s="150"/>
      <c r="E101" s="153"/>
      <c r="F101" s="154"/>
      <c r="G101" s="138"/>
      <c r="H101" s="138"/>
      <c r="I101" s="138"/>
      <c r="J101" s="138"/>
      <c r="K101" s="109"/>
      <c r="L101" s="109"/>
      <c r="M101" s="109"/>
      <c r="N101" s="109"/>
      <c r="O101" s="109"/>
      <c r="P101" s="109"/>
      <c r="Q101" s="109"/>
      <c r="R101" s="109"/>
      <c r="S101" s="109"/>
      <c r="T101" s="109"/>
      <c r="U101" s="7"/>
      <c r="V101" s="7"/>
      <c r="W101" s="7"/>
      <c r="X101" s="7"/>
      <c r="Y101" s="7"/>
      <c r="Z101" s="7"/>
      <c r="AA101" s="7"/>
    </row>
    <row r="102" spans="1:27" s="106" customFormat="1" ht="24.9" customHeight="1" thickTop="1" thickBot="1">
      <c r="A102" s="150"/>
      <c r="B102" s="150"/>
      <c r="C102" s="150"/>
      <c r="D102" s="150"/>
      <c r="E102" s="153"/>
      <c r="F102" s="154"/>
      <c r="G102" s="138"/>
      <c r="H102" s="138"/>
      <c r="I102" s="138"/>
      <c r="J102" s="138"/>
      <c r="K102" s="109"/>
      <c r="L102" s="109"/>
      <c r="M102" s="109"/>
      <c r="N102" s="109"/>
      <c r="O102" s="109"/>
      <c r="P102" s="109"/>
      <c r="Q102" s="109"/>
      <c r="R102" s="109"/>
      <c r="S102" s="109"/>
      <c r="T102" s="109"/>
      <c r="U102" s="7"/>
      <c r="V102" s="7"/>
      <c r="W102" s="7"/>
      <c r="X102" s="7"/>
      <c r="Y102" s="7"/>
      <c r="Z102" s="7"/>
      <c r="AA102" s="7"/>
    </row>
    <row r="103" spans="1:27" s="106" customFormat="1" ht="24.9" customHeight="1" thickTop="1" thickBot="1">
      <c r="A103" s="150"/>
      <c r="B103" s="150"/>
      <c r="C103" s="150"/>
      <c r="D103" s="150"/>
      <c r="E103" s="153"/>
      <c r="F103" s="154"/>
      <c r="G103" s="138"/>
      <c r="H103" s="138"/>
      <c r="I103" s="138"/>
      <c r="J103" s="138"/>
      <c r="K103" s="109"/>
      <c r="L103" s="109"/>
      <c r="M103" s="109"/>
      <c r="N103" s="109"/>
      <c r="O103" s="109"/>
      <c r="P103" s="109"/>
      <c r="Q103" s="109"/>
      <c r="R103" s="109"/>
      <c r="S103" s="109"/>
      <c r="T103" s="109"/>
      <c r="U103" s="7"/>
      <c r="V103" s="7"/>
      <c r="W103" s="7"/>
      <c r="X103" s="7"/>
      <c r="Y103" s="7"/>
      <c r="Z103" s="7"/>
      <c r="AA103" s="7"/>
    </row>
    <row r="104" spans="1:27" s="106" customFormat="1" ht="24.9" customHeight="1" thickTop="1" thickBot="1">
      <c r="A104" s="150"/>
      <c r="B104" s="150"/>
      <c r="C104" s="150"/>
      <c r="D104" s="150"/>
      <c r="E104" s="155"/>
      <c r="F104" s="156"/>
      <c r="G104" s="138"/>
      <c r="H104" s="138"/>
      <c r="I104" s="138"/>
      <c r="J104" s="138"/>
      <c r="K104" s="109"/>
      <c r="L104" s="109"/>
      <c r="M104" s="109"/>
      <c r="N104" s="109"/>
      <c r="O104" s="109"/>
      <c r="P104" s="109"/>
      <c r="Q104" s="109"/>
      <c r="R104" s="109"/>
      <c r="S104" s="109"/>
      <c r="T104" s="109"/>
      <c r="U104" s="7"/>
      <c r="V104" s="7"/>
      <c r="W104" s="7"/>
      <c r="X104" s="7"/>
      <c r="Y104" s="7"/>
      <c r="Z104" s="7"/>
      <c r="AA104" s="7"/>
    </row>
    <row r="105" spans="1:27" ht="15.75" customHeight="1" thickTop="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5.75" customHeight="1">
      <c r="A106" s="7"/>
      <c r="B106" s="111"/>
      <c r="C106" s="112"/>
      <c r="D106" s="112"/>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5.75" customHeight="1">
      <c r="A107" s="7"/>
      <c r="B107" s="111"/>
      <c r="C107" s="112"/>
      <c r="D107" s="115"/>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spans="1:27"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spans="1:27"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spans="1:27" ht="15.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spans="1:27" ht="15.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spans="1:27" ht="15.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spans="1:27" ht="15.7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spans="1:27" ht="15.7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spans="1:27" ht="15.7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spans="1:27" ht="15.7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spans="1:27" ht="15.7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spans="1:27" ht="15.7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spans="1:27" ht="15.7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spans="1:27" ht="15.7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spans="1:27" ht="15.75" customHeight="1">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spans="1:27" ht="15.75" customHeight="1">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spans="1:27" ht="15.75" customHeight="1">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spans="1:27" ht="15.75" customHeight="1">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spans="1:27" ht="15.75" customHeight="1">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spans="1:27" ht="15.75" customHeight="1">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row r="1020" spans="1:27" ht="15.75" customHeight="1">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row>
    <row r="1021" spans="1:27" ht="15.75" customHeight="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row>
    <row r="1022" spans="1:27" ht="15.75" customHeight="1">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row>
    <row r="1023" spans="1:27" ht="15.75" customHeight="1">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row>
    <row r="1024" spans="1:27" ht="15.75" customHeight="1">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row>
    <row r="1025" spans="1:27" ht="15.75" customHeight="1">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row>
  </sheetData>
  <mergeCells count="49">
    <mergeCell ref="G68:I73"/>
    <mergeCell ref="J68:K68"/>
    <mergeCell ref="L68:M68"/>
    <mergeCell ref="N68:O68"/>
    <mergeCell ref="A76:T76"/>
    <mergeCell ref="R69:T73"/>
    <mergeCell ref="A68:D73"/>
    <mergeCell ref="A99:D104"/>
    <mergeCell ref="E99:F104"/>
    <mergeCell ref="A93:D98"/>
    <mergeCell ref="E93:F98"/>
    <mergeCell ref="A92:D92"/>
    <mergeCell ref="E92:F92"/>
    <mergeCell ref="E68:F73"/>
    <mergeCell ref="B2:B21"/>
    <mergeCell ref="B22:B39"/>
    <mergeCell ref="B40:B57"/>
    <mergeCell ref="A64:T64"/>
    <mergeCell ref="A67:I67"/>
    <mergeCell ref="J67:T67"/>
    <mergeCell ref="B58:B63"/>
    <mergeCell ref="R68:T68"/>
    <mergeCell ref="N77:P77"/>
    <mergeCell ref="Q78:T83"/>
    <mergeCell ref="J69:K73"/>
    <mergeCell ref="L69:M73"/>
    <mergeCell ref="N69:O73"/>
    <mergeCell ref="P69:Q73"/>
    <mergeCell ref="N78:P83"/>
    <mergeCell ref="P68:Q68"/>
    <mergeCell ref="Q77:T77"/>
    <mergeCell ref="A84:D89"/>
    <mergeCell ref="E84:F89"/>
    <mergeCell ref="G84:J89"/>
    <mergeCell ref="K84:M89"/>
    <mergeCell ref="Q84:T89"/>
    <mergeCell ref="A78:D83"/>
    <mergeCell ref="A77:D77"/>
    <mergeCell ref="E78:F83"/>
    <mergeCell ref="E77:F77"/>
    <mergeCell ref="G78:J83"/>
    <mergeCell ref="G77:J77"/>
    <mergeCell ref="K78:M83"/>
    <mergeCell ref="K77:M77"/>
    <mergeCell ref="G92:J92"/>
    <mergeCell ref="A91:J91"/>
    <mergeCell ref="G93:J98"/>
    <mergeCell ref="G99:J104"/>
    <mergeCell ref="N84:P89"/>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4140625" defaultRowHeight="15" customHeight="1"/>
  <cols>
    <col min="1" max="26" width="8.66406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4140625" defaultRowHeight="15" customHeight="1"/>
  <cols>
    <col min="1" max="26" width="8.66406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Experiments</vt:lpstr>
      <vt:lpstr>Sayfa2</vt:lpstr>
      <vt:lpstr>Sayfa3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Kullanıcı</dc:creator>
  <cp:lastModifiedBy>Kullanıcı</cp:lastModifiedBy>
  <dcterms:created xsi:type="dcterms:W3CDTF">2006-09-16T00:00:00Z</dcterms:created>
  <dcterms:modified xsi:type="dcterms:W3CDTF">2024-09-11T10:43:05Z</dcterms:modified>
</cp:coreProperties>
</file>