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MPAQT\MALG\testbench\tidal_flume_farm\"/>
    </mc:Choice>
  </mc:AlternateContent>
  <xr:revisionPtr revIDLastSave="0" documentId="13_ncr:1_{A49D38CD-A060-4A07-83CA-4C07D321429C}" xr6:coauthVersionLast="41" xr6:coauthVersionMax="41" xr10:uidLastSave="{00000000-0000-0000-0000-000000000000}"/>
  <bookViews>
    <workbookView xWindow="-120" yWindow="-120" windowWidth="29040" windowHeight="15840" xr2:uid="{AF49A0D2-BA1E-4E1F-A6BC-EA0A96BF3024}"/>
  </bookViews>
  <sheets>
    <sheet name="initial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F5" i="1"/>
  <c r="F6" i="1" s="1"/>
  <c r="F3" i="1"/>
  <c r="F10" i="1" l="1"/>
  <c r="F7" i="1"/>
  <c r="F9" i="1" l="1"/>
  <c r="F8" i="1"/>
</calcChain>
</file>

<file path=xl/sharedStrings.xml><?xml version="1.0" encoding="utf-8"?>
<sst xmlns="http://schemas.openxmlformats.org/spreadsheetml/2006/main" count="37" uniqueCount="30">
  <si>
    <t>Kn</t>
  </si>
  <si>
    <t>grid cell area</t>
  </si>
  <si>
    <t>m2</t>
  </si>
  <si>
    <t>Kc</t>
  </si>
  <si>
    <t># vertical ropes</t>
  </si>
  <si>
    <t>Kdw</t>
  </si>
  <si>
    <t>length</t>
  </si>
  <si>
    <t>MALNmin</t>
  </si>
  <si>
    <t>total farm harvest 1</t>
  </si>
  <si>
    <t>g</t>
  </si>
  <si>
    <t>MALCmin</t>
  </si>
  <si>
    <t>massDW/m2</t>
  </si>
  <si>
    <t>gDW/m2</t>
  </si>
  <si>
    <t xml:space="preserve">MALC </t>
  </si>
  <si>
    <t>gC/gSW</t>
  </si>
  <si>
    <t>MALS</t>
  </si>
  <si>
    <t>gSW/m2</t>
  </si>
  <si>
    <t>MALN</t>
  </si>
  <si>
    <t>gN/gSW</t>
  </si>
  <si>
    <t>gN/m2</t>
  </si>
  <si>
    <t>gSW/frond/m2</t>
  </si>
  <si>
    <t>MALC</t>
  </si>
  <si>
    <t>gC/m2</t>
  </si>
  <si>
    <t>SeedMass</t>
  </si>
  <si>
    <t>g/seed</t>
  </si>
  <si>
    <t>nFrond in segment</t>
  </si>
  <si>
    <t>parameter</t>
  </si>
  <si>
    <t>value</t>
  </si>
  <si>
    <t>unit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</si>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</sst>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1202512-h2020_impaqt\01_data\02_farm\harvest_data\Copy%20of%20Oogst%201+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n (1)"/>
      <sheetName val="Totalen (2)"/>
      <sheetName val="figuren"/>
      <sheetName val="model"/>
    </sheetNames>
    <sheetDataSet>
      <sheetData sheetId="0"/>
      <sheetData sheetId="1"/>
      <sheetData sheetId="2">
        <row r="17">
          <cell r="O17">
            <v>903.28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9A23-7CA9-4735-ACAD-EEB8FC69504F}">
  <dimension ref="A1:G10"/>
  <sheetViews>
    <sheetView tabSelected="1" workbookViewId="0">
      <selection activeCell="K8" sqref="K8"/>
    </sheetView>
  </sheetViews>
  <sheetFormatPr defaultRowHeight="15" x14ac:dyDescent="0.25"/>
  <cols>
    <col min="1" max="1" width="10.28515625" bestFit="1" customWidth="1"/>
    <col min="3" max="3" width="14.28515625" bestFit="1" customWidth="1"/>
    <col min="4" max="4" width="14.28515625" customWidth="1"/>
    <col min="5" max="5" width="18.42578125" bestFit="1" customWidth="1"/>
    <col min="6" max="6" width="12.5703125" bestFit="1" customWidth="1"/>
  </cols>
  <sheetData>
    <row r="1" spans="1:7" x14ac:dyDescent="0.25">
      <c r="A1" t="s">
        <v>26</v>
      </c>
      <c r="B1" t="s">
        <v>27</v>
      </c>
      <c r="C1" t="s">
        <v>28</v>
      </c>
      <c r="E1" t="s">
        <v>26</v>
      </c>
      <c r="F1" t="s">
        <v>27</v>
      </c>
      <c r="G1" t="s">
        <v>28</v>
      </c>
    </row>
    <row r="2" spans="1:7" x14ac:dyDescent="0.25">
      <c r="A2" t="s">
        <v>0</v>
      </c>
      <c r="B2">
        <v>2.72</v>
      </c>
      <c r="E2" t="s">
        <v>1</v>
      </c>
      <c r="F2" s="2">
        <v>2500</v>
      </c>
      <c r="G2" t="s">
        <v>2</v>
      </c>
    </row>
    <row r="3" spans="1:7" x14ac:dyDescent="0.25">
      <c r="A3" t="s">
        <v>3</v>
      </c>
      <c r="B3">
        <v>2.121</v>
      </c>
      <c r="E3" t="s">
        <v>4</v>
      </c>
      <c r="F3">
        <f>8*3</f>
        <v>24</v>
      </c>
      <c r="G3" t="s">
        <v>29</v>
      </c>
    </row>
    <row r="4" spans="1:7" x14ac:dyDescent="0.25">
      <c r="A4" t="s">
        <v>5</v>
      </c>
      <c r="B4">
        <v>7.85E-2</v>
      </c>
      <c r="E4" t="s">
        <v>6</v>
      </c>
      <c r="F4">
        <v>7</v>
      </c>
      <c r="G4" t="s">
        <v>2</v>
      </c>
    </row>
    <row r="5" spans="1:7" x14ac:dyDescent="0.25">
      <c r="A5" t="s">
        <v>7</v>
      </c>
      <c r="B5">
        <v>0.01</v>
      </c>
      <c r="E5" t="s">
        <v>8</v>
      </c>
      <c r="F5" s="1">
        <f>[1]figuren!O17</f>
        <v>903.28</v>
      </c>
      <c r="G5" t="s">
        <v>9</v>
      </c>
    </row>
    <row r="6" spans="1:7" x14ac:dyDescent="0.25">
      <c r="A6" t="s">
        <v>10</v>
      </c>
      <c r="B6">
        <v>0.01</v>
      </c>
      <c r="E6" t="s">
        <v>11</v>
      </c>
      <c r="F6" s="2">
        <f>F5/F2</f>
        <v>0.36131199999999997</v>
      </c>
      <c r="G6" t="s">
        <v>12</v>
      </c>
    </row>
    <row r="7" spans="1:7" x14ac:dyDescent="0.25">
      <c r="A7" t="s">
        <v>13</v>
      </c>
      <c r="B7">
        <v>0.6</v>
      </c>
      <c r="C7" t="s">
        <v>14</v>
      </c>
      <c r="E7" t="s">
        <v>15</v>
      </c>
      <c r="F7" s="2">
        <f>F6/(1+B2*(B8-(B5))+B5+B3*(B7-B6)+B6)</f>
        <v>0.1590708773042058</v>
      </c>
      <c r="G7" t="s">
        <v>16</v>
      </c>
    </row>
    <row r="8" spans="1:7" x14ac:dyDescent="0.25">
      <c r="A8" t="s">
        <v>17</v>
      </c>
      <c r="B8">
        <v>0.01</v>
      </c>
      <c r="C8" t="s">
        <v>18</v>
      </c>
      <c r="E8" t="s">
        <v>17</v>
      </c>
      <c r="F8" s="2">
        <f>F7*B8</f>
        <v>1.590708773042058E-3</v>
      </c>
      <c r="G8" t="s">
        <v>19</v>
      </c>
    </row>
    <row r="9" spans="1:7" x14ac:dyDescent="0.25">
      <c r="A9" t="s">
        <v>15</v>
      </c>
      <c r="B9">
        <f>0.3*60</f>
        <v>18</v>
      </c>
      <c r="C9" t="s">
        <v>20</v>
      </c>
      <c r="E9" t="s">
        <v>21</v>
      </c>
      <c r="F9" s="2">
        <f>F7*B7</f>
        <v>9.5442526382523471E-2</v>
      </c>
      <c r="G9" t="s">
        <v>22</v>
      </c>
    </row>
    <row r="10" spans="1:7" x14ac:dyDescent="0.25">
      <c r="A10" t="s">
        <v>23</v>
      </c>
      <c r="B10">
        <v>0.5</v>
      </c>
      <c r="C10" t="s">
        <v>24</v>
      </c>
      <c r="E10" t="s">
        <v>25</v>
      </c>
      <c r="F10" s="1">
        <f>F6*F2/B10</f>
        <v>1806.56</v>
      </c>
      <c r="G10" t="s">
        <v>29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2019-10-10T10:09:51Z</dcterms:created>
  <dcterms:modified xsi:type="dcterms:W3CDTF">2019-10-10T10:25:13Z</dcterms:modified>
</cp:coreProperties>
</file>