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250" windowHeight="8010"/>
  </bookViews>
  <sheets>
    <sheet name="RhineBalance" sheetId="50" r:id="rId1"/>
  </sheets>
  <definedNames>
    <definedName name="_xlnm._FilterDatabase" localSheetId="0" hidden="1">RhineBalance!$DG$1:$DG$220</definedName>
  </definedNames>
  <calcPr calcId="145621"/>
</workbook>
</file>

<file path=xl/calcChain.xml><?xml version="1.0" encoding="utf-8"?>
<calcChain xmlns="http://schemas.openxmlformats.org/spreadsheetml/2006/main">
  <c r="DD220" i="50" l="1"/>
  <c r="DC220" i="50"/>
  <c r="DB220" i="50"/>
  <c r="DA220" i="50"/>
  <c r="CZ220" i="50"/>
  <c r="CO220" i="50"/>
  <c r="CN220" i="50"/>
  <c r="CK220" i="50"/>
  <c r="CJ220" i="50"/>
  <c r="CP220" i="50" s="1"/>
  <c r="CH220" i="50"/>
  <c r="CG220" i="50"/>
  <c r="CM220" i="50" s="1"/>
  <c r="CF220" i="50"/>
  <c r="CC220" i="50"/>
  <c r="DD219" i="50"/>
  <c r="DC219" i="50"/>
  <c r="DB219" i="50"/>
  <c r="DA219" i="50"/>
  <c r="CZ219" i="50"/>
  <c r="CO219" i="50"/>
  <c r="CN219" i="50"/>
  <c r="CK219" i="50"/>
  <c r="CJ219" i="50"/>
  <c r="CP219" i="50" s="1"/>
  <c r="CH219" i="50"/>
  <c r="CG219" i="50"/>
  <c r="CM219" i="50" s="1"/>
  <c r="CF219" i="50"/>
  <c r="CC219" i="50"/>
  <c r="CD219" i="50" s="1"/>
  <c r="DD218" i="50"/>
  <c r="DC218" i="50"/>
  <c r="DB218" i="50"/>
  <c r="DA218" i="50"/>
  <c r="CZ218" i="50"/>
  <c r="CO218" i="50"/>
  <c r="CN218" i="50"/>
  <c r="CK218" i="50"/>
  <c r="CJ218" i="50"/>
  <c r="CP218" i="50" s="1"/>
  <c r="CH218" i="50"/>
  <c r="CG218" i="50"/>
  <c r="CM218" i="50" s="1"/>
  <c r="CF218" i="50"/>
  <c r="CC218" i="50"/>
  <c r="DD217" i="50"/>
  <c r="DC217" i="50"/>
  <c r="DB217" i="50"/>
  <c r="DA217" i="50"/>
  <c r="CZ217" i="50"/>
  <c r="CO217" i="50"/>
  <c r="CN217" i="50"/>
  <c r="CK217" i="50"/>
  <c r="CJ217" i="50"/>
  <c r="CP217" i="50" s="1"/>
  <c r="CH217" i="50"/>
  <c r="CG217" i="50"/>
  <c r="CM217" i="50" s="1"/>
  <c r="CF217" i="50"/>
  <c r="CC217" i="50"/>
  <c r="DD216" i="50"/>
  <c r="DC216" i="50"/>
  <c r="DB216" i="50"/>
  <c r="DA216" i="50"/>
  <c r="CZ216" i="50"/>
  <c r="CO216" i="50"/>
  <c r="CN216" i="50"/>
  <c r="CK216" i="50"/>
  <c r="CJ216" i="50"/>
  <c r="CP216" i="50" s="1"/>
  <c r="CH216" i="50"/>
  <c r="CG216" i="50"/>
  <c r="CM216" i="50" s="1"/>
  <c r="CF216" i="50"/>
  <c r="CC216" i="50"/>
  <c r="DF216" i="50" s="1"/>
  <c r="DD215" i="50"/>
  <c r="DC215" i="50"/>
  <c r="DB215" i="50"/>
  <c r="DA215" i="50"/>
  <c r="CZ215" i="50"/>
  <c r="CO215" i="50"/>
  <c r="CN215" i="50"/>
  <c r="CK215" i="50"/>
  <c r="CJ215" i="50"/>
  <c r="CP215" i="50" s="1"/>
  <c r="CH215" i="50"/>
  <c r="CG215" i="50"/>
  <c r="CM215" i="50" s="1"/>
  <c r="CF215" i="50"/>
  <c r="CC215" i="50"/>
  <c r="DD214" i="50"/>
  <c r="DC214" i="50"/>
  <c r="DB214" i="50"/>
  <c r="DA214" i="50"/>
  <c r="CZ214" i="50"/>
  <c r="CO214" i="50"/>
  <c r="CN214" i="50"/>
  <c r="CK214" i="50"/>
  <c r="CJ214" i="50"/>
  <c r="CP214" i="50" s="1"/>
  <c r="CH214" i="50"/>
  <c r="CG214" i="50"/>
  <c r="CM214" i="50" s="1"/>
  <c r="CF214" i="50"/>
  <c r="CC214" i="50"/>
  <c r="DF214" i="50" s="1"/>
  <c r="DD213" i="50"/>
  <c r="DC213" i="50"/>
  <c r="DB213" i="50"/>
  <c r="DA213" i="50"/>
  <c r="CZ213" i="50"/>
  <c r="CO213" i="50"/>
  <c r="CN213" i="50"/>
  <c r="CK213" i="50"/>
  <c r="CJ213" i="50"/>
  <c r="CP213" i="50" s="1"/>
  <c r="CH213" i="50"/>
  <c r="CG213" i="50"/>
  <c r="CM213" i="50" s="1"/>
  <c r="CF213" i="50"/>
  <c r="CC213" i="50"/>
  <c r="DF213" i="50" s="1"/>
  <c r="DD212" i="50"/>
  <c r="DC212" i="50"/>
  <c r="DB212" i="50"/>
  <c r="DA212" i="50"/>
  <c r="CZ212" i="50"/>
  <c r="CO212" i="50"/>
  <c r="CN212" i="50"/>
  <c r="CK212" i="50"/>
  <c r="CJ212" i="50"/>
  <c r="CP212" i="50" s="1"/>
  <c r="CH212" i="50"/>
  <c r="CG212" i="50"/>
  <c r="CM212" i="50" s="1"/>
  <c r="CF212" i="50"/>
  <c r="CC212" i="50"/>
  <c r="DD211" i="50"/>
  <c r="DC211" i="50"/>
  <c r="DB211" i="50"/>
  <c r="DA211" i="50"/>
  <c r="CZ211" i="50"/>
  <c r="CO211" i="50"/>
  <c r="CN211" i="50"/>
  <c r="CK211" i="50"/>
  <c r="CJ211" i="50"/>
  <c r="CP211" i="50" s="1"/>
  <c r="CH211" i="50"/>
  <c r="CG211" i="50"/>
  <c r="CM211" i="50" s="1"/>
  <c r="CF211" i="50"/>
  <c r="CC211" i="50"/>
  <c r="DF211" i="50" s="1"/>
  <c r="DD210" i="50"/>
  <c r="DC210" i="50"/>
  <c r="DB210" i="50"/>
  <c r="DA210" i="50"/>
  <c r="CZ210" i="50"/>
  <c r="CO210" i="50"/>
  <c r="CN210" i="50"/>
  <c r="CK210" i="50"/>
  <c r="CJ210" i="50"/>
  <c r="CP210" i="50" s="1"/>
  <c r="CH210" i="50"/>
  <c r="CG210" i="50"/>
  <c r="CM210" i="50" s="1"/>
  <c r="CF210" i="50"/>
  <c r="CC210" i="50"/>
  <c r="DD209" i="50"/>
  <c r="DC209" i="50"/>
  <c r="DB209" i="50"/>
  <c r="DA209" i="50"/>
  <c r="CZ209" i="50"/>
  <c r="CO209" i="50"/>
  <c r="CN209" i="50"/>
  <c r="CK209" i="50"/>
  <c r="CJ209" i="50"/>
  <c r="CP209" i="50" s="1"/>
  <c r="CH209" i="50"/>
  <c r="CG209" i="50"/>
  <c r="CM209" i="50" s="1"/>
  <c r="CF209" i="50"/>
  <c r="CC209" i="50"/>
  <c r="DD208" i="50"/>
  <c r="DC208" i="50"/>
  <c r="DB208" i="50"/>
  <c r="DA208" i="50"/>
  <c r="CZ208" i="50"/>
  <c r="CO208" i="50"/>
  <c r="CN208" i="50"/>
  <c r="CK208" i="50"/>
  <c r="CJ208" i="50"/>
  <c r="CP208" i="50" s="1"/>
  <c r="CH208" i="50"/>
  <c r="CG208" i="50"/>
  <c r="CM208" i="50" s="1"/>
  <c r="CF208" i="50"/>
  <c r="CC208" i="50"/>
  <c r="DF208" i="50" s="1"/>
  <c r="DD207" i="50"/>
  <c r="DC207" i="50"/>
  <c r="DB207" i="50"/>
  <c r="DA207" i="50"/>
  <c r="CZ207" i="50"/>
  <c r="CO207" i="50"/>
  <c r="CN207" i="50"/>
  <c r="CK207" i="50"/>
  <c r="CJ207" i="50"/>
  <c r="CP207" i="50" s="1"/>
  <c r="CH207" i="50"/>
  <c r="CG207" i="50"/>
  <c r="CM207" i="50" s="1"/>
  <c r="CF207" i="50"/>
  <c r="CC207" i="50"/>
  <c r="CD207" i="50" s="1"/>
  <c r="DD206" i="50"/>
  <c r="DC206" i="50"/>
  <c r="DB206" i="50"/>
  <c r="DA206" i="50"/>
  <c r="CZ206" i="50"/>
  <c r="CO206" i="50"/>
  <c r="CN206" i="50"/>
  <c r="CK206" i="50"/>
  <c r="CJ206" i="50"/>
  <c r="CP206" i="50" s="1"/>
  <c r="CH206" i="50"/>
  <c r="CG206" i="50"/>
  <c r="CM206" i="50" s="1"/>
  <c r="CF206" i="50"/>
  <c r="CC206" i="50"/>
  <c r="DF206" i="50" s="1"/>
  <c r="DD205" i="50"/>
  <c r="DC205" i="50"/>
  <c r="DB205" i="50"/>
  <c r="DA205" i="50"/>
  <c r="CZ205" i="50"/>
  <c r="CO205" i="50"/>
  <c r="CN205" i="50"/>
  <c r="CK205" i="50"/>
  <c r="CJ205" i="50"/>
  <c r="CP205" i="50" s="1"/>
  <c r="CH205" i="50"/>
  <c r="CG205" i="50"/>
  <c r="CM205" i="50" s="1"/>
  <c r="CF205" i="50"/>
  <c r="CC205" i="50"/>
  <c r="DD204" i="50"/>
  <c r="DC204" i="50"/>
  <c r="DB204" i="50"/>
  <c r="DA204" i="50"/>
  <c r="CZ204" i="50"/>
  <c r="CO204" i="50"/>
  <c r="CN204" i="50"/>
  <c r="CK204" i="50"/>
  <c r="CJ204" i="50"/>
  <c r="CP204" i="50" s="1"/>
  <c r="CH204" i="50"/>
  <c r="CG204" i="50"/>
  <c r="CM204" i="50" s="1"/>
  <c r="CF204" i="50"/>
  <c r="CC204" i="50"/>
  <c r="DD203" i="50"/>
  <c r="DC203" i="50"/>
  <c r="DB203" i="50"/>
  <c r="DA203" i="50"/>
  <c r="CZ203" i="50"/>
  <c r="CO203" i="50"/>
  <c r="CN203" i="50"/>
  <c r="CK203" i="50"/>
  <c r="CJ203" i="50"/>
  <c r="CP203" i="50" s="1"/>
  <c r="CH203" i="50"/>
  <c r="CG203" i="50"/>
  <c r="CM203" i="50" s="1"/>
  <c r="CF203" i="50"/>
  <c r="CC203" i="50"/>
  <c r="DF203" i="50" s="1"/>
  <c r="DD202" i="50"/>
  <c r="DC202" i="50"/>
  <c r="DB202" i="50"/>
  <c r="DA202" i="50"/>
  <c r="CZ202" i="50"/>
  <c r="CO202" i="50"/>
  <c r="CN202" i="50"/>
  <c r="CK202" i="50"/>
  <c r="CJ202" i="50"/>
  <c r="CP202" i="50" s="1"/>
  <c r="CH202" i="50"/>
  <c r="CG202" i="50"/>
  <c r="CM202" i="50" s="1"/>
  <c r="CF202" i="50"/>
  <c r="CC202" i="50"/>
  <c r="DD201" i="50"/>
  <c r="DC201" i="50"/>
  <c r="DB201" i="50"/>
  <c r="DA201" i="50"/>
  <c r="CZ201" i="50"/>
  <c r="CO201" i="50"/>
  <c r="CN201" i="50"/>
  <c r="CK201" i="50"/>
  <c r="CJ201" i="50"/>
  <c r="CP201" i="50" s="1"/>
  <c r="CH201" i="50"/>
  <c r="CG201" i="50"/>
  <c r="CM201" i="50" s="1"/>
  <c r="CF201" i="50"/>
  <c r="CC201" i="50"/>
  <c r="DF201" i="50" s="1"/>
  <c r="DD200" i="50"/>
  <c r="DC200" i="50"/>
  <c r="DB200" i="50"/>
  <c r="DA200" i="50"/>
  <c r="CZ200" i="50"/>
  <c r="CO200" i="50"/>
  <c r="CN200" i="50"/>
  <c r="CK200" i="50"/>
  <c r="CJ200" i="50"/>
  <c r="CP200" i="50" s="1"/>
  <c r="CH200" i="50"/>
  <c r="CG200" i="50"/>
  <c r="CM200" i="50" s="1"/>
  <c r="CF200" i="50"/>
  <c r="CC200" i="50"/>
  <c r="CE200" i="50" s="1"/>
  <c r="DD199" i="50"/>
  <c r="DC199" i="50"/>
  <c r="DB199" i="50"/>
  <c r="DA199" i="50"/>
  <c r="CZ199" i="50"/>
  <c r="CO199" i="50"/>
  <c r="CN199" i="50"/>
  <c r="CK199" i="50"/>
  <c r="CJ199" i="50"/>
  <c r="CP199" i="50" s="1"/>
  <c r="CH199" i="50"/>
  <c r="CG199" i="50"/>
  <c r="CM199" i="50" s="1"/>
  <c r="CF199" i="50"/>
  <c r="CC199" i="50"/>
  <c r="DF199" i="50" s="1"/>
  <c r="DD198" i="50"/>
  <c r="DC198" i="50"/>
  <c r="DB198" i="50"/>
  <c r="DA198" i="50"/>
  <c r="CZ198" i="50"/>
  <c r="CO198" i="50"/>
  <c r="CN198" i="50"/>
  <c r="CK198" i="50"/>
  <c r="CJ198" i="50"/>
  <c r="CP198" i="50" s="1"/>
  <c r="CH198" i="50"/>
  <c r="CG198" i="50"/>
  <c r="CM198" i="50" s="1"/>
  <c r="CF198" i="50"/>
  <c r="CC198" i="50"/>
  <c r="DF198" i="50" s="1"/>
  <c r="DD197" i="50"/>
  <c r="DC197" i="50"/>
  <c r="DB197" i="50"/>
  <c r="DA197" i="50"/>
  <c r="CZ197" i="50"/>
  <c r="CO197" i="50"/>
  <c r="CN197" i="50"/>
  <c r="CK197" i="50"/>
  <c r="CJ197" i="50"/>
  <c r="CP197" i="50" s="1"/>
  <c r="CH197" i="50"/>
  <c r="CG197" i="50"/>
  <c r="CM197" i="50" s="1"/>
  <c r="CF197" i="50"/>
  <c r="CC197" i="50"/>
  <c r="DF197" i="50" s="1"/>
  <c r="DD196" i="50"/>
  <c r="DC196" i="50"/>
  <c r="DB196" i="50"/>
  <c r="DA196" i="50"/>
  <c r="CZ196" i="50"/>
  <c r="CO196" i="50"/>
  <c r="CN196" i="50"/>
  <c r="CK196" i="50"/>
  <c r="CJ196" i="50"/>
  <c r="CP196" i="50" s="1"/>
  <c r="CH196" i="50"/>
  <c r="CG196" i="50"/>
  <c r="CM196" i="50" s="1"/>
  <c r="CF196" i="50"/>
  <c r="CC196" i="50"/>
  <c r="DF196" i="50" s="1"/>
  <c r="DD195" i="50"/>
  <c r="DC195" i="50"/>
  <c r="DB195" i="50"/>
  <c r="DA195" i="50"/>
  <c r="CZ195" i="50"/>
  <c r="CO195" i="50"/>
  <c r="CN195" i="50"/>
  <c r="CK195" i="50"/>
  <c r="CJ195" i="50"/>
  <c r="CP195" i="50" s="1"/>
  <c r="CH195" i="50"/>
  <c r="CG195" i="50"/>
  <c r="CM195" i="50" s="1"/>
  <c r="CF195" i="50"/>
  <c r="CC195" i="50"/>
  <c r="DD194" i="50"/>
  <c r="DC194" i="50"/>
  <c r="DB194" i="50"/>
  <c r="DA194" i="50"/>
  <c r="CZ194" i="50"/>
  <c r="CO194" i="50"/>
  <c r="CN194" i="50"/>
  <c r="CK194" i="50"/>
  <c r="CJ194" i="50"/>
  <c r="CP194" i="50" s="1"/>
  <c r="CH194" i="50"/>
  <c r="CG194" i="50"/>
  <c r="CM194" i="50" s="1"/>
  <c r="CF194" i="50"/>
  <c r="CC194" i="50"/>
  <c r="DF194" i="50" s="1"/>
  <c r="DD193" i="50"/>
  <c r="DC193" i="50"/>
  <c r="DB193" i="50"/>
  <c r="DA193" i="50"/>
  <c r="CZ193" i="50"/>
  <c r="CO193" i="50"/>
  <c r="CN193" i="50"/>
  <c r="CK193" i="50"/>
  <c r="CJ193" i="50"/>
  <c r="CP193" i="50" s="1"/>
  <c r="CH193" i="50"/>
  <c r="CG193" i="50"/>
  <c r="CM193" i="50" s="1"/>
  <c r="CF193" i="50"/>
  <c r="CC193" i="50"/>
  <c r="DD192" i="50"/>
  <c r="DC192" i="50"/>
  <c r="DB192" i="50"/>
  <c r="DA192" i="50"/>
  <c r="CZ192" i="50"/>
  <c r="CO192" i="50"/>
  <c r="CN192" i="50"/>
  <c r="CK192" i="50"/>
  <c r="CJ192" i="50"/>
  <c r="CP192" i="50" s="1"/>
  <c r="CH192" i="50"/>
  <c r="CG192" i="50"/>
  <c r="CM192" i="50" s="1"/>
  <c r="CF192" i="50"/>
  <c r="CC192" i="50"/>
  <c r="DF192" i="50" s="1"/>
  <c r="DD191" i="50"/>
  <c r="DC191" i="50"/>
  <c r="DB191" i="50"/>
  <c r="DA191" i="50"/>
  <c r="CZ191" i="50"/>
  <c r="CO191" i="50"/>
  <c r="CN191" i="50"/>
  <c r="CK191" i="50"/>
  <c r="CJ191" i="50"/>
  <c r="CP191" i="50" s="1"/>
  <c r="CH191" i="50"/>
  <c r="CG191" i="50"/>
  <c r="CM191" i="50" s="1"/>
  <c r="CF191" i="50"/>
  <c r="CC191" i="50"/>
  <c r="DF191" i="50" s="1"/>
  <c r="DD190" i="50"/>
  <c r="DC190" i="50"/>
  <c r="DB190" i="50"/>
  <c r="DA190" i="50"/>
  <c r="CZ190" i="50"/>
  <c r="CO190" i="50"/>
  <c r="CN190" i="50"/>
  <c r="CK190" i="50"/>
  <c r="CJ190" i="50"/>
  <c r="CP190" i="50" s="1"/>
  <c r="CH190" i="50"/>
  <c r="CG190" i="50"/>
  <c r="CM190" i="50" s="1"/>
  <c r="CF190" i="50"/>
  <c r="CC190" i="50"/>
  <c r="DD189" i="50"/>
  <c r="DC189" i="50"/>
  <c r="DB189" i="50"/>
  <c r="DA189" i="50"/>
  <c r="CZ189" i="50"/>
  <c r="CO189" i="50"/>
  <c r="CN189" i="50"/>
  <c r="CK189" i="50"/>
  <c r="CJ189" i="50"/>
  <c r="CP189" i="50" s="1"/>
  <c r="CH189" i="50"/>
  <c r="CG189" i="50"/>
  <c r="CM189" i="50" s="1"/>
  <c r="CF189" i="50"/>
  <c r="CC189" i="50"/>
  <c r="DD188" i="50"/>
  <c r="DC188" i="50"/>
  <c r="DB188" i="50"/>
  <c r="DA188" i="50"/>
  <c r="CZ188" i="50"/>
  <c r="CO188" i="50"/>
  <c r="CN188" i="50"/>
  <c r="CK188" i="50"/>
  <c r="CJ188" i="50"/>
  <c r="CP188" i="50" s="1"/>
  <c r="CH188" i="50"/>
  <c r="CG188" i="50"/>
  <c r="CM188" i="50" s="1"/>
  <c r="CF188" i="50"/>
  <c r="CC188" i="50"/>
  <c r="DD187" i="50"/>
  <c r="DC187" i="50"/>
  <c r="DB187" i="50"/>
  <c r="DA187" i="50"/>
  <c r="CZ187" i="50"/>
  <c r="CO187" i="50"/>
  <c r="CN187" i="50"/>
  <c r="CK187" i="50"/>
  <c r="CJ187" i="50"/>
  <c r="CP187" i="50" s="1"/>
  <c r="CH187" i="50"/>
  <c r="CG187" i="50"/>
  <c r="CM187" i="50" s="1"/>
  <c r="CF187" i="50"/>
  <c r="CC187" i="50"/>
  <c r="DF187" i="50" s="1"/>
  <c r="DD186" i="50"/>
  <c r="DC186" i="50"/>
  <c r="DB186" i="50"/>
  <c r="DA186" i="50"/>
  <c r="CZ186" i="50"/>
  <c r="CO186" i="50"/>
  <c r="CN186" i="50"/>
  <c r="CK186" i="50"/>
  <c r="CJ186" i="50"/>
  <c r="CP186" i="50" s="1"/>
  <c r="CH186" i="50"/>
  <c r="CG186" i="50"/>
  <c r="CM186" i="50" s="1"/>
  <c r="CF186" i="50"/>
  <c r="CC186" i="50"/>
  <c r="DF186" i="50" s="1"/>
  <c r="DD185" i="50"/>
  <c r="DC185" i="50"/>
  <c r="DB185" i="50"/>
  <c r="DA185" i="50"/>
  <c r="CZ185" i="50"/>
  <c r="CO185" i="50"/>
  <c r="CN185" i="50"/>
  <c r="CK185" i="50"/>
  <c r="CJ185" i="50"/>
  <c r="CP185" i="50" s="1"/>
  <c r="CH185" i="50"/>
  <c r="CG185" i="50"/>
  <c r="CM185" i="50" s="1"/>
  <c r="CF185" i="50"/>
  <c r="CC185" i="50"/>
  <c r="DD184" i="50"/>
  <c r="DC184" i="50"/>
  <c r="DB184" i="50"/>
  <c r="DA184" i="50"/>
  <c r="CZ184" i="50"/>
  <c r="CO184" i="50"/>
  <c r="CN184" i="50"/>
  <c r="CK184" i="50"/>
  <c r="CJ184" i="50"/>
  <c r="CP184" i="50" s="1"/>
  <c r="CH184" i="50"/>
  <c r="CG184" i="50"/>
  <c r="CM184" i="50" s="1"/>
  <c r="CF184" i="50"/>
  <c r="CC184" i="50"/>
  <c r="DD183" i="50"/>
  <c r="DC183" i="50"/>
  <c r="DB183" i="50"/>
  <c r="DA183" i="50"/>
  <c r="CZ183" i="50"/>
  <c r="CO183" i="50"/>
  <c r="CN183" i="50"/>
  <c r="CK183" i="50"/>
  <c r="CJ183" i="50"/>
  <c r="CP183" i="50" s="1"/>
  <c r="CH183" i="50"/>
  <c r="CG183" i="50"/>
  <c r="CF183" i="50"/>
  <c r="CC183" i="50"/>
  <c r="DD182" i="50"/>
  <c r="DC182" i="50"/>
  <c r="DB182" i="50"/>
  <c r="DA182" i="50"/>
  <c r="CZ182" i="50"/>
  <c r="CO182" i="50"/>
  <c r="CN182" i="50"/>
  <c r="CK182" i="50"/>
  <c r="CJ182" i="50"/>
  <c r="CP182" i="50" s="1"/>
  <c r="CH182" i="50"/>
  <c r="CG182" i="50"/>
  <c r="CM182" i="50" s="1"/>
  <c r="CF182" i="50"/>
  <c r="CC182" i="50"/>
  <c r="DD181" i="50"/>
  <c r="DC181" i="50"/>
  <c r="DB181" i="50"/>
  <c r="DA181" i="50"/>
  <c r="CZ181" i="50"/>
  <c r="CO181" i="50"/>
  <c r="CN181" i="50"/>
  <c r="CK181" i="50"/>
  <c r="CJ181" i="50"/>
  <c r="CP181" i="50" s="1"/>
  <c r="CH181" i="50"/>
  <c r="CG181" i="50"/>
  <c r="CF181" i="50"/>
  <c r="CC181" i="50"/>
  <c r="CD181" i="50" s="1"/>
  <c r="DD180" i="50"/>
  <c r="DC180" i="50"/>
  <c r="DB180" i="50"/>
  <c r="DA180" i="50"/>
  <c r="CZ180" i="50"/>
  <c r="CO180" i="50"/>
  <c r="CN180" i="50"/>
  <c r="CK180" i="50"/>
  <c r="CJ180" i="50"/>
  <c r="CP180" i="50" s="1"/>
  <c r="CH180" i="50"/>
  <c r="CG180" i="50"/>
  <c r="CM180" i="50" s="1"/>
  <c r="CF180" i="50"/>
  <c r="CC180" i="50"/>
  <c r="DD179" i="50"/>
  <c r="DC179" i="50"/>
  <c r="DB179" i="50"/>
  <c r="DA179" i="50"/>
  <c r="CZ179" i="50"/>
  <c r="CO179" i="50"/>
  <c r="CN179" i="50"/>
  <c r="CK179" i="50"/>
  <c r="CJ179" i="50"/>
  <c r="CP179" i="50" s="1"/>
  <c r="CH179" i="50"/>
  <c r="CG179" i="50"/>
  <c r="CF179" i="50"/>
  <c r="CC179" i="50"/>
  <c r="DD178" i="50"/>
  <c r="DC178" i="50"/>
  <c r="DB178" i="50"/>
  <c r="DA178" i="50"/>
  <c r="CZ178" i="50"/>
  <c r="CO178" i="50"/>
  <c r="CN178" i="50"/>
  <c r="CK178" i="50"/>
  <c r="CJ178" i="50"/>
  <c r="CP178" i="50" s="1"/>
  <c r="CH178" i="50"/>
  <c r="CG178" i="50"/>
  <c r="CF178" i="50"/>
  <c r="CC178" i="50"/>
  <c r="DD177" i="50"/>
  <c r="DC177" i="50"/>
  <c r="DB177" i="50"/>
  <c r="DA177" i="50"/>
  <c r="CZ177" i="50"/>
  <c r="CO177" i="50"/>
  <c r="CN177" i="50"/>
  <c r="CK177" i="50"/>
  <c r="CJ177" i="50"/>
  <c r="CP177" i="50" s="1"/>
  <c r="CH177" i="50"/>
  <c r="CG177" i="50"/>
  <c r="CM177" i="50" s="1"/>
  <c r="CF177" i="50"/>
  <c r="CC177" i="50"/>
  <c r="DF177" i="50" s="1"/>
  <c r="DD176" i="50"/>
  <c r="DC176" i="50"/>
  <c r="DB176" i="50"/>
  <c r="DA176" i="50"/>
  <c r="CZ176" i="50"/>
  <c r="CO176" i="50"/>
  <c r="CN176" i="50"/>
  <c r="CK176" i="50"/>
  <c r="CJ176" i="50"/>
  <c r="CP176" i="50" s="1"/>
  <c r="CH176" i="50"/>
  <c r="CG176" i="50"/>
  <c r="CM176" i="50" s="1"/>
  <c r="CF176" i="50"/>
  <c r="CC176" i="50"/>
  <c r="CD176" i="50" s="1"/>
  <c r="DD175" i="50"/>
  <c r="DC175" i="50"/>
  <c r="DB175" i="50"/>
  <c r="DA175" i="50"/>
  <c r="CZ175" i="50"/>
  <c r="CO175" i="50"/>
  <c r="CN175" i="50"/>
  <c r="CK175" i="50"/>
  <c r="CJ175" i="50"/>
  <c r="CP175" i="50" s="1"/>
  <c r="CH175" i="50"/>
  <c r="CG175" i="50"/>
  <c r="CM175" i="50" s="1"/>
  <c r="CF175" i="50"/>
  <c r="CC175" i="50"/>
  <c r="DF175" i="50" s="1"/>
  <c r="DD174" i="50"/>
  <c r="DC174" i="50"/>
  <c r="DB174" i="50"/>
  <c r="DA174" i="50"/>
  <c r="CZ174" i="50"/>
  <c r="CO174" i="50"/>
  <c r="CN174" i="50"/>
  <c r="CK174" i="50"/>
  <c r="CJ174" i="50"/>
  <c r="CP174" i="50" s="1"/>
  <c r="CH174" i="50"/>
  <c r="CG174" i="50"/>
  <c r="CM174" i="50" s="1"/>
  <c r="CF174" i="50"/>
  <c r="CC174" i="50"/>
  <c r="CD174" i="50" s="1"/>
  <c r="DD173" i="50"/>
  <c r="DC173" i="50"/>
  <c r="DB173" i="50"/>
  <c r="DA173" i="50"/>
  <c r="CZ173" i="50"/>
  <c r="CO173" i="50"/>
  <c r="CN173" i="50"/>
  <c r="CK173" i="50"/>
  <c r="CJ173" i="50"/>
  <c r="CP173" i="50" s="1"/>
  <c r="CH173" i="50"/>
  <c r="CG173" i="50"/>
  <c r="CF173" i="50"/>
  <c r="CC173" i="50"/>
  <c r="CE173" i="50" s="1"/>
  <c r="DD172" i="50"/>
  <c r="DC172" i="50"/>
  <c r="DB172" i="50"/>
  <c r="DA172" i="50"/>
  <c r="CZ172" i="50"/>
  <c r="CO172" i="50"/>
  <c r="CN172" i="50"/>
  <c r="CK172" i="50"/>
  <c r="CJ172" i="50"/>
  <c r="CP172" i="50" s="1"/>
  <c r="CH172" i="50"/>
  <c r="CG172" i="50"/>
  <c r="CM172" i="50" s="1"/>
  <c r="CF172" i="50"/>
  <c r="CC172" i="50"/>
  <c r="CE172" i="50" s="1"/>
  <c r="DD171" i="50"/>
  <c r="DC171" i="50"/>
  <c r="DB171" i="50"/>
  <c r="DA171" i="50"/>
  <c r="CZ171" i="50"/>
  <c r="CO171" i="50"/>
  <c r="CN171" i="50"/>
  <c r="CK171" i="50"/>
  <c r="CJ171" i="50"/>
  <c r="CP171" i="50" s="1"/>
  <c r="CH171" i="50"/>
  <c r="CG171" i="50"/>
  <c r="CF171" i="50"/>
  <c r="CC171" i="50"/>
  <c r="DD170" i="50"/>
  <c r="DC170" i="50"/>
  <c r="DB170" i="50"/>
  <c r="DA170" i="50"/>
  <c r="CZ170" i="50"/>
  <c r="CO170" i="50"/>
  <c r="CN170" i="50"/>
  <c r="CK170" i="50"/>
  <c r="CJ170" i="50"/>
  <c r="CP170" i="50" s="1"/>
  <c r="CH170" i="50"/>
  <c r="CG170" i="50"/>
  <c r="CF170" i="50"/>
  <c r="CC170" i="50"/>
  <c r="DF170" i="50" s="1"/>
  <c r="DD169" i="50"/>
  <c r="DC169" i="50"/>
  <c r="DB169" i="50"/>
  <c r="DA169" i="50"/>
  <c r="CZ169" i="50"/>
  <c r="CO169" i="50"/>
  <c r="CN169" i="50"/>
  <c r="CK169" i="50"/>
  <c r="CJ169" i="50"/>
  <c r="CP169" i="50" s="1"/>
  <c r="CH169" i="50"/>
  <c r="CG169" i="50"/>
  <c r="CM169" i="50" s="1"/>
  <c r="CF169" i="50"/>
  <c r="CC169" i="50"/>
  <c r="DF169" i="50" s="1"/>
  <c r="DD168" i="50"/>
  <c r="DC168" i="50"/>
  <c r="DB168" i="50"/>
  <c r="DA168" i="50"/>
  <c r="CZ168" i="50"/>
  <c r="CO168" i="50"/>
  <c r="CN168" i="50"/>
  <c r="CK168" i="50"/>
  <c r="CJ168" i="50"/>
  <c r="CP168" i="50" s="1"/>
  <c r="CH168" i="50"/>
  <c r="CG168" i="50"/>
  <c r="CM168" i="50" s="1"/>
  <c r="CF168" i="50"/>
  <c r="CC168" i="50"/>
  <c r="CD168" i="50" s="1"/>
  <c r="DD167" i="50"/>
  <c r="DC167" i="50"/>
  <c r="DB167" i="50"/>
  <c r="DA167" i="50"/>
  <c r="CZ167" i="50"/>
  <c r="CO167" i="50"/>
  <c r="CN167" i="50"/>
  <c r="CK167" i="50"/>
  <c r="CJ167" i="50"/>
  <c r="CP167" i="50" s="1"/>
  <c r="CH167" i="50"/>
  <c r="CG167" i="50"/>
  <c r="CM167" i="50" s="1"/>
  <c r="CF167" i="50"/>
  <c r="CC167" i="50"/>
  <c r="CE167" i="50" s="1"/>
  <c r="DD166" i="50"/>
  <c r="DC166" i="50"/>
  <c r="DB166" i="50"/>
  <c r="DA166" i="50"/>
  <c r="CZ166" i="50"/>
  <c r="CO166" i="50"/>
  <c r="CN166" i="50"/>
  <c r="CK166" i="50"/>
  <c r="CJ166" i="50"/>
  <c r="CP166" i="50" s="1"/>
  <c r="CH166" i="50"/>
  <c r="CG166" i="50"/>
  <c r="CM166" i="50" s="1"/>
  <c r="CF166" i="50"/>
  <c r="CC166" i="50"/>
  <c r="DF166" i="50" s="1"/>
  <c r="DD165" i="50"/>
  <c r="DC165" i="50"/>
  <c r="DB165" i="50"/>
  <c r="DA165" i="50"/>
  <c r="CZ165" i="50"/>
  <c r="CO165" i="50"/>
  <c r="CN165" i="50"/>
  <c r="CK165" i="50"/>
  <c r="CJ165" i="50"/>
  <c r="CP165" i="50" s="1"/>
  <c r="CH165" i="50"/>
  <c r="CG165" i="50"/>
  <c r="CF165" i="50"/>
  <c r="CC165" i="50"/>
  <c r="CE165" i="50" s="1"/>
  <c r="DD164" i="50"/>
  <c r="DC164" i="50"/>
  <c r="DB164" i="50"/>
  <c r="DA164" i="50"/>
  <c r="CZ164" i="50"/>
  <c r="CO164" i="50"/>
  <c r="CN164" i="50"/>
  <c r="CK164" i="50"/>
  <c r="CJ164" i="50"/>
  <c r="CP164" i="50" s="1"/>
  <c r="CH164" i="50"/>
  <c r="CG164" i="50"/>
  <c r="CM164" i="50" s="1"/>
  <c r="CF164" i="50"/>
  <c r="CC164" i="50"/>
  <c r="CE164" i="50" s="1"/>
  <c r="DD163" i="50"/>
  <c r="DC163" i="50"/>
  <c r="DB163" i="50"/>
  <c r="DA163" i="50"/>
  <c r="CZ163" i="50"/>
  <c r="CO163" i="50"/>
  <c r="CN163" i="50"/>
  <c r="CK163" i="50"/>
  <c r="CJ163" i="50"/>
  <c r="CP163" i="50" s="1"/>
  <c r="CH163" i="50"/>
  <c r="CG163" i="50"/>
  <c r="CM163" i="50" s="1"/>
  <c r="CF163" i="50"/>
  <c r="CC163" i="50"/>
  <c r="DF163" i="50" s="1"/>
  <c r="DD162" i="50"/>
  <c r="DC162" i="50"/>
  <c r="DB162" i="50"/>
  <c r="DA162" i="50"/>
  <c r="CZ162" i="50"/>
  <c r="CO162" i="50"/>
  <c r="CN162" i="50"/>
  <c r="CK162" i="50"/>
  <c r="CJ162" i="50"/>
  <c r="CP162" i="50" s="1"/>
  <c r="CH162" i="50"/>
  <c r="CG162" i="50"/>
  <c r="CM162" i="50" s="1"/>
  <c r="CF162" i="50"/>
  <c r="CC162" i="50"/>
  <c r="DF162" i="50" s="1"/>
  <c r="DD161" i="50"/>
  <c r="DC161" i="50"/>
  <c r="DB161" i="50"/>
  <c r="DA161" i="50"/>
  <c r="CZ161" i="50"/>
  <c r="CO161" i="50"/>
  <c r="CN161" i="50"/>
  <c r="CK161" i="50"/>
  <c r="CJ161" i="50"/>
  <c r="CP161" i="50" s="1"/>
  <c r="CH161" i="50"/>
  <c r="CG161" i="50"/>
  <c r="CM161" i="50" s="1"/>
  <c r="CF161" i="50"/>
  <c r="CC161" i="50"/>
  <c r="DD160" i="50"/>
  <c r="DC160" i="50"/>
  <c r="DB160" i="50"/>
  <c r="DA160" i="50"/>
  <c r="CZ160" i="50"/>
  <c r="CO160" i="50"/>
  <c r="CN160" i="50"/>
  <c r="CK160" i="50"/>
  <c r="CJ160" i="50"/>
  <c r="CP160" i="50" s="1"/>
  <c r="CH160" i="50"/>
  <c r="CG160" i="50"/>
  <c r="CM160" i="50" s="1"/>
  <c r="CF160" i="50"/>
  <c r="CC160" i="50"/>
  <c r="DD159" i="50"/>
  <c r="DC159" i="50"/>
  <c r="DB159" i="50"/>
  <c r="DA159" i="50"/>
  <c r="CZ159" i="50"/>
  <c r="CO159" i="50"/>
  <c r="CN159" i="50"/>
  <c r="CK159" i="50"/>
  <c r="CJ159" i="50"/>
  <c r="CP159" i="50" s="1"/>
  <c r="CH159" i="50"/>
  <c r="CG159" i="50"/>
  <c r="CM159" i="50" s="1"/>
  <c r="CF159" i="50"/>
  <c r="CC159" i="50"/>
  <c r="DF159" i="50" s="1"/>
  <c r="DD158" i="50"/>
  <c r="DC158" i="50"/>
  <c r="DB158" i="50"/>
  <c r="DA158" i="50"/>
  <c r="CZ158" i="50"/>
  <c r="CO158" i="50"/>
  <c r="CN158" i="50"/>
  <c r="CK158" i="50"/>
  <c r="CJ158" i="50"/>
  <c r="CP158" i="50" s="1"/>
  <c r="CH158" i="50"/>
  <c r="CG158" i="50"/>
  <c r="CM158" i="50" s="1"/>
  <c r="CF158" i="50"/>
  <c r="CC158" i="50"/>
  <c r="DF158" i="50" s="1"/>
  <c r="DD157" i="50"/>
  <c r="DC157" i="50"/>
  <c r="DB157" i="50"/>
  <c r="DA157" i="50"/>
  <c r="CZ157" i="50"/>
  <c r="CO157" i="50"/>
  <c r="CN157" i="50"/>
  <c r="CK157" i="50"/>
  <c r="CJ157" i="50"/>
  <c r="CP157" i="50" s="1"/>
  <c r="CH157" i="50"/>
  <c r="CG157" i="50"/>
  <c r="CM157" i="50" s="1"/>
  <c r="CF157" i="50"/>
  <c r="CC157" i="50"/>
  <c r="DF157" i="50" s="1"/>
  <c r="DD156" i="50"/>
  <c r="DC156" i="50"/>
  <c r="DB156" i="50"/>
  <c r="DA156" i="50"/>
  <c r="CZ156" i="50"/>
  <c r="CO156" i="50"/>
  <c r="CN156" i="50"/>
  <c r="CK156" i="50"/>
  <c r="CJ156" i="50"/>
  <c r="CP156" i="50" s="1"/>
  <c r="CH156" i="50"/>
  <c r="CG156" i="50"/>
  <c r="CM156" i="50" s="1"/>
  <c r="CF156" i="50"/>
  <c r="CC156" i="50"/>
  <c r="DF156" i="50" s="1"/>
  <c r="DD155" i="50"/>
  <c r="DC155" i="50"/>
  <c r="DB155" i="50"/>
  <c r="DA155" i="50"/>
  <c r="CZ155" i="50"/>
  <c r="CO155" i="50"/>
  <c r="CN155" i="50"/>
  <c r="CK155" i="50"/>
  <c r="CJ155" i="50"/>
  <c r="CP155" i="50" s="1"/>
  <c r="CH155" i="50"/>
  <c r="CG155" i="50"/>
  <c r="CM155" i="50" s="1"/>
  <c r="CF155" i="50"/>
  <c r="CC155" i="50"/>
  <c r="DF155" i="50" s="1"/>
  <c r="DD154" i="50"/>
  <c r="DC154" i="50"/>
  <c r="DB154" i="50"/>
  <c r="DA154" i="50"/>
  <c r="CZ154" i="50"/>
  <c r="CO154" i="50"/>
  <c r="CN154" i="50"/>
  <c r="CK154" i="50"/>
  <c r="CJ154" i="50"/>
  <c r="CP154" i="50" s="1"/>
  <c r="CH154" i="50"/>
  <c r="CG154" i="50"/>
  <c r="CM154" i="50" s="1"/>
  <c r="CF154" i="50"/>
  <c r="CC154" i="50"/>
  <c r="CE154" i="50" s="1"/>
  <c r="DD153" i="50"/>
  <c r="DC153" i="50"/>
  <c r="DB153" i="50"/>
  <c r="DA153" i="50"/>
  <c r="CZ153" i="50"/>
  <c r="CO153" i="50"/>
  <c r="CN153" i="50"/>
  <c r="CK153" i="50"/>
  <c r="CJ153" i="50"/>
  <c r="CP153" i="50" s="1"/>
  <c r="CH153" i="50"/>
  <c r="CG153" i="50"/>
  <c r="CM153" i="50" s="1"/>
  <c r="CF153" i="50"/>
  <c r="CC153" i="50"/>
  <c r="DD152" i="50"/>
  <c r="DC152" i="50"/>
  <c r="DB152" i="50"/>
  <c r="DA152" i="50"/>
  <c r="CZ152" i="50"/>
  <c r="CO152" i="50"/>
  <c r="CN152" i="50"/>
  <c r="CK152" i="50"/>
  <c r="CJ152" i="50"/>
  <c r="CP152" i="50" s="1"/>
  <c r="CH152" i="50"/>
  <c r="CG152" i="50"/>
  <c r="CM152" i="50" s="1"/>
  <c r="CF152" i="50"/>
  <c r="CC152" i="50"/>
  <c r="DF152" i="50" s="1"/>
  <c r="DD151" i="50"/>
  <c r="DC151" i="50"/>
  <c r="DB151" i="50"/>
  <c r="DA151" i="50"/>
  <c r="CZ151" i="50"/>
  <c r="CO151" i="50"/>
  <c r="CN151" i="50"/>
  <c r="CK151" i="50"/>
  <c r="CJ151" i="50"/>
  <c r="CP151" i="50" s="1"/>
  <c r="CH151" i="50"/>
  <c r="CG151" i="50"/>
  <c r="CM151" i="50" s="1"/>
  <c r="CF151" i="50"/>
  <c r="CC151" i="50"/>
  <c r="DD150" i="50"/>
  <c r="DC150" i="50"/>
  <c r="DB150" i="50"/>
  <c r="DA150" i="50"/>
  <c r="CZ150" i="50"/>
  <c r="CO150" i="50"/>
  <c r="CN150" i="50"/>
  <c r="CK150" i="50"/>
  <c r="CJ150" i="50"/>
  <c r="CP150" i="50" s="1"/>
  <c r="CH150" i="50"/>
  <c r="CG150" i="50"/>
  <c r="CM150" i="50" s="1"/>
  <c r="CF150" i="50"/>
  <c r="CC150" i="50"/>
  <c r="DF150" i="50" s="1"/>
  <c r="DD149" i="50"/>
  <c r="DC149" i="50"/>
  <c r="DB149" i="50"/>
  <c r="DA149" i="50"/>
  <c r="CZ149" i="50"/>
  <c r="CO149" i="50"/>
  <c r="CN149" i="50"/>
  <c r="CK149" i="50"/>
  <c r="CJ149" i="50"/>
  <c r="CP149" i="50" s="1"/>
  <c r="CH149" i="50"/>
  <c r="CG149" i="50"/>
  <c r="CM149" i="50" s="1"/>
  <c r="CF149" i="50"/>
  <c r="CC149" i="50"/>
  <c r="DD148" i="50"/>
  <c r="DC148" i="50"/>
  <c r="DB148" i="50"/>
  <c r="DA148" i="50"/>
  <c r="CZ148" i="50"/>
  <c r="CO148" i="50"/>
  <c r="CN148" i="50"/>
  <c r="CK148" i="50"/>
  <c r="CJ148" i="50"/>
  <c r="CP148" i="50" s="1"/>
  <c r="CH148" i="50"/>
  <c r="CG148" i="50"/>
  <c r="CM148" i="50" s="1"/>
  <c r="CF148" i="50"/>
  <c r="CC148" i="50"/>
  <c r="CD148" i="50" s="1"/>
  <c r="DD147" i="50"/>
  <c r="DC147" i="50"/>
  <c r="DB147" i="50"/>
  <c r="DA147" i="50"/>
  <c r="CZ147" i="50"/>
  <c r="CO147" i="50"/>
  <c r="CN147" i="50"/>
  <c r="CK147" i="50"/>
  <c r="CJ147" i="50"/>
  <c r="CP147" i="50" s="1"/>
  <c r="CH147" i="50"/>
  <c r="CG147" i="50"/>
  <c r="CM147" i="50" s="1"/>
  <c r="CF147" i="50"/>
  <c r="CC147" i="50"/>
  <c r="CE147" i="50" s="1"/>
  <c r="DD146" i="50"/>
  <c r="DC146" i="50"/>
  <c r="DB146" i="50"/>
  <c r="DA146" i="50"/>
  <c r="CZ146" i="50"/>
  <c r="CO146" i="50"/>
  <c r="CN146" i="50"/>
  <c r="CK146" i="50"/>
  <c r="CJ146" i="50"/>
  <c r="CP146" i="50" s="1"/>
  <c r="CH146" i="50"/>
  <c r="CG146" i="50"/>
  <c r="CM146" i="50" s="1"/>
  <c r="CF146" i="50"/>
  <c r="CC146" i="50"/>
  <c r="DD145" i="50"/>
  <c r="DC145" i="50"/>
  <c r="DB145" i="50"/>
  <c r="DA145" i="50"/>
  <c r="CZ145" i="50"/>
  <c r="CO145" i="50"/>
  <c r="CN145" i="50"/>
  <c r="CK145" i="50"/>
  <c r="CJ145" i="50"/>
  <c r="CP145" i="50" s="1"/>
  <c r="CH145" i="50"/>
  <c r="CG145" i="50"/>
  <c r="CM145" i="50" s="1"/>
  <c r="CF145" i="50"/>
  <c r="CC145" i="50"/>
  <c r="CE145" i="50" s="1"/>
  <c r="DD144" i="50"/>
  <c r="DC144" i="50"/>
  <c r="DB144" i="50"/>
  <c r="DA144" i="50"/>
  <c r="CZ144" i="50"/>
  <c r="CO144" i="50"/>
  <c r="CN144" i="50"/>
  <c r="CK144" i="50"/>
  <c r="CJ144" i="50"/>
  <c r="CP144" i="50" s="1"/>
  <c r="CH144" i="50"/>
  <c r="CG144" i="50"/>
  <c r="CM144" i="50" s="1"/>
  <c r="CF144" i="50"/>
  <c r="CC144" i="50"/>
  <c r="DF144" i="50" s="1"/>
  <c r="DD143" i="50"/>
  <c r="DC143" i="50"/>
  <c r="DB143" i="50"/>
  <c r="DA143" i="50"/>
  <c r="CZ143" i="50"/>
  <c r="CO143" i="50"/>
  <c r="CN143" i="50"/>
  <c r="CK143" i="50"/>
  <c r="CJ143" i="50"/>
  <c r="CP143" i="50" s="1"/>
  <c r="CH143" i="50"/>
  <c r="CG143" i="50"/>
  <c r="CM143" i="50" s="1"/>
  <c r="CF143" i="50"/>
  <c r="CC143" i="50"/>
  <c r="CE143" i="50" s="1"/>
  <c r="DD142" i="50"/>
  <c r="DC142" i="50"/>
  <c r="DB142" i="50"/>
  <c r="DA142" i="50"/>
  <c r="CZ142" i="50"/>
  <c r="CO142" i="50"/>
  <c r="CN142" i="50"/>
  <c r="CK142" i="50"/>
  <c r="CJ142" i="50"/>
  <c r="CP142" i="50" s="1"/>
  <c r="CH142" i="50"/>
  <c r="CG142" i="50"/>
  <c r="CF142" i="50"/>
  <c r="CC142" i="50"/>
  <c r="DF142" i="50" s="1"/>
  <c r="DD141" i="50"/>
  <c r="DC141" i="50"/>
  <c r="DB141" i="50"/>
  <c r="DA141" i="50"/>
  <c r="CZ141" i="50"/>
  <c r="CO141" i="50"/>
  <c r="CN141" i="50"/>
  <c r="CK141" i="50"/>
  <c r="CJ141" i="50"/>
  <c r="CP141" i="50" s="1"/>
  <c r="CH141" i="50"/>
  <c r="CG141" i="50"/>
  <c r="CM141" i="50" s="1"/>
  <c r="CF141" i="50"/>
  <c r="CC141" i="50"/>
  <c r="DD140" i="50"/>
  <c r="DC140" i="50"/>
  <c r="DB140" i="50"/>
  <c r="DA140" i="50"/>
  <c r="CZ140" i="50"/>
  <c r="CO140" i="50"/>
  <c r="CN140" i="50"/>
  <c r="CK140" i="50"/>
  <c r="CJ140" i="50"/>
  <c r="CP140" i="50" s="1"/>
  <c r="CH140" i="50"/>
  <c r="CG140" i="50"/>
  <c r="CM140" i="50" s="1"/>
  <c r="CF140" i="50"/>
  <c r="CC140" i="50"/>
  <c r="CD140" i="50" s="1"/>
  <c r="DD139" i="50"/>
  <c r="DC139" i="50"/>
  <c r="DB139" i="50"/>
  <c r="DA139" i="50"/>
  <c r="CZ139" i="50"/>
  <c r="CO139" i="50"/>
  <c r="CN139" i="50"/>
  <c r="CK139" i="50"/>
  <c r="CJ139" i="50"/>
  <c r="CP139" i="50" s="1"/>
  <c r="CH139" i="50"/>
  <c r="CG139" i="50"/>
  <c r="CM139" i="50" s="1"/>
  <c r="CF139" i="50"/>
  <c r="CC139" i="50"/>
  <c r="CE139" i="50" s="1"/>
  <c r="DD138" i="50"/>
  <c r="DC138" i="50"/>
  <c r="DB138" i="50"/>
  <c r="DA138" i="50"/>
  <c r="CZ138" i="50"/>
  <c r="CO138" i="50"/>
  <c r="CN138" i="50"/>
  <c r="CK138" i="50"/>
  <c r="CJ138" i="50"/>
  <c r="CP138" i="50" s="1"/>
  <c r="CH138" i="50"/>
  <c r="CG138" i="50"/>
  <c r="CM138" i="50" s="1"/>
  <c r="CF138" i="50"/>
  <c r="CC138" i="50"/>
  <c r="DF138" i="50" s="1"/>
  <c r="DD137" i="50"/>
  <c r="DC137" i="50"/>
  <c r="DB137" i="50"/>
  <c r="DA137" i="50"/>
  <c r="CZ137" i="50"/>
  <c r="CO137" i="50"/>
  <c r="CN137" i="50"/>
  <c r="CK137" i="50"/>
  <c r="CJ137" i="50"/>
  <c r="CP137" i="50" s="1"/>
  <c r="CH137" i="50"/>
  <c r="CG137" i="50"/>
  <c r="CM137" i="50" s="1"/>
  <c r="CF137" i="50"/>
  <c r="CC137" i="50"/>
  <c r="DF137" i="50" s="1"/>
  <c r="DD136" i="50"/>
  <c r="DC136" i="50"/>
  <c r="DB136" i="50"/>
  <c r="DA136" i="50"/>
  <c r="CZ136" i="50"/>
  <c r="CO136" i="50"/>
  <c r="CN136" i="50"/>
  <c r="CK136" i="50"/>
  <c r="CJ136" i="50"/>
  <c r="CP136" i="50" s="1"/>
  <c r="CH136" i="50"/>
  <c r="CG136" i="50"/>
  <c r="CM136" i="50" s="1"/>
  <c r="CF136" i="50"/>
  <c r="CC136" i="50"/>
  <c r="DF136" i="50" s="1"/>
  <c r="DD135" i="50"/>
  <c r="DC135" i="50"/>
  <c r="DB135" i="50"/>
  <c r="DA135" i="50"/>
  <c r="CZ135" i="50"/>
  <c r="CO135" i="50"/>
  <c r="CN135" i="50"/>
  <c r="CK135" i="50"/>
  <c r="CJ135" i="50"/>
  <c r="CP135" i="50" s="1"/>
  <c r="CH135" i="50"/>
  <c r="CG135" i="50"/>
  <c r="CM135" i="50" s="1"/>
  <c r="CF135" i="50"/>
  <c r="CC135" i="50"/>
  <c r="CD135" i="50" s="1"/>
  <c r="DD134" i="50"/>
  <c r="DC134" i="50"/>
  <c r="DB134" i="50"/>
  <c r="DA134" i="50"/>
  <c r="CZ134" i="50"/>
  <c r="CO134" i="50"/>
  <c r="CN134" i="50"/>
  <c r="CK134" i="50"/>
  <c r="CJ134" i="50"/>
  <c r="CP134" i="50" s="1"/>
  <c r="CH134" i="50"/>
  <c r="CG134" i="50"/>
  <c r="CM134" i="50" s="1"/>
  <c r="CF134" i="50"/>
  <c r="CC134" i="50"/>
  <c r="DD133" i="50"/>
  <c r="DC133" i="50"/>
  <c r="DB133" i="50"/>
  <c r="DA133" i="50"/>
  <c r="CZ133" i="50"/>
  <c r="CO133" i="50"/>
  <c r="CN133" i="50"/>
  <c r="CK133" i="50"/>
  <c r="CJ133" i="50"/>
  <c r="CP133" i="50" s="1"/>
  <c r="CH133" i="50"/>
  <c r="CG133" i="50"/>
  <c r="CM133" i="50" s="1"/>
  <c r="CF133" i="50"/>
  <c r="CC133" i="50"/>
  <c r="CE133" i="50" s="1"/>
  <c r="DD132" i="50"/>
  <c r="DC132" i="50"/>
  <c r="DB132" i="50"/>
  <c r="DA132" i="50"/>
  <c r="CZ132" i="50"/>
  <c r="CO132" i="50"/>
  <c r="CN132" i="50"/>
  <c r="CK132" i="50"/>
  <c r="CJ132" i="50"/>
  <c r="CP132" i="50" s="1"/>
  <c r="CH132" i="50"/>
  <c r="CG132" i="50"/>
  <c r="CM132" i="50" s="1"/>
  <c r="CF132" i="50"/>
  <c r="CC132" i="50"/>
  <c r="DF132" i="50" s="1"/>
  <c r="DD131" i="50"/>
  <c r="DC131" i="50"/>
  <c r="DB131" i="50"/>
  <c r="DA131" i="50"/>
  <c r="CZ131" i="50"/>
  <c r="CO131" i="50"/>
  <c r="CN131" i="50"/>
  <c r="CK131" i="50"/>
  <c r="CJ131" i="50"/>
  <c r="CP131" i="50" s="1"/>
  <c r="CH131" i="50"/>
  <c r="CG131" i="50"/>
  <c r="CM131" i="50" s="1"/>
  <c r="CF131" i="50"/>
  <c r="CC131" i="50"/>
  <c r="DF131" i="50" s="1"/>
  <c r="DD130" i="50"/>
  <c r="DC130" i="50"/>
  <c r="DB130" i="50"/>
  <c r="DA130" i="50"/>
  <c r="CZ130" i="50"/>
  <c r="CO130" i="50"/>
  <c r="CN130" i="50"/>
  <c r="CK130" i="50"/>
  <c r="CJ130" i="50"/>
  <c r="CP130" i="50" s="1"/>
  <c r="CH130" i="50"/>
  <c r="CG130" i="50"/>
  <c r="CM130" i="50" s="1"/>
  <c r="CF130" i="50"/>
  <c r="CC130" i="50"/>
  <c r="DF130" i="50" s="1"/>
  <c r="DD129" i="50"/>
  <c r="DC129" i="50"/>
  <c r="DB129" i="50"/>
  <c r="DA129" i="50"/>
  <c r="CZ129" i="50"/>
  <c r="CO129" i="50"/>
  <c r="CN129" i="50"/>
  <c r="CK129" i="50"/>
  <c r="CJ129" i="50"/>
  <c r="CP129" i="50" s="1"/>
  <c r="CH129" i="50"/>
  <c r="CG129" i="50"/>
  <c r="CF129" i="50"/>
  <c r="CC129" i="50"/>
  <c r="DF129" i="50" s="1"/>
  <c r="DD128" i="50"/>
  <c r="DC128" i="50"/>
  <c r="DB128" i="50"/>
  <c r="DA128" i="50"/>
  <c r="CZ128" i="50"/>
  <c r="CO128" i="50"/>
  <c r="CN128" i="50"/>
  <c r="CK128" i="50"/>
  <c r="CJ128" i="50"/>
  <c r="CP128" i="50" s="1"/>
  <c r="CH128" i="50"/>
  <c r="CG128" i="50"/>
  <c r="CM128" i="50" s="1"/>
  <c r="CF128" i="50"/>
  <c r="CC128" i="50"/>
  <c r="CE128" i="50" s="1"/>
  <c r="DD127" i="50"/>
  <c r="DC127" i="50"/>
  <c r="DB127" i="50"/>
  <c r="DA127" i="50"/>
  <c r="CZ127" i="50"/>
  <c r="CO127" i="50"/>
  <c r="CN127" i="50"/>
  <c r="CK127" i="50"/>
  <c r="CJ127" i="50"/>
  <c r="CP127" i="50" s="1"/>
  <c r="CH127" i="50"/>
  <c r="CG127" i="50"/>
  <c r="CM127" i="50" s="1"/>
  <c r="CF127" i="50"/>
  <c r="CC127" i="50"/>
  <c r="CD127" i="50" s="1"/>
  <c r="DD126" i="50"/>
  <c r="DC126" i="50"/>
  <c r="DB126" i="50"/>
  <c r="DA126" i="50"/>
  <c r="CZ126" i="50"/>
  <c r="CO126" i="50"/>
  <c r="CN126" i="50"/>
  <c r="CK126" i="50"/>
  <c r="CJ126" i="50"/>
  <c r="CP126" i="50" s="1"/>
  <c r="CH126" i="50"/>
  <c r="CG126" i="50"/>
  <c r="CM126" i="50" s="1"/>
  <c r="CF126" i="50"/>
  <c r="CC126" i="50"/>
  <c r="CE126" i="50" s="1"/>
  <c r="DD125" i="50"/>
  <c r="DC125" i="50"/>
  <c r="DB125" i="50"/>
  <c r="DA125" i="50"/>
  <c r="CZ125" i="50"/>
  <c r="CO125" i="50"/>
  <c r="CN125" i="50"/>
  <c r="CK125" i="50"/>
  <c r="CJ125" i="50"/>
  <c r="CP125" i="50" s="1"/>
  <c r="CH125" i="50"/>
  <c r="CG125" i="50"/>
  <c r="CM125" i="50" s="1"/>
  <c r="CF125" i="50"/>
  <c r="CC125" i="50"/>
  <c r="CE125" i="50" s="1"/>
  <c r="DD124" i="50"/>
  <c r="DC124" i="50"/>
  <c r="DB124" i="50"/>
  <c r="DA124" i="50"/>
  <c r="CZ124" i="50"/>
  <c r="CO124" i="50"/>
  <c r="CN124" i="50"/>
  <c r="CK124" i="50"/>
  <c r="CJ124" i="50"/>
  <c r="CP124" i="50" s="1"/>
  <c r="CH124" i="50"/>
  <c r="CG124" i="50"/>
  <c r="CM124" i="50" s="1"/>
  <c r="CF124" i="50"/>
  <c r="CC124" i="50"/>
  <c r="DF124" i="50" s="1"/>
  <c r="DD123" i="50"/>
  <c r="DC123" i="50"/>
  <c r="DB123" i="50"/>
  <c r="DA123" i="50"/>
  <c r="CZ123" i="50"/>
  <c r="CO123" i="50"/>
  <c r="CN123" i="50"/>
  <c r="CK123" i="50"/>
  <c r="CJ123" i="50"/>
  <c r="CP123" i="50" s="1"/>
  <c r="CH123" i="50"/>
  <c r="CG123" i="50"/>
  <c r="CM123" i="50" s="1"/>
  <c r="CF123" i="50"/>
  <c r="CC123" i="50"/>
  <c r="DF123" i="50" s="1"/>
  <c r="DD122" i="50"/>
  <c r="DC122" i="50"/>
  <c r="DB122" i="50"/>
  <c r="DA122" i="50"/>
  <c r="CZ122" i="50"/>
  <c r="CO122" i="50"/>
  <c r="CN122" i="50"/>
  <c r="CK122" i="50"/>
  <c r="CJ122" i="50"/>
  <c r="CP122" i="50" s="1"/>
  <c r="CH122" i="50"/>
  <c r="CG122" i="50"/>
  <c r="CM122" i="50" s="1"/>
  <c r="CF122" i="50"/>
  <c r="CC122" i="50"/>
  <c r="CD122" i="50" s="1"/>
  <c r="DD121" i="50"/>
  <c r="DC121" i="50"/>
  <c r="DB121" i="50"/>
  <c r="DA121" i="50"/>
  <c r="CZ121" i="50"/>
  <c r="CO121" i="50"/>
  <c r="CN121" i="50"/>
  <c r="CK121" i="50"/>
  <c r="CJ121" i="50"/>
  <c r="CP121" i="50" s="1"/>
  <c r="CH121" i="50"/>
  <c r="CG121" i="50"/>
  <c r="CM121" i="50" s="1"/>
  <c r="CF121" i="50"/>
  <c r="CC121" i="50"/>
  <c r="DF121" i="50" s="1"/>
  <c r="DD120" i="50"/>
  <c r="DC120" i="50"/>
  <c r="DB120" i="50"/>
  <c r="DA120" i="50"/>
  <c r="CZ120" i="50"/>
  <c r="CO120" i="50"/>
  <c r="CN120" i="50"/>
  <c r="CK120" i="50"/>
  <c r="CJ120" i="50"/>
  <c r="CP120" i="50" s="1"/>
  <c r="CH120" i="50"/>
  <c r="CG120" i="50"/>
  <c r="CM120" i="50" s="1"/>
  <c r="CF120" i="50"/>
  <c r="CC120" i="50"/>
  <c r="CE120" i="50" s="1"/>
  <c r="DD119" i="50"/>
  <c r="DC119" i="50"/>
  <c r="DB119" i="50"/>
  <c r="DA119" i="50"/>
  <c r="CZ119" i="50"/>
  <c r="CO119" i="50"/>
  <c r="CN119" i="50"/>
  <c r="CK119" i="50"/>
  <c r="CJ119" i="50"/>
  <c r="CP119" i="50" s="1"/>
  <c r="CH119" i="50"/>
  <c r="CG119" i="50"/>
  <c r="CM119" i="50" s="1"/>
  <c r="CF119" i="50"/>
  <c r="CC119" i="50"/>
  <c r="DF119" i="50" s="1"/>
  <c r="DD118" i="50"/>
  <c r="DC118" i="50"/>
  <c r="DB118" i="50"/>
  <c r="DA118" i="50"/>
  <c r="CZ118" i="50"/>
  <c r="CO118" i="50"/>
  <c r="CN118" i="50"/>
  <c r="CK118" i="50"/>
  <c r="CJ118" i="50"/>
  <c r="CP118" i="50" s="1"/>
  <c r="CH118" i="50"/>
  <c r="CG118" i="50"/>
  <c r="CM118" i="50" s="1"/>
  <c r="CF118" i="50"/>
  <c r="CC118" i="50"/>
  <c r="CE118" i="50" s="1"/>
  <c r="DD117" i="50"/>
  <c r="DC117" i="50"/>
  <c r="DB117" i="50"/>
  <c r="DA117" i="50"/>
  <c r="CZ117" i="50"/>
  <c r="CO117" i="50"/>
  <c r="CN117" i="50"/>
  <c r="CK117" i="50"/>
  <c r="CJ117" i="50"/>
  <c r="CP117" i="50" s="1"/>
  <c r="CH117" i="50"/>
  <c r="CG117" i="50"/>
  <c r="CM117" i="50" s="1"/>
  <c r="CF117" i="50"/>
  <c r="CC117" i="50"/>
  <c r="DF117" i="50" s="1"/>
  <c r="DD116" i="50"/>
  <c r="DC116" i="50"/>
  <c r="DB116" i="50"/>
  <c r="DA116" i="50"/>
  <c r="CZ116" i="50"/>
  <c r="CO116" i="50"/>
  <c r="CN116" i="50"/>
  <c r="CK116" i="50"/>
  <c r="CJ116" i="50"/>
  <c r="CP116" i="50" s="1"/>
  <c r="CH116" i="50"/>
  <c r="CG116" i="50"/>
  <c r="CM116" i="50" s="1"/>
  <c r="CF116" i="50"/>
  <c r="CC116" i="50"/>
  <c r="CE116" i="50" s="1"/>
  <c r="DD115" i="50"/>
  <c r="DC115" i="50"/>
  <c r="DB115" i="50"/>
  <c r="DA115" i="50"/>
  <c r="CZ115" i="50"/>
  <c r="CO115" i="50"/>
  <c r="CN115" i="50"/>
  <c r="CK115" i="50"/>
  <c r="CJ115" i="50"/>
  <c r="CP115" i="50" s="1"/>
  <c r="CH115" i="50"/>
  <c r="CG115" i="50"/>
  <c r="CM115" i="50" s="1"/>
  <c r="CF115" i="50"/>
  <c r="CC115" i="50"/>
  <c r="DF115" i="50" s="1"/>
  <c r="DD114" i="50"/>
  <c r="DC114" i="50"/>
  <c r="DB114" i="50"/>
  <c r="DA114" i="50"/>
  <c r="CZ114" i="50"/>
  <c r="CO114" i="50"/>
  <c r="CN114" i="50"/>
  <c r="CK114" i="50"/>
  <c r="CJ114" i="50"/>
  <c r="CP114" i="50" s="1"/>
  <c r="CH114" i="50"/>
  <c r="CG114" i="50"/>
  <c r="CM114" i="50" s="1"/>
  <c r="CF114" i="50"/>
  <c r="CC114" i="50"/>
  <c r="CE114" i="50" s="1"/>
  <c r="DD113" i="50"/>
  <c r="DC113" i="50"/>
  <c r="DB113" i="50"/>
  <c r="DA113" i="50"/>
  <c r="CZ113" i="50"/>
  <c r="CO113" i="50"/>
  <c r="CN113" i="50"/>
  <c r="CK113" i="50"/>
  <c r="CJ113" i="50"/>
  <c r="CP113" i="50" s="1"/>
  <c r="CH113" i="50"/>
  <c r="CG113" i="50"/>
  <c r="CM113" i="50" s="1"/>
  <c r="CF113" i="50"/>
  <c r="CC113" i="50"/>
  <c r="DF113" i="50" s="1"/>
  <c r="DD112" i="50"/>
  <c r="DC112" i="50"/>
  <c r="DB112" i="50"/>
  <c r="DA112" i="50"/>
  <c r="CZ112" i="50"/>
  <c r="CO112" i="50"/>
  <c r="CN112" i="50"/>
  <c r="CK112" i="50"/>
  <c r="CJ112" i="50"/>
  <c r="CP112" i="50" s="1"/>
  <c r="CH112" i="50"/>
  <c r="CG112" i="50"/>
  <c r="CM112" i="50" s="1"/>
  <c r="CF112" i="50"/>
  <c r="CC112" i="50"/>
  <c r="CE112" i="50" s="1"/>
  <c r="DD111" i="50"/>
  <c r="DC111" i="50"/>
  <c r="DB111" i="50"/>
  <c r="DA111" i="50"/>
  <c r="CZ111" i="50"/>
  <c r="CO111" i="50"/>
  <c r="CN111" i="50"/>
  <c r="CK111" i="50"/>
  <c r="CJ111" i="50"/>
  <c r="CP111" i="50" s="1"/>
  <c r="CH111" i="50"/>
  <c r="CG111" i="50"/>
  <c r="CM111" i="50" s="1"/>
  <c r="CF111" i="50"/>
  <c r="CC111" i="50"/>
  <c r="DF111" i="50" s="1"/>
  <c r="DD110" i="50"/>
  <c r="DC110" i="50"/>
  <c r="DB110" i="50"/>
  <c r="DA110" i="50"/>
  <c r="CZ110" i="50"/>
  <c r="CO110" i="50"/>
  <c r="CN110" i="50"/>
  <c r="CK110" i="50"/>
  <c r="CJ110" i="50"/>
  <c r="CP110" i="50" s="1"/>
  <c r="CH110" i="50"/>
  <c r="CG110" i="50"/>
  <c r="CM110" i="50" s="1"/>
  <c r="CF110" i="50"/>
  <c r="CC110" i="50"/>
  <c r="CE110" i="50" s="1"/>
  <c r="DD109" i="50"/>
  <c r="DC109" i="50"/>
  <c r="DB109" i="50"/>
  <c r="DA109" i="50"/>
  <c r="CZ109" i="50"/>
  <c r="CO109" i="50"/>
  <c r="CN109" i="50"/>
  <c r="CK109" i="50"/>
  <c r="CJ109" i="50"/>
  <c r="CP109" i="50" s="1"/>
  <c r="CH109" i="50"/>
  <c r="CG109" i="50"/>
  <c r="CM109" i="50" s="1"/>
  <c r="CF109" i="50"/>
  <c r="CC109" i="50"/>
  <c r="DF109" i="50" s="1"/>
  <c r="DD108" i="50"/>
  <c r="DC108" i="50"/>
  <c r="DB108" i="50"/>
  <c r="DA108" i="50"/>
  <c r="CZ108" i="50"/>
  <c r="CO108" i="50"/>
  <c r="CN108" i="50"/>
  <c r="CK108" i="50"/>
  <c r="CJ108" i="50"/>
  <c r="CP108" i="50" s="1"/>
  <c r="CH108" i="50"/>
  <c r="CG108" i="50"/>
  <c r="CM108" i="50" s="1"/>
  <c r="CF108" i="50"/>
  <c r="CC108" i="50"/>
  <c r="CE108" i="50" s="1"/>
  <c r="DD107" i="50"/>
  <c r="DC107" i="50"/>
  <c r="DB107" i="50"/>
  <c r="DA107" i="50"/>
  <c r="CZ107" i="50"/>
  <c r="CO107" i="50"/>
  <c r="CN107" i="50"/>
  <c r="CK107" i="50"/>
  <c r="CJ107" i="50"/>
  <c r="CP107" i="50" s="1"/>
  <c r="CH107" i="50"/>
  <c r="CG107" i="50"/>
  <c r="CM107" i="50" s="1"/>
  <c r="CF107" i="50"/>
  <c r="CC107" i="50"/>
  <c r="DF107" i="50" s="1"/>
  <c r="CE123" i="50" l="1"/>
  <c r="CD108" i="50"/>
  <c r="CD111" i="50"/>
  <c r="CE117" i="50"/>
  <c r="CE111" i="50"/>
  <c r="CD192" i="50"/>
  <c r="CD194" i="50"/>
  <c r="CD200" i="50"/>
  <c r="CE192" i="50"/>
  <c r="CE194" i="50"/>
  <c r="DF200" i="50"/>
  <c r="CD123" i="50"/>
  <c r="CE175" i="50"/>
  <c r="CE137" i="50"/>
  <c r="CD144" i="50"/>
  <c r="CI150" i="50"/>
  <c r="CL150" i="50" s="1"/>
  <c r="CU150" i="50" s="1"/>
  <c r="CE158" i="50"/>
  <c r="DF173" i="50"/>
  <c r="CI129" i="50"/>
  <c r="CL129" i="50" s="1"/>
  <c r="CS129" i="50" s="1"/>
  <c r="CE144" i="50"/>
  <c r="CE115" i="50"/>
  <c r="CI111" i="50"/>
  <c r="CL111" i="50" s="1"/>
  <c r="CT111" i="50" s="1"/>
  <c r="CI123" i="50"/>
  <c r="CL123" i="50" s="1"/>
  <c r="CU123" i="50" s="1"/>
  <c r="DE181" i="50"/>
  <c r="DG181" i="50" s="1"/>
  <c r="CI184" i="50"/>
  <c r="CL184" i="50" s="1"/>
  <c r="CS184" i="50" s="1"/>
  <c r="CI194" i="50"/>
  <c r="CL194" i="50" s="1"/>
  <c r="CU194" i="50" s="1"/>
  <c r="DE142" i="50"/>
  <c r="DG142" i="50" s="1"/>
  <c r="CD162" i="50"/>
  <c r="CD211" i="50"/>
  <c r="CD150" i="50"/>
  <c r="DF176" i="50"/>
  <c r="CI177" i="50"/>
  <c r="CL177" i="50" s="1"/>
  <c r="CS177" i="50" s="1"/>
  <c r="CI198" i="50"/>
  <c r="CL198" i="50" s="1"/>
  <c r="CU198" i="50" s="1"/>
  <c r="CD203" i="50"/>
  <c r="CI203" i="50"/>
  <c r="CL203" i="50" s="1"/>
  <c r="CV203" i="50" s="1"/>
  <c r="CE211" i="50"/>
  <c r="DE214" i="50"/>
  <c r="DG214" i="50" s="1"/>
  <c r="CI156" i="50"/>
  <c r="CL156" i="50" s="1"/>
  <c r="CV156" i="50" s="1"/>
  <c r="CI164" i="50"/>
  <c r="CL164" i="50" s="1"/>
  <c r="CU164" i="50" s="1"/>
  <c r="CD118" i="50"/>
  <c r="CE162" i="50"/>
  <c r="DE111" i="50"/>
  <c r="DG111" i="50" s="1"/>
  <c r="CD115" i="50"/>
  <c r="CD117" i="50"/>
  <c r="CD137" i="50"/>
  <c r="CI137" i="50"/>
  <c r="CL137" i="50" s="1"/>
  <c r="CR137" i="50" s="1"/>
  <c r="CI139" i="50"/>
  <c r="CL139" i="50" s="1"/>
  <c r="CR139" i="50" s="1"/>
  <c r="DF145" i="50"/>
  <c r="DE148" i="50"/>
  <c r="DG148" i="50" s="1"/>
  <c r="CE150" i="50"/>
  <c r="DE155" i="50"/>
  <c r="DG155" i="50" s="1"/>
  <c r="CD158" i="50"/>
  <c r="CI158" i="50"/>
  <c r="CL158" i="50" s="1"/>
  <c r="CU158" i="50" s="1"/>
  <c r="CE169" i="50"/>
  <c r="CD175" i="50"/>
  <c r="CE201" i="50"/>
  <c r="CE203" i="50"/>
  <c r="CD114" i="50"/>
  <c r="CI119" i="50"/>
  <c r="CL119" i="50" s="1"/>
  <c r="CU119" i="50" s="1"/>
  <c r="CD131" i="50"/>
  <c r="CI131" i="50"/>
  <c r="CL131" i="50" s="1"/>
  <c r="CR131" i="50" s="1"/>
  <c r="DE135" i="50"/>
  <c r="DG135" i="50" s="1"/>
  <c r="DF139" i="50"/>
  <c r="CI148" i="50"/>
  <c r="CL148" i="50" s="1"/>
  <c r="CQ148" i="50" s="1"/>
  <c r="CX148" i="50" s="1"/>
  <c r="CD152" i="50"/>
  <c r="DE187" i="50"/>
  <c r="DG187" i="50" s="1"/>
  <c r="DE200" i="50"/>
  <c r="DG200" i="50" s="1"/>
  <c r="CE109" i="50"/>
  <c r="CE113" i="50"/>
  <c r="DE113" i="50"/>
  <c r="DG113" i="50" s="1"/>
  <c r="CI115" i="50"/>
  <c r="CL115" i="50" s="1"/>
  <c r="CW115" i="50" s="1"/>
  <c r="CE121" i="50"/>
  <c r="DE123" i="50"/>
  <c r="DG123" i="50" s="1"/>
  <c r="CI133" i="50"/>
  <c r="CL133" i="50" s="1"/>
  <c r="CV133" i="50" s="1"/>
  <c r="CI144" i="50"/>
  <c r="CL144" i="50" s="1"/>
  <c r="CV144" i="50" s="1"/>
  <c r="CE156" i="50"/>
  <c r="CI170" i="50"/>
  <c r="CL170" i="50" s="1"/>
  <c r="CW170" i="50" s="1"/>
  <c r="DE173" i="50"/>
  <c r="DG173" i="50" s="1"/>
  <c r="CE186" i="50"/>
  <c r="CI192" i="50"/>
  <c r="CL192" i="50" s="1"/>
  <c r="CV192" i="50" s="1"/>
  <c r="CI196" i="50"/>
  <c r="CL196" i="50" s="1"/>
  <c r="CT196" i="50" s="1"/>
  <c r="CE198" i="50"/>
  <c r="CD201" i="50"/>
  <c r="DE203" i="50"/>
  <c r="DG203" i="50" s="1"/>
  <c r="CI205" i="50"/>
  <c r="CL205" i="50" s="1"/>
  <c r="CS205" i="50" s="1"/>
  <c r="CI209" i="50"/>
  <c r="CL209" i="50" s="1"/>
  <c r="CR209" i="50" s="1"/>
  <c r="DE220" i="50"/>
  <c r="DG220" i="50" s="1"/>
  <c r="DE156" i="50"/>
  <c r="DG156" i="50" s="1"/>
  <c r="CD107" i="50"/>
  <c r="CD110" i="50"/>
  <c r="CD119" i="50"/>
  <c r="CI127" i="50"/>
  <c r="CL127" i="50" s="1"/>
  <c r="CR127" i="50" s="1"/>
  <c r="CD139" i="50"/>
  <c r="DE144" i="50"/>
  <c r="DG144" i="50" s="1"/>
  <c r="CI169" i="50"/>
  <c r="CL169" i="50" s="1"/>
  <c r="CS169" i="50" s="1"/>
  <c r="CD196" i="50"/>
  <c r="CI207" i="50"/>
  <c r="CL207" i="50" s="1"/>
  <c r="CS207" i="50" s="1"/>
  <c r="CD213" i="50"/>
  <c r="CE107" i="50"/>
  <c r="CD109" i="50"/>
  <c r="DF110" i="50"/>
  <c r="CD113" i="50"/>
  <c r="CE119" i="50"/>
  <c r="CD121" i="50"/>
  <c r="CI125" i="50"/>
  <c r="CL125" i="50" s="1"/>
  <c r="CS125" i="50" s="1"/>
  <c r="DE128" i="50"/>
  <c r="DG128" i="50" s="1"/>
  <c r="DE129" i="50"/>
  <c r="DG129" i="50" s="1"/>
  <c r="CE131" i="50"/>
  <c r="DE133" i="50"/>
  <c r="DG133" i="50" s="1"/>
  <c r="CI135" i="50"/>
  <c r="CL135" i="50" s="1"/>
  <c r="CS135" i="50" s="1"/>
  <c r="CI142" i="50"/>
  <c r="CL142" i="50" s="1"/>
  <c r="CR142" i="50" s="1"/>
  <c r="DE147" i="50"/>
  <c r="DG147" i="50" s="1"/>
  <c r="DF147" i="50"/>
  <c r="CE152" i="50"/>
  <c r="CD156" i="50"/>
  <c r="CI172" i="50"/>
  <c r="CL172" i="50" s="1"/>
  <c r="CW172" i="50" s="1"/>
  <c r="CE174" i="50"/>
  <c r="CI178" i="50"/>
  <c r="CL178" i="50" s="1"/>
  <c r="CU178" i="50" s="1"/>
  <c r="DE180" i="50"/>
  <c r="DG180" i="50" s="1"/>
  <c r="CD186" i="50"/>
  <c r="CE196" i="50"/>
  <c r="CD198" i="50"/>
  <c r="DE201" i="50"/>
  <c r="DG201" i="50" s="1"/>
  <c r="CE213" i="50"/>
  <c r="DF146" i="50"/>
  <c r="CE146" i="50"/>
  <c r="DF205" i="50"/>
  <c r="CE205" i="50"/>
  <c r="DF209" i="50"/>
  <c r="CE209" i="50"/>
  <c r="DE110" i="50"/>
  <c r="DG110" i="50" s="1"/>
  <c r="DE115" i="50"/>
  <c r="DG115" i="50" s="1"/>
  <c r="DE119" i="50"/>
  <c r="DG119" i="50" s="1"/>
  <c r="DE124" i="50"/>
  <c r="DG124" i="50" s="1"/>
  <c r="DE127" i="50"/>
  <c r="DG127" i="50" s="1"/>
  <c r="CD129" i="50"/>
  <c r="CM129" i="50"/>
  <c r="CD142" i="50"/>
  <c r="CM142" i="50"/>
  <c r="CD146" i="50"/>
  <c r="CE149" i="50"/>
  <c r="DF149" i="50"/>
  <c r="CT158" i="50"/>
  <c r="DE159" i="50"/>
  <c r="DG159" i="50" s="1"/>
  <c r="DF160" i="50"/>
  <c r="CE160" i="50"/>
  <c r="CI160" i="50"/>
  <c r="CL160" i="50" s="1"/>
  <c r="CS160" i="50" s="1"/>
  <c r="DE165" i="50"/>
  <c r="DG165" i="50" s="1"/>
  <c r="CI168" i="50"/>
  <c r="CL168" i="50" s="1"/>
  <c r="CR168" i="50" s="1"/>
  <c r="DF168" i="50"/>
  <c r="CI174" i="50"/>
  <c r="CL174" i="50" s="1"/>
  <c r="CW174" i="50" s="1"/>
  <c r="DE174" i="50"/>
  <c r="DG174" i="50" s="1"/>
  <c r="CE177" i="50"/>
  <c r="DF190" i="50"/>
  <c r="CE190" i="50"/>
  <c r="CD190" i="50"/>
  <c r="CE202" i="50"/>
  <c r="DF202" i="50"/>
  <c r="CD205" i="50"/>
  <c r="DE207" i="50"/>
  <c r="DG207" i="50" s="1"/>
  <c r="CD209" i="50"/>
  <c r="DF215" i="50"/>
  <c r="CE215" i="50"/>
  <c r="CD215" i="50"/>
  <c r="DF217" i="50"/>
  <c r="CE217" i="50"/>
  <c r="CD217" i="50"/>
  <c r="CI107" i="50"/>
  <c r="CL107" i="50" s="1"/>
  <c r="CW107" i="50" s="1"/>
  <c r="DE107" i="50"/>
  <c r="DG107" i="50" s="1"/>
  <c r="DE109" i="50"/>
  <c r="DG109" i="50" s="1"/>
  <c r="DE114" i="50"/>
  <c r="DG114" i="50" s="1"/>
  <c r="DF114" i="50"/>
  <c r="CI117" i="50"/>
  <c r="CL117" i="50" s="1"/>
  <c r="CQ117" i="50" s="1"/>
  <c r="CX117" i="50" s="1"/>
  <c r="DE118" i="50"/>
  <c r="DG118" i="50" s="1"/>
  <c r="DF118" i="50"/>
  <c r="CI121" i="50"/>
  <c r="CL121" i="50" s="1"/>
  <c r="CR121" i="50" s="1"/>
  <c r="DE122" i="50"/>
  <c r="DG122" i="50" s="1"/>
  <c r="DF125" i="50"/>
  <c r="CD125" i="50"/>
  <c r="CU125" i="50"/>
  <c r="DF127" i="50"/>
  <c r="CE127" i="50"/>
  <c r="CD128" i="50"/>
  <c r="CE129" i="50"/>
  <c r="DE132" i="50"/>
  <c r="DG132" i="50" s="1"/>
  <c r="DF133" i="50"/>
  <c r="CD133" i="50"/>
  <c r="DE134" i="50"/>
  <c r="DG134" i="50" s="1"/>
  <c r="DF135" i="50"/>
  <c r="CE135" i="50"/>
  <c r="CI140" i="50"/>
  <c r="CL140" i="50" s="1"/>
  <c r="CW140" i="50" s="1"/>
  <c r="DE140" i="50"/>
  <c r="DG140" i="50" s="1"/>
  <c r="CE142" i="50"/>
  <c r="DF143" i="50"/>
  <c r="CI146" i="50"/>
  <c r="CL146" i="50" s="1"/>
  <c r="CU146" i="50" s="1"/>
  <c r="DE146" i="50"/>
  <c r="DG146" i="50" s="1"/>
  <c r="DF148" i="50"/>
  <c r="CE148" i="50"/>
  <c r="CI152" i="50"/>
  <c r="CL152" i="50" s="1"/>
  <c r="DE153" i="50"/>
  <c r="DG153" i="50" s="1"/>
  <c r="DF154" i="50"/>
  <c r="CD154" i="50"/>
  <c r="CD160" i="50"/>
  <c r="CD166" i="50"/>
  <c r="CE166" i="50"/>
  <c r="DE166" i="50"/>
  <c r="DG166" i="50" s="1"/>
  <c r="CI180" i="50"/>
  <c r="CL180" i="50" s="1"/>
  <c r="CT180" i="50" s="1"/>
  <c r="DF182" i="50"/>
  <c r="CE182" i="50"/>
  <c r="DE183" i="50"/>
  <c r="DG183" i="50" s="1"/>
  <c r="DF188" i="50"/>
  <c r="CE188" i="50"/>
  <c r="CD188" i="50"/>
  <c r="CI190" i="50"/>
  <c r="CL190" i="50" s="1"/>
  <c r="CS190" i="50" s="1"/>
  <c r="CI197" i="50"/>
  <c r="CL197" i="50" s="1"/>
  <c r="CS197" i="50" s="1"/>
  <c r="DE197" i="50"/>
  <c r="DG197" i="50" s="1"/>
  <c r="CD202" i="50"/>
  <c r="DF207" i="50"/>
  <c r="CE207" i="50"/>
  <c r="CI215" i="50"/>
  <c r="CL215" i="50" s="1"/>
  <c r="CV215" i="50" s="1"/>
  <c r="DE218" i="50"/>
  <c r="DG218" i="50" s="1"/>
  <c r="DF219" i="50"/>
  <c r="CE219" i="50"/>
  <c r="CI219" i="50"/>
  <c r="CL219" i="50" s="1"/>
  <c r="CR219" i="50" s="1"/>
  <c r="CE124" i="50"/>
  <c r="CD124" i="50"/>
  <c r="DF140" i="50"/>
  <c r="CE140" i="50"/>
  <c r="DF164" i="50"/>
  <c r="CD164" i="50"/>
  <c r="DF167" i="50"/>
  <c r="CD167" i="50"/>
  <c r="CI108" i="50"/>
  <c r="CL108" i="50" s="1"/>
  <c r="CW108" i="50" s="1"/>
  <c r="CI109" i="50"/>
  <c r="CL109" i="50" s="1"/>
  <c r="CV109" i="50" s="1"/>
  <c r="CI113" i="50"/>
  <c r="CL113" i="50" s="1"/>
  <c r="CR113" i="50" s="1"/>
  <c r="DE117" i="50"/>
  <c r="DG117" i="50" s="1"/>
  <c r="DE121" i="50"/>
  <c r="DG121" i="50" s="1"/>
  <c r="CE122" i="50"/>
  <c r="DF122" i="50"/>
  <c r="CT123" i="50"/>
  <c r="DE136" i="50"/>
  <c r="DG136" i="50" s="1"/>
  <c r="DE137" i="50"/>
  <c r="DG137" i="50" s="1"/>
  <c r="DE139" i="50"/>
  <c r="DG139" i="50" s="1"/>
  <c r="CE141" i="50"/>
  <c r="DF141" i="50"/>
  <c r="DE145" i="50"/>
  <c r="DG145" i="50" s="1"/>
  <c r="DE150" i="50"/>
  <c r="DG150" i="50" s="1"/>
  <c r="CI155" i="50"/>
  <c r="CL155" i="50" s="1"/>
  <c r="CS155" i="50" s="1"/>
  <c r="DE157" i="50"/>
  <c r="DG157" i="50" s="1"/>
  <c r="CI162" i="50"/>
  <c r="CL162" i="50" s="1"/>
  <c r="CQ162" i="50" s="1"/>
  <c r="CX162" i="50" s="1"/>
  <c r="CI163" i="50"/>
  <c r="CL163" i="50" s="1"/>
  <c r="CQ163" i="50" s="1"/>
  <c r="CX163" i="50" s="1"/>
  <c r="DE163" i="50"/>
  <c r="DG163" i="50" s="1"/>
  <c r="CI166" i="50"/>
  <c r="CL166" i="50" s="1"/>
  <c r="CQ166" i="50" s="1"/>
  <c r="CX166" i="50" s="1"/>
  <c r="CI175" i="50"/>
  <c r="CL175" i="50" s="1"/>
  <c r="CW175" i="50" s="1"/>
  <c r="CI182" i="50"/>
  <c r="CL182" i="50" s="1"/>
  <c r="CV182" i="50" s="1"/>
  <c r="DF184" i="50"/>
  <c r="CE184" i="50"/>
  <c r="CD184" i="50"/>
  <c r="CI188" i="50"/>
  <c r="CL188" i="50" s="1"/>
  <c r="CV188" i="50" s="1"/>
  <c r="CE204" i="50"/>
  <c r="DF204" i="50"/>
  <c r="CD204" i="50"/>
  <c r="CI211" i="50"/>
  <c r="CL211" i="50" s="1"/>
  <c r="CQ211" i="50" s="1"/>
  <c r="CX211" i="50" s="1"/>
  <c r="DE125" i="50"/>
  <c r="DG125" i="50" s="1"/>
  <c r="DE130" i="50"/>
  <c r="DG130" i="50" s="1"/>
  <c r="DE131" i="50"/>
  <c r="DG131" i="50" s="1"/>
  <c r="DE138" i="50"/>
  <c r="DG138" i="50" s="1"/>
  <c r="DE151" i="50"/>
  <c r="DG151" i="50" s="1"/>
  <c r="CI154" i="50"/>
  <c r="CL154" i="50" s="1"/>
  <c r="CV154" i="50" s="1"/>
  <c r="DE161" i="50"/>
  <c r="DG161" i="50" s="1"/>
  <c r="DE164" i="50"/>
  <c r="DG164" i="50" s="1"/>
  <c r="CI167" i="50"/>
  <c r="CL167" i="50" s="1"/>
  <c r="CU167" i="50" s="1"/>
  <c r="DE172" i="50"/>
  <c r="DG172" i="50" s="1"/>
  <c r="DF174" i="50"/>
  <c r="DE191" i="50"/>
  <c r="DG191" i="50" s="1"/>
  <c r="DE195" i="50"/>
  <c r="DG195" i="50" s="1"/>
  <c r="DE199" i="50"/>
  <c r="DG199" i="50" s="1"/>
  <c r="DE202" i="50"/>
  <c r="DG202" i="50" s="1"/>
  <c r="CI206" i="50"/>
  <c r="CL206" i="50" s="1"/>
  <c r="CS206" i="50" s="1"/>
  <c r="DE212" i="50"/>
  <c r="DG212" i="50" s="1"/>
  <c r="DE213" i="50"/>
  <c r="DG213" i="50" s="1"/>
  <c r="DE215" i="50"/>
  <c r="DG215" i="50" s="1"/>
  <c r="CI217" i="50"/>
  <c r="CL217" i="50" s="1"/>
  <c r="CT217" i="50" s="1"/>
  <c r="DE170" i="50"/>
  <c r="DG170" i="50" s="1"/>
  <c r="DE176" i="50"/>
  <c r="DG176" i="50" s="1"/>
  <c r="DE178" i="50"/>
  <c r="DG178" i="50" s="1"/>
  <c r="DE182" i="50"/>
  <c r="DG182" i="50" s="1"/>
  <c r="DE193" i="50"/>
  <c r="DG193" i="50" s="1"/>
  <c r="DE198" i="50"/>
  <c r="DG198" i="50" s="1"/>
  <c r="CI201" i="50"/>
  <c r="CL201" i="50" s="1"/>
  <c r="CT201" i="50" s="1"/>
  <c r="DE204" i="50"/>
  <c r="DG204" i="50" s="1"/>
  <c r="DE208" i="50"/>
  <c r="DG208" i="50" s="1"/>
  <c r="DE210" i="50"/>
  <c r="DG210" i="50" s="1"/>
  <c r="CI213" i="50"/>
  <c r="CL213" i="50" s="1"/>
  <c r="CU213" i="50" s="1"/>
  <c r="CI220" i="50"/>
  <c r="CL220" i="50" s="1"/>
  <c r="CS220" i="50" s="1"/>
  <c r="CS127" i="50"/>
  <c r="CV127" i="50"/>
  <c r="CE134" i="50"/>
  <c r="CD134" i="50"/>
  <c r="CS123" i="50"/>
  <c r="CQ123" i="50"/>
  <c r="CX123" i="50" s="1"/>
  <c r="CS131" i="50"/>
  <c r="CV131" i="50"/>
  <c r="CQ131" i="50"/>
  <c r="CX131" i="50" s="1"/>
  <c r="CD161" i="50"/>
  <c r="CE161" i="50"/>
  <c r="DF161" i="50"/>
  <c r="CD178" i="50"/>
  <c r="CE178" i="50"/>
  <c r="DF178" i="50"/>
  <c r="CQ196" i="50"/>
  <c r="CX196" i="50" s="1"/>
  <c r="CW111" i="50"/>
  <c r="CD126" i="50"/>
  <c r="DE126" i="50"/>
  <c r="DG126" i="50" s="1"/>
  <c r="DF126" i="50"/>
  <c r="DF128" i="50"/>
  <c r="CW129" i="50"/>
  <c r="DF134" i="50"/>
  <c r="CS154" i="50"/>
  <c r="CR164" i="50"/>
  <c r="CU172" i="50"/>
  <c r="CE130" i="50"/>
  <c r="CD130" i="50"/>
  <c r="CE132" i="50"/>
  <c r="CD132" i="50"/>
  <c r="CE136" i="50"/>
  <c r="CD136" i="50"/>
  <c r="CE138" i="50"/>
  <c r="CD138" i="50"/>
  <c r="CR108" i="50"/>
  <c r="CV111" i="50"/>
  <c r="CD112" i="50"/>
  <c r="CD116" i="50"/>
  <c r="CD120" i="50"/>
  <c r="CR129" i="50"/>
  <c r="CV129" i="50"/>
  <c r="DE108" i="50"/>
  <c r="DG108" i="50" s="1"/>
  <c r="DF108" i="50"/>
  <c r="CR111" i="50"/>
  <c r="DE112" i="50"/>
  <c r="DG112" i="50" s="1"/>
  <c r="DF112" i="50"/>
  <c r="DE116" i="50"/>
  <c r="DG116" i="50" s="1"/>
  <c r="DF116" i="50"/>
  <c r="DE120" i="50"/>
  <c r="DG120" i="50" s="1"/>
  <c r="DF120" i="50"/>
  <c r="CR123" i="50"/>
  <c r="CI110" i="50"/>
  <c r="CL110" i="50" s="1"/>
  <c r="CQ110" i="50" s="1"/>
  <c r="CX110" i="50" s="1"/>
  <c r="CI112" i="50"/>
  <c r="CL112" i="50" s="1"/>
  <c r="CQ112" i="50" s="1"/>
  <c r="CX112" i="50" s="1"/>
  <c r="CI114" i="50"/>
  <c r="CL114" i="50" s="1"/>
  <c r="CU114" i="50" s="1"/>
  <c r="CI116" i="50"/>
  <c r="CL116" i="50" s="1"/>
  <c r="CI118" i="50"/>
  <c r="CL118" i="50" s="1"/>
  <c r="CQ118" i="50" s="1"/>
  <c r="CX118" i="50" s="1"/>
  <c r="CI120" i="50"/>
  <c r="CL120" i="50" s="1"/>
  <c r="CU120" i="50" s="1"/>
  <c r="CI122" i="50"/>
  <c r="CL122" i="50" s="1"/>
  <c r="CI124" i="50"/>
  <c r="CL124" i="50" s="1"/>
  <c r="CI126" i="50"/>
  <c r="CL126" i="50" s="1"/>
  <c r="CQ126" i="50" s="1"/>
  <c r="CX126" i="50" s="1"/>
  <c r="CI128" i="50"/>
  <c r="CL128" i="50" s="1"/>
  <c r="CR128" i="50" s="1"/>
  <c r="CI130" i="50"/>
  <c r="CL130" i="50" s="1"/>
  <c r="CV130" i="50" s="1"/>
  <c r="CI132" i="50"/>
  <c r="CL132" i="50" s="1"/>
  <c r="CT132" i="50" s="1"/>
  <c r="CI134" i="50"/>
  <c r="CL134" i="50" s="1"/>
  <c r="CU134" i="50" s="1"/>
  <c r="CI136" i="50"/>
  <c r="CL136" i="50" s="1"/>
  <c r="CR136" i="50" s="1"/>
  <c r="CI138" i="50"/>
  <c r="CL138" i="50" s="1"/>
  <c r="DE141" i="50"/>
  <c r="DG141" i="50" s="1"/>
  <c r="DE149" i="50"/>
  <c r="DG149" i="50" s="1"/>
  <c r="CV152" i="50"/>
  <c r="DE168" i="50"/>
  <c r="DG168" i="50" s="1"/>
  <c r="CV170" i="50"/>
  <c r="CR170" i="50"/>
  <c r="CM171" i="50"/>
  <c r="CI171" i="50"/>
  <c r="CL171" i="50" s="1"/>
  <c r="CD180" i="50"/>
  <c r="DF180" i="50"/>
  <c r="CE180" i="50"/>
  <c r="CE193" i="50"/>
  <c r="CD193" i="50"/>
  <c r="DF193" i="50"/>
  <c r="CT131" i="50"/>
  <c r="DE143" i="50"/>
  <c r="DG143" i="50" s="1"/>
  <c r="CD153" i="50"/>
  <c r="CE153" i="50"/>
  <c r="DF153" i="50"/>
  <c r="CR158" i="50"/>
  <c r="CS158" i="50"/>
  <c r="CM165" i="50"/>
  <c r="CI165" i="50"/>
  <c r="CL165" i="50" s="1"/>
  <c r="CE183" i="50"/>
  <c r="CD183" i="50"/>
  <c r="DF183" i="50"/>
  <c r="CR184" i="50"/>
  <c r="CV184" i="50"/>
  <c r="CU139" i="50"/>
  <c r="CD151" i="50"/>
  <c r="CE151" i="50"/>
  <c r="CI153" i="50"/>
  <c r="CL153" i="50" s="1"/>
  <c r="CQ153" i="50" s="1"/>
  <c r="CX153" i="50" s="1"/>
  <c r="CI161" i="50"/>
  <c r="CL161" i="50" s="1"/>
  <c r="CW161" i="50" s="1"/>
  <c r="DE162" i="50"/>
  <c r="DG162" i="50" s="1"/>
  <c r="CI141" i="50"/>
  <c r="CL141" i="50" s="1"/>
  <c r="CV141" i="50" s="1"/>
  <c r="CQ141" i="50"/>
  <c r="CX141" i="50" s="1"/>
  <c r="CI143" i="50"/>
  <c r="CL143" i="50" s="1"/>
  <c r="CT143" i="50" s="1"/>
  <c r="CI145" i="50"/>
  <c r="CL145" i="50" s="1"/>
  <c r="CW145" i="50" s="1"/>
  <c r="CI147" i="50"/>
  <c r="CL147" i="50" s="1"/>
  <c r="CV147" i="50" s="1"/>
  <c r="CI149" i="50"/>
  <c r="CL149" i="50" s="1"/>
  <c r="CV149" i="50" s="1"/>
  <c r="DF151" i="50"/>
  <c r="CD155" i="50"/>
  <c r="CE155" i="50"/>
  <c r="CW156" i="50"/>
  <c r="CI157" i="50"/>
  <c r="CL157" i="50" s="1"/>
  <c r="CQ157" i="50" s="1"/>
  <c r="CX157" i="50" s="1"/>
  <c r="DE158" i="50"/>
  <c r="DG158" i="50" s="1"/>
  <c r="CD163" i="50"/>
  <c r="CE163" i="50"/>
  <c r="DF165" i="50"/>
  <c r="CD170" i="50"/>
  <c r="CE170" i="50"/>
  <c r="CD172" i="50"/>
  <c r="DF172" i="50"/>
  <c r="CD173" i="50"/>
  <c r="DF179" i="50"/>
  <c r="CD179" i="50"/>
  <c r="CE179" i="50"/>
  <c r="DE179" i="50"/>
  <c r="DG179" i="50" s="1"/>
  <c r="DF181" i="50"/>
  <c r="CE181" i="50"/>
  <c r="DE186" i="50"/>
  <c r="DG186" i="50" s="1"/>
  <c r="CQ198" i="50"/>
  <c r="CX198" i="50" s="1"/>
  <c r="DE206" i="50"/>
  <c r="DG206" i="50" s="1"/>
  <c r="DE154" i="50"/>
  <c r="DG154" i="50" s="1"/>
  <c r="CD159" i="50"/>
  <c r="CE159" i="50"/>
  <c r="CT168" i="50"/>
  <c r="CS170" i="50"/>
  <c r="CM170" i="50"/>
  <c r="CV172" i="50"/>
  <c r="CM173" i="50"/>
  <c r="CI173" i="50"/>
  <c r="CL173" i="50" s="1"/>
  <c r="CS173" i="50" s="1"/>
  <c r="CI176" i="50"/>
  <c r="CL176" i="50" s="1"/>
  <c r="CR176" i="50" s="1"/>
  <c r="CM179" i="50"/>
  <c r="CI179" i="50"/>
  <c r="CL179" i="50" s="1"/>
  <c r="CS179" i="50" s="1"/>
  <c r="CI186" i="50"/>
  <c r="CL186" i="50" s="1"/>
  <c r="CW186" i="50" s="1"/>
  <c r="CE189" i="50"/>
  <c r="CD189" i="50"/>
  <c r="DF189" i="50"/>
  <c r="CV196" i="50"/>
  <c r="CR196" i="50"/>
  <c r="CV205" i="50"/>
  <c r="CR205" i="50"/>
  <c r="CQ205" i="50"/>
  <c r="CX205" i="50" s="1"/>
  <c r="CS213" i="50"/>
  <c r="CQ139" i="50"/>
  <c r="CX139" i="50" s="1"/>
  <c r="CD141" i="50"/>
  <c r="CD143" i="50"/>
  <c r="CD145" i="50"/>
  <c r="CD147" i="50"/>
  <c r="CD149" i="50"/>
  <c r="CI151" i="50"/>
  <c r="CL151" i="50" s="1"/>
  <c r="DE152" i="50"/>
  <c r="DG152" i="50" s="1"/>
  <c r="CD157" i="50"/>
  <c r="CE157" i="50"/>
  <c r="CW158" i="50"/>
  <c r="CI159" i="50"/>
  <c r="CL159" i="50" s="1"/>
  <c r="CQ159" i="50" s="1"/>
  <c r="CX159" i="50" s="1"/>
  <c r="DE160" i="50"/>
  <c r="DG160" i="50" s="1"/>
  <c r="CD165" i="50"/>
  <c r="CV165" i="50"/>
  <c r="DF171" i="50"/>
  <c r="CD171" i="50"/>
  <c r="CE171" i="50"/>
  <c r="DE171" i="50"/>
  <c r="DG171" i="50" s="1"/>
  <c r="CM178" i="50"/>
  <c r="CM181" i="50"/>
  <c r="CI181" i="50"/>
  <c r="CL181" i="50" s="1"/>
  <c r="CR181" i="50" s="1"/>
  <c r="CM183" i="50"/>
  <c r="CI183" i="50"/>
  <c r="CL183" i="50" s="1"/>
  <c r="CR183" i="50" s="1"/>
  <c r="CE185" i="50"/>
  <c r="CD185" i="50"/>
  <c r="DF185" i="50"/>
  <c r="DE190" i="50"/>
  <c r="DG190" i="50" s="1"/>
  <c r="CR203" i="50"/>
  <c r="CU203" i="50"/>
  <c r="CD212" i="50"/>
  <c r="CE212" i="50"/>
  <c r="DF212" i="50"/>
  <c r="DE167" i="50"/>
  <c r="DG167" i="50" s="1"/>
  <c r="CE168" i="50"/>
  <c r="CD169" i="50"/>
  <c r="DE175" i="50"/>
  <c r="DG175" i="50" s="1"/>
  <c r="CE176" i="50"/>
  <c r="CD177" i="50"/>
  <c r="DE184" i="50"/>
  <c r="DG184" i="50" s="1"/>
  <c r="DE185" i="50"/>
  <c r="DG185" i="50" s="1"/>
  <c r="CE187" i="50"/>
  <c r="CD187" i="50"/>
  <c r="DE188" i="50"/>
  <c r="DG188" i="50" s="1"/>
  <c r="DE189" i="50"/>
  <c r="DG189" i="50" s="1"/>
  <c r="CE191" i="50"/>
  <c r="CD191" i="50"/>
  <c r="DE192" i="50"/>
  <c r="DG192" i="50" s="1"/>
  <c r="CI195" i="50"/>
  <c r="CL195" i="50" s="1"/>
  <c r="CQ195" i="50" s="1"/>
  <c r="CX195" i="50" s="1"/>
  <c r="CW196" i="50"/>
  <c r="CT205" i="50"/>
  <c r="CD218" i="50"/>
  <c r="CE218" i="50"/>
  <c r="DF218" i="50"/>
  <c r="CQ219" i="50"/>
  <c r="CX219" i="50" s="1"/>
  <c r="DE169" i="50"/>
  <c r="DG169" i="50" s="1"/>
  <c r="DE177" i="50"/>
  <c r="DG177" i="50" s="1"/>
  <c r="CW184" i="50"/>
  <c r="CS194" i="50"/>
  <c r="CD195" i="50"/>
  <c r="CE195" i="50"/>
  <c r="DF195" i="50"/>
  <c r="DE196" i="50"/>
  <c r="DG196" i="50" s="1"/>
  <c r="CR198" i="50"/>
  <c r="CS198" i="50"/>
  <c r="CD182" i="50"/>
  <c r="CI185" i="50"/>
  <c r="CL185" i="50" s="1"/>
  <c r="CQ185" i="50" s="1"/>
  <c r="CX185" i="50" s="1"/>
  <c r="CI187" i="50"/>
  <c r="CL187" i="50" s="1"/>
  <c r="CI189" i="50"/>
  <c r="CL189" i="50" s="1"/>
  <c r="CV189" i="50" s="1"/>
  <c r="CI191" i="50"/>
  <c r="CL191" i="50" s="1"/>
  <c r="CU191" i="50" s="1"/>
  <c r="CI193" i="50"/>
  <c r="CL193" i="50" s="1"/>
  <c r="CW193" i="50" s="1"/>
  <c r="CD197" i="50"/>
  <c r="CE197" i="50"/>
  <c r="CI199" i="50"/>
  <c r="CL199" i="50" s="1"/>
  <c r="CQ199" i="50" s="1"/>
  <c r="CX199" i="50" s="1"/>
  <c r="CI200" i="50"/>
  <c r="CL200" i="50" s="1"/>
  <c r="CQ200" i="50" s="1"/>
  <c r="CX200" i="50" s="1"/>
  <c r="CI202" i="50"/>
  <c r="CL202" i="50" s="1"/>
  <c r="CQ202" i="50" s="1"/>
  <c r="CX202" i="50" s="1"/>
  <c r="CI204" i="50"/>
  <c r="CL204" i="50" s="1"/>
  <c r="CV204" i="50" s="1"/>
  <c r="DE205" i="50"/>
  <c r="DG205" i="50" s="1"/>
  <c r="CV207" i="50"/>
  <c r="CU207" i="50"/>
  <c r="CI214" i="50"/>
  <c r="CL214" i="50" s="1"/>
  <c r="CS214" i="50" s="1"/>
  <c r="DE216" i="50"/>
  <c r="DG216" i="50" s="1"/>
  <c r="CD220" i="50"/>
  <c r="CE220" i="50"/>
  <c r="DF220" i="50"/>
  <c r="DE194" i="50"/>
  <c r="DG194" i="50" s="1"/>
  <c r="CD199" i="50"/>
  <c r="CE199" i="50"/>
  <c r="CD210" i="50"/>
  <c r="CE210" i="50"/>
  <c r="DF210" i="50"/>
  <c r="CI212" i="50"/>
  <c r="CL212" i="50" s="1"/>
  <c r="CT212" i="50" s="1"/>
  <c r="CD206" i="50"/>
  <c r="CE206" i="50"/>
  <c r="CW207" i="50"/>
  <c r="CI208" i="50"/>
  <c r="CL208" i="50" s="1"/>
  <c r="CV208" i="50" s="1"/>
  <c r="DE209" i="50"/>
  <c r="DG209" i="50" s="1"/>
  <c r="CD214" i="50"/>
  <c r="CE214" i="50"/>
  <c r="CI216" i="50"/>
  <c r="CL216" i="50" s="1"/>
  <c r="CT216" i="50" s="1"/>
  <c r="DE217" i="50"/>
  <c r="DG217" i="50" s="1"/>
  <c r="CD208" i="50"/>
  <c r="CE208" i="50"/>
  <c r="CI210" i="50"/>
  <c r="CL210" i="50" s="1"/>
  <c r="DE211" i="50"/>
  <c r="DG211" i="50" s="1"/>
  <c r="CD216" i="50"/>
  <c r="CE216" i="50"/>
  <c r="CI218" i="50"/>
  <c r="CL218" i="50" s="1"/>
  <c r="CT218" i="50" s="1"/>
  <c r="DE219" i="50"/>
  <c r="DG219" i="50" s="1"/>
  <c r="CT175" i="50" l="1"/>
  <c r="CV153" i="50"/>
  <c r="CQ145" i="50"/>
  <c r="CX145" i="50" s="1"/>
  <c r="CW162" i="50"/>
  <c r="CU133" i="50"/>
  <c r="CR150" i="50"/>
  <c r="CT172" i="50"/>
  <c r="CU127" i="50"/>
  <c r="CQ174" i="50"/>
  <c r="CX174" i="50" s="1"/>
  <c r="CW127" i="50"/>
  <c r="CQ127" i="50"/>
  <c r="CX127" i="50" s="1"/>
  <c r="CR172" i="50"/>
  <c r="CT195" i="50"/>
  <c r="CT127" i="50"/>
  <c r="CW155" i="50"/>
  <c r="CQ209" i="50"/>
  <c r="CX209" i="50" s="1"/>
  <c r="CT155" i="50"/>
  <c r="CU143" i="50"/>
  <c r="CQ155" i="50"/>
  <c r="CX155" i="50" s="1"/>
  <c r="CT209" i="50"/>
  <c r="CS209" i="50"/>
  <c r="CW205" i="50"/>
  <c r="CV198" i="50"/>
  <c r="CV167" i="50"/>
  <c r="CU205" i="50"/>
  <c r="CU196" i="50"/>
  <c r="CU147" i="50"/>
  <c r="CT184" i="50"/>
  <c r="CQ184" i="50"/>
  <c r="CX184" i="50" s="1"/>
  <c r="CQ158" i="50"/>
  <c r="CX158" i="50" s="1"/>
  <c r="CV158" i="50"/>
  <c r="CU140" i="50"/>
  <c r="CQ125" i="50"/>
  <c r="CX125" i="50" s="1"/>
  <c r="CW131" i="50"/>
  <c r="CQ146" i="50"/>
  <c r="CX146" i="50" s="1"/>
  <c r="CU131" i="50"/>
  <c r="CT198" i="50"/>
  <c r="CQ207" i="50"/>
  <c r="CX207" i="50" s="1"/>
  <c r="CS215" i="50"/>
  <c r="CT207" i="50"/>
  <c r="CW198" i="50"/>
  <c r="CQ194" i="50"/>
  <c r="CX194" i="50" s="1"/>
  <c r="CR167" i="50"/>
  <c r="CU170" i="50"/>
  <c r="CS196" i="50"/>
  <c r="CU184" i="50"/>
  <c r="CT133" i="50"/>
  <c r="CU156" i="50"/>
  <c r="CQ140" i="50"/>
  <c r="CX140" i="50" s="1"/>
  <c r="CR125" i="50"/>
  <c r="CV137" i="50"/>
  <c r="CR215" i="50"/>
  <c r="CS119" i="50"/>
  <c r="CV150" i="50"/>
  <c r="CT139" i="50"/>
  <c r="CS140" i="50"/>
  <c r="CU129" i="50"/>
  <c r="CV123" i="50"/>
  <c r="CS164" i="50"/>
  <c r="CQ150" i="50"/>
  <c r="CX150" i="50" s="1"/>
  <c r="CW133" i="50"/>
  <c r="CV139" i="50"/>
  <c r="CQ129" i="50"/>
  <c r="CX129" i="50" s="1"/>
  <c r="CS150" i="50"/>
  <c r="CS107" i="50"/>
  <c r="CT150" i="50"/>
  <c r="CW209" i="50"/>
  <c r="CQ216" i="50"/>
  <c r="CX216" i="50" s="1"/>
  <c r="CS203" i="50"/>
  <c r="CQ149" i="50"/>
  <c r="CX149" i="50" s="1"/>
  <c r="CQ165" i="50"/>
  <c r="CX165" i="50" s="1"/>
  <c r="CT140" i="50"/>
  <c r="CW150" i="50"/>
  <c r="CV140" i="50"/>
  <c r="CW123" i="50"/>
  <c r="CS139" i="50"/>
  <c r="CR133" i="50"/>
  <c r="CT137" i="50"/>
  <c r="CU128" i="50"/>
  <c r="CS156" i="50"/>
  <c r="CQ111" i="50"/>
  <c r="CX111" i="50" s="1"/>
  <c r="CV162" i="50"/>
  <c r="CR154" i="50"/>
  <c r="CQ215" i="50"/>
  <c r="CX215" i="50" s="1"/>
  <c r="CQ137" i="50"/>
  <c r="CX137" i="50" s="1"/>
  <c r="CS137" i="50"/>
  <c r="CV113" i="50"/>
  <c r="CT156" i="50"/>
  <c r="CU111" i="50"/>
  <c r="CR194" i="50"/>
  <c r="CT161" i="50"/>
  <c r="CW194" i="50"/>
  <c r="CV194" i="50"/>
  <c r="CT194" i="50"/>
  <c r="CV180" i="50"/>
  <c r="CW166" i="50"/>
  <c r="CU197" i="50"/>
  <c r="CQ180" i="50"/>
  <c r="CX180" i="50" s="1"/>
  <c r="CQ147" i="50"/>
  <c r="CX147" i="50" s="1"/>
  <c r="CQ143" i="50"/>
  <c r="CX143" i="50" s="1"/>
  <c r="CW197" i="50"/>
  <c r="CT134" i="50"/>
  <c r="CQ171" i="50"/>
  <c r="CX171" i="50" s="1"/>
  <c r="CR156" i="50"/>
  <c r="CQ130" i="50"/>
  <c r="CX130" i="50" s="1"/>
  <c r="CR140" i="50"/>
  <c r="CS111" i="50"/>
  <c r="CQ156" i="50"/>
  <c r="CX156" i="50" s="1"/>
  <c r="CW113" i="50"/>
  <c r="CW137" i="50"/>
  <c r="CW173" i="50"/>
  <c r="CR155" i="50"/>
  <c r="CU142" i="50"/>
  <c r="CU137" i="50"/>
  <c r="CQ113" i="50"/>
  <c r="CX113" i="50" s="1"/>
  <c r="CW142" i="50"/>
  <c r="CQ134" i="50"/>
  <c r="CX134" i="50" s="1"/>
  <c r="CV148" i="50"/>
  <c r="CU154" i="50"/>
  <c r="CW147" i="50"/>
  <c r="CR178" i="50"/>
  <c r="CU204" i="50"/>
  <c r="CU192" i="50"/>
  <c r="CQ183" i="50"/>
  <c r="CX183" i="50" s="1"/>
  <c r="CT178" i="50"/>
  <c r="CV174" i="50"/>
  <c r="CV178" i="50"/>
  <c r="CR148" i="50"/>
  <c r="CV177" i="50"/>
  <c r="CR169" i="50"/>
  <c r="CQ192" i="50"/>
  <c r="CX192" i="50" s="1"/>
  <c r="CV197" i="50"/>
  <c r="CT136" i="50"/>
  <c r="CR114" i="50"/>
  <c r="CT108" i="50"/>
  <c r="CU162" i="50"/>
  <c r="CU148" i="50"/>
  <c r="CS148" i="50"/>
  <c r="CU175" i="50"/>
  <c r="CQ164" i="50"/>
  <c r="CX164" i="50" s="1"/>
  <c r="CV164" i="50"/>
  <c r="CW119" i="50"/>
  <c r="CW148" i="50"/>
  <c r="CS142" i="50"/>
  <c r="CR117" i="50"/>
  <c r="CT115" i="50"/>
  <c r="CT174" i="50"/>
  <c r="CT192" i="50"/>
  <c r="CR192" i="50"/>
  <c r="CW177" i="50"/>
  <c r="CV169" i="50"/>
  <c r="CR174" i="50"/>
  <c r="CT197" i="50"/>
  <c r="CQ169" i="50"/>
  <c r="CX169" i="50" s="1"/>
  <c r="CT148" i="50"/>
  <c r="CV142" i="50"/>
  <c r="CU177" i="50"/>
  <c r="CU169" i="50"/>
  <c r="CW178" i="50"/>
  <c r="CT169" i="50"/>
  <c r="CT142" i="50"/>
  <c r="CT204" i="50"/>
  <c r="CW213" i="50"/>
  <c r="CT200" i="50"/>
  <c r="CW192" i="50"/>
  <c r="CW203" i="50"/>
  <c r="CQ203" i="50"/>
  <c r="CX203" i="50" s="1"/>
  <c r="CS178" i="50"/>
  <c r="CR213" i="50"/>
  <c r="CV171" i="50"/>
  <c r="CW190" i="50"/>
  <c r="CW169" i="50"/>
  <c r="CW164" i="50"/>
  <c r="CW204" i="50"/>
  <c r="CQ204" i="50"/>
  <c r="CX204" i="50" s="1"/>
  <c r="CV206" i="50"/>
  <c r="CT186" i="50"/>
  <c r="CR177" i="50"/>
  <c r="CT203" i="50"/>
  <c r="CS192" i="50"/>
  <c r="CQ177" i="50"/>
  <c r="CX177" i="50" s="1"/>
  <c r="CU180" i="50"/>
  <c r="CR217" i="50"/>
  <c r="CR180" i="50"/>
  <c r="CR197" i="50"/>
  <c r="CT164" i="50"/>
  <c r="CU130" i="50"/>
  <c r="CT154" i="50"/>
  <c r="CQ136" i="50"/>
  <c r="CX136" i="50" s="1"/>
  <c r="CQ114" i="50"/>
  <c r="CX114" i="50" s="1"/>
  <c r="CT162" i="50"/>
  <c r="CS115" i="50"/>
  <c r="CR162" i="50"/>
  <c r="CU173" i="50"/>
  <c r="CW154" i="50"/>
  <c r="CW139" i="50"/>
  <c r="CT113" i="50"/>
  <c r="CV135" i="50"/>
  <c r="CT114" i="50"/>
  <c r="CS113" i="50"/>
  <c r="CT177" i="50"/>
  <c r="CW220" i="50"/>
  <c r="CR220" i="50"/>
  <c r="CR206" i="50"/>
  <c r="CT193" i="50"/>
  <c r="CV217" i="50"/>
  <c r="CU144" i="50"/>
  <c r="CV136" i="50"/>
  <c r="CU117" i="50"/>
  <c r="CV117" i="50"/>
  <c r="CT144" i="50"/>
  <c r="CU115" i="50"/>
  <c r="CT220" i="50"/>
  <c r="CQ208" i="50"/>
  <c r="CX208" i="50" s="1"/>
  <c r="CT206" i="50"/>
  <c r="CU209" i="50"/>
  <c r="CV209" i="50"/>
  <c r="CR207" i="50"/>
  <c r="CQ189" i="50"/>
  <c r="CX189" i="50" s="1"/>
  <c r="CQ220" i="50"/>
  <c r="CX220" i="50" s="1"/>
  <c r="CQ206" i="50"/>
  <c r="CX206" i="50" s="1"/>
  <c r="CW188" i="50"/>
  <c r="CR175" i="50"/>
  <c r="CT181" i="50"/>
  <c r="CT173" i="50"/>
  <c r="CS217" i="50"/>
  <c r="CU136" i="50"/>
  <c r="CT130" i="50"/>
  <c r="CS144" i="50"/>
  <c r="CQ120" i="50"/>
  <c r="CX120" i="50" s="1"/>
  <c r="CV125" i="50"/>
  <c r="CR119" i="50"/>
  <c r="CV114" i="50"/>
  <c r="CW125" i="50"/>
  <c r="CQ119" i="50"/>
  <c r="CX119" i="50" s="1"/>
  <c r="CQ115" i="50"/>
  <c r="CX115" i="50" s="1"/>
  <c r="CS162" i="50"/>
  <c r="CW117" i="50"/>
  <c r="CS175" i="50"/>
  <c r="CS172" i="50"/>
  <c r="CQ154" i="50"/>
  <c r="CX154" i="50" s="1"/>
  <c r="CV201" i="50"/>
  <c r="CQ142" i="50"/>
  <c r="CX142" i="50" s="1"/>
  <c r="CU135" i="50"/>
  <c r="CQ133" i="50"/>
  <c r="CX133" i="50" s="1"/>
  <c r="CS133" i="50"/>
  <c r="CV120" i="50"/>
  <c r="CV108" i="50"/>
  <c r="CS117" i="50"/>
  <c r="CS108" i="50"/>
  <c r="CQ144" i="50"/>
  <c r="CX144" i="50" s="1"/>
  <c r="CT135" i="50"/>
  <c r="CT117" i="50"/>
  <c r="CR135" i="50"/>
  <c r="CU220" i="50"/>
  <c r="CW217" i="50"/>
  <c r="CU206" i="50"/>
  <c r="CV220" i="50"/>
  <c r="CW206" i="50"/>
  <c r="CT189" i="50"/>
  <c r="CU186" i="50"/>
  <c r="CV175" i="50"/>
  <c r="CQ172" i="50"/>
  <c r="CX172" i="50" s="1"/>
  <c r="CU153" i="50"/>
  <c r="CU217" i="50"/>
  <c r="CV173" i="50"/>
  <c r="CT125" i="50"/>
  <c r="CR144" i="50"/>
  <c r="CR115" i="50"/>
  <c r="CU108" i="50"/>
  <c r="CV119" i="50"/>
  <c r="CV115" i="50"/>
  <c r="CQ108" i="50"/>
  <c r="CX108" i="50" s="1"/>
  <c r="CQ175" i="50"/>
  <c r="CX175" i="50" s="1"/>
  <c r="CW135" i="50"/>
  <c r="CR201" i="50"/>
  <c r="CQ135" i="50"/>
  <c r="CX135" i="50" s="1"/>
  <c r="CW144" i="50"/>
  <c r="CT119" i="50"/>
  <c r="CW202" i="50"/>
  <c r="CT122" i="50"/>
  <c r="CQ122" i="50"/>
  <c r="CX122" i="50" s="1"/>
  <c r="CR211" i="50"/>
  <c r="CW211" i="50"/>
  <c r="CT211" i="50"/>
  <c r="CU182" i="50"/>
  <c r="CT182" i="50"/>
  <c r="CS182" i="50"/>
  <c r="CW182" i="50"/>
  <c r="CR182" i="50"/>
  <c r="CQ109" i="50"/>
  <c r="CX109" i="50" s="1"/>
  <c r="CW109" i="50"/>
  <c r="CR109" i="50"/>
  <c r="CU218" i="50"/>
  <c r="CV218" i="50"/>
  <c r="CT202" i="50"/>
  <c r="CV211" i="50"/>
  <c r="CW195" i="50"/>
  <c r="CV195" i="50"/>
  <c r="CU190" i="50"/>
  <c r="CU176" i="50"/>
  <c r="CR163" i="50"/>
  <c r="CV190" i="50"/>
  <c r="CV138" i="50"/>
  <c r="CQ138" i="50"/>
  <c r="CX138" i="50" s="1"/>
  <c r="CT138" i="50"/>
  <c r="CU112" i="50"/>
  <c r="CS166" i="50"/>
  <c r="CT166" i="50"/>
  <c r="CR166" i="50"/>
  <c r="CU166" i="50"/>
  <c r="CU219" i="50"/>
  <c r="CS219" i="50"/>
  <c r="CW219" i="50"/>
  <c r="CT215" i="50"/>
  <c r="CU215" i="50"/>
  <c r="CW215" i="50"/>
  <c r="CU152" i="50"/>
  <c r="CR152" i="50"/>
  <c r="CQ152" i="50"/>
  <c r="CX152" i="50" s="1"/>
  <c r="CW152" i="50"/>
  <c r="CT152" i="50"/>
  <c r="CV146" i="50"/>
  <c r="CW146" i="50"/>
  <c r="CR146" i="50"/>
  <c r="CT146" i="50"/>
  <c r="CS121" i="50"/>
  <c r="CV121" i="50"/>
  <c r="CU121" i="50"/>
  <c r="CT121" i="50"/>
  <c r="CQ107" i="50"/>
  <c r="CX107" i="50" s="1"/>
  <c r="CU107" i="50"/>
  <c r="CV107" i="50"/>
  <c r="CT107" i="50"/>
  <c r="CR160" i="50"/>
  <c r="CQ160" i="50"/>
  <c r="CX160" i="50" s="1"/>
  <c r="CW160" i="50"/>
  <c r="CU202" i="50"/>
  <c r="CU195" i="50"/>
  <c r="CS200" i="50"/>
  <c r="CW200" i="50"/>
  <c r="CR200" i="50"/>
  <c r="CU200" i="50"/>
  <c r="CU185" i="50"/>
  <c r="CW185" i="50"/>
  <c r="CU211" i="50"/>
  <c r="CV219" i="50"/>
  <c r="CQ182" i="50"/>
  <c r="CX182" i="50" s="1"/>
  <c r="CV176" i="50"/>
  <c r="CU161" i="50"/>
  <c r="CU163" i="50"/>
  <c r="CR165" i="50"/>
  <c r="CW165" i="50"/>
  <c r="CW153" i="50"/>
  <c r="CS152" i="50"/>
  <c r="CR122" i="50"/>
  <c r="CU122" i="50"/>
  <c r="CU160" i="50"/>
  <c r="CU109" i="50"/>
  <c r="CR107" i="50"/>
  <c r="CQ167" i="50"/>
  <c r="CX167" i="50" s="1"/>
  <c r="CW167" i="50"/>
  <c r="CS167" i="50"/>
  <c r="CT167" i="50"/>
  <c r="CW210" i="50"/>
  <c r="CV210" i="50"/>
  <c r="CT210" i="50"/>
  <c r="CQ210" i="50"/>
  <c r="CX210" i="50" s="1"/>
  <c r="CU210" i="50"/>
  <c r="CS202" i="50"/>
  <c r="CV202" i="50"/>
  <c r="CR202" i="50"/>
  <c r="CS171" i="50"/>
  <c r="CU171" i="50"/>
  <c r="CW171" i="50"/>
  <c r="CT128" i="50"/>
  <c r="CQ128" i="50"/>
  <c r="CX128" i="50" s="1"/>
  <c r="CU188" i="50"/>
  <c r="CS188" i="50"/>
  <c r="CR188" i="50"/>
  <c r="CT188" i="50"/>
  <c r="CS163" i="50"/>
  <c r="CW163" i="50"/>
  <c r="CV163" i="50"/>
  <c r="CT163" i="50"/>
  <c r="CR190" i="50"/>
  <c r="CQ190" i="50"/>
  <c r="CX190" i="50" s="1"/>
  <c r="CT190" i="50"/>
  <c r="CS168" i="50"/>
  <c r="CV168" i="50"/>
  <c r="CU168" i="50"/>
  <c r="CW168" i="50"/>
  <c r="CQ218" i="50"/>
  <c r="CX218" i="50" s="1"/>
  <c r="CV193" i="50"/>
  <c r="CU193" i="50"/>
  <c r="CQ193" i="50"/>
  <c r="CX193" i="50" s="1"/>
  <c r="CS211" i="50"/>
  <c r="CS181" i="50"/>
  <c r="CW181" i="50"/>
  <c r="CV181" i="50"/>
  <c r="CV151" i="50"/>
  <c r="CQ151" i="50"/>
  <c r="CX151" i="50" s="1"/>
  <c r="CV166" i="50"/>
  <c r="CQ188" i="50"/>
  <c r="CX188" i="50" s="1"/>
  <c r="CQ161" i="50"/>
  <c r="CX161" i="50" s="1"/>
  <c r="CV161" i="50"/>
  <c r="CT160" i="50"/>
  <c r="CS146" i="50"/>
  <c r="CU138" i="50"/>
  <c r="CR138" i="50"/>
  <c r="CR112" i="50"/>
  <c r="CV128" i="50"/>
  <c r="CV122" i="50"/>
  <c r="CR179" i="50"/>
  <c r="CW121" i="50"/>
  <c r="CT109" i="50"/>
  <c r="CV160" i="50"/>
  <c r="CQ168" i="50"/>
  <c r="CX168" i="50" s="1"/>
  <c r="CQ121" i="50"/>
  <c r="CX121" i="50" s="1"/>
  <c r="CS109" i="50"/>
  <c r="CV213" i="50"/>
  <c r="CQ213" i="50"/>
  <c r="CX213" i="50" s="1"/>
  <c r="CT213" i="50"/>
  <c r="CQ201" i="50"/>
  <c r="CX201" i="50" s="1"/>
  <c r="CW201" i="50"/>
  <c r="CS201" i="50"/>
  <c r="CU201" i="50"/>
  <c r="CT219" i="50"/>
  <c r="CU155" i="50"/>
  <c r="CQ217" i="50"/>
  <c r="CX217" i="50" s="1"/>
  <c r="CQ197" i="50"/>
  <c r="CX197" i="50" s="1"/>
  <c r="CT147" i="50"/>
  <c r="CT129" i="50"/>
  <c r="CR130" i="50"/>
  <c r="CR120" i="50"/>
  <c r="CV155" i="50"/>
  <c r="CU113" i="50"/>
  <c r="CS174" i="50"/>
  <c r="CU174" i="50"/>
  <c r="CT165" i="50"/>
  <c r="CW180" i="50"/>
  <c r="CS180" i="50"/>
  <c r="CS212" i="50"/>
  <c r="CR212" i="50"/>
  <c r="CV214" i="50"/>
  <c r="CW132" i="50"/>
  <c r="CS132" i="50"/>
  <c r="CS124" i="50"/>
  <c r="CT124" i="50"/>
  <c r="CW124" i="50"/>
  <c r="CV124" i="50"/>
  <c r="CR216" i="50"/>
  <c r="CS216" i="50"/>
  <c r="CV216" i="50"/>
  <c r="CW216" i="50"/>
  <c r="CR208" i="50"/>
  <c r="CS208" i="50"/>
  <c r="CW208" i="50"/>
  <c r="CW191" i="50"/>
  <c r="CS191" i="50"/>
  <c r="CR191" i="50"/>
  <c r="CW187" i="50"/>
  <c r="CS187" i="50"/>
  <c r="CR187" i="50"/>
  <c r="CU187" i="50"/>
  <c r="CS116" i="50"/>
  <c r="CW116" i="50"/>
  <c r="CT116" i="50"/>
  <c r="CU124" i="50"/>
  <c r="CR214" i="50"/>
  <c r="CR199" i="50"/>
  <c r="CS199" i="50"/>
  <c r="CW199" i="50"/>
  <c r="CU208" i="50"/>
  <c r="CW212" i="50"/>
  <c r="CS159" i="50"/>
  <c r="CR159" i="50"/>
  <c r="CW159" i="50"/>
  <c r="CW179" i="50"/>
  <c r="CU159" i="50"/>
  <c r="CR157" i="50"/>
  <c r="CW157" i="50"/>
  <c r="CS157" i="50"/>
  <c r="CV157" i="50"/>
  <c r="CS149" i="50"/>
  <c r="CR149" i="50"/>
  <c r="CW149" i="50"/>
  <c r="CS145" i="50"/>
  <c r="CR145" i="50"/>
  <c r="CS141" i="50"/>
  <c r="CR141" i="50"/>
  <c r="CW141" i="50"/>
  <c r="CV199" i="50"/>
  <c r="CW134" i="50"/>
  <c r="CS134" i="50"/>
  <c r="CS126" i="50"/>
  <c r="CT126" i="50"/>
  <c r="CW126" i="50"/>
  <c r="CW118" i="50"/>
  <c r="CS118" i="50"/>
  <c r="CW110" i="50"/>
  <c r="CS110" i="50"/>
  <c r="CU157" i="50"/>
  <c r="CU126" i="50"/>
  <c r="CU118" i="50"/>
  <c r="CV145" i="50"/>
  <c r="CT110" i="50"/>
  <c r="CV212" i="50"/>
  <c r="CW214" i="50"/>
  <c r="CR193" i="50"/>
  <c r="CS193" i="50"/>
  <c r="CR189" i="50"/>
  <c r="CS189" i="50"/>
  <c r="CR185" i="50"/>
  <c r="CS185" i="50"/>
  <c r="CT208" i="50"/>
  <c r="CU214" i="50"/>
  <c r="CU199" i="50"/>
  <c r="CV187" i="50"/>
  <c r="CT187" i="50"/>
  <c r="CW183" i="50"/>
  <c r="CS183" i="50"/>
  <c r="CV179" i="50"/>
  <c r="CS151" i="50"/>
  <c r="CR151" i="50"/>
  <c r="CW151" i="50"/>
  <c r="CT191" i="50"/>
  <c r="CS186" i="50"/>
  <c r="CR186" i="50"/>
  <c r="CV186" i="50"/>
  <c r="CQ186" i="50"/>
  <c r="CX186" i="50" s="1"/>
  <c r="CQ181" i="50"/>
  <c r="CX181" i="50" s="1"/>
  <c r="CT179" i="50"/>
  <c r="CS176" i="50"/>
  <c r="CQ176" i="50"/>
  <c r="CX176" i="50" s="1"/>
  <c r="CU141" i="50"/>
  <c r="CU189" i="50"/>
  <c r="CT159" i="50"/>
  <c r="CU151" i="50"/>
  <c r="CS161" i="50"/>
  <c r="CR161" i="50"/>
  <c r="CS153" i="50"/>
  <c r="CR153" i="50"/>
  <c r="CU149" i="50"/>
  <c r="CW176" i="50"/>
  <c r="CT145" i="50"/>
  <c r="CW136" i="50"/>
  <c r="CS136" i="50"/>
  <c r="CR132" i="50"/>
  <c r="CW128" i="50"/>
  <c r="CS128" i="50"/>
  <c r="CR124" i="50"/>
  <c r="CS120" i="50"/>
  <c r="CT120" i="50"/>
  <c r="CW120" i="50"/>
  <c r="CR116" i="50"/>
  <c r="CS112" i="50"/>
  <c r="CW112" i="50"/>
  <c r="CT112" i="50"/>
  <c r="CV134" i="50"/>
  <c r="CV118" i="50"/>
  <c r="CV110" i="50"/>
  <c r="CQ179" i="50"/>
  <c r="CX179" i="50" s="1"/>
  <c r="CT157" i="50"/>
  <c r="CQ173" i="50"/>
  <c r="CX173" i="50" s="1"/>
  <c r="CV159" i="50"/>
  <c r="CT141" i="50"/>
  <c r="CV126" i="50"/>
  <c r="CV116" i="50"/>
  <c r="CS218" i="50"/>
  <c r="CR218" i="50"/>
  <c r="CW218" i="50"/>
  <c r="CU212" i="50"/>
  <c r="CS210" i="50"/>
  <c r="CR210" i="50"/>
  <c r="CU216" i="50"/>
  <c r="CQ212" i="50"/>
  <c r="CX212" i="50" s="1"/>
  <c r="CQ214" i="50"/>
  <c r="CX214" i="50" s="1"/>
  <c r="CR204" i="50"/>
  <c r="CS204" i="50"/>
  <c r="CQ191" i="50"/>
  <c r="CX191" i="50" s="1"/>
  <c r="CQ187" i="50"/>
  <c r="CX187" i="50" s="1"/>
  <c r="CV183" i="50"/>
  <c r="CT214" i="50"/>
  <c r="CT199" i="50"/>
  <c r="CR195" i="50"/>
  <c r="CS195" i="50"/>
  <c r="CV191" i="50"/>
  <c r="CT185" i="50"/>
  <c r="CU183" i="50"/>
  <c r="CT183" i="50"/>
  <c r="CT176" i="50"/>
  <c r="CT153" i="50"/>
  <c r="CV200" i="50"/>
  <c r="CV185" i="50"/>
  <c r="CU181" i="50"/>
  <c r="CQ178" i="50"/>
  <c r="CX178" i="50" s="1"/>
  <c r="CT170" i="50"/>
  <c r="CQ170" i="50"/>
  <c r="CX170" i="50" s="1"/>
  <c r="CR171" i="50"/>
  <c r="CT151" i="50"/>
  <c r="CS147" i="50"/>
  <c r="CR147" i="50"/>
  <c r="CS143" i="50"/>
  <c r="CW143" i="50"/>
  <c r="CR143" i="50"/>
  <c r="CU145" i="50"/>
  <c r="CS165" i="50"/>
  <c r="CU165" i="50"/>
  <c r="CV143" i="50"/>
  <c r="CU132" i="50"/>
  <c r="CT171" i="50"/>
  <c r="CW138" i="50"/>
  <c r="CS138" i="50"/>
  <c r="CR134" i="50"/>
  <c r="CQ132" i="50"/>
  <c r="CX132" i="50" s="1"/>
  <c r="CW130" i="50"/>
  <c r="CS130" i="50"/>
  <c r="CR126" i="50"/>
  <c r="CQ124" i="50"/>
  <c r="CX124" i="50" s="1"/>
  <c r="CW122" i="50"/>
  <c r="CS122" i="50"/>
  <c r="CR118" i="50"/>
  <c r="CQ116" i="50"/>
  <c r="CX116" i="50" s="1"/>
  <c r="CW114" i="50"/>
  <c r="CS114" i="50"/>
  <c r="CR110" i="50"/>
  <c r="CV132" i="50"/>
  <c r="CU179" i="50"/>
  <c r="CU116" i="50"/>
  <c r="CR173" i="50"/>
  <c r="CT149" i="50"/>
  <c r="CU110" i="50"/>
  <c r="CW189" i="50"/>
  <c r="CV112" i="50"/>
  <c r="CT118" i="50"/>
  <c r="DD106" i="50" l="1"/>
  <c r="DC106" i="50"/>
  <c r="DB106" i="50"/>
  <c r="DA106" i="50"/>
  <c r="CZ106" i="50"/>
  <c r="CO106" i="50"/>
  <c r="CN106" i="50"/>
  <c r="CK106" i="50"/>
  <c r="CJ106" i="50"/>
  <c r="CP106" i="50" s="1"/>
  <c r="CH106" i="50"/>
  <c r="CG106" i="50"/>
  <c r="CM106" i="50" s="1"/>
  <c r="CF106" i="50"/>
  <c r="CC106" i="50"/>
  <c r="DD105" i="50"/>
  <c r="DC105" i="50"/>
  <c r="DB105" i="50"/>
  <c r="DA105" i="50"/>
  <c r="CZ105" i="50"/>
  <c r="CO105" i="50"/>
  <c r="CN105" i="50"/>
  <c r="CK105" i="50"/>
  <c r="CJ105" i="50"/>
  <c r="CP105" i="50" s="1"/>
  <c r="CH105" i="50"/>
  <c r="CG105" i="50"/>
  <c r="CF105" i="50"/>
  <c r="CC105" i="50"/>
  <c r="DF105" i="50" s="1"/>
  <c r="DD104" i="50"/>
  <c r="DC104" i="50"/>
  <c r="DB104" i="50"/>
  <c r="DA104" i="50"/>
  <c r="CZ104" i="50"/>
  <c r="CO104" i="50"/>
  <c r="CN104" i="50"/>
  <c r="CK104" i="50"/>
  <c r="CJ104" i="50"/>
  <c r="CP104" i="50" s="1"/>
  <c r="CH104" i="50"/>
  <c r="CG104" i="50"/>
  <c r="CM104" i="50" s="1"/>
  <c r="CF104" i="50"/>
  <c r="CC104" i="50"/>
  <c r="DF104" i="50" s="1"/>
  <c r="DD103" i="50"/>
  <c r="DC103" i="50"/>
  <c r="DB103" i="50"/>
  <c r="DA103" i="50"/>
  <c r="CZ103" i="50"/>
  <c r="CO103" i="50"/>
  <c r="CN103" i="50"/>
  <c r="CK103" i="50"/>
  <c r="CJ103" i="50"/>
  <c r="CP103" i="50" s="1"/>
  <c r="CH103" i="50"/>
  <c r="CG103" i="50"/>
  <c r="CF103" i="50"/>
  <c r="CC103" i="50"/>
  <c r="DF103" i="50" s="1"/>
  <c r="DD102" i="50"/>
  <c r="DC102" i="50"/>
  <c r="DB102" i="50"/>
  <c r="DA102" i="50"/>
  <c r="CZ102" i="50"/>
  <c r="CO102" i="50"/>
  <c r="CN102" i="50"/>
  <c r="CK102" i="50"/>
  <c r="CJ102" i="50"/>
  <c r="CP102" i="50" s="1"/>
  <c r="CH102" i="50"/>
  <c r="CG102" i="50"/>
  <c r="CM102" i="50" s="1"/>
  <c r="CF102" i="50"/>
  <c r="CC102" i="50"/>
  <c r="DF102" i="50" s="1"/>
  <c r="DD101" i="50"/>
  <c r="DC101" i="50"/>
  <c r="DB101" i="50"/>
  <c r="DA101" i="50"/>
  <c r="CZ101" i="50"/>
  <c r="CO101" i="50"/>
  <c r="CN101" i="50"/>
  <c r="CK101" i="50"/>
  <c r="CJ101" i="50"/>
  <c r="CP101" i="50" s="1"/>
  <c r="CH101" i="50"/>
  <c r="CG101" i="50"/>
  <c r="CM101" i="50" s="1"/>
  <c r="CF101" i="50"/>
  <c r="CC101" i="50"/>
  <c r="DD100" i="50"/>
  <c r="DC100" i="50"/>
  <c r="DB100" i="50"/>
  <c r="DA100" i="50"/>
  <c r="CZ100" i="50"/>
  <c r="CO100" i="50"/>
  <c r="CN100" i="50"/>
  <c r="CK100" i="50"/>
  <c r="CJ100" i="50"/>
  <c r="CP100" i="50" s="1"/>
  <c r="CH100" i="50"/>
  <c r="CG100" i="50"/>
  <c r="CM100" i="50" s="1"/>
  <c r="CF100" i="50"/>
  <c r="CC100" i="50"/>
  <c r="DD99" i="50"/>
  <c r="DC99" i="50"/>
  <c r="DB99" i="50"/>
  <c r="DA99" i="50"/>
  <c r="CZ99" i="50"/>
  <c r="CO99" i="50"/>
  <c r="CN99" i="50"/>
  <c r="CK99" i="50"/>
  <c r="CJ99" i="50"/>
  <c r="CP99" i="50" s="1"/>
  <c r="CH99" i="50"/>
  <c r="CG99" i="50"/>
  <c r="CM99" i="50" s="1"/>
  <c r="CF99" i="50"/>
  <c r="CC99" i="50"/>
  <c r="CE99" i="50" s="1"/>
  <c r="DD98" i="50"/>
  <c r="DC98" i="50"/>
  <c r="DB98" i="50"/>
  <c r="DA98" i="50"/>
  <c r="CZ98" i="50"/>
  <c r="CO98" i="50"/>
  <c r="CN98" i="50"/>
  <c r="CK98" i="50"/>
  <c r="CJ98" i="50"/>
  <c r="CP98" i="50" s="1"/>
  <c r="CH98" i="50"/>
  <c r="CG98" i="50"/>
  <c r="CM98" i="50" s="1"/>
  <c r="CF98" i="50"/>
  <c r="CC98" i="50"/>
  <c r="DD97" i="50"/>
  <c r="DC97" i="50"/>
  <c r="DB97" i="50"/>
  <c r="DA97" i="50"/>
  <c r="CZ97" i="50"/>
  <c r="CO97" i="50"/>
  <c r="CN97" i="50"/>
  <c r="CK97" i="50"/>
  <c r="CJ97" i="50"/>
  <c r="CP97" i="50" s="1"/>
  <c r="CH97" i="50"/>
  <c r="CG97" i="50"/>
  <c r="CM97" i="50" s="1"/>
  <c r="CF97" i="50"/>
  <c r="CC97" i="50"/>
  <c r="CD97" i="50" s="1"/>
  <c r="DD96" i="50"/>
  <c r="DC96" i="50"/>
  <c r="DB96" i="50"/>
  <c r="DA96" i="50"/>
  <c r="CZ96" i="50"/>
  <c r="CO96" i="50"/>
  <c r="CN96" i="50"/>
  <c r="CK96" i="50"/>
  <c r="CJ96" i="50"/>
  <c r="CP96" i="50" s="1"/>
  <c r="CH96" i="50"/>
  <c r="CG96" i="50"/>
  <c r="CM96" i="50" s="1"/>
  <c r="CF96" i="50"/>
  <c r="CC96" i="50"/>
  <c r="DF96" i="50" s="1"/>
  <c r="DD95" i="50"/>
  <c r="DC95" i="50"/>
  <c r="DB95" i="50"/>
  <c r="DA95" i="50"/>
  <c r="CZ95" i="50"/>
  <c r="CO95" i="50"/>
  <c r="CN95" i="50"/>
  <c r="CK95" i="50"/>
  <c r="CJ95" i="50"/>
  <c r="CP95" i="50" s="1"/>
  <c r="CH95" i="50"/>
  <c r="CG95" i="50"/>
  <c r="CM95" i="50" s="1"/>
  <c r="CF95" i="50"/>
  <c r="CC95" i="50"/>
  <c r="CD95" i="50" s="1"/>
  <c r="DD94" i="50"/>
  <c r="DC94" i="50"/>
  <c r="DB94" i="50"/>
  <c r="DA94" i="50"/>
  <c r="CZ94" i="50"/>
  <c r="CO94" i="50"/>
  <c r="CN94" i="50"/>
  <c r="CK94" i="50"/>
  <c r="CJ94" i="50"/>
  <c r="CP94" i="50" s="1"/>
  <c r="CH94" i="50"/>
  <c r="CG94" i="50"/>
  <c r="CM94" i="50" s="1"/>
  <c r="CF94" i="50"/>
  <c r="CC94" i="50"/>
  <c r="DD93" i="50"/>
  <c r="DC93" i="50"/>
  <c r="DB93" i="50"/>
  <c r="DA93" i="50"/>
  <c r="CZ93" i="50"/>
  <c r="CO93" i="50"/>
  <c r="CN93" i="50"/>
  <c r="CK93" i="50"/>
  <c r="CJ93" i="50"/>
  <c r="CP93" i="50" s="1"/>
  <c r="CH93" i="50"/>
  <c r="CG93" i="50"/>
  <c r="CM93" i="50" s="1"/>
  <c r="CF93" i="50"/>
  <c r="CC93" i="50"/>
  <c r="DF93" i="50" s="1"/>
  <c r="DD92" i="50"/>
  <c r="DC92" i="50"/>
  <c r="DB92" i="50"/>
  <c r="DA92" i="50"/>
  <c r="CZ92" i="50"/>
  <c r="CO92" i="50"/>
  <c r="CN92" i="50"/>
  <c r="CK92" i="50"/>
  <c r="CJ92" i="50"/>
  <c r="CP92" i="50" s="1"/>
  <c r="CH92" i="50"/>
  <c r="CG92" i="50"/>
  <c r="CM92" i="50" s="1"/>
  <c r="CF92" i="50"/>
  <c r="CC92" i="50"/>
  <c r="DD91" i="50"/>
  <c r="DC91" i="50"/>
  <c r="DB91" i="50"/>
  <c r="DA91" i="50"/>
  <c r="CZ91" i="50"/>
  <c r="CO91" i="50"/>
  <c r="CN91" i="50"/>
  <c r="CK91" i="50"/>
  <c r="CJ91" i="50"/>
  <c r="CP91" i="50" s="1"/>
  <c r="CH91" i="50"/>
  <c r="CG91" i="50"/>
  <c r="CM91" i="50" s="1"/>
  <c r="CF91" i="50"/>
  <c r="CC91" i="50"/>
  <c r="DF91" i="50" s="1"/>
  <c r="DD90" i="50"/>
  <c r="DC90" i="50"/>
  <c r="DB90" i="50"/>
  <c r="DA90" i="50"/>
  <c r="CZ90" i="50"/>
  <c r="CO90" i="50"/>
  <c r="CN90" i="50"/>
  <c r="CK90" i="50"/>
  <c r="CJ90" i="50"/>
  <c r="CP90" i="50" s="1"/>
  <c r="CH90" i="50"/>
  <c r="CG90" i="50"/>
  <c r="CM90" i="50" s="1"/>
  <c r="CF90" i="50"/>
  <c r="CC90" i="50"/>
  <c r="DD89" i="50"/>
  <c r="DC89" i="50"/>
  <c r="DB89" i="50"/>
  <c r="DA89" i="50"/>
  <c r="CZ89" i="50"/>
  <c r="CO89" i="50"/>
  <c r="CN89" i="50"/>
  <c r="CK89" i="50"/>
  <c r="CJ89" i="50"/>
  <c r="CP89" i="50" s="1"/>
  <c r="CH89" i="50"/>
  <c r="CG89" i="50"/>
  <c r="CM89" i="50" s="1"/>
  <c r="CF89" i="50"/>
  <c r="CC89" i="50"/>
  <c r="DF89" i="50" s="1"/>
  <c r="DD88" i="50"/>
  <c r="DC88" i="50"/>
  <c r="DB88" i="50"/>
  <c r="DA88" i="50"/>
  <c r="CZ88" i="50"/>
  <c r="CO88" i="50"/>
  <c r="CN88" i="50"/>
  <c r="CK88" i="50"/>
  <c r="CJ88" i="50"/>
  <c r="CP88" i="50" s="1"/>
  <c r="CH88" i="50"/>
  <c r="CG88" i="50"/>
  <c r="CM88" i="50" s="1"/>
  <c r="CF88" i="50"/>
  <c r="CC88" i="50"/>
  <c r="DF88" i="50" s="1"/>
  <c r="DD87" i="50"/>
  <c r="DC87" i="50"/>
  <c r="DB87" i="50"/>
  <c r="DA87" i="50"/>
  <c r="CZ87" i="50"/>
  <c r="CO87" i="50"/>
  <c r="CN87" i="50"/>
  <c r="CK87" i="50"/>
  <c r="CJ87" i="50"/>
  <c r="CP87" i="50" s="1"/>
  <c r="CH87" i="50"/>
  <c r="CG87" i="50"/>
  <c r="CM87" i="50" s="1"/>
  <c r="CF87" i="50"/>
  <c r="CC87" i="50"/>
  <c r="DD86" i="50"/>
  <c r="DC86" i="50"/>
  <c r="DB86" i="50"/>
  <c r="DA86" i="50"/>
  <c r="CZ86" i="50"/>
  <c r="CO86" i="50"/>
  <c r="CN86" i="50"/>
  <c r="CK86" i="50"/>
  <c r="CJ86" i="50"/>
  <c r="CP86" i="50" s="1"/>
  <c r="CH86" i="50"/>
  <c r="CG86" i="50"/>
  <c r="CM86" i="50" s="1"/>
  <c r="CF86" i="50"/>
  <c r="CC86" i="50"/>
  <c r="DD85" i="50"/>
  <c r="DC85" i="50"/>
  <c r="DB85" i="50"/>
  <c r="DA85" i="50"/>
  <c r="CZ85" i="50"/>
  <c r="CO85" i="50"/>
  <c r="CN85" i="50"/>
  <c r="CK85" i="50"/>
  <c r="CJ85" i="50"/>
  <c r="CP85" i="50" s="1"/>
  <c r="CH85" i="50"/>
  <c r="CG85" i="50"/>
  <c r="CM85" i="50" s="1"/>
  <c r="CF85" i="50"/>
  <c r="CC85" i="50"/>
  <c r="DD84" i="50"/>
  <c r="DC84" i="50"/>
  <c r="DB84" i="50"/>
  <c r="DA84" i="50"/>
  <c r="CZ84" i="50"/>
  <c r="CO84" i="50"/>
  <c r="CN84" i="50"/>
  <c r="CK84" i="50"/>
  <c r="CJ84" i="50"/>
  <c r="CP84" i="50" s="1"/>
  <c r="CH84" i="50"/>
  <c r="CG84" i="50"/>
  <c r="CM84" i="50" s="1"/>
  <c r="CF84" i="50"/>
  <c r="CC84" i="50"/>
  <c r="DF84" i="50" s="1"/>
  <c r="DD83" i="50"/>
  <c r="DC83" i="50"/>
  <c r="DB83" i="50"/>
  <c r="DA83" i="50"/>
  <c r="CZ83" i="50"/>
  <c r="CO83" i="50"/>
  <c r="CN83" i="50"/>
  <c r="CK83" i="50"/>
  <c r="CJ83" i="50"/>
  <c r="CP83" i="50" s="1"/>
  <c r="CH83" i="50"/>
  <c r="CG83" i="50"/>
  <c r="CM83" i="50" s="1"/>
  <c r="CF83" i="50"/>
  <c r="CC83" i="50"/>
  <c r="CD83" i="50" s="1"/>
  <c r="DD82" i="50"/>
  <c r="DC82" i="50"/>
  <c r="DB82" i="50"/>
  <c r="DA82" i="50"/>
  <c r="CZ82" i="50"/>
  <c r="CO82" i="50"/>
  <c r="CN82" i="50"/>
  <c r="CK82" i="50"/>
  <c r="CJ82" i="50"/>
  <c r="CP82" i="50" s="1"/>
  <c r="CH82" i="50"/>
  <c r="CG82" i="50"/>
  <c r="CM82" i="50" s="1"/>
  <c r="CF82" i="50"/>
  <c r="CC82" i="50"/>
  <c r="DF82" i="50" s="1"/>
  <c r="DD81" i="50"/>
  <c r="DC81" i="50"/>
  <c r="DB81" i="50"/>
  <c r="DA81" i="50"/>
  <c r="CZ81" i="50"/>
  <c r="CO81" i="50"/>
  <c r="CN81" i="50"/>
  <c r="CK81" i="50"/>
  <c r="CJ81" i="50"/>
  <c r="CP81" i="50" s="1"/>
  <c r="CH81" i="50"/>
  <c r="CG81" i="50"/>
  <c r="CM81" i="50" s="1"/>
  <c r="CF81" i="50"/>
  <c r="CC81" i="50"/>
  <c r="DD80" i="50"/>
  <c r="DC80" i="50"/>
  <c r="DB80" i="50"/>
  <c r="DA80" i="50"/>
  <c r="CZ80" i="50"/>
  <c r="CO80" i="50"/>
  <c r="CN80" i="50"/>
  <c r="CK80" i="50"/>
  <c r="CJ80" i="50"/>
  <c r="CP80" i="50" s="1"/>
  <c r="CH80" i="50"/>
  <c r="CG80" i="50"/>
  <c r="CM80" i="50" s="1"/>
  <c r="CF80" i="50"/>
  <c r="CC80" i="50"/>
  <c r="CE80" i="50" s="1"/>
  <c r="DD79" i="50"/>
  <c r="DC79" i="50"/>
  <c r="DB79" i="50"/>
  <c r="DA79" i="50"/>
  <c r="CZ79" i="50"/>
  <c r="CO79" i="50"/>
  <c r="CN79" i="50"/>
  <c r="CK79" i="50"/>
  <c r="CJ79" i="50"/>
  <c r="CP79" i="50" s="1"/>
  <c r="CH79" i="50"/>
  <c r="CG79" i="50"/>
  <c r="CM79" i="50" s="1"/>
  <c r="CF79" i="50"/>
  <c r="CC79" i="50"/>
  <c r="DF79" i="50" s="1"/>
  <c r="DD78" i="50"/>
  <c r="DC78" i="50"/>
  <c r="DB78" i="50"/>
  <c r="DA78" i="50"/>
  <c r="CZ78" i="50"/>
  <c r="CO78" i="50"/>
  <c r="CN78" i="50"/>
  <c r="CK78" i="50"/>
  <c r="CJ78" i="50"/>
  <c r="CP78" i="50" s="1"/>
  <c r="CH78" i="50"/>
  <c r="CG78" i="50"/>
  <c r="CM78" i="50" s="1"/>
  <c r="CF78" i="50"/>
  <c r="CC78" i="50"/>
  <c r="CE78" i="50" s="1"/>
  <c r="DD77" i="50"/>
  <c r="DC77" i="50"/>
  <c r="DB77" i="50"/>
  <c r="DA77" i="50"/>
  <c r="CZ77" i="50"/>
  <c r="CO77" i="50"/>
  <c r="CN77" i="50"/>
  <c r="CK77" i="50"/>
  <c r="CJ77" i="50"/>
  <c r="CP77" i="50" s="1"/>
  <c r="CH77" i="50"/>
  <c r="CG77" i="50"/>
  <c r="CM77" i="50" s="1"/>
  <c r="CF77" i="50"/>
  <c r="CC77" i="50"/>
  <c r="DF77" i="50" s="1"/>
  <c r="DD76" i="50"/>
  <c r="DC76" i="50"/>
  <c r="DB76" i="50"/>
  <c r="DA76" i="50"/>
  <c r="CZ76" i="50"/>
  <c r="CO76" i="50"/>
  <c r="CN76" i="50"/>
  <c r="CK76" i="50"/>
  <c r="CJ76" i="50"/>
  <c r="CP76" i="50" s="1"/>
  <c r="CH76" i="50"/>
  <c r="CG76" i="50"/>
  <c r="CM76" i="50" s="1"/>
  <c r="CF76" i="50"/>
  <c r="CC76" i="50"/>
  <c r="CE76" i="50" s="1"/>
  <c r="DD75" i="50"/>
  <c r="DC75" i="50"/>
  <c r="DB75" i="50"/>
  <c r="DA75" i="50"/>
  <c r="CZ75" i="50"/>
  <c r="CO75" i="50"/>
  <c r="CN75" i="50"/>
  <c r="CK75" i="50"/>
  <c r="CJ75" i="50"/>
  <c r="CP75" i="50" s="1"/>
  <c r="CH75" i="50"/>
  <c r="CG75" i="50"/>
  <c r="CM75" i="50" s="1"/>
  <c r="CF75" i="50"/>
  <c r="CC75" i="50"/>
  <c r="CD75" i="50" s="1"/>
  <c r="DD74" i="50"/>
  <c r="DC74" i="50"/>
  <c r="DB74" i="50"/>
  <c r="DA74" i="50"/>
  <c r="CZ74" i="50"/>
  <c r="CO74" i="50"/>
  <c r="CN74" i="50"/>
  <c r="CK74" i="50"/>
  <c r="CJ74" i="50"/>
  <c r="CP74" i="50" s="1"/>
  <c r="CH74" i="50"/>
  <c r="CG74" i="50"/>
  <c r="CM74" i="50" s="1"/>
  <c r="CF74" i="50"/>
  <c r="CC74" i="50"/>
  <c r="DD73" i="50"/>
  <c r="DC73" i="50"/>
  <c r="DB73" i="50"/>
  <c r="DA73" i="50"/>
  <c r="CZ73" i="50"/>
  <c r="CO73" i="50"/>
  <c r="CN73" i="50"/>
  <c r="CK73" i="50"/>
  <c r="CJ73" i="50"/>
  <c r="CP73" i="50" s="1"/>
  <c r="CH73" i="50"/>
  <c r="CG73" i="50"/>
  <c r="CM73" i="50" s="1"/>
  <c r="CF73" i="50"/>
  <c r="CC73" i="50"/>
  <c r="CE73" i="50" s="1"/>
  <c r="DD72" i="50"/>
  <c r="DC72" i="50"/>
  <c r="DB72" i="50"/>
  <c r="DA72" i="50"/>
  <c r="CZ72" i="50"/>
  <c r="CO72" i="50"/>
  <c r="CN72" i="50"/>
  <c r="CK72" i="50"/>
  <c r="CJ72" i="50"/>
  <c r="CP72" i="50" s="1"/>
  <c r="CH72" i="50"/>
  <c r="CG72" i="50"/>
  <c r="CM72" i="50" s="1"/>
  <c r="CF72" i="50"/>
  <c r="CC72" i="50"/>
  <c r="DD71" i="50"/>
  <c r="DC71" i="50"/>
  <c r="DB71" i="50"/>
  <c r="DA71" i="50"/>
  <c r="CZ71" i="50"/>
  <c r="CO71" i="50"/>
  <c r="CN71" i="50"/>
  <c r="CK71" i="50"/>
  <c r="CJ71" i="50"/>
  <c r="CP71" i="50" s="1"/>
  <c r="CH71" i="50"/>
  <c r="CG71" i="50"/>
  <c r="CM71" i="50" s="1"/>
  <c r="CF71" i="50"/>
  <c r="CC71" i="50"/>
  <c r="CD71" i="50" s="1"/>
  <c r="DD70" i="50"/>
  <c r="DC70" i="50"/>
  <c r="DB70" i="50"/>
  <c r="DA70" i="50"/>
  <c r="CZ70" i="50"/>
  <c r="CO70" i="50"/>
  <c r="CN70" i="50"/>
  <c r="CK70" i="50"/>
  <c r="CJ70" i="50"/>
  <c r="CP70" i="50" s="1"/>
  <c r="CH70" i="50"/>
  <c r="CG70" i="50"/>
  <c r="CM70" i="50" s="1"/>
  <c r="CF70" i="50"/>
  <c r="CC70" i="50"/>
  <c r="CD70" i="50" s="1"/>
  <c r="DD69" i="50"/>
  <c r="DC69" i="50"/>
  <c r="DB69" i="50"/>
  <c r="DA69" i="50"/>
  <c r="CZ69" i="50"/>
  <c r="CO69" i="50"/>
  <c r="CN69" i="50"/>
  <c r="CK69" i="50"/>
  <c r="CJ69" i="50"/>
  <c r="CP69" i="50" s="1"/>
  <c r="CH69" i="50"/>
  <c r="CG69" i="50"/>
  <c r="CM69" i="50" s="1"/>
  <c r="CF69" i="50"/>
  <c r="CC69" i="50"/>
  <c r="CE69" i="50" s="1"/>
  <c r="DD68" i="50"/>
  <c r="DC68" i="50"/>
  <c r="DB68" i="50"/>
  <c r="DA68" i="50"/>
  <c r="CZ68" i="50"/>
  <c r="CO68" i="50"/>
  <c r="CN68" i="50"/>
  <c r="CK68" i="50"/>
  <c r="CJ68" i="50"/>
  <c r="CP68" i="50" s="1"/>
  <c r="CH68" i="50"/>
  <c r="CG68" i="50"/>
  <c r="CM68" i="50" s="1"/>
  <c r="CF68" i="50"/>
  <c r="CC68" i="50"/>
  <c r="CD68" i="50" s="1"/>
  <c r="DD67" i="50"/>
  <c r="DC67" i="50"/>
  <c r="DB67" i="50"/>
  <c r="DA67" i="50"/>
  <c r="CZ67" i="50"/>
  <c r="CO67" i="50"/>
  <c r="CN67" i="50"/>
  <c r="CK67" i="50"/>
  <c r="CJ67" i="50"/>
  <c r="CP67" i="50" s="1"/>
  <c r="CH67" i="50"/>
  <c r="CG67" i="50"/>
  <c r="CM67" i="50" s="1"/>
  <c r="CF67" i="50"/>
  <c r="CC67" i="50"/>
  <c r="DF67" i="50" s="1"/>
  <c r="DD66" i="50"/>
  <c r="DC66" i="50"/>
  <c r="DB66" i="50"/>
  <c r="DA66" i="50"/>
  <c r="CZ66" i="50"/>
  <c r="CO66" i="50"/>
  <c r="CN66" i="50"/>
  <c r="CK66" i="50"/>
  <c r="CJ66" i="50"/>
  <c r="CP66" i="50" s="1"/>
  <c r="CH66" i="50"/>
  <c r="CG66" i="50"/>
  <c r="CM66" i="50" s="1"/>
  <c r="CF66" i="50"/>
  <c r="CC66" i="50"/>
  <c r="DD65" i="50"/>
  <c r="DC65" i="50"/>
  <c r="DB65" i="50"/>
  <c r="DA65" i="50"/>
  <c r="CZ65" i="50"/>
  <c r="CO65" i="50"/>
  <c r="CN65" i="50"/>
  <c r="CK65" i="50"/>
  <c r="CJ65" i="50"/>
  <c r="CP65" i="50" s="1"/>
  <c r="CH65" i="50"/>
  <c r="CG65" i="50"/>
  <c r="CM65" i="50" s="1"/>
  <c r="CF65" i="50"/>
  <c r="CC65" i="50"/>
  <c r="DF65" i="50" s="1"/>
  <c r="DD64" i="50"/>
  <c r="DC64" i="50"/>
  <c r="DB64" i="50"/>
  <c r="DA64" i="50"/>
  <c r="CZ64" i="50"/>
  <c r="CO64" i="50"/>
  <c r="CN64" i="50"/>
  <c r="CK64" i="50"/>
  <c r="CJ64" i="50"/>
  <c r="CP64" i="50" s="1"/>
  <c r="CH64" i="50"/>
  <c r="CG64" i="50"/>
  <c r="CM64" i="50" s="1"/>
  <c r="CF64" i="50"/>
  <c r="CC64" i="50"/>
  <c r="CD64" i="50" s="1"/>
  <c r="DD63" i="50"/>
  <c r="DC63" i="50"/>
  <c r="DB63" i="50"/>
  <c r="DA63" i="50"/>
  <c r="CZ63" i="50"/>
  <c r="CO63" i="50"/>
  <c r="CN63" i="50"/>
  <c r="CK63" i="50"/>
  <c r="CJ63" i="50"/>
  <c r="CP63" i="50" s="1"/>
  <c r="CH63" i="50"/>
  <c r="CG63" i="50"/>
  <c r="CM63" i="50" s="1"/>
  <c r="CF63" i="50"/>
  <c r="CC63" i="50"/>
  <c r="DD62" i="50"/>
  <c r="DC62" i="50"/>
  <c r="DB62" i="50"/>
  <c r="DA62" i="50"/>
  <c r="CZ62" i="50"/>
  <c r="CO62" i="50"/>
  <c r="CN62" i="50"/>
  <c r="CK62" i="50"/>
  <c r="CJ62" i="50"/>
  <c r="CP62" i="50" s="1"/>
  <c r="CH62" i="50"/>
  <c r="CG62" i="50"/>
  <c r="CM62" i="50" s="1"/>
  <c r="CF62" i="50"/>
  <c r="CC62" i="50"/>
  <c r="CE62" i="50" s="1"/>
  <c r="DD61" i="50"/>
  <c r="DC61" i="50"/>
  <c r="DB61" i="50"/>
  <c r="DA61" i="50"/>
  <c r="CZ61" i="50"/>
  <c r="CO61" i="50"/>
  <c r="CN61" i="50"/>
  <c r="CK61" i="50"/>
  <c r="CJ61" i="50"/>
  <c r="CP61" i="50" s="1"/>
  <c r="CH61" i="50"/>
  <c r="CG61" i="50"/>
  <c r="CM61" i="50" s="1"/>
  <c r="CF61" i="50"/>
  <c r="CC61" i="50"/>
  <c r="CD61" i="50" s="1"/>
  <c r="DD60" i="50"/>
  <c r="DC60" i="50"/>
  <c r="DB60" i="50"/>
  <c r="DA60" i="50"/>
  <c r="CZ60" i="50"/>
  <c r="CO60" i="50"/>
  <c r="CN60" i="50"/>
  <c r="CK60" i="50"/>
  <c r="CJ60" i="50"/>
  <c r="CP60" i="50" s="1"/>
  <c r="CH60" i="50"/>
  <c r="CG60" i="50"/>
  <c r="CF60" i="50"/>
  <c r="CC60" i="50"/>
  <c r="DD59" i="50"/>
  <c r="DC59" i="50"/>
  <c r="DB59" i="50"/>
  <c r="DA59" i="50"/>
  <c r="CZ59" i="50"/>
  <c r="CO59" i="50"/>
  <c r="CN59" i="50"/>
  <c r="CK59" i="50"/>
  <c r="CJ59" i="50"/>
  <c r="CP59" i="50" s="1"/>
  <c r="CH59" i="50"/>
  <c r="CG59" i="50"/>
  <c r="CM59" i="50" s="1"/>
  <c r="CF59" i="50"/>
  <c r="CC59" i="50"/>
  <c r="DD58" i="50"/>
  <c r="DC58" i="50"/>
  <c r="DB58" i="50"/>
  <c r="DA58" i="50"/>
  <c r="CZ58" i="50"/>
  <c r="CO58" i="50"/>
  <c r="CN58" i="50"/>
  <c r="CK58" i="50"/>
  <c r="CJ58" i="50"/>
  <c r="CP58" i="50" s="1"/>
  <c r="CH58" i="50"/>
  <c r="CG58" i="50"/>
  <c r="CF58" i="50"/>
  <c r="CC58" i="50"/>
  <c r="DD57" i="50"/>
  <c r="DC57" i="50"/>
  <c r="DB57" i="50"/>
  <c r="DA57" i="50"/>
  <c r="CZ57" i="50"/>
  <c r="CO57" i="50"/>
  <c r="CN57" i="50"/>
  <c r="CK57" i="50"/>
  <c r="CJ57" i="50"/>
  <c r="CP57" i="50" s="1"/>
  <c r="CH57" i="50"/>
  <c r="CG57" i="50"/>
  <c r="CM57" i="50" s="1"/>
  <c r="CF57" i="50"/>
  <c r="CC57" i="50"/>
  <c r="DD56" i="50"/>
  <c r="DC56" i="50"/>
  <c r="DB56" i="50"/>
  <c r="DA56" i="50"/>
  <c r="CZ56" i="50"/>
  <c r="CO56" i="50"/>
  <c r="CN56" i="50"/>
  <c r="CK56" i="50"/>
  <c r="CJ56" i="50"/>
  <c r="CP56" i="50" s="1"/>
  <c r="CH56" i="50"/>
  <c r="CG56" i="50"/>
  <c r="CM56" i="50" s="1"/>
  <c r="CF56" i="50"/>
  <c r="CC56" i="50"/>
  <c r="CE56" i="50" s="1"/>
  <c r="DD55" i="50"/>
  <c r="DC55" i="50"/>
  <c r="DB55" i="50"/>
  <c r="DA55" i="50"/>
  <c r="CZ55" i="50"/>
  <c r="CO55" i="50"/>
  <c r="CN55" i="50"/>
  <c r="CK55" i="50"/>
  <c r="CJ55" i="50"/>
  <c r="CP55" i="50" s="1"/>
  <c r="CH55" i="50"/>
  <c r="CG55" i="50"/>
  <c r="CM55" i="50" s="1"/>
  <c r="CF55" i="50"/>
  <c r="CC55" i="50"/>
  <c r="DF55" i="50" s="1"/>
  <c r="DD54" i="50"/>
  <c r="DC54" i="50"/>
  <c r="DB54" i="50"/>
  <c r="DA54" i="50"/>
  <c r="CZ54" i="50"/>
  <c r="CO54" i="50"/>
  <c r="CN54" i="50"/>
  <c r="CK54" i="50"/>
  <c r="CJ54" i="50"/>
  <c r="CP54" i="50" s="1"/>
  <c r="CH54" i="50"/>
  <c r="CG54" i="50"/>
  <c r="CM54" i="50" s="1"/>
  <c r="CF54" i="50"/>
  <c r="CC54" i="50"/>
  <c r="CE54" i="50" s="1"/>
  <c r="DD53" i="50"/>
  <c r="DC53" i="50"/>
  <c r="DB53" i="50"/>
  <c r="DA53" i="50"/>
  <c r="CZ53" i="50"/>
  <c r="CO53" i="50"/>
  <c r="CN53" i="50"/>
  <c r="CK53" i="50"/>
  <c r="CJ53" i="50"/>
  <c r="CP53" i="50" s="1"/>
  <c r="CH53" i="50"/>
  <c r="CG53" i="50"/>
  <c r="CM53" i="50" s="1"/>
  <c r="CF53" i="50"/>
  <c r="CC53" i="50"/>
  <c r="CD53" i="50" s="1"/>
  <c r="DD52" i="50"/>
  <c r="DC52" i="50"/>
  <c r="DB52" i="50"/>
  <c r="DA52" i="50"/>
  <c r="CZ52" i="50"/>
  <c r="CO52" i="50"/>
  <c r="CN52" i="50"/>
  <c r="CK52" i="50"/>
  <c r="CJ52" i="50"/>
  <c r="CP52" i="50" s="1"/>
  <c r="CH52" i="50"/>
  <c r="CG52" i="50"/>
  <c r="CF52" i="50"/>
  <c r="CC52" i="50"/>
  <c r="CD52" i="50" s="1"/>
  <c r="DD51" i="50"/>
  <c r="DC51" i="50"/>
  <c r="DB51" i="50"/>
  <c r="DA51" i="50"/>
  <c r="CZ51" i="50"/>
  <c r="CO51" i="50"/>
  <c r="CN51" i="50"/>
  <c r="CK51" i="50"/>
  <c r="CJ51" i="50"/>
  <c r="CP51" i="50" s="1"/>
  <c r="CH51" i="50"/>
  <c r="CG51" i="50"/>
  <c r="CM51" i="50" s="1"/>
  <c r="CF51" i="50"/>
  <c r="CC51" i="50"/>
  <c r="DD50" i="50"/>
  <c r="DC50" i="50"/>
  <c r="DB50" i="50"/>
  <c r="DA50" i="50"/>
  <c r="CZ50" i="50"/>
  <c r="CO50" i="50"/>
  <c r="CN50" i="50"/>
  <c r="CK50" i="50"/>
  <c r="CJ50" i="50"/>
  <c r="CP50" i="50" s="1"/>
  <c r="CH50" i="50"/>
  <c r="CG50" i="50"/>
  <c r="CF50" i="50"/>
  <c r="CC50" i="50"/>
  <c r="DD49" i="50"/>
  <c r="DC49" i="50"/>
  <c r="DB49" i="50"/>
  <c r="DA49" i="50"/>
  <c r="CZ49" i="50"/>
  <c r="CO49" i="50"/>
  <c r="CN49" i="50"/>
  <c r="CK49" i="50"/>
  <c r="CJ49" i="50"/>
  <c r="CP49" i="50" s="1"/>
  <c r="CH49" i="50"/>
  <c r="CG49" i="50"/>
  <c r="CM49" i="50" s="1"/>
  <c r="CF49" i="50"/>
  <c r="CC49" i="50"/>
  <c r="DD48" i="50"/>
  <c r="DC48" i="50"/>
  <c r="DB48" i="50"/>
  <c r="DA48" i="50"/>
  <c r="CZ48" i="50"/>
  <c r="CO48" i="50"/>
  <c r="CN48" i="50"/>
  <c r="CK48" i="50"/>
  <c r="CJ48" i="50"/>
  <c r="CP48" i="50" s="1"/>
  <c r="CH48" i="50"/>
  <c r="CG48" i="50"/>
  <c r="CM48" i="50" s="1"/>
  <c r="CF48" i="50"/>
  <c r="CC48" i="50"/>
  <c r="CD48" i="50" s="1"/>
  <c r="DD47" i="50"/>
  <c r="DC47" i="50"/>
  <c r="DB47" i="50"/>
  <c r="DA47" i="50"/>
  <c r="CZ47" i="50"/>
  <c r="CO47" i="50"/>
  <c r="CN47" i="50"/>
  <c r="CK47" i="50"/>
  <c r="CJ47" i="50"/>
  <c r="CP47" i="50" s="1"/>
  <c r="CH47" i="50"/>
  <c r="CG47" i="50"/>
  <c r="CM47" i="50" s="1"/>
  <c r="CF47" i="50"/>
  <c r="CC47" i="50"/>
  <c r="CE47" i="50" s="1"/>
  <c r="DD46" i="50"/>
  <c r="DC46" i="50"/>
  <c r="DB46" i="50"/>
  <c r="DA46" i="50"/>
  <c r="CZ46" i="50"/>
  <c r="CO46" i="50"/>
  <c r="CN46" i="50"/>
  <c r="CK46" i="50"/>
  <c r="CJ46" i="50"/>
  <c r="CP46" i="50" s="1"/>
  <c r="CH46" i="50"/>
  <c r="CG46" i="50"/>
  <c r="CM46" i="50" s="1"/>
  <c r="CF46" i="50"/>
  <c r="CC46" i="50"/>
  <c r="CD46" i="50" s="1"/>
  <c r="DD45" i="50"/>
  <c r="DC45" i="50"/>
  <c r="DB45" i="50"/>
  <c r="DA45" i="50"/>
  <c r="CZ45" i="50"/>
  <c r="CO45" i="50"/>
  <c r="CN45" i="50"/>
  <c r="CK45" i="50"/>
  <c r="CJ45" i="50"/>
  <c r="CP45" i="50" s="1"/>
  <c r="CH45" i="50"/>
  <c r="CG45" i="50"/>
  <c r="CM45" i="50" s="1"/>
  <c r="CF45" i="50"/>
  <c r="CC45" i="50"/>
  <c r="DD44" i="50"/>
  <c r="DC44" i="50"/>
  <c r="DB44" i="50"/>
  <c r="DA44" i="50"/>
  <c r="CZ44" i="50"/>
  <c r="CO44" i="50"/>
  <c r="CN44" i="50"/>
  <c r="CK44" i="50"/>
  <c r="CJ44" i="50"/>
  <c r="CP44" i="50" s="1"/>
  <c r="CH44" i="50"/>
  <c r="CG44" i="50"/>
  <c r="CM44" i="50" s="1"/>
  <c r="CF44" i="50"/>
  <c r="CC44" i="50"/>
  <c r="DF44" i="50" s="1"/>
  <c r="DD43" i="50"/>
  <c r="DC43" i="50"/>
  <c r="DB43" i="50"/>
  <c r="DA43" i="50"/>
  <c r="CZ43" i="50"/>
  <c r="CO43" i="50"/>
  <c r="CN43" i="50"/>
  <c r="CK43" i="50"/>
  <c r="CJ43" i="50"/>
  <c r="CP43" i="50" s="1"/>
  <c r="CH43" i="50"/>
  <c r="CG43" i="50"/>
  <c r="CM43" i="50" s="1"/>
  <c r="CF43" i="50"/>
  <c r="CC43" i="50"/>
  <c r="CD43" i="50" s="1"/>
  <c r="DD42" i="50"/>
  <c r="DC42" i="50"/>
  <c r="DB42" i="50"/>
  <c r="DA42" i="50"/>
  <c r="CZ42" i="50"/>
  <c r="CO42" i="50"/>
  <c r="CN42" i="50"/>
  <c r="CK42" i="50"/>
  <c r="CJ42" i="50"/>
  <c r="CP42" i="50" s="1"/>
  <c r="CH42" i="50"/>
  <c r="CG42" i="50"/>
  <c r="CM42" i="50" s="1"/>
  <c r="CF42" i="50"/>
  <c r="CC42" i="50"/>
  <c r="CE42" i="50" s="1"/>
  <c r="DD41" i="50"/>
  <c r="DC41" i="50"/>
  <c r="DB41" i="50"/>
  <c r="DA41" i="50"/>
  <c r="CZ41" i="50"/>
  <c r="CO41" i="50"/>
  <c r="CN41" i="50"/>
  <c r="CK41" i="50"/>
  <c r="CJ41" i="50"/>
  <c r="CP41" i="50" s="1"/>
  <c r="CH41" i="50"/>
  <c r="CG41" i="50"/>
  <c r="CM41" i="50" s="1"/>
  <c r="CF41" i="50"/>
  <c r="CC41" i="50"/>
  <c r="DD40" i="50"/>
  <c r="DC40" i="50"/>
  <c r="DB40" i="50"/>
  <c r="DA40" i="50"/>
  <c r="CZ40" i="50"/>
  <c r="CO40" i="50"/>
  <c r="CN40" i="50"/>
  <c r="CK40" i="50"/>
  <c r="CJ40" i="50"/>
  <c r="CP40" i="50" s="1"/>
  <c r="CH40" i="50"/>
  <c r="CG40" i="50"/>
  <c r="CM40" i="50" s="1"/>
  <c r="CF40" i="50"/>
  <c r="CC40" i="50"/>
  <c r="CD40" i="50" s="1"/>
  <c r="DD39" i="50"/>
  <c r="DC39" i="50"/>
  <c r="DB39" i="50"/>
  <c r="DA39" i="50"/>
  <c r="CZ39" i="50"/>
  <c r="CO39" i="50"/>
  <c r="CN39" i="50"/>
  <c r="CK39" i="50"/>
  <c r="CJ39" i="50"/>
  <c r="CP39" i="50" s="1"/>
  <c r="CH39" i="50"/>
  <c r="CG39" i="50"/>
  <c r="CM39" i="50" s="1"/>
  <c r="CF39" i="50"/>
  <c r="CC39" i="50"/>
  <c r="DD38" i="50"/>
  <c r="DC38" i="50"/>
  <c r="DB38" i="50"/>
  <c r="DA38" i="50"/>
  <c r="CZ38" i="50"/>
  <c r="CO38" i="50"/>
  <c r="CN38" i="50"/>
  <c r="CK38" i="50"/>
  <c r="CJ38" i="50"/>
  <c r="CP38" i="50" s="1"/>
  <c r="CH38" i="50"/>
  <c r="CG38" i="50"/>
  <c r="CM38" i="50" s="1"/>
  <c r="CF38" i="50"/>
  <c r="CC38" i="50"/>
  <c r="DF38" i="50" s="1"/>
  <c r="DD37" i="50"/>
  <c r="DC37" i="50"/>
  <c r="DB37" i="50"/>
  <c r="DA37" i="50"/>
  <c r="CZ37" i="50"/>
  <c r="CO37" i="50"/>
  <c r="CN37" i="50"/>
  <c r="CK37" i="50"/>
  <c r="CJ37" i="50"/>
  <c r="CP37" i="50" s="1"/>
  <c r="CH37" i="50"/>
  <c r="CG37" i="50"/>
  <c r="CM37" i="50" s="1"/>
  <c r="CF37" i="50"/>
  <c r="CC37" i="50"/>
  <c r="DD36" i="50"/>
  <c r="DC36" i="50"/>
  <c r="DB36" i="50"/>
  <c r="DA36" i="50"/>
  <c r="CZ36" i="50"/>
  <c r="CO36" i="50"/>
  <c r="CN36" i="50"/>
  <c r="CK36" i="50"/>
  <c r="CJ36" i="50"/>
  <c r="CP36" i="50" s="1"/>
  <c r="CH36" i="50"/>
  <c r="CG36" i="50"/>
  <c r="CM36" i="50" s="1"/>
  <c r="CF36" i="50"/>
  <c r="CC36" i="50"/>
  <c r="DF36" i="50" s="1"/>
  <c r="DD35" i="50"/>
  <c r="DC35" i="50"/>
  <c r="DB35" i="50"/>
  <c r="DA35" i="50"/>
  <c r="CZ35" i="50"/>
  <c r="CO35" i="50"/>
  <c r="CN35" i="50"/>
  <c r="CK35" i="50"/>
  <c r="CJ35" i="50"/>
  <c r="CP35" i="50" s="1"/>
  <c r="CH35" i="50"/>
  <c r="CG35" i="50"/>
  <c r="CM35" i="50" s="1"/>
  <c r="CF35" i="50"/>
  <c r="CC35" i="50"/>
  <c r="CD35" i="50" s="1"/>
  <c r="DD34" i="50"/>
  <c r="DC34" i="50"/>
  <c r="DB34" i="50"/>
  <c r="DA34" i="50"/>
  <c r="CZ34" i="50"/>
  <c r="CO34" i="50"/>
  <c r="CN34" i="50"/>
  <c r="CK34" i="50"/>
  <c r="CJ34" i="50"/>
  <c r="CP34" i="50" s="1"/>
  <c r="CH34" i="50"/>
  <c r="CG34" i="50"/>
  <c r="CM34" i="50" s="1"/>
  <c r="CF34" i="50"/>
  <c r="CC34" i="50"/>
  <c r="CD34" i="50" s="1"/>
  <c r="DD33" i="50"/>
  <c r="DC33" i="50"/>
  <c r="DB33" i="50"/>
  <c r="DA33" i="50"/>
  <c r="CZ33" i="50"/>
  <c r="CO33" i="50"/>
  <c r="CN33" i="50"/>
  <c r="CK33" i="50"/>
  <c r="CJ33" i="50"/>
  <c r="CP33" i="50" s="1"/>
  <c r="CH33" i="50"/>
  <c r="CG33" i="50"/>
  <c r="CM33" i="50" s="1"/>
  <c r="CF33" i="50"/>
  <c r="CC33" i="50"/>
  <c r="CD33" i="50" s="1"/>
  <c r="DD32" i="50"/>
  <c r="DC32" i="50"/>
  <c r="DB32" i="50"/>
  <c r="DA32" i="50"/>
  <c r="CZ32" i="50"/>
  <c r="CO32" i="50"/>
  <c r="CN32" i="50"/>
  <c r="CK32" i="50"/>
  <c r="CJ32" i="50"/>
  <c r="CP32" i="50" s="1"/>
  <c r="CH32" i="50"/>
  <c r="CG32" i="50"/>
  <c r="CM32" i="50" s="1"/>
  <c r="CF32" i="50"/>
  <c r="CC32" i="50"/>
  <c r="CE32" i="50" s="1"/>
  <c r="DD31" i="50"/>
  <c r="DC31" i="50"/>
  <c r="DB31" i="50"/>
  <c r="DA31" i="50"/>
  <c r="CZ31" i="50"/>
  <c r="CO31" i="50"/>
  <c r="CN31" i="50"/>
  <c r="CK31" i="50"/>
  <c r="CJ31" i="50"/>
  <c r="CP31" i="50" s="1"/>
  <c r="CH31" i="50"/>
  <c r="CG31" i="50"/>
  <c r="CM31" i="50" s="1"/>
  <c r="CF31" i="50"/>
  <c r="CC31" i="50"/>
  <c r="CD31" i="50" s="1"/>
  <c r="DD30" i="50"/>
  <c r="DC30" i="50"/>
  <c r="DB30" i="50"/>
  <c r="DA30" i="50"/>
  <c r="CZ30" i="50"/>
  <c r="CO30" i="50"/>
  <c r="CN30" i="50"/>
  <c r="CK30" i="50"/>
  <c r="CJ30" i="50"/>
  <c r="CP30" i="50" s="1"/>
  <c r="CH30" i="50"/>
  <c r="CG30" i="50"/>
  <c r="CM30" i="50" s="1"/>
  <c r="CF30" i="50"/>
  <c r="CC30" i="50"/>
  <c r="DF30" i="50" s="1"/>
  <c r="DD29" i="50"/>
  <c r="DC29" i="50"/>
  <c r="DB29" i="50"/>
  <c r="DA29" i="50"/>
  <c r="CZ29" i="50"/>
  <c r="CO29" i="50"/>
  <c r="CN29" i="50"/>
  <c r="CK29" i="50"/>
  <c r="CJ29" i="50"/>
  <c r="CP29" i="50" s="1"/>
  <c r="CH29" i="50"/>
  <c r="CG29" i="50"/>
  <c r="CM29" i="50" s="1"/>
  <c r="CF29" i="50"/>
  <c r="CC29" i="50"/>
  <c r="CE29" i="50" s="1"/>
  <c r="DD28" i="50"/>
  <c r="DC28" i="50"/>
  <c r="DB28" i="50"/>
  <c r="DA28" i="50"/>
  <c r="CZ28" i="50"/>
  <c r="CO28" i="50"/>
  <c r="CN28" i="50"/>
  <c r="CK28" i="50"/>
  <c r="CJ28" i="50"/>
  <c r="CP28" i="50" s="1"/>
  <c r="CH28" i="50"/>
  <c r="CG28" i="50"/>
  <c r="CM28" i="50" s="1"/>
  <c r="CF28" i="50"/>
  <c r="CC28" i="50"/>
  <c r="DF28" i="50" s="1"/>
  <c r="DD27" i="50"/>
  <c r="DC27" i="50"/>
  <c r="DB27" i="50"/>
  <c r="DA27" i="50"/>
  <c r="CZ27" i="50"/>
  <c r="CO27" i="50"/>
  <c r="CN27" i="50"/>
  <c r="CK27" i="50"/>
  <c r="CJ27" i="50"/>
  <c r="CP27" i="50" s="1"/>
  <c r="CH27" i="50"/>
  <c r="CG27" i="50"/>
  <c r="CM27" i="50" s="1"/>
  <c r="CF27" i="50"/>
  <c r="CC27" i="50"/>
  <c r="CE27" i="50" s="1"/>
  <c r="DD26" i="50"/>
  <c r="DC26" i="50"/>
  <c r="DB26" i="50"/>
  <c r="DA26" i="50"/>
  <c r="CZ26" i="50"/>
  <c r="CO26" i="50"/>
  <c r="CN26" i="50"/>
  <c r="CK26" i="50"/>
  <c r="CJ26" i="50"/>
  <c r="CP26" i="50" s="1"/>
  <c r="CH26" i="50"/>
  <c r="CG26" i="50"/>
  <c r="CM26" i="50" s="1"/>
  <c r="CF26" i="50"/>
  <c r="CC26" i="50"/>
  <c r="CE26" i="50" s="1"/>
  <c r="DD25" i="50"/>
  <c r="DC25" i="50"/>
  <c r="DB25" i="50"/>
  <c r="DA25" i="50"/>
  <c r="CZ25" i="50"/>
  <c r="CO25" i="50"/>
  <c r="CN25" i="50"/>
  <c r="CK25" i="50"/>
  <c r="CJ25" i="50"/>
  <c r="CP25" i="50" s="1"/>
  <c r="CH25" i="50"/>
  <c r="CG25" i="50"/>
  <c r="CM25" i="50" s="1"/>
  <c r="CF25" i="50"/>
  <c r="CC25" i="50"/>
  <c r="CE25" i="50" s="1"/>
  <c r="DD24" i="50"/>
  <c r="DC24" i="50"/>
  <c r="DB24" i="50"/>
  <c r="DA24" i="50"/>
  <c r="CZ24" i="50"/>
  <c r="CO24" i="50"/>
  <c r="CN24" i="50"/>
  <c r="CK24" i="50"/>
  <c r="CJ24" i="50"/>
  <c r="CP24" i="50" s="1"/>
  <c r="CH24" i="50"/>
  <c r="CG24" i="50"/>
  <c r="CM24" i="50" s="1"/>
  <c r="CF24" i="50"/>
  <c r="CC24" i="50"/>
  <c r="CD24" i="50" s="1"/>
  <c r="DD23" i="50"/>
  <c r="DC23" i="50"/>
  <c r="DB23" i="50"/>
  <c r="DA23" i="50"/>
  <c r="CZ23" i="50"/>
  <c r="CO23" i="50"/>
  <c r="CN23" i="50"/>
  <c r="CK23" i="50"/>
  <c r="CJ23" i="50"/>
  <c r="CP23" i="50" s="1"/>
  <c r="CH23" i="50"/>
  <c r="CG23" i="50"/>
  <c r="CM23" i="50" s="1"/>
  <c r="CF23" i="50"/>
  <c r="CC23" i="50"/>
  <c r="CE23" i="50" s="1"/>
  <c r="DD22" i="50"/>
  <c r="DC22" i="50"/>
  <c r="DB22" i="50"/>
  <c r="DA22" i="50"/>
  <c r="CZ22" i="50"/>
  <c r="CO22" i="50"/>
  <c r="CN22" i="50"/>
  <c r="CK22" i="50"/>
  <c r="CJ22" i="50"/>
  <c r="CP22" i="50" s="1"/>
  <c r="CH22" i="50"/>
  <c r="CG22" i="50"/>
  <c r="CM22" i="50" s="1"/>
  <c r="CF22" i="50"/>
  <c r="CC22" i="50"/>
  <c r="DF22" i="50" s="1"/>
  <c r="DD21" i="50"/>
  <c r="DC21" i="50"/>
  <c r="DB21" i="50"/>
  <c r="DA21" i="50"/>
  <c r="CZ21" i="50"/>
  <c r="CO21" i="50"/>
  <c r="CN21" i="50"/>
  <c r="CK21" i="50"/>
  <c r="CJ21" i="50"/>
  <c r="CP21" i="50" s="1"/>
  <c r="CH21" i="50"/>
  <c r="CG21" i="50"/>
  <c r="CM21" i="50" s="1"/>
  <c r="CF21" i="50"/>
  <c r="CC21" i="50"/>
  <c r="CE21" i="50" s="1"/>
  <c r="DD20" i="50"/>
  <c r="DC20" i="50"/>
  <c r="DB20" i="50"/>
  <c r="DA20" i="50"/>
  <c r="CZ20" i="50"/>
  <c r="CO20" i="50"/>
  <c r="CN20" i="50"/>
  <c r="CK20" i="50"/>
  <c r="CJ20" i="50"/>
  <c r="CP20" i="50" s="1"/>
  <c r="CH20" i="50"/>
  <c r="CG20" i="50"/>
  <c r="CM20" i="50" s="1"/>
  <c r="CF20" i="50"/>
  <c r="CC20" i="50"/>
  <c r="DF20" i="50" s="1"/>
  <c r="DD19" i="50"/>
  <c r="DC19" i="50"/>
  <c r="DB19" i="50"/>
  <c r="DA19" i="50"/>
  <c r="CZ19" i="50"/>
  <c r="CO19" i="50"/>
  <c r="CN19" i="50"/>
  <c r="CK19" i="50"/>
  <c r="CJ19" i="50"/>
  <c r="CP19" i="50" s="1"/>
  <c r="CH19" i="50"/>
  <c r="CG19" i="50"/>
  <c r="CM19" i="50" s="1"/>
  <c r="CF19" i="50"/>
  <c r="CC19" i="50"/>
  <c r="CE19" i="50" s="1"/>
  <c r="DD18" i="50"/>
  <c r="DC18" i="50"/>
  <c r="DB18" i="50"/>
  <c r="DA18" i="50"/>
  <c r="CZ18" i="50"/>
  <c r="CO18" i="50"/>
  <c r="CN18" i="50"/>
  <c r="CK18" i="50"/>
  <c r="CJ18" i="50"/>
  <c r="CP18" i="50" s="1"/>
  <c r="CH18" i="50"/>
  <c r="CG18" i="50"/>
  <c r="CM18" i="50" s="1"/>
  <c r="CF18" i="50"/>
  <c r="CC18" i="50"/>
  <c r="CE18" i="50" s="1"/>
  <c r="DD17" i="50"/>
  <c r="DC17" i="50"/>
  <c r="DB17" i="50"/>
  <c r="DA17" i="50"/>
  <c r="CZ17" i="50"/>
  <c r="CO17" i="50"/>
  <c r="CN17" i="50"/>
  <c r="CK17" i="50"/>
  <c r="CJ17" i="50"/>
  <c r="CP17" i="50" s="1"/>
  <c r="CH17" i="50"/>
  <c r="CG17" i="50"/>
  <c r="CM17" i="50" s="1"/>
  <c r="CF17" i="50"/>
  <c r="CC17" i="50"/>
  <c r="CE17" i="50" s="1"/>
  <c r="DD16" i="50"/>
  <c r="DC16" i="50"/>
  <c r="DB16" i="50"/>
  <c r="DA16" i="50"/>
  <c r="CZ16" i="50"/>
  <c r="CO16" i="50"/>
  <c r="CN16" i="50"/>
  <c r="CK16" i="50"/>
  <c r="CJ16" i="50"/>
  <c r="CP16" i="50" s="1"/>
  <c r="CH16" i="50"/>
  <c r="CG16" i="50"/>
  <c r="CM16" i="50" s="1"/>
  <c r="CF16" i="50"/>
  <c r="CC16" i="50"/>
  <c r="CD16" i="50" s="1"/>
  <c r="DD15" i="50"/>
  <c r="DC15" i="50"/>
  <c r="DB15" i="50"/>
  <c r="DA15" i="50"/>
  <c r="CZ15" i="50"/>
  <c r="CO15" i="50"/>
  <c r="CN15" i="50"/>
  <c r="CK15" i="50"/>
  <c r="CJ15" i="50"/>
  <c r="CP15" i="50" s="1"/>
  <c r="CH15" i="50"/>
  <c r="CG15" i="50"/>
  <c r="CM15" i="50" s="1"/>
  <c r="CF15" i="50"/>
  <c r="CC15" i="50"/>
  <c r="CE15" i="50" s="1"/>
  <c r="DD14" i="50"/>
  <c r="DC14" i="50"/>
  <c r="DB14" i="50"/>
  <c r="DA14" i="50"/>
  <c r="CZ14" i="50"/>
  <c r="CO14" i="50"/>
  <c r="CN14" i="50"/>
  <c r="CK14" i="50"/>
  <c r="CJ14" i="50"/>
  <c r="CP14" i="50" s="1"/>
  <c r="CH14" i="50"/>
  <c r="CG14" i="50"/>
  <c r="CM14" i="50" s="1"/>
  <c r="CF14" i="50"/>
  <c r="CC14" i="50"/>
  <c r="DF14" i="50" s="1"/>
  <c r="DD13" i="50"/>
  <c r="DC13" i="50"/>
  <c r="DB13" i="50"/>
  <c r="DA13" i="50"/>
  <c r="CZ13" i="50"/>
  <c r="CO13" i="50"/>
  <c r="CN13" i="50"/>
  <c r="CK13" i="50"/>
  <c r="CJ13" i="50"/>
  <c r="CP13" i="50" s="1"/>
  <c r="CH13" i="50"/>
  <c r="CG13" i="50"/>
  <c r="CM13" i="50" s="1"/>
  <c r="CF13" i="50"/>
  <c r="CC13" i="50"/>
  <c r="CE13" i="50" s="1"/>
  <c r="DD12" i="50"/>
  <c r="DC12" i="50"/>
  <c r="DB12" i="50"/>
  <c r="DA12" i="50"/>
  <c r="CZ12" i="50"/>
  <c r="CO12" i="50"/>
  <c r="CN12" i="50"/>
  <c r="CK12" i="50"/>
  <c r="CJ12" i="50"/>
  <c r="CP12" i="50" s="1"/>
  <c r="CH12" i="50"/>
  <c r="CG12" i="50"/>
  <c r="CM12" i="50" s="1"/>
  <c r="CF12" i="50"/>
  <c r="CC12" i="50"/>
  <c r="DF12" i="50" s="1"/>
  <c r="DD11" i="50"/>
  <c r="DC11" i="50"/>
  <c r="DB11" i="50"/>
  <c r="DA11" i="50"/>
  <c r="CZ11" i="50"/>
  <c r="CO11" i="50"/>
  <c r="CN11" i="50"/>
  <c r="CK11" i="50"/>
  <c r="CJ11" i="50"/>
  <c r="CP11" i="50" s="1"/>
  <c r="CH11" i="50"/>
  <c r="CG11" i="50"/>
  <c r="CM11" i="50" s="1"/>
  <c r="CF11" i="50"/>
  <c r="CC11" i="50"/>
  <c r="CE11" i="50" s="1"/>
  <c r="DD10" i="50"/>
  <c r="DC10" i="50"/>
  <c r="DB10" i="50"/>
  <c r="DA10" i="50"/>
  <c r="CZ10" i="50"/>
  <c r="CO10" i="50"/>
  <c r="CN10" i="50"/>
  <c r="CK10" i="50"/>
  <c r="CJ10" i="50"/>
  <c r="CP10" i="50" s="1"/>
  <c r="CH10" i="50"/>
  <c r="CG10" i="50"/>
  <c r="CM10" i="50" s="1"/>
  <c r="CF10" i="50"/>
  <c r="CC10" i="50"/>
  <c r="CE10" i="50" s="1"/>
  <c r="DD9" i="50"/>
  <c r="DC9" i="50"/>
  <c r="DB9" i="50"/>
  <c r="DA9" i="50"/>
  <c r="CZ9" i="50"/>
  <c r="CO9" i="50"/>
  <c r="CN9" i="50"/>
  <c r="CK9" i="50"/>
  <c r="CJ9" i="50"/>
  <c r="CP9" i="50" s="1"/>
  <c r="CH9" i="50"/>
  <c r="CG9" i="50"/>
  <c r="CM9" i="50" s="1"/>
  <c r="CF9" i="50"/>
  <c r="CC9" i="50"/>
  <c r="CE9" i="50" s="1"/>
  <c r="DD8" i="50"/>
  <c r="DC8" i="50"/>
  <c r="DB8" i="50"/>
  <c r="DA8" i="50"/>
  <c r="CZ8" i="50"/>
  <c r="CO8" i="50"/>
  <c r="CN8" i="50"/>
  <c r="CK8" i="50"/>
  <c r="CJ8" i="50"/>
  <c r="CP8" i="50" s="1"/>
  <c r="CH8" i="50"/>
  <c r="CG8" i="50"/>
  <c r="CM8" i="50" s="1"/>
  <c r="CF8" i="50"/>
  <c r="CC8" i="50"/>
  <c r="CD8" i="50" s="1"/>
  <c r="DD7" i="50"/>
  <c r="DC7" i="50"/>
  <c r="DB7" i="50"/>
  <c r="DA7" i="50"/>
  <c r="CZ7" i="50"/>
  <c r="CO7" i="50"/>
  <c r="CN7" i="50"/>
  <c r="CK7" i="50"/>
  <c r="CJ7" i="50"/>
  <c r="CP7" i="50" s="1"/>
  <c r="CH7" i="50"/>
  <c r="CG7" i="50"/>
  <c r="CM7" i="50" s="1"/>
  <c r="CF7" i="50"/>
  <c r="CC7" i="50"/>
  <c r="CE7" i="50" s="1"/>
  <c r="DD6" i="50"/>
  <c r="DC6" i="50"/>
  <c r="DB6" i="50"/>
  <c r="DA6" i="50"/>
  <c r="CZ6" i="50"/>
  <c r="CO6" i="50"/>
  <c r="CN6" i="50"/>
  <c r="CK6" i="50"/>
  <c r="CJ6" i="50"/>
  <c r="CP6" i="50" s="1"/>
  <c r="CH6" i="50"/>
  <c r="CG6" i="50"/>
  <c r="CM6" i="50" s="1"/>
  <c r="CF6" i="50"/>
  <c r="CC6" i="50"/>
  <c r="DF6" i="50" s="1"/>
  <c r="DD5" i="50"/>
  <c r="DC5" i="50"/>
  <c r="DB5" i="50"/>
  <c r="DA5" i="50"/>
  <c r="CZ5" i="50"/>
  <c r="CO5" i="50"/>
  <c r="CN5" i="50"/>
  <c r="CK5" i="50"/>
  <c r="CJ5" i="50"/>
  <c r="CP5" i="50" s="1"/>
  <c r="CH5" i="50"/>
  <c r="CG5" i="50"/>
  <c r="CM5" i="50" s="1"/>
  <c r="CF5" i="50"/>
  <c r="CC5" i="50"/>
  <c r="CE5" i="50" s="1"/>
  <c r="DD4" i="50"/>
  <c r="DC4" i="50"/>
  <c r="DB4" i="50"/>
  <c r="DA4" i="50"/>
  <c r="CZ4" i="50"/>
  <c r="CO4" i="50"/>
  <c r="CN4" i="50"/>
  <c r="CK4" i="50"/>
  <c r="CJ4" i="50"/>
  <c r="CP4" i="50" s="1"/>
  <c r="CH4" i="50"/>
  <c r="CG4" i="50"/>
  <c r="CM4" i="50" s="1"/>
  <c r="CF4" i="50"/>
  <c r="CC4" i="50"/>
  <c r="DF4" i="50" s="1"/>
  <c r="DD3" i="50"/>
  <c r="DC3" i="50"/>
  <c r="DB3" i="50"/>
  <c r="DA3" i="50"/>
  <c r="CZ3" i="50"/>
  <c r="CO3" i="50"/>
  <c r="CN3" i="50"/>
  <c r="CK3" i="50"/>
  <c r="CJ3" i="50"/>
  <c r="CP3" i="50" s="1"/>
  <c r="CH3" i="50"/>
  <c r="CG3" i="50"/>
  <c r="CM3" i="50" s="1"/>
  <c r="CF3" i="50"/>
  <c r="CC3" i="50"/>
  <c r="CE3" i="50" s="1"/>
  <c r="CI48" i="50" l="1"/>
  <c r="CL48" i="50" s="1"/>
  <c r="CU48" i="50" s="1"/>
  <c r="DE106" i="50"/>
  <c r="DG106" i="50" s="1"/>
  <c r="CE48" i="50"/>
  <c r="CI54" i="50"/>
  <c r="CL54" i="50" s="1"/>
  <c r="CT54" i="50" s="1"/>
  <c r="CD62" i="50"/>
  <c r="CE22" i="50"/>
  <c r="CD65" i="50"/>
  <c r="CE20" i="50"/>
  <c r="DE5" i="50"/>
  <c r="DG5" i="50" s="1"/>
  <c r="CD67" i="50"/>
  <c r="DE37" i="50"/>
  <c r="DG37" i="50" s="1"/>
  <c r="CI55" i="50"/>
  <c r="CL55" i="50" s="1"/>
  <c r="CS55" i="50" s="1"/>
  <c r="DE55" i="50"/>
  <c r="DG55" i="50" s="1"/>
  <c r="CE65" i="50"/>
  <c r="CE67" i="50"/>
  <c r="CI73" i="50"/>
  <c r="CL73" i="50" s="1"/>
  <c r="CT73" i="50" s="1"/>
  <c r="CE28" i="50"/>
  <c r="DE71" i="50"/>
  <c r="DG71" i="50" s="1"/>
  <c r="CI103" i="50"/>
  <c r="CL103" i="50" s="1"/>
  <c r="CS103" i="50" s="1"/>
  <c r="CI8" i="50"/>
  <c r="CL8" i="50" s="1"/>
  <c r="CW8" i="50" s="1"/>
  <c r="DE25" i="50"/>
  <c r="DG25" i="50" s="1"/>
  <c r="CI53" i="50"/>
  <c r="CL53" i="50" s="1"/>
  <c r="CR53" i="50" s="1"/>
  <c r="CE79" i="50"/>
  <c r="CI89" i="50"/>
  <c r="CL89" i="50" s="1"/>
  <c r="CS89" i="50" s="1"/>
  <c r="CD12" i="50"/>
  <c r="DE16" i="50"/>
  <c r="DG16" i="50" s="1"/>
  <c r="CI59" i="50"/>
  <c r="CL59" i="50" s="1"/>
  <c r="CW59" i="50" s="1"/>
  <c r="DE65" i="50"/>
  <c r="DG65" i="50" s="1"/>
  <c r="CD4" i="50"/>
  <c r="CD14" i="50"/>
  <c r="DE33" i="50"/>
  <c r="DG33" i="50" s="1"/>
  <c r="CD36" i="50"/>
  <c r="CD44" i="50"/>
  <c r="DE46" i="50"/>
  <c r="DG46" i="50" s="1"/>
  <c r="CD56" i="50"/>
  <c r="DE58" i="50"/>
  <c r="DG58" i="50" s="1"/>
  <c r="CI71" i="50"/>
  <c r="CL71" i="50" s="1"/>
  <c r="CR71" i="50" s="1"/>
  <c r="CD91" i="50"/>
  <c r="CE4" i="50"/>
  <c r="DE10" i="50"/>
  <c r="DG10" i="50" s="1"/>
  <c r="CE12" i="50"/>
  <c r="DE12" i="50"/>
  <c r="DG12" i="50" s="1"/>
  <c r="CE14" i="50"/>
  <c r="CI16" i="50"/>
  <c r="CL16" i="50" s="1"/>
  <c r="CU16" i="50" s="1"/>
  <c r="DE23" i="50"/>
  <c r="DG23" i="50" s="1"/>
  <c r="DE29" i="50"/>
  <c r="DG29" i="50" s="1"/>
  <c r="CE36" i="50"/>
  <c r="CE44" i="50"/>
  <c r="CD54" i="50"/>
  <c r="DF54" i="50"/>
  <c r="CI56" i="50"/>
  <c r="CL56" i="50" s="1"/>
  <c r="CU56" i="50" s="1"/>
  <c r="DE75" i="50"/>
  <c r="DG75" i="50" s="1"/>
  <c r="CD80" i="50"/>
  <c r="CD89" i="50"/>
  <c r="DE89" i="50"/>
  <c r="DG89" i="50" s="1"/>
  <c r="CE91" i="50"/>
  <c r="CD93" i="50"/>
  <c r="CI101" i="50"/>
  <c r="CL101" i="50" s="1"/>
  <c r="CU101" i="50" s="1"/>
  <c r="CI4" i="50"/>
  <c r="CL4" i="50" s="1"/>
  <c r="CS4" i="50" s="1"/>
  <c r="DE8" i="50"/>
  <c r="DG8" i="50" s="1"/>
  <c r="CI10" i="50"/>
  <c r="CL10" i="50" s="1"/>
  <c r="CS10" i="50" s="1"/>
  <c r="CD20" i="50"/>
  <c r="CD22" i="50"/>
  <c r="CD28" i="50"/>
  <c r="CI36" i="50"/>
  <c r="CL36" i="50" s="1"/>
  <c r="CS36" i="50" s="1"/>
  <c r="CE53" i="50"/>
  <c r="CT56" i="50"/>
  <c r="DF56" i="50"/>
  <c r="DE73" i="50"/>
  <c r="DG73" i="50" s="1"/>
  <c r="CD79" i="50"/>
  <c r="DE87" i="50"/>
  <c r="DG87" i="50" s="1"/>
  <c r="CE89" i="50"/>
  <c r="CE93" i="50"/>
  <c r="CI95" i="50"/>
  <c r="CL95" i="50" s="1"/>
  <c r="CT95" i="50" s="1"/>
  <c r="DE100" i="50"/>
  <c r="DG100" i="50" s="1"/>
  <c r="CI105" i="50"/>
  <c r="CL105" i="50" s="1"/>
  <c r="CV105" i="50" s="1"/>
  <c r="DF101" i="50"/>
  <c r="CE101" i="50"/>
  <c r="CI12" i="50"/>
  <c r="CL12" i="50" s="1"/>
  <c r="CV12" i="50" s="1"/>
  <c r="CI18" i="50"/>
  <c r="CL18" i="50" s="1"/>
  <c r="CR18" i="50" s="1"/>
  <c r="DE18" i="50"/>
  <c r="DG18" i="50" s="1"/>
  <c r="CD30" i="50"/>
  <c r="DE32" i="50"/>
  <c r="DG32" i="50" s="1"/>
  <c r="CI51" i="50"/>
  <c r="CL51" i="50" s="1"/>
  <c r="CT51" i="50" s="1"/>
  <c r="DE53" i="50"/>
  <c r="DG53" i="50" s="1"/>
  <c r="CI57" i="50"/>
  <c r="CL57" i="50" s="1"/>
  <c r="CQ57" i="50" s="1"/>
  <c r="CX57" i="50" s="1"/>
  <c r="DE59" i="50"/>
  <c r="DG59" i="50" s="1"/>
  <c r="CI61" i="50"/>
  <c r="CL61" i="50" s="1"/>
  <c r="CT61" i="50" s="1"/>
  <c r="DF63" i="50"/>
  <c r="CE63" i="50"/>
  <c r="CE74" i="50"/>
  <c r="CD74" i="50"/>
  <c r="CD77" i="50"/>
  <c r="CD78" i="50"/>
  <c r="DE79" i="50"/>
  <c r="DG79" i="50" s="1"/>
  <c r="DF81" i="50"/>
  <c r="CD81" i="50"/>
  <c r="CI83" i="50"/>
  <c r="CL83" i="50" s="1"/>
  <c r="CS83" i="50" s="1"/>
  <c r="DF85" i="50"/>
  <c r="CE85" i="50"/>
  <c r="DF87" i="50"/>
  <c r="CD87" i="50"/>
  <c r="DE95" i="50"/>
  <c r="DG95" i="50" s="1"/>
  <c r="CD101" i="50"/>
  <c r="CD105" i="50"/>
  <c r="CM105" i="50"/>
  <c r="CD6" i="50"/>
  <c r="DE7" i="50"/>
  <c r="DG7" i="50" s="1"/>
  <c r="DF8" i="50"/>
  <c r="CE8" i="50"/>
  <c r="DE9" i="50"/>
  <c r="DG9" i="50" s="1"/>
  <c r="DF10" i="50"/>
  <c r="CD10" i="50"/>
  <c r="DE13" i="50"/>
  <c r="DG13" i="50" s="1"/>
  <c r="CI20" i="50"/>
  <c r="CL20" i="50" s="1"/>
  <c r="CW20" i="50" s="1"/>
  <c r="CI24" i="50"/>
  <c r="CL24" i="50" s="1"/>
  <c r="CU24" i="50" s="1"/>
  <c r="DE24" i="50"/>
  <c r="DG24" i="50" s="1"/>
  <c r="CI26" i="50"/>
  <c r="CL26" i="50" s="1"/>
  <c r="CS26" i="50" s="1"/>
  <c r="DE26" i="50"/>
  <c r="DG26" i="50" s="1"/>
  <c r="DE28" i="50"/>
  <c r="DG28" i="50" s="1"/>
  <c r="CE30" i="50"/>
  <c r="DE31" i="50"/>
  <c r="DG31" i="50" s="1"/>
  <c r="DF32" i="50"/>
  <c r="CD32" i="50"/>
  <c r="CD38" i="50"/>
  <c r="DF40" i="50"/>
  <c r="CE40" i="50"/>
  <c r="DF42" i="50"/>
  <c r="CD42" i="50"/>
  <c r="DE43" i="50"/>
  <c r="DG43" i="50" s="1"/>
  <c r="DE47" i="50"/>
  <c r="DG47" i="50" s="1"/>
  <c r="DE52" i="50"/>
  <c r="DG52" i="50" s="1"/>
  <c r="DE60" i="50"/>
  <c r="DG60" i="50" s="1"/>
  <c r="DE61" i="50"/>
  <c r="DG61" i="50" s="1"/>
  <c r="CD63" i="50"/>
  <c r="CI69" i="50"/>
  <c r="CL69" i="50" s="1"/>
  <c r="CR69" i="50" s="1"/>
  <c r="DE70" i="50"/>
  <c r="DG70" i="50" s="1"/>
  <c r="DF71" i="50"/>
  <c r="CE71" i="50"/>
  <c r="DE72" i="50"/>
  <c r="DG72" i="50" s="1"/>
  <c r="DF73" i="50"/>
  <c r="CD73" i="50"/>
  <c r="CI74" i="50"/>
  <c r="CL74" i="50" s="1"/>
  <c r="CS74" i="50" s="1"/>
  <c r="DF75" i="50"/>
  <c r="CE75" i="50"/>
  <c r="CD76" i="50"/>
  <c r="CE77" i="50"/>
  <c r="CI78" i="50"/>
  <c r="CL78" i="50" s="1"/>
  <c r="CS78" i="50" s="1"/>
  <c r="CE81" i="50"/>
  <c r="DE83" i="50"/>
  <c r="DG83" i="50" s="1"/>
  <c r="CD85" i="50"/>
  <c r="CE87" i="50"/>
  <c r="DE88" i="50"/>
  <c r="DG88" i="50" s="1"/>
  <c r="CI93" i="50"/>
  <c r="CL93" i="50" s="1"/>
  <c r="CS93" i="50" s="1"/>
  <c r="DE94" i="50"/>
  <c r="DG94" i="50" s="1"/>
  <c r="DF95" i="50"/>
  <c r="CE95" i="50"/>
  <c r="CI97" i="50"/>
  <c r="CL97" i="50" s="1"/>
  <c r="CU97" i="50" s="1"/>
  <c r="CD103" i="50"/>
  <c r="CM103" i="50"/>
  <c r="DE103" i="50"/>
  <c r="DG103" i="50" s="1"/>
  <c r="CE105" i="50"/>
  <c r="DF24" i="50"/>
  <c r="CE24" i="50"/>
  <c r="DF26" i="50"/>
  <c r="CD26" i="50"/>
  <c r="DF34" i="50"/>
  <c r="CE34" i="50"/>
  <c r="CD55" i="50"/>
  <c r="CE55" i="50"/>
  <c r="DF69" i="50"/>
  <c r="CD69" i="50"/>
  <c r="DF97" i="50"/>
  <c r="CE97" i="50"/>
  <c r="DE20" i="50"/>
  <c r="DG20" i="50" s="1"/>
  <c r="DE4" i="50"/>
  <c r="DG4" i="50" s="1"/>
  <c r="CE6" i="50"/>
  <c r="DE15" i="50"/>
  <c r="DG15" i="50" s="1"/>
  <c r="DF16" i="50"/>
  <c r="CE16" i="50"/>
  <c r="DE17" i="50"/>
  <c r="DG17" i="50" s="1"/>
  <c r="DF18" i="50"/>
  <c r="CD18" i="50"/>
  <c r="DE21" i="50"/>
  <c r="DG21" i="50" s="1"/>
  <c r="CI28" i="50"/>
  <c r="CL28" i="50" s="1"/>
  <c r="CW28" i="50" s="1"/>
  <c r="CE38" i="50"/>
  <c r="DE45" i="50"/>
  <c r="DG45" i="50" s="1"/>
  <c r="DF46" i="50"/>
  <c r="CE46" i="50"/>
  <c r="DF48" i="50"/>
  <c r="DE50" i="50"/>
  <c r="DG50" i="50" s="1"/>
  <c r="DF61" i="50"/>
  <c r="CE61" i="50"/>
  <c r="CI63" i="50"/>
  <c r="CL63" i="50" s="1"/>
  <c r="CW63" i="50" s="1"/>
  <c r="DF83" i="50"/>
  <c r="CE83" i="50"/>
  <c r="CI87" i="50"/>
  <c r="CL87" i="50" s="1"/>
  <c r="CR87" i="50" s="1"/>
  <c r="CI91" i="50"/>
  <c r="CL91" i="50" s="1"/>
  <c r="CQ91" i="50" s="1"/>
  <c r="CX91" i="50" s="1"/>
  <c r="DE98" i="50"/>
  <c r="DG98" i="50" s="1"/>
  <c r="DF99" i="50"/>
  <c r="CD99" i="50"/>
  <c r="DE101" i="50"/>
  <c r="DG101" i="50" s="1"/>
  <c r="CE103" i="50"/>
  <c r="DE105" i="50"/>
  <c r="DG105" i="50" s="1"/>
  <c r="DE3" i="50"/>
  <c r="DG3" i="50" s="1"/>
  <c r="CI6" i="50"/>
  <c r="CL6" i="50" s="1"/>
  <c r="CW6" i="50" s="1"/>
  <c r="DE6" i="50"/>
  <c r="DG6" i="50" s="1"/>
  <c r="DE11" i="50"/>
  <c r="DG11" i="50" s="1"/>
  <c r="CI14" i="50"/>
  <c r="CL14" i="50" s="1"/>
  <c r="CV14" i="50" s="1"/>
  <c r="DE14" i="50"/>
  <c r="DG14" i="50" s="1"/>
  <c r="DE19" i="50"/>
  <c r="DG19" i="50" s="1"/>
  <c r="CI22" i="50"/>
  <c r="CL22" i="50" s="1"/>
  <c r="CV22" i="50" s="1"/>
  <c r="DE22" i="50"/>
  <c r="DG22" i="50" s="1"/>
  <c r="DE27" i="50"/>
  <c r="DG27" i="50" s="1"/>
  <c r="CI30" i="50"/>
  <c r="CL30" i="50" s="1"/>
  <c r="CW30" i="50" s="1"/>
  <c r="DE30" i="50"/>
  <c r="DG30" i="50" s="1"/>
  <c r="DE35" i="50"/>
  <c r="DG35" i="50" s="1"/>
  <c r="DE38" i="50"/>
  <c r="DG38" i="50" s="1"/>
  <c r="CI44" i="50"/>
  <c r="CL44" i="50" s="1"/>
  <c r="CS44" i="50" s="1"/>
  <c r="CI49" i="50"/>
  <c r="CL49" i="50" s="1"/>
  <c r="CR49" i="50" s="1"/>
  <c r="DE51" i="50"/>
  <c r="DG51" i="50" s="1"/>
  <c r="DE64" i="50"/>
  <c r="DG64" i="50" s="1"/>
  <c r="CI76" i="50"/>
  <c r="CL76" i="50" s="1"/>
  <c r="CS76" i="50" s="1"/>
  <c r="DE77" i="50"/>
  <c r="DG77" i="50" s="1"/>
  <c r="CI92" i="50"/>
  <c r="CL92" i="50" s="1"/>
  <c r="CS92" i="50" s="1"/>
  <c r="DE92" i="50"/>
  <c r="DG92" i="50" s="1"/>
  <c r="DE93" i="50"/>
  <c r="DG93" i="50" s="1"/>
  <c r="DE97" i="50"/>
  <c r="DG97" i="50" s="1"/>
  <c r="CI99" i="50"/>
  <c r="CL99" i="50" s="1"/>
  <c r="CT99" i="50" s="1"/>
  <c r="CQ4" i="50"/>
  <c r="CX4" i="50" s="1"/>
  <c r="CS8" i="50"/>
  <c r="CE37" i="50"/>
  <c r="DF37" i="50"/>
  <c r="CE45" i="50"/>
  <c r="DF45" i="50"/>
  <c r="CE58" i="50"/>
  <c r="DF58" i="50"/>
  <c r="CD58" i="50"/>
  <c r="CE72" i="50"/>
  <c r="DF72" i="50"/>
  <c r="CD72" i="50"/>
  <c r="CD3" i="50"/>
  <c r="CD5" i="50"/>
  <c r="CD7" i="50"/>
  <c r="CD9" i="50"/>
  <c r="CD19" i="50"/>
  <c r="CD23" i="50"/>
  <c r="CD29" i="50"/>
  <c r="CI31" i="50"/>
  <c r="CL31" i="50" s="1"/>
  <c r="CS31" i="50" s="1"/>
  <c r="CE39" i="50"/>
  <c r="DF39" i="50"/>
  <c r="DF47" i="50"/>
  <c r="CI5" i="50"/>
  <c r="CL5" i="50" s="1"/>
  <c r="CR5" i="50" s="1"/>
  <c r="CI9" i="50"/>
  <c r="CL9" i="50" s="1"/>
  <c r="CW9" i="50" s="1"/>
  <c r="CI17" i="50"/>
  <c r="CL17" i="50" s="1"/>
  <c r="CW17" i="50" s="1"/>
  <c r="CI19" i="50"/>
  <c r="CL19" i="50" s="1"/>
  <c r="CV19" i="50" s="1"/>
  <c r="CI21" i="50"/>
  <c r="CL21" i="50" s="1"/>
  <c r="CV21" i="50" s="1"/>
  <c r="CI23" i="50"/>
  <c r="CL23" i="50" s="1"/>
  <c r="CV23" i="50" s="1"/>
  <c r="CI25" i="50"/>
  <c r="CL25" i="50" s="1"/>
  <c r="CU25" i="50" s="1"/>
  <c r="CI27" i="50"/>
  <c r="CL27" i="50" s="1"/>
  <c r="CW27" i="50" s="1"/>
  <c r="CI29" i="50"/>
  <c r="CL29" i="50" s="1"/>
  <c r="CQ29" i="50" s="1"/>
  <c r="CX29" i="50" s="1"/>
  <c r="DE34" i="50"/>
  <c r="DG34" i="50" s="1"/>
  <c r="CD39" i="50"/>
  <c r="DE39" i="50"/>
  <c r="DG39" i="50" s="1"/>
  <c r="CI40" i="50"/>
  <c r="CL40" i="50" s="1"/>
  <c r="CW40" i="50" s="1"/>
  <c r="CE41" i="50"/>
  <c r="DF41" i="50"/>
  <c r="DE42" i="50"/>
  <c r="DG42" i="50" s="1"/>
  <c r="CD47" i="50"/>
  <c r="CD51" i="50"/>
  <c r="DF51" i="50"/>
  <c r="CE51" i="50"/>
  <c r="CE66" i="50"/>
  <c r="DF66" i="50"/>
  <c r="CD66" i="50"/>
  <c r="CD49" i="50"/>
  <c r="CE49" i="50"/>
  <c r="DF49" i="50"/>
  <c r="CE60" i="50"/>
  <c r="DF60" i="50"/>
  <c r="CD90" i="50"/>
  <c r="CE90" i="50"/>
  <c r="DF90" i="50"/>
  <c r="CD11" i="50"/>
  <c r="CD13" i="50"/>
  <c r="CD15" i="50"/>
  <c r="CD17" i="50"/>
  <c r="CD21" i="50"/>
  <c r="CD25" i="50"/>
  <c r="CD27" i="50"/>
  <c r="CI33" i="50"/>
  <c r="CL33" i="50" s="1"/>
  <c r="CS33" i="50" s="1"/>
  <c r="CD37" i="50"/>
  <c r="CI38" i="50"/>
  <c r="CL38" i="50" s="1"/>
  <c r="CU38" i="50" s="1"/>
  <c r="DE40" i="50"/>
  <c r="DG40" i="50" s="1"/>
  <c r="CD45" i="50"/>
  <c r="CI46" i="50"/>
  <c r="CL46" i="50" s="1"/>
  <c r="CU46" i="50" s="1"/>
  <c r="CD57" i="50"/>
  <c r="CE57" i="50"/>
  <c r="DF57" i="50"/>
  <c r="CD60" i="50"/>
  <c r="CI3" i="50"/>
  <c r="CL3" i="50" s="1"/>
  <c r="CU3" i="50" s="1"/>
  <c r="CI7" i="50"/>
  <c r="CL7" i="50" s="1"/>
  <c r="CV7" i="50" s="1"/>
  <c r="CI11" i="50"/>
  <c r="CL11" i="50" s="1"/>
  <c r="CV11" i="50" s="1"/>
  <c r="CI13" i="50"/>
  <c r="CL13" i="50" s="1"/>
  <c r="CQ13" i="50" s="1"/>
  <c r="CX13" i="50" s="1"/>
  <c r="CI15" i="50"/>
  <c r="CL15" i="50" s="1"/>
  <c r="CW15" i="50" s="1"/>
  <c r="DF3" i="50"/>
  <c r="DF5" i="50"/>
  <c r="DF7" i="50"/>
  <c r="DF9" i="50"/>
  <c r="CR11" i="50"/>
  <c r="DF11" i="50"/>
  <c r="DF13" i="50"/>
  <c r="DF15" i="50"/>
  <c r="DF17" i="50"/>
  <c r="DF19" i="50"/>
  <c r="DF21" i="50"/>
  <c r="DF23" i="50"/>
  <c r="DF25" i="50"/>
  <c r="DF27" i="50"/>
  <c r="DF29" i="50"/>
  <c r="CE31" i="50"/>
  <c r="DF31" i="50"/>
  <c r="CI32" i="50"/>
  <c r="CL32" i="50" s="1"/>
  <c r="CU32" i="50" s="1"/>
  <c r="CE33" i="50"/>
  <c r="DF33" i="50"/>
  <c r="CI34" i="50"/>
  <c r="CL34" i="50" s="1"/>
  <c r="CU34" i="50" s="1"/>
  <c r="CE35" i="50"/>
  <c r="DF35" i="50"/>
  <c r="DE36" i="50"/>
  <c r="DG36" i="50" s="1"/>
  <c r="CD41" i="50"/>
  <c r="DE41" i="50"/>
  <c r="DG41" i="50" s="1"/>
  <c r="CI42" i="50"/>
  <c r="CL42" i="50" s="1"/>
  <c r="CU42" i="50" s="1"/>
  <c r="CE43" i="50"/>
  <c r="DF43" i="50"/>
  <c r="DE44" i="50"/>
  <c r="DG44" i="50" s="1"/>
  <c r="CE50" i="50"/>
  <c r="DF50" i="50"/>
  <c r="CD50" i="50"/>
  <c r="CE52" i="50"/>
  <c r="DF52" i="50"/>
  <c r="CD59" i="50"/>
  <c r="DF59" i="50"/>
  <c r="CE59" i="50"/>
  <c r="CI85" i="50"/>
  <c r="CL85" i="50" s="1"/>
  <c r="CI35" i="50"/>
  <c r="CL35" i="50" s="1"/>
  <c r="CI37" i="50"/>
  <c r="CL37" i="50" s="1"/>
  <c r="CV37" i="50" s="1"/>
  <c r="CI39" i="50"/>
  <c r="CL39" i="50" s="1"/>
  <c r="CI41" i="50"/>
  <c r="CL41" i="50" s="1"/>
  <c r="CU41" i="50" s="1"/>
  <c r="CI43" i="50"/>
  <c r="CL43" i="50" s="1"/>
  <c r="CI45" i="50"/>
  <c r="CL45" i="50" s="1"/>
  <c r="CW45" i="50" s="1"/>
  <c r="CI47" i="50"/>
  <c r="CL47" i="50" s="1"/>
  <c r="CS47" i="50" s="1"/>
  <c r="CM50" i="50"/>
  <c r="CI50" i="50"/>
  <c r="CL50" i="50" s="1"/>
  <c r="CS50" i="50" s="1"/>
  <c r="CQ53" i="50"/>
  <c r="CX53" i="50" s="1"/>
  <c r="CM58" i="50"/>
  <c r="CI58" i="50"/>
  <c r="CL58" i="50" s="1"/>
  <c r="CS58" i="50" s="1"/>
  <c r="CD100" i="50"/>
  <c r="CE100" i="50"/>
  <c r="DF100" i="50"/>
  <c r="CD106" i="50"/>
  <c r="CE106" i="50"/>
  <c r="DF106" i="50"/>
  <c r="DE49" i="50"/>
  <c r="DG49" i="50" s="1"/>
  <c r="CM52" i="50"/>
  <c r="CI52" i="50"/>
  <c r="CL52" i="50" s="1"/>
  <c r="CV52" i="50" s="1"/>
  <c r="DE57" i="50"/>
  <c r="DG57" i="50" s="1"/>
  <c r="CM60" i="50"/>
  <c r="CI60" i="50"/>
  <c r="CL60" i="50" s="1"/>
  <c r="CR60" i="50" s="1"/>
  <c r="DE63" i="50"/>
  <c r="DG63" i="50" s="1"/>
  <c r="CI65" i="50"/>
  <c r="CL65" i="50" s="1"/>
  <c r="CW65" i="50" s="1"/>
  <c r="DE67" i="50"/>
  <c r="DG67" i="50" s="1"/>
  <c r="CE86" i="50"/>
  <c r="CD86" i="50"/>
  <c r="DF86" i="50"/>
  <c r="CI100" i="50"/>
  <c r="CL100" i="50" s="1"/>
  <c r="CQ100" i="50" s="1"/>
  <c r="CX100" i="50" s="1"/>
  <c r="DE48" i="50"/>
  <c r="DG48" i="50" s="1"/>
  <c r="DF53" i="50"/>
  <c r="CV56" i="50"/>
  <c r="DE56" i="50"/>
  <c r="DG56" i="50" s="1"/>
  <c r="DE62" i="50"/>
  <c r="DG62" i="50" s="1"/>
  <c r="DF62" i="50"/>
  <c r="DE66" i="50"/>
  <c r="DG66" i="50" s="1"/>
  <c r="CI67" i="50"/>
  <c r="CL67" i="50" s="1"/>
  <c r="CW67" i="50" s="1"/>
  <c r="CE68" i="50"/>
  <c r="DF68" i="50"/>
  <c r="DE69" i="50"/>
  <c r="DG69" i="50" s="1"/>
  <c r="CI75" i="50"/>
  <c r="CL75" i="50" s="1"/>
  <c r="CU75" i="50" s="1"/>
  <c r="CI77" i="50"/>
  <c r="CL77" i="50" s="1"/>
  <c r="CT77" i="50" s="1"/>
  <c r="CI79" i="50"/>
  <c r="CL79" i="50" s="1"/>
  <c r="CT79" i="50" s="1"/>
  <c r="CI81" i="50"/>
  <c r="CL81" i="50" s="1"/>
  <c r="CT81" i="50" s="1"/>
  <c r="DE102" i="50"/>
  <c r="DG102" i="50" s="1"/>
  <c r="DE54" i="50"/>
  <c r="DG54" i="50" s="1"/>
  <c r="CE64" i="50"/>
  <c r="DF64" i="50"/>
  <c r="DE68" i="50"/>
  <c r="DG68" i="50" s="1"/>
  <c r="CE70" i="50"/>
  <c r="DF70" i="50"/>
  <c r="CR74" i="50"/>
  <c r="DE84" i="50"/>
  <c r="DG84" i="50" s="1"/>
  <c r="DE74" i="50"/>
  <c r="DG74" i="50" s="1"/>
  <c r="DF74" i="50"/>
  <c r="DE76" i="50"/>
  <c r="DG76" i="50" s="1"/>
  <c r="DF76" i="50"/>
  <c r="DE78" i="50"/>
  <c r="DG78" i="50" s="1"/>
  <c r="DF78" i="50"/>
  <c r="DE80" i="50"/>
  <c r="DG80" i="50" s="1"/>
  <c r="DF80" i="50"/>
  <c r="CE82" i="50"/>
  <c r="CD82" i="50"/>
  <c r="DE90" i="50"/>
  <c r="DG90" i="50" s="1"/>
  <c r="CD98" i="50"/>
  <c r="CE98" i="50"/>
  <c r="DF98" i="50"/>
  <c r="CI62" i="50"/>
  <c r="CL62" i="50" s="1"/>
  <c r="CV62" i="50" s="1"/>
  <c r="CI64" i="50"/>
  <c r="CL64" i="50" s="1"/>
  <c r="CV64" i="50" s="1"/>
  <c r="CI66" i="50"/>
  <c r="CL66" i="50" s="1"/>
  <c r="CQ66" i="50" s="1"/>
  <c r="CX66" i="50" s="1"/>
  <c r="CI68" i="50"/>
  <c r="CL68" i="50" s="1"/>
  <c r="CI70" i="50"/>
  <c r="CL70" i="50" s="1"/>
  <c r="CQ70" i="50" s="1"/>
  <c r="CX70" i="50" s="1"/>
  <c r="CI72" i="50"/>
  <c r="CL72" i="50" s="1"/>
  <c r="CV72" i="50" s="1"/>
  <c r="DE81" i="50"/>
  <c r="DG81" i="50" s="1"/>
  <c r="DE82" i="50"/>
  <c r="DG82" i="50" s="1"/>
  <c r="CV83" i="50"/>
  <c r="CE84" i="50"/>
  <c r="CD84" i="50"/>
  <c r="DE85" i="50"/>
  <c r="DG85" i="50" s="1"/>
  <c r="DE86" i="50"/>
  <c r="DG86" i="50" s="1"/>
  <c r="CE88" i="50"/>
  <c r="CD88" i="50"/>
  <c r="CI80" i="50"/>
  <c r="CL80" i="50" s="1"/>
  <c r="CU80" i="50" s="1"/>
  <c r="CI82" i="50"/>
  <c r="CL82" i="50" s="1"/>
  <c r="CV82" i="50" s="1"/>
  <c r="CI84" i="50"/>
  <c r="CL84" i="50" s="1"/>
  <c r="CI86" i="50"/>
  <c r="CL86" i="50" s="1"/>
  <c r="CU86" i="50" s="1"/>
  <c r="CI88" i="50"/>
  <c r="CL88" i="50" s="1"/>
  <c r="CD92" i="50"/>
  <c r="CE92" i="50"/>
  <c r="DF92" i="50"/>
  <c r="CI94" i="50"/>
  <c r="CL94" i="50" s="1"/>
  <c r="CS94" i="50" s="1"/>
  <c r="DE96" i="50"/>
  <c r="DG96" i="50" s="1"/>
  <c r="CD94" i="50"/>
  <c r="CE94" i="50"/>
  <c r="DF94" i="50"/>
  <c r="CI102" i="50"/>
  <c r="CL102" i="50" s="1"/>
  <c r="CS102" i="50" s="1"/>
  <c r="DE104" i="50"/>
  <c r="DG104" i="50" s="1"/>
  <c r="CI90" i="50"/>
  <c r="CL90" i="50" s="1"/>
  <c r="CT90" i="50" s="1"/>
  <c r="DE91" i="50"/>
  <c r="DG91" i="50" s="1"/>
  <c r="CR95" i="50"/>
  <c r="CD96" i="50"/>
  <c r="CE96" i="50"/>
  <c r="CI98" i="50"/>
  <c r="CL98" i="50" s="1"/>
  <c r="CU98" i="50" s="1"/>
  <c r="DE99" i="50"/>
  <c r="DG99" i="50" s="1"/>
  <c r="CD104" i="50"/>
  <c r="CE104" i="50"/>
  <c r="CI106" i="50"/>
  <c r="CL106" i="50" s="1"/>
  <c r="CW106" i="50" s="1"/>
  <c r="CI96" i="50"/>
  <c r="CL96" i="50" s="1"/>
  <c r="CD102" i="50"/>
  <c r="CE102" i="50"/>
  <c r="CI104" i="50"/>
  <c r="CL104" i="50" s="1"/>
  <c r="CQ104" i="50" s="1"/>
  <c r="CX104" i="50" s="1"/>
  <c r="CS56" i="50" l="1"/>
  <c r="CU53" i="50"/>
  <c r="CS95" i="50"/>
  <c r="CV101" i="50"/>
  <c r="CW4" i="50"/>
  <c r="CU54" i="50"/>
  <c r="CV73" i="50"/>
  <c r="CU73" i="50"/>
  <c r="CS73" i="50"/>
  <c r="CS18" i="50"/>
  <c r="CR21" i="50"/>
  <c r="CV48" i="50"/>
  <c r="CS48" i="50"/>
  <c r="CV103" i="50"/>
  <c r="CQ59" i="50"/>
  <c r="CX59" i="50" s="1"/>
  <c r="CR56" i="50"/>
  <c r="CR48" i="50"/>
  <c r="CQ48" i="50"/>
  <c r="CX48" i="50" s="1"/>
  <c r="CQ44" i="50"/>
  <c r="CX44" i="50" s="1"/>
  <c r="CT48" i="50"/>
  <c r="CU59" i="50"/>
  <c r="CU4" i="50"/>
  <c r="CT31" i="50"/>
  <c r="CR30" i="50"/>
  <c r="CU99" i="50"/>
  <c r="CR8" i="50"/>
  <c r="CT4" i="50"/>
  <c r="CW48" i="50"/>
  <c r="CR91" i="50"/>
  <c r="CV69" i="50"/>
  <c r="CQ36" i="50"/>
  <c r="CX36" i="50" s="1"/>
  <c r="CS30" i="50"/>
  <c r="CR61" i="50"/>
  <c r="CS63" i="50"/>
  <c r="CQ10" i="50"/>
  <c r="CX10" i="50" s="1"/>
  <c r="CT36" i="50"/>
  <c r="CR24" i="50"/>
  <c r="CV100" i="50"/>
  <c r="CT53" i="50"/>
  <c r="CV53" i="50"/>
  <c r="CQ24" i="50"/>
  <c r="CX24" i="50" s="1"/>
  <c r="CQ20" i="50"/>
  <c r="CX20" i="50" s="1"/>
  <c r="CV95" i="50"/>
  <c r="CW89" i="50"/>
  <c r="CW94" i="50"/>
  <c r="CQ89" i="50"/>
  <c r="CX89" i="50" s="1"/>
  <c r="CW101" i="50"/>
  <c r="CU74" i="50"/>
  <c r="CW74" i="50"/>
  <c r="CR54" i="50"/>
  <c r="CS101" i="50"/>
  <c r="CV71" i="50"/>
  <c r="CQ7" i="50"/>
  <c r="CX7" i="50" s="1"/>
  <c r="CQ54" i="50"/>
  <c r="CX54" i="50" s="1"/>
  <c r="CV55" i="50"/>
  <c r="CQ95" i="50"/>
  <c r="CX95" i="50" s="1"/>
  <c r="CS54" i="50"/>
  <c r="CQ73" i="50"/>
  <c r="CX73" i="50" s="1"/>
  <c r="CR55" i="50"/>
  <c r="CW18" i="50"/>
  <c r="CR6" i="50"/>
  <c r="CV18" i="50"/>
  <c r="CV89" i="50"/>
  <c r="CV74" i="50"/>
  <c r="CR101" i="50"/>
  <c r="CT78" i="50"/>
  <c r="CV59" i="50"/>
  <c r="CS59" i="50"/>
  <c r="CR89" i="50"/>
  <c r="CU89" i="50"/>
  <c r="CW76" i="50"/>
  <c r="CV54" i="50"/>
  <c r="CW61" i="50"/>
  <c r="CW73" i="50"/>
  <c r="CW55" i="50"/>
  <c r="CQ101" i="50"/>
  <c r="CX101" i="50" s="1"/>
  <c r="CU55" i="50"/>
  <c r="CR73" i="50"/>
  <c r="CU5" i="50"/>
  <c r="CW54" i="50"/>
  <c r="CU36" i="50"/>
  <c r="CT55" i="50"/>
  <c r="CQ55" i="50"/>
  <c r="CX55" i="50" s="1"/>
  <c r="CS24" i="50"/>
  <c r="CU18" i="50"/>
  <c r="CT18" i="50"/>
  <c r="CW105" i="50"/>
  <c r="CR103" i="50"/>
  <c r="CT63" i="50"/>
  <c r="CW103" i="50"/>
  <c r="CS97" i="50"/>
  <c r="CU103" i="50"/>
  <c r="CT91" i="50"/>
  <c r="CS105" i="50"/>
  <c r="CR15" i="50"/>
  <c r="CQ15" i="50"/>
  <c r="CX15" i="50" s="1"/>
  <c r="CQ11" i="50"/>
  <c r="CX11" i="50" s="1"/>
  <c r="CQ3" i="50"/>
  <c r="CX3" i="50" s="1"/>
  <c r="CT44" i="50"/>
  <c r="CS53" i="50"/>
  <c r="CV16" i="50"/>
  <c r="CR20" i="50"/>
  <c r="CS20" i="50"/>
  <c r="CW16" i="50"/>
  <c r="CS12" i="50"/>
  <c r="CV4" i="50"/>
  <c r="CT103" i="50"/>
  <c r="CW91" i="50"/>
  <c r="CU105" i="50"/>
  <c r="CV93" i="50"/>
  <c r="CT16" i="50"/>
  <c r="CV20" i="50"/>
  <c r="CS6" i="50"/>
  <c r="CT105" i="50"/>
  <c r="CW93" i="50"/>
  <c r="CT75" i="50"/>
  <c r="CS91" i="50"/>
  <c r="CU63" i="50"/>
  <c r="CQ56" i="50"/>
  <c r="CX56" i="50" s="1"/>
  <c r="CU93" i="50"/>
  <c r="CW53" i="50"/>
  <c r="CU20" i="50"/>
  <c r="CT20" i="50"/>
  <c r="CR14" i="50"/>
  <c r="CR4" i="50"/>
  <c r="CV106" i="50"/>
  <c r="CU106" i="50"/>
  <c r="CQ106" i="50"/>
  <c r="CX106" i="50" s="1"/>
  <c r="CR94" i="50"/>
  <c r="CQ82" i="50"/>
  <c r="CX82" i="50" s="1"/>
  <c r="CW78" i="50"/>
  <c r="CW71" i="50"/>
  <c r="CQ69" i="50"/>
  <c r="CX69" i="50" s="1"/>
  <c r="CU71" i="50"/>
  <c r="CT71" i="50"/>
  <c r="CQ71" i="50"/>
  <c r="CX71" i="50" s="1"/>
  <c r="CR44" i="50"/>
  <c r="CR36" i="50"/>
  <c r="CV9" i="50"/>
  <c r="CV8" i="50"/>
  <c r="CW3" i="50"/>
  <c r="CV30" i="50"/>
  <c r="CQ12" i="50"/>
  <c r="CX12" i="50" s="1"/>
  <c r="CT10" i="50"/>
  <c r="CU69" i="50"/>
  <c r="CU8" i="50"/>
  <c r="CT69" i="50"/>
  <c r="CU30" i="50"/>
  <c r="CT89" i="50"/>
  <c r="CU78" i="50"/>
  <c r="CR78" i="50"/>
  <c r="CS69" i="50"/>
  <c r="CW69" i="50"/>
  <c r="CT83" i="50"/>
  <c r="CV58" i="50"/>
  <c r="CR37" i="50"/>
  <c r="CS71" i="50"/>
  <c r="CU57" i="50"/>
  <c r="CW36" i="50"/>
  <c r="CR7" i="50"/>
  <c r="CV44" i="50"/>
  <c r="CV36" i="50"/>
  <c r="CU44" i="50"/>
  <c r="CU28" i="50"/>
  <c r="CU12" i="50"/>
  <c r="CT8" i="50"/>
  <c r="CT30" i="50"/>
  <c r="CT22" i="50"/>
  <c r="CU10" i="50"/>
  <c r="CV28" i="50"/>
  <c r="CV10" i="50"/>
  <c r="CT57" i="50"/>
  <c r="CW12" i="50"/>
  <c r="CQ105" i="50"/>
  <c r="CX105" i="50" s="1"/>
  <c r="CW83" i="50"/>
  <c r="CQ78" i="50"/>
  <c r="CX78" i="50" s="1"/>
  <c r="CW44" i="50"/>
  <c r="CW10" i="50"/>
  <c r="CQ8" i="50"/>
  <c r="CX8" i="50" s="1"/>
  <c r="CQ30" i="50"/>
  <c r="CX30" i="50" s="1"/>
  <c r="CR12" i="50"/>
  <c r="CV27" i="50"/>
  <c r="CR10" i="50"/>
  <c r="CT86" i="50"/>
  <c r="CR29" i="50"/>
  <c r="CU21" i="50"/>
  <c r="CQ63" i="50"/>
  <c r="CX63" i="50" s="1"/>
  <c r="CW21" i="50"/>
  <c r="CQ6" i="50"/>
  <c r="CX6" i="50" s="1"/>
  <c r="CT28" i="50"/>
  <c r="CU6" i="50"/>
  <c r="CR51" i="50"/>
  <c r="CU22" i="50"/>
  <c r="CT106" i="50"/>
  <c r="CW95" i="50"/>
  <c r="CU100" i="50"/>
  <c r="CT92" i="50"/>
  <c r="CT101" i="50"/>
  <c r="CR105" i="50"/>
  <c r="CU91" i="50"/>
  <c r="CV86" i="50"/>
  <c r="CT74" i="50"/>
  <c r="CQ51" i="50"/>
  <c r="CX51" i="50" s="1"/>
  <c r="CU70" i="50"/>
  <c r="CW86" i="50"/>
  <c r="CQ83" i="50"/>
  <c r="CX83" i="50" s="1"/>
  <c r="CR57" i="50"/>
  <c r="CR41" i="50"/>
  <c r="CR17" i="50"/>
  <c r="CR3" i="50"/>
  <c r="CR63" i="50"/>
  <c r="CU17" i="50"/>
  <c r="CU95" i="50"/>
  <c r="CQ25" i="50"/>
  <c r="CX25" i="50" s="1"/>
  <c r="CQ21" i="50"/>
  <c r="CX21" i="50" s="1"/>
  <c r="CQ17" i="50"/>
  <c r="CX17" i="50" s="1"/>
  <c r="CQ5" i="50"/>
  <c r="CX5" i="50" s="1"/>
  <c r="CV63" i="50"/>
  <c r="CT24" i="50"/>
  <c r="CQ16" i="50"/>
  <c r="CX16" i="50" s="1"/>
  <c r="CW24" i="50"/>
  <c r="CV6" i="50"/>
  <c r="CQ28" i="50"/>
  <c r="CX28" i="50" s="1"/>
  <c r="CT12" i="50"/>
  <c r="CR59" i="50"/>
  <c r="CT59" i="50"/>
  <c r="CV51" i="50"/>
  <c r="CR83" i="50"/>
  <c r="CQ98" i="50"/>
  <c r="CX98" i="50" s="1"/>
  <c r="CQ90" i="50"/>
  <c r="CX90" i="50" s="1"/>
  <c r="CU83" i="50"/>
  <c r="CV91" i="50"/>
  <c r="CQ92" i="50"/>
  <c r="CX92" i="50" s="1"/>
  <c r="CQ74" i="50"/>
  <c r="CX74" i="50" s="1"/>
  <c r="CU62" i="50"/>
  <c r="CU51" i="50"/>
  <c r="CR25" i="50"/>
  <c r="CV61" i="50"/>
  <c r="CQ27" i="50"/>
  <c r="CX27" i="50" s="1"/>
  <c r="CQ23" i="50"/>
  <c r="CX23" i="50" s="1"/>
  <c r="CQ19" i="50"/>
  <c r="CX19" i="50" s="1"/>
  <c r="CQ9" i="50"/>
  <c r="CX9" i="50" s="1"/>
  <c r="CW26" i="50"/>
  <c r="CV24" i="50"/>
  <c r="CR16" i="50"/>
  <c r="CS16" i="50"/>
  <c r="CQ26" i="50"/>
  <c r="CX26" i="50" s="1"/>
  <c r="CQ22" i="50"/>
  <c r="CX22" i="50" s="1"/>
  <c r="CT6" i="50"/>
  <c r="CR28" i="50"/>
  <c r="CS28" i="50"/>
  <c r="CW92" i="50"/>
  <c r="CV78" i="50"/>
  <c r="CW56" i="50"/>
  <c r="CV66" i="50"/>
  <c r="CU14" i="50"/>
  <c r="CV76" i="50"/>
  <c r="CT93" i="50"/>
  <c r="CV99" i="50"/>
  <c r="CT104" i="50"/>
  <c r="CT76" i="50"/>
  <c r="CU65" i="50"/>
  <c r="CQ87" i="50"/>
  <c r="CX87" i="50" s="1"/>
  <c r="CU31" i="50"/>
  <c r="CQ14" i="50"/>
  <c r="CX14" i="50" s="1"/>
  <c r="CS49" i="50"/>
  <c r="CV49" i="50"/>
  <c r="CT97" i="50"/>
  <c r="CT94" i="50"/>
  <c r="CU81" i="50"/>
  <c r="CR76" i="50"/>
  <c r="CT98" i="50"/>
  <c r="CU92" i="50"/>
  <c r="CR102" i="50"/>
  <c r="CQ97" i="50"/>
  <c r="CX97" i="50" s="1"/>
  <c r="CU102" i="50"/>
  <c r="CV97" i="50"/>
  <c r="CV80" i="50"/>
  <c r="CV98" i="50"/>
  <c r="CU82" i="50"/>
  <c r="CQ103" i="50"/>
  <c r="CX103" i="50" s="1"/>
  <c r="CR92" i="50"/>
  <c r="CQ76" i="50"/>
  <c r="CX76" i="50" s="1"/>
  <c r="CW99" i="50"/>
  <c r="CS99" i="50"/>
  <c r="CS87" i="50"/>
  <c r="CV50" i="50"/>
  <c r="CR45" i="50"/>
  <c r="CQ60" i="50"/>
  <c r="CX60" i="50" s="1"/>
  <c r="CU49" i="50"/>
  <c r="CR9" i="50"/>
  <c r="CQ33" i="50"/>
  <c r="CX33" i="50" s="1"/>
  <c r="CU50" i="50"/>
  <c r="CU27" i="50"/>
  <c r="CU61" i="50"/>
  <c r="CS61" i="50"/>
  <c r="CQ31" i="50"/>
  <c r="CX31" i="50" s="1"/>
  <c r="CT26" i="50"/>
  <c r="CV33" i="50"/>
  <c r="CR22" i="50"/>
  <c r="CS22" i="50"/>
  <c r="CT14" i="50"/>
  <c r="CS14" i="50"/>
  <c r="CQ18" i="50"/>
  <c r="CX18" i="50" s="1"/>
  <c r="CR97" i="50"/>
  <c r="CT49" i="50"/>
  <c r="CS57" i="50"/>
  <c r="CV57" i="50"/>
  <c r="CW51" i="50"/>
  <c r="CS51" i="50"/>
  <c r="CW57" i="50"/>
  <c r="CW66" i="50"/>
  <c r="CW81" i="50"/>
  <c r="CQ99" i="50"/>
  <c r="CX99" i="50" s="1"/>
  <c r="CT50" i="50"/>
  <c r="CQ93" i="50"/>
  <c r="CX93" i="50" s="1"/>
  <c r="CU19" i="50"/>
  <c r="CV26" i="50"/>
  <c r="CU26" i="50"/>
  <c r="CW22" i="50"/>
  <c r="CW14" i="50"/>
  <c r="CT100" i="50"/>
  <c r="CW97" i="50"/>
  <c r="CV92" i="50"/>
  <c r="CR99" i="50"/>
  <c r="CU87" i="50"/>
  <c r="CW87" i="50"/>
  <c r="CU76" i="50"/>
  <c r="CR93" i="50"/>
  <c r="CV87" i="50"/>
  <c r="CT52" i="50"/>
  <c r="CT58" i="50"/>
  <c r="CQ49" i="50"/>
  <c r="CX49" i="50" s="1"/>
  <c r="CR27" i="50"/>
  <c r="CR23" i="50"/>
  <c r="CR19" i="50"/>
  <c r="CR33" i="50"/>
  <c r="CQ61" i="50"/>
  <c r="CX61" i="50" s="1"/>
  <c r="CW23" i="50"/>
  <c r="CR26" i="50"/>
  <c r="CW11" i="50"/>
  <c r="CW49" i="50"/>
  <c r="CT87" i="50"/>
  <c r="CS88" i="50"/>
  <c r="CV88" i="50"/>
  <c r="CR68" i="50"/>
  <c r="CS68" i="50"/>
  <c r="CT68" i="50"/>
  <c r="CW72" i="50"/>
  <c r="CT43" i="50"/>
  <c r="CS43" i="50"/>
  <c r="CT39" i="50"/>
  <c r="CS39" i="50"/>
  <c r="CT35" i="50"/>
  <c r="CS35" i="50"/>
  <c r="CS85" i="50"/>
  <c r="CQ85" i="50"/>
  <c r="CX85" i="50" s="1"/>
  <c r="CR85" i="50"/>
  <c r="CV85" i="50"/>
  <c r="CW47" i="50"/>
  <c r="CW34" i="50"/>
  <c r="CW35" i="50"/>
  <c r="CS98" i="50"/>
  <c r="CR98" i="50"/>
  <c r="CQ102" i="50"/>
  <c r="CX102" i="50" s="1"/>
  <c r="CT102" i="50"/>
  <c r="CQ94" i="50"/>
  <c r="CX94" i="50" s="1"/>
  <c r="CQ86" i="50"/>
  <c r="CX86" i="50" s="1"/>
  <c r="CQ80" i="50"/>
  <c r="CX80" i="50" s="1"/>
  <c r="CQ62" i="50"/>
  <c r="CX62" i="50" s="1"/>
  <c r="CU85" i="50"/>
  <c r="CU72" i="50"/>
  <c r="CU64" i="50"/>
  <c r="CS77" i="50"/>
  <c r="CR77" i="50"/>
  <c r="CV77" i="50"/>
  <c r="CQ77" i="50"/>
  <c r="CX77" i="50" s="1"/>
  <c r="CS52" i="50"/>
  <c r="CU52" i="50"/>
  <c r="CR43" i="50"/>
  <c r="CR35" i="50"/>
  <c r="CW52" i="50"/>
  <c r="CQ45" i="50"/>
  <c r="CX45" i="50" s="1"/>
  <c r="CQ41" i="50"/>
  <c r="CX41" i="50" s="1"/>
  <c r="CQ37" i="50"/>
  <c r="CX37" i="50" s="1"/>
  <c r="CS42" i="50"/>
  <c r="CV42" i="50"/>
  <c r="CQ42" i="50"/>
  <c r="CX42" i="50" s="1"/>
  <c r="CR42" i="50"/>
  <c r="CT42" i="50"/>
  <c r="CV35" i="50"/>
  <c r="CS13" i="50"/>
  <c r="CT13" i="50"/>
  <c r="CS7" i="50"/>
  <c r="CT7" i="50"/>
  <c r="CW77" i="50"/>
  <c r="CW58" i="50"/>
  <c r="CQ50" i="50"/>
  <c r="CX50" i="50" s="1"/>
  <c r="CU15" i="50"/>
  <c r="CW42" i="50"/>
  <c r="CS40" i="50"/>
  <c r="CV40" i="50"/>
  <c r="CQ40" i="50"/>
  <c r="CX40" i="50" s="1"/>
  <c r="CT40" i="50"/>
  <c r="CR40" i="50"/>
  <c r="CU33" i="50"/>
  <c r="CS29" i="50"/>
  <c r="CT29" i="50"/>
  <c r="CT25" i="50"/>
  <c r="CS25" i="50"/>
  <c r="CT21" i="50"/>
  <c r="CS21" i="50"/>
  <c r="CT17" i="50"/>
  <c r="CS17" i="50"/>
  <c r="CT5" i="50"/>
  <c r="CS5" i="50"/>
  <c r="CR31" i="50"/>
  <c r="CW32" i="50"/>
  <c r="CU11" i="50"/>
  <c r="CV47" i="50"/>
  <c r="CW13" i="50"/>
  <c r="CW25" i="50"/>
  <c r="CR84" i="50"/>
  <c r="CW84" i="50"/>
  <c r="CS84" i="50"/>
  <c r="CS79" i="50"/>
  <c r="CR79" i="50"/>
  <c r="CV79" i="50"/>
  <c r="CQ79" i="50"/>
  <c r="CX79" i="50" s="1"/>
  <c r="CU68" i="50"/>
  <c r="CQ58" i="50"/>
  <c r="CX58" i="50" s="1"/>
  <c r="CS38" i="50"/>
  <c r="CV38" i="50"/>
  <c r="CQ38" i="50"/>
  <c r="CX38" i="50" s="1"/>
  <c r="CR38" i="50"/>
  <c r="CT38" i="50"/>
  <c r="CU39" i="50"/>
  <c r="CQ88" i="50"/>
  <c r="CX88" i="50" s="1"/>
  <c r="CS86" i="50"/>
  <c r="CR86" i="50"/>
  <c r="CR80" i="50"/>
  <c r="CS80" i="50"/>
  <c r="CW80" i="50"/>
  <c r="CV84" i="50"/>
  <c r="CR70" i="50"/>
  <c r="CS70" i="50"/>
  <c r="CT70" i="50"/>
  <c r="CR66" i="50"/>
  <c r="CT66" i="50"/>
  <c r="CS66" i="50"/>
  <c r="CS62" i="50"/>
  <c r="CR62" i="50"/>
  <c r="CT85" i="50"/>
  <c r="CU84" i="50"/>
  <c r="CS75" i="50"/>
  <c r="CR75" i="50"/>
  <c r="CV75" i="50"/>
  <c r="CQ75" i="50"/>
  <c r="CX75" i="50" s="1"/>
  <c r="CS67" i="50"/>
  <c r="CV67" i="50"/>
  <c r="CQ67" i="50"/>
  <c r="CX67" i="50" s="1"/>
  <c r="CT67" i="50"/>
  <c r="CR67" i="50"/>
  <c r="CS100" i="50"/>
  <c r="CR100" i="50"/>
  <c r="CU79" i="50"/>
  <c r="CU66" i="50"/>
  <c r="CS60" i="50"/>
  <c r="CU60" i="50"/>
  <c r="CW102" i="50"/>
  <c r="CW100" i="50"/>
  <c r="CT88" i="50"/>
  <c r="CT62" i="50"/>
  <c r="CQ52" i="50"/>
  <c r="CX52" i="50" s="1"/>
  <c r="CQ47" i="50"/>
  <c r="CX47" i="50" s="1"/>
  <c r="CS45" i="50"/>
  <c r="CT45" i="50"/>
  <c r="CS41" i="50"/>
  <c r="CT41" i="50"/>
  <c r="CS37" i="50"/>
  <c r="CT37" i="50"/>
  <c r="CV43" i="50"/>
  <c r="CU37" i="50"/>
  <c r="CR58" i="50"/>
  <c r="CW50" i="50"/>
  <c r="CU13" i="50"/>
  <c r="CV41" i="50"/>
  <c r="CU35" i="50"/>
  <c r="CW79" i="50"/>
  <c r="CW43" i="50"/>
  <c r="CU29" i="50"/>
  <c r="CU9" i="50"/>
  <c r="CW33" i="50"/>
  <c r="CV25" i="50"/>
  <c r="CW7" i="50"/>
  <c r="CV13" i="50"/>
  <c r="CW5" i="50"/>
  <c r="CW19" i="50"/>
  <c r="CT33" i="50"/>
  <c r="CS96" i="50"/>
  <c r="CV96" i="50"/>
  <c r="CW96" i="50"/>
  <c r="CT96" i="50"/>
  <c r="CR72" i="50"/>
  <c r="CT72" i="50"/>
  <c r="CS72" i="50"/>
  <c r="CR64" i="50"/>
  <c r="CS64" i="50"/>
  <c r="CT64" i="50"/>
  <c r="CS34" i="50"/>
  <c r="CV34" i="50"/>
  <c r="CQ34" i="50"/>
  <c r="CX34" i="50" s="1"/>
  <c r="CR34" i="50"/>
  <c r="CT34" i="50"/>
  <c r="CS46" i="50"/>
  <c r="CV46" i="50"/>
  <c r="CQ46" i="50"/>
  <c r="CX46" i="50" s="1"/>
  <c r="CR46" i="50"/>
  <c r="CT46" i="50"/>
  <c r="CW38" i="50"/>
  <c r="CW85" i="50"/>
  <c r="CS104" i="50"/>
  <c r="CV104" i="50"/>
  <c r="CW104" i="50"/>
  <c r="CQ96" i="50"/>
  <c r="CX96" i="50" s="1"/>
  <c r="CS106" i="50"/>
  <c r="CR106" i="50"/>
  <c r="CS90" i="50"/>
  <c r="CV90" i="50"/>
  <c r="CR90" i="50"/>
  <c r="CV102" i="50"/>
  <c r="CU96" i="50"/>
  <c r="CU90" i="50"/>
  <c r="CV94" i="50"/>
  <c r="CR88" i="50"/>
  <c r="CQ84" i="50"/>
  <c r="CX84" i="50" s="1"/>
  <c r="CS82" i="50"/>
  <c r="CW82" i="50"/>
  <c r="CR82" i="50"/>
  <c r="CU104" i="50"/>
  <c r="CW88" i="50"/>
  <c r="CT80" i="50"/>
  <c r="CQ72" i="50"/>
  <c r="CX72" i="50" s="1"/>
  <c r="CQ68" i="50"/>
  <c r="CX68" i="50" s="1"/>
  <c r="CQ64" i="50"/>
  <c r="CX64" i="50" s="1"/>
  <c r="CW98" i="50"/>
  <c r="CU94" i="50"/>
  <c r="CR96" i="50"/>
  <c r="CT82" i="50"/>
  <c r="CV70" i="50"/>
  <c r="CW68" i="50"/>
  <c r="CR104" i="50"/>
  <c r="CS81" i="50"/>
  <c r="CR81" i="50"/>
  <c r="CV81" i="50"/>
  <c r="CQ81" i="50"/>
  <c r="CX81" i="50" s="1"/>
  <c r="CV68" i="50"/>
  <c r="CU88" i="50"/>
  <c r="CU77" i="50"/>
  <c r="CW70" i="50"/>
  <c r="CS65" i="50"/>
  <c r="CV65" i="50"/>
  <c r="CQ65" i="50"/>
  <c r="CX65" i="50" s="1"/>
  <c r="CT65" i="50"/>
  <c r="CR65" i="50"/>
  <c r="CT60" i="50"/>
  <c r="CT47" i="50"/>
  <c r="CR39" i="50"/>
  <c r="CT84" i="50"/>
  <c r="CW60" i="50"/>
  <c r="CR52" i="50"/>
  <c r="CR47" i="50"/>
  <c r="CQ43" i="50"/>
  <c r="CX43" i="50" s="1"/>
  <c r="CQ39" i="50"/>
  <c r="CX39" i="50" s="1"/>
  <c r="CQ35" i="50"/>
  <c r="CX35" i="50" s="1"/>
  <c r="CW62" i="50"/>
  <c r="CU45" i="50"/>
  <c r="CW41" i="50"/>
  <c r="CS32" i="50"/>
  <c r="CV32" i="50"/>
  <c r="CQ32" i="50"/>
  <c r="CX32" i="50" s="1"/>
  <c r="CR32" i="50"/>
  <c r="CT32" i="50"/>
  <c r="CR13" i="50"/>
  <c r="CT15" i="50"/>
  <c r="CS15" i="50"/>
  <c r="CT11" i="50"/>
  <c r="CS11" i="50"/>
  <c r="CT3" i="50"/>
  <c r="CS3" i="50"/>
  <c r="CU67" i="50"/>
  <c r="CU58" i="50"/>
  <c r="CV39" i="50"/>
  <c r="CR50" i="50"/>
  <c r="CV45" i="50"/>
  <c r="CU43" i="50"/>
  <c r="CW39" i="50"/>
  <c r="CT27" i="50"/>
  <c r="CS27" i="50"/>
  <c r="CT23" i="50"/>
  <c r="CS23" i="50"/>
  <c r="CS19" i="50"/>
  <c r="CT19" i="50"/>
  <c r="CT9" i="50"/>
  <c r="CS9" i="50"/>
  <c r="CW75" i="50"/>
  <c r="CW37" i="50"/>
  <c r="CW90" i="50"/>
  <c r="CW64" i="50"/>
  <c r="CV60" i="50"/>
  <c r="CW46" i="50"/>
  <c r="CU40" i="50"/>
  <c r="CU23" i="50"/>
  <c r="CU7" i="50"/>
  <c r="CV31" i="50"/>
  <c r="CV17" i="50"/>
  <c r="CV5" i="50"/>
  <c r="CU47" i="50"/>
  <c r="CW29" i="50"/>
  <c r="CV15" i="50"/>
  <c r="CV29" i="50"/>
  <c r="CW31" i="50"/>
  <c r="CV3" i="50"/>
  <c r="DD2" i="50" l="1"/>
  <c r="DC2" i="50"/>
  <c r="DB2" i="50"/>
  <c r="DA2" i="50"/>
  <c r="CZ2" i="50"/>
  <c r="CO2" i="50"/>
  <c r="CN2" i="50"/>
  <c r="CK2" i="50"/>
  <c r="CJ2" i="50"/>
  <c r="CP2" i="50" s="1"/>
  <c r="CH2" i="50"/>
  <c r="CG2" i="50"/>
  <c r="CM2" i="50" s="1"/>
  <c r="CF2" i="50"/>
  <c r="CC2" i="50"/>
  <c r="CE2" i="50" s="1"/>
  <c r="DF2" i="50" l="1"/>
  <c r="CD2" i="50"/>
  <c r="DE2" i="50"/>
  <c r="DG2" i="50" s="1"/>
  <c r="CI2" i="50"/>
  <c r="CL2" i="50" s="1"/>
  <c r="CQ2" i="50" s="1"/>
  <c r="CX2" i="50" s="1"/>
  <c r="CV2" i="50" l="1"/>
  <c r="CW2" i="50"/>
  <c r="CR2" i="50"/>
  <c r="CU2" i="50"/>
  <c r="CS2" i="50"/>
  <c r="CT2" i="50"/>
</calcChain>
</file>

<file path=xl/sharedStrings.xml><?xml version="1.0" encoding="utf-8"?>
<sst xmlns="http://schemas.openxmlformats.org/spreadsheetml/2006/main" count="330" uniqueCount="320">
  <si>
    <t>CAS</t>
  </si>
  <si>
    <t>126-73-8</t>
  </si>
  <si>
    <t>298-46-4</t>
  </si>
  <si>
    <t>95-14-7</t>
  </si>
  <si>
    <t>723-46-6</t>
  </si>
  <si>
    <t>94-74-6</t>
  </si>
  <si>
    <t>91-20-3</t>
  </si>
  <si>
    <t>886-50-0</t>
  </si>
  <si>
    <t>137-58-6</t>
  </si>
  <si>
    <t>93413-69-5</t>
  </si>
  <si>
    <t>94-75-7</t>
  </si>
  <si>
    <t>84057-84-1</t>
  </si>
  <si>
    <t>5915-41-3</t>
  </si>
  <si>
    <t>604-75-1</t>
  </si>
  <si>
    <t>1912-24-9</t>
  </si>
  <si>
    <t>58-08-2</t>
  </si>
  <si>
    <t>115-86-6</t>
  </si>
  <si>
    <t>139-40-2</t>
  </si>
  <si>
    <t>34123-59-6</t>
  </si>
  <si>
    <t>15545-48-9</t>
  </si>
  <si>
    <t>26225-79-6</t>
  </si>
  <si>
    <t>19937-59-8</t>
  </si>
  <si>
    <t>3060-89-7</t>
  </si>
  <si>
    <t>330-55-2</t>
  </si>
  <si>
    <t>439-14-5</t>
  </si>
  <si>
    <t>51218-45-2</t>
  </si>
  <si>
    <t>1746-81-2</t>
  </si>
  <si>
    <t>117-81-7</t>
  </si>
  <si>
    <t>41394-05-2</t>
  </si>
  <si>
    <t>1698-60-8</t>
  </si>
  <si>
    <t>15307-79-6</t>
  </si>
  <si>
    <t>120-12-7</t>
  </si>
  <si>
    <t>330-54-1</t>
  </si>
  <si>
    <t>122-34-9</t>
  </si>
  <si>
    <t>37350-58-6</t>
  </si>
  <si>
    <t>18691-97-9</t>
  </si>
  <si>
    <t>59729-33-8</t>
  </si>
  <si>
    <t>67129-08-2</t>
  </si>
  <si>
    <t>106-48-9</t>
  </si>
  <si>
    <t>100-97-0</t>
  </si>
  <si>
    <t>10605-21-7</t>
  </si>
  <si>
    <t>106-47-8</t>
  </si>
  <si>
    <t>107-06-2</t>
  </si>
  <si>
    <t>1071-83-6</t>
  </si>
  <si>
    <t>108-20-3</t>
  </si>
  <si>
    <t>108-78-1</t>
  </si>
  <si>
    <t>108-88-3</t>
  </si>
  <si>
    <t>109-87-5</t>
  </si>
  <si>
    <t>110-82-7</t>
  </si>
  <si>
    <t>121-75-5</t>
  </si>
  <si>
    <t>123-91-1</t>
  </si>
  <si>
    <t>127-18-4</t>
  </si>
  <si>
    <t>129-00-0</t>
  </si>
  <si>
    <t>134523-00-5</t>
  </si>
  <si>
    <t>138261-41-3</t>
  </si>
  <si>
    <t>143-24-8</t>
  </si>
  <si>
    <t>15687-27-1</t>
  </si>
  <si>
    <t>15972-60-8</t>
  </si>
  <si>
    <t>1634-04-4</t>
  </si>
  <si>
    <t>163515-14-8</t>
  </si>
  <si>
    <t>22071-15-4</t>
  </si>
  <si>
    <t>23103-98-2</t>
  </si>
  <si>
    <t>25057-89-0</t>
  </si>
  <si>
    <t>25812-30-0</t>
  </si>
  <si>
    <t>288-13-1</t>
  </si>
  <si>
    <t>29122-68-7</t>
  </si>
  <si>
    <t>2921-88-2</t>
  </si>
  <si>
    <t>29232-93-7</t>
  </si>
  <si>
    <t>333-41-5</t>
  </si>
  <si>
    <t>3930-20-9</t>
  </si>
  <si>
    <t>41859-67-0</t>
  </si>
  <si>
    <t>470-90-6</t>
  </si>
  <si>
    <t>525-66-6</t>
  </si>
  <si>
    <t>53-86-1</t>
  </si>
  <si>
    <t>55589-62-3</t>
  </si>
  <si>
    <t>56-38-2</t>
  </si>
  <si>
    <t>57018-04-9</t>
  </si>
  <si>
    <t>58-89-9</t>
  </si>
  <si>
    <t>58-93-5</t>
  </si>
  <si>
    <t>60142-96-3</t>
  </si>
  <si>
    <t>60207-90-1</t>
  </si>
  <si>
    <t>60-51-5</t>
  </si>
  <si>
    <t>624-92-0</t>
  </si>
  <si>
    <t>637-92-3</t>
  </si>
  <si>
    <t>657-24-9</t>
  </si>
  <si>
    <t>66108-95-0</t>
  </si>
  <si>
    <t>66722-44-9</t>
  </si>
  <si>
    <t>67-66-3</t>
  </si>
  <si>
    <t>71-43-2</t>
  </si>
  <si>
    <t>73334-07-3</t>
  </si>
  <si>
    <t>74223-64-6</t>
  </si>
  <si>
    <t>76-03-9</t>
  </si>
  <si>
    <t>77-73-6</t>
  </si>
  <si>
    <t>78649-41-9</t>
  </si>
  <si>
    <t>81-07-2</t>
  </si>
  <si>
    <t>81103-11-9</t>
  </si>
  <si>
    <t>87674-68-8</t>
  </si>
  <si>
    <t>93-65-2</t>
  </si>
  <si>
    <t>95-47-6</t>
  </si>
  <si>
    <t>137862-53-4</t>
  </si>
  <si>
    <t>83905-01-5</t>
  </si>
  <si>
    <t>138402-11-6</t>
  </si>
  <si>
    <t>22204-53-1</t>
  </si>
  <si>
    <t>738-70-5</t>
  </si>
  <si>
    <t>15307-86-5</t>
  </si>
  <si>
    <t>50-02-2</t>
  </si>
  <si>
    <t>103-90-2</t>
  </si>
  <si>
    <t>67747-09-5</t>
  </si>
  <si>
    <t>114-07-8</t>
  </si>
  <si>
    <t>443-48-1</t>
  </si>
  <si>
    <t>3380-34-5</t>
  </si>
  <si>
    <t>107534-96-3</t>
  </si>
  <si>
    <t>54910-89-3</t>
  </si>
  <si>
    <t>66357-35-5</t>
  </si>
  <si>
    <t>120-18-3</t>
  </si>
  <si>
    <t>94361-06-5</t>
  </si>
  <si>
    <t>139481-59-7</t>
  </si>
  <si>
    <t>144-83-2</t>
  </si>
  <si>
    <t>791-28-6</t>
  </si>
  <si>
    <t>1570-64-5</t>
  </si>
  <si>
    <t>131860-33-8</t>
  </si>
  <si>
    <t>83164-33-4</t>
  </si>
  <si>
    <t>57837-19-1</t>
  </si>
  <si>
    <t>81777-89-1</t>
  </si>
  <si>
    <t>120068-37-3</t>
  </si>
  <si>
    <t>13523-86-9</t>
  </si>
  <si>
    <t>1689-84-5</t>
  </si>
  <si>
    <t>2642-71-9</t>
  </si>
  <si>
    <t>51-28-5</t>
  </si>
  <si>
    <t>52888-80-9</t>
  </si>
  <si>
    <t>90357-06-5</t>
  </si>
  <si>
    <t>95-16-9</t>
  </si>
  <si>
    <t>100-41-4</t>
  </si>
  <si>
    <t>100-42-5</t>
  </si>
  <si>
    <t>10061-01-5</t>
  </si>
  <si>
    <t>104206-82-8</t>
  </si>
  <si>
    <t>106-46-7</t>
  </si>
  <si>
    <t>108-67-8</t>
  </si>
  <si>
    <t>108-90-7</t>
  </si>
  <si>
    <t>111479-05-1</t>
  </si>
  <si>
    <t>111-96-6</t>
  </si>
  <si>
    <t>111991-09-4</t>
  </si>
  <si>
    <t>112-49-2</t>
  </si>
  <si>
    <t>116-06-3</t>
  </si>
  <si>
    <t>118134-30-8</t>
  </si>
  <si>
    <t>120-82-1</t>
  </si>
  <si>
    <t>121552-61-2</t>
  </si>
  <si>
    <t>122-14-5</t>
  </si>
  <si>
    <t>122931-48-0</t>
  </si>
  <si>
    <t>131341-86-1</t>
  </si>
  <si>
    <t>133-06-2</t>
  </si>
  <si>
    <t>13360-45-7</t>
  </si>
  <si>
    <t>13457-18-6</t>
  </si>
  <si>
    <t>140-66-9</t>
  </si>
  <si>
    <t>142459-58-3</t>
  </si>
  <si>
    <t>143390-89-0</t>
  </si>
  <si>
    <t>150-68-5</t>
  </si>
  <si>
    <t>1582-09-8</t>
  </si>
  <si>
    <t>1689-83-4</t>
  </si>
  <si>
    <t>173159-57-4</t>
  </si>
  <si>
    <t>175013-18-0</t>
  </si>
  <si>
    <t>1918-00-9</t>
  </si>
  <si>
    <t>1918-16-7</t>
  </si>
  <si>
    <t>21087-64-9</t>
  </si>
  <si>
    <t>22224-92-6</t>
  </si>
  <si>
    <t>23560-59-0</t>
  </si>
  <si>
    <t>23593-75-1</t>
  </si>
  <si>
    <t>24017-47-8</t>
  </si>
  <si>
    <t>3347-22-6</t>
  </si>
  <si>
    <t>36734-19-7</t>
  </si>
  <si>
    <t>38083-17-9</t>
  </si>
  <si>
    <t>49562-28-9</t>
  </si>
  <si>
    <t>50-24-8</t>
  </si>
  <si>
    <t>50563-36-5</t>
  </si>
  <si>
    <t>52-51-7</t>
  </si>
  <si>
    <t>52918-63-5</t>
  </si>
  <si>
    <t>53112-28-0</t>
  </si>
  <si>
    <t>534-52-1</t>
  </si>
  <si>
    <t>541-73-1</t>
  </si>
  <si>
    <t>55-38-9</t>
  </si>
  <si>
    <t>56-23-5</t>
  </si>
  <si>
    <t>57966-95-7</t>
  </si>
  <si>
    <t>66230-04-4</t>
  </si>
  <si>
    <t>71-55-6</t>
  </si>
  <si>
    <t>72490-01-8</t>
  </si>
  <si>
    <t>74070-46-5</t>
  </si>
  <si>
    <t>74-95-3</t>
  </si>
  <si>
    <t>75-01-4</t>
  </si>
  <si>
    <t>75-09-2</t>
  </si>
  <si>
    <t>75-35-4</t>
  </si>
  <si>
    <t>76-75-5</t>
  </si>
  <si>
    <t>78-87-5</t>
  </si>
  <si>
    <t>79-00-5</t>
  </si>
  <si>
    <t>79-01-6</t>
  </si>
  <si>
    <t>79277-27-3</t>
  </si>
  <si>
    <t>79902-63-9</t>
  </si>
  <si>
    <t>80214-83-1</t>
  </si>
  <si>
    <t>80-62-6</t>
  </si>
  <si>
    <t>83-32-9</t>
  </si>
  <si>
    <t>85509-19-9</t>
  </si>
  <si>
    <t>86386-73-4</t>
  </si>
  <si>
    <t>86-50-0</t>
  </si>
  <si>
    <t>86-73-7</t>
  </si>
  <si>
    <t>87-61-6</t>
  </si>
  <si>
    <t>88-85-7</t>
  </si>
  <si>
    <t>919-86-8</t>
  </si>
  <si>
    <t>95266-40-3</t>
  </si>
  <si>
    <t>95-49-8</t>
  </si>
  <si>
    <t>95-63-6</t>
  </si>
  <si>
    <t>96-18-4</t>
  </si>
  <si>
    <t>96489-71-3</t>
  </si>
  <si>
    <t>98-82-8</t>
  </si>
  <si>
    <t>99105-77-8</t>
  </si>
  <si>
    <t>71751-41-2</t>
  </si>
  <si>
    <t>196618-13-0</t>
  </si>
  <si>
    <t>50-18-0</t>
  </si>
  <si>
    <t>68-35-9</t>
  </si>
  <si>
    <t>99-88-7</t>
  </si>
  <si>
    <t>94-82-6</t>
  </si>
  <si>
    <t>94-81-5</t>
  </si>
  <si>
    <t>case</t>
  </si>
  <si>
    <t>Reliable?</t>
  </si>
  <si>
    <t>Emissions</t>
  </si>
  <si>
    <t>Storage</t>
  </si>
  <si>
    <t>Outflow</t>
  </si>
  <si>
    <t>Check</t>
  </si>
  <si>
    <t>Decay</t>
  </si>
  <si>
    <t>Sed</t>
  </si>
  <si>
    <t>Pest</t>
  </si>
  <si>
    <t>Pharma</t>
  </si>
  <si>
    <t>Reach</t>
  </si>
  <si>
    <t>E2SNO (kmol/y)</t>
  </si>
  <si>
    <t>E2S1 (kmol/y)</t>
  </si>
  <si>
    <t>E2RIV (kmol/y)</t>
  </si>
  <si>
    <t>Etot (kmol/y)</t>
  </si>
  <si>
    <t>S1StorFugP (kmol/y)</t>
  </si>
  <si>
    <t>S1StorFugN (kmol/y)</t>
  </si>
  <si>
    <t>S2StorFugP (kmol/y)</t>
  </si>
  <si>
    <t>S2StorFugN (kmol/y)</t>
  </si>
  <si>
    <t>S3StorFugP (kmol/y)</t>
  </si>
  <si>
    <t>S3StorFugN (kmol/y)</t>
  </si>
  <si>
    <t>SNOStorFugP (kmol/y)</t>
  </si>
  <si>
    <t>SNOStorFugN (kmol/y)</t>
  </si>
  <si>
    <t>S1StorPreP (kmol/y)</t>
  </si>
  <si>
    <t>S1StorPreN (kmol/y)</t>
  </si>
  <si>
    <t>S2StorPreP (kmol/y)</t>
  </si>
  <si>
    <t>S2StorPreN (kmol/y)</t>
  </si>
  <si>
    <t>S3StorPreP (kmol/y)</t>
  </si>
  <si>
    <t>S3StorPreN (kmol/y)</t>
  </si>
  <si>
    <t>SNOStorPreP (kmol/y)</t>
  </si>
  <si>
    <t>SNOStorPreN (kmol/y)</t>
  </si>
  <si>
    <t>S1StorIonP (kmol/y)</t>
  </si>
  <si>
    <t>S1StorIonN (kmol/y)</t>
  </si>
  <si>
    <t>S2StorIonP (kmol/y)</t>
  </si>
  <si>
    <t>S2StorIonN (kmol/y)</t>
  </si>
  <si>
    <t>S3StorIonP (kmol/y)</t>
  </si>
  <si>
    <t>S3StorIonN (kmol/y)</t>
  </si>
  <si>
    <t>SNOStorIonP (kmol/y)</t>
  </si>
  <si>
    <t>SNOStorIonN (kmol/y)</t>
  </si>
  <si>
    <t>Fug-stora (kmol/y)</t>
  </si>
  <si>
    <t>Fug-storb (kmol/y)</t>
  </si>
  <si>
    <t>Pre-stora (kmol/y)</t>
  </si>
  <si>
    <t>Pre-storb (kmol/y)</t>
  </si>
  <si>
    <t>Ion-stora (kmol/y)</t>
  </si>
  <si>
    <t>Ion-storb (kmol/y)</t>
  </si>
  <si>
    <t>Fug-Abs (kmol/y)</t>
  </si>
  <si>
    <t>Fug-Sea (kmol/y)</t>
  </si>
  <si>
    <t>Pre-Abs (kmol/y)</t>
  </si>
  <si>
    <t>Pre-Sea (kmol/y)</t>
  </si>
  <si>
    <t>Ion-Abs (kmol/y)</t>
  </si>
  <si>
    <t>Ion-Sea (kmol/y)</t>
  </si>
  <si>
    <t>DecayS1 (kmol/y)</t>
  </si>
  <si>
    <t>DecayS2 (kmol/y)</t>
  </si>
  <si>
    <t>DecayS3 (kmol/y)</t>
  </si>
  <si>
    <t>DecaySNO (kmol/y)</t>
  </si>
  <si>
    <t>Decay (kmol/y)</t>
  </si>
  <si>
    <t>VolatS1 (kmol/y)</t>
  </si>
  <si>
    <t>VolatS2 (kmol/y)</t>
  </si>
  <si>
    <t>VolatS3 (kmol/y)</t>
  </si>
  <si>
    <t>VolatSNO (kmol/y)</t>
  </si>
  <si>
    <t>Volat (kmol/y)</t>
  </si>
  <si>
    <t>Fug-Sed (kmol/y)</t>
  </si>
  <si>
    <t>Pre-Sed (kmol/y)</t>
  </si>
  <si>
    <t>Ion-Sed (kmol/y)</t>
  </si>
  <si>
    <t>RGWStorPFug (kmol/y)</t>
  </si>
  <si>
    <t>RGWStorNFug (kmol/y)</t>
  </si>
  <si>
    <t>RGWStorPPre (kmol/y)</t>
  </si>
  <si>
    <t>RGWStorNPre (kmol/y)</t>
  </si>
  <si>
    <t>RGWStorPIon (kmol/y)</t>
  </si>
  <si>
    <t>RGWStorNIon (kmol/y)</t>
  </si>
  <si>
    <t>RGWS1PFug (kmol/y)</t>
  </si>
  <si>
    <t>RGWS1NFug (kmol/y)</t>
  </si>
  <si>
    <t>RGWS2PFug (kmol/y)</t>
  </si>
  <si>
    <t>RGWS2NFug (kmol/y)</t>
  </si>
  <si>
    <t>RGWS3PFug (kmol/y)</t>
  </si>
  <si>
    <t>RGWS3NFug (kmol/y)</t>
  </si>
  <si>
    <t>RGWS1PPre (kmol/y)</t>
  </si>
  <si>
    <t>RGWS1NPre (kmol/y)</t>
  </si>
  <si>
    <t>RGWS2PPre (kmol/y)</t>
  </si>
  <si>
    <t>RGWS2NPre (kmol/y)</t>
  </si>
  <si>
    <t>RGWS3PPre (kmol/y)</t>
  </si>
  <si>
    <t>RGWS3NPre (kmol/y)</t>
  </si>
  <si>
    <t>RGWS1PIon (kmol/y)</t>
  </si>
  <si>
    <t>RGWS1NIon (kmol/y)</t>
  </si>
  <si>
    <t>RGWS2PIon (kmol/y)</t>
  </si>
  <si>
    <t>RGWS2NIon (kmol/y)</t>
  </si>
  <si>
    <t>RGWS3PIon (kmol/y)</t>
  </si>
  <si>
    <t>RGWS3NIon (kmol/y)</t>
  </si>
  <si>
    <t>RGWDecay (kmol/y)</t>
  </si>
  <si>
    <t>E2SGW</t>
  </si>
  <si>
    <t>DecSGW</t>
  </si>
  <si>
    <t>2RGW</t>
  </si>
  <si>
    <t>2SW</t>
  </si>
  <si>
    <t>StorSGW</t>
  </si>
  <si>
    <t>E2SW</t>
  </si>
  <si>
    <t>FromSGW</t>
  </si>
  <si>
    <t>Rem</t>
  </si>
  <si>
    <t>Export</t>
  </si>
  <si>
    <t>Stor</t>
  </si>
  <si>
    <t>Undef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</si>
</sst>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3" applyFont="1"/>
    <xf numFmtId="0" fontId="0" fillId="0" borderId="0" xfId="0" applyFont="1" applyFill="1"/>
  </cellXfs>
  <cellStyles count="4">
    <cellStyle name="Normal" xfId="0" builtinId="0"/>
    <cellStyle name="Normal 2" xfId="2"/>
    <cellStyle name="Normal 9" xfId="1"/>
    <cellStyle name="Percent" xfId="3" builtinId="5"/>
  </cellStyles>
  <dxfs count="0"/>
  <tableStyles count="0" defaultTableStyle="TableStyleMedium2" defaultPivotStyle="PivotStyleLight16"/>
  <colors>
    <mruColors>
      <color rgb="FFCC0000"/>
      <color rgb="FF00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20"/>
  <sheetViews>
    <sheetView tabSelected="1" topLeftCell="A181" workbookViewId="0">
      <selection activeCell="A220" sqref="A220"/>
    </sheetView>
  </sheetViews>
  <sheetFormatPr defaultRowHeight="15" x14ac:dyDescent="0.25"/>
  <sheetData>
    <row r="1" spans="1:115" x14ac:dyDescent="0.25">
      <c r="A1" t="s">
        <v>220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263</v>
      </c>
      <c r="AI1" t="s">
        <v>264</v>
      </c>
      <c r="AJ1" t="s">
        <v>265</v>
      </c>
      <c r="AK1" t="s">
        <v>266</v>
      </c>
      <c r="AL1" t="s">
        <v>267</v>
      </c>
      <c r="AM1" t="s">
        <v>268</v>
      </c>
      <c r="AN1" t="s">
        <v>269</v>
      </c>
      <c r="AO1" t="s">
        <v>270</v>
      </c>
      <c r="AP1" t="s">
        <v>271</v>
      </c>
      <c r="AQ1" t="s">
        <v>272</v>
      </c>
      <c r="AR1" t="s">
        <v>273</v>
      </c>
      <c r="AS1" t="s">
        <v>274</v>
      </c>
      <c r="AT1" t="s">
        <v>275</v>
      </c>
      <c r="AU1" t="s">
        <v>276</v>
      </c>
      <c r="AV1" t="s">
        <v>277</v>
      </c>
      <c r="AW1" t="s">
        <v>278</v>
      </c>
      <c r="AX1" t="s">
        <v>279</v>
      </c>
      <c r="AY1" t="s">
        <v>280</v>
      </c>
      <c r="AZ1" t="s">
        <v>281</v>
      </c>
      <c r="BA1" t="s">
        <v>282</v>
      </c>
      <c r="BB1" t="s">
        <v>283</v>
      </c>
      <c r="BC1" t="s">
        <v>284</v>
      </c>
      <c r="BD1" t="s">
        <v>285</v>
      </c>
      <c r="BE1" t="s">
        <v>286</v>
      </c>
      <c r="BF1" t="s">
        <v>287</v>
      </c>
      <c r="BG1" t="s">
        <v>288</v>
      </c>
      <c r="BH1" t="s">
        <v>289</v>
      </c>
      <c r="BI1" t="s">
        <v>290</v>
      </c>
      <c r="BJ1" t="s">
        <v>291</v>
      </c>
      <c r="BK1" t="s">
        <v>292</v>
      </c>
      <c r="BL1" t="s">
        <v>293</v>
      </c>
      <c r="BM1" t="s">
        <v>294</v>
      </c>
      <c r="BN1" t="s">
        <v>295</v>
      </c>
      <c r="BO1" t="s">
        <v>296</v>
      </c>
      <c r="BP1" t="s">
        <v>297</v>
      </c>
      <c r="BQ1" t="s">
        <v>298</v>
      </c>
      <c r="BR1" t="s">
        <v>299</v>
      </c>
      <c r="BS1" t="s">
        <v>300</v>
      </c>
      <c r="BT1" t="s">
        <v>301</v>
      </c>
      <c r="BU1" t="s">
        <v>302</v>
      </c>
      <c r="BV1" t="s">
        <v>303</v>
      </c>
      <c r="BW1" t="s">
        <v>304</v>
      </c>
      <c r="BX1" t="s">
        <v>305</v>
      </c>
      <c r="BY1" t="s">
        <v>306</v>
      </c>
      <c r="BZ1" t="s">
        <v>307</v>
      </c>
      <c r="CA1" t="s">
        <v>308</v>
      </c>
      <c r="CC1" t="s">
        <v>0</v>
      </c>
      <c r="CF1" t="s">
        <v>309</v>
      </c>
      <c r="CG1" t="s">
        <v>310</v>
      </c>
      <c r="CH1" t="s">
        <v>311</v>
      </c>
      <c r="CI1" t="s">
        <v>312</v>
      </c>
      <c r="CJ1" t="s">
        <v>313</v>
      </c>
      <c r="CK1" t="s">
        <v>314</v>
      </c>
      <c r="CL1" t="s">
        <v>315</v>
      </c>
      <c r="CM1" t="s">
        <v>316</v>
      </c>
      <c r="CN1" t="s">
        <v>227</v>
      </c>
      <c r="CO1" t="s">
        <v>317</v>
      </c>
      <c r="CP1" t="s">
        <v>318</v>
      </c>
      <c r="CQ1" t="s">
        <v>225</v>
      </c>
      <c r="CR1" t="s">
        <v>314</v>
      </c>
      <c r="CS1" t="s">
        <v>315</v>
      </c>
      <c r="CT1" t="s">
        <v>316</v>
      </c>
      <c r="CU1" t="s">
        <v>227</v>
      </c>
      <c r="CV1" t="s">
        <v>317</v>
      </c>
      <c r="CW1" t="s">
        <v>318</v>
      </c>
      <c r="CX1" t="s">
        <v>225</v>
      </c>
      <c r="CZ1" t="s">
        <v>222</v>
      </c>
      <c r="DA1" t="s">
        <v>223</v>
      </c>
      <c r="DB1" t="s">
        <v>224</v>
      </c>
      <c r="DC1" t="s">
        <v>226</v>
      </c>
      <c r="DD1" t="s">
        <v>227</v>
      </c>
      <c r="DE1" t="s">
        <v>225</v>
      </c>
      <c r="DF1" t="s">
        <v>0</v>
      </c>
      <c r="DG1" t="s">
        <v>221</v>
      </c>
      <c r="DH1">
        <v>0.05</v>
      </c>
      <c r="DJ1">
        <v>0</v>
      </c>
      <c r="DK1" t="s">
        <v>319</v>
      </c>
    </row>
    <row r="2" spans="1:115" x14ac:dyDescent="0.25">
      <c r="A2" t="s">
        <v>132</v>
      </c>
      <c r="B2">
        <v>24059</v>
      </c>
      <c r="C2" s="1">
        <v>236860</v>
      </c>
      <c r="D2">
        <v>30225</v>
      </c>
      <c r="E2" s="1">
        <v>291150</v>
      </c>
      <c r="F2">
        <v>0</v>
      </c>
      <c r="G2">
        <v>-3418</v>
      </c>
      <c r="H2">
        <v>0</v>
      </c>
      <c r="I2">
        <v>-766.99</v>
      </c>
      <c r="J2">
        <v>0</v>
      </c>
      <c r="K2">
        <v>-47.82</v>
      </c>
      <c r="L2">
        <v>27.167000000000002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-4250.6000000000004</v>
      </c>
      <c r="AF2">
        <v>0</v>
      </c>
      <c r="AG2">
        <v>0</v>
      </c>
      <c r="AH2">
        <v>0</v>
      </c>
      <c r="AI2">
        <v>0</v>
      </c>
      <c r="AJ2">
        <v>-2350.3000000000002</v>
      </c>
      <c r="AK2">
        <v>-11052</v>
      </c>
      <c r="AL2">
        <v>0</v>
      </c>
      <c r="AM2">
        <v>0</v>
      </c>
      <c r="AN2">
        <v>0</v>
      </c>
      <c r="AO2">
        <v>0</v>
      </c>
      <c r="AP2" s="1">
        <v>-146240</v>
      </c>
      <c r="AQ2">
        <v>-36760</v>
      </c>
      <c r="AR2">
        <v>-5181.8999999999996</v>
      </c>
      <c r="AS2">
        <v>-42.792999999999999</v>
      </c>
      <c r="AT2" s="1">
        <v>-191760</v>
      </c>
      <c r="AU2">
        <v>-37680</v>
      </c>
      <c r="AV2">
        <v>0</v>
      </c>
      <c r="AW2">
        <v>0</v>
      </c>
      <c r="AX2">
        <v>-23941</v>
      </c>
      <c r="AY2">
        <v>-81716</v>
      </c>
      <c r="AZ2">
        <v>-3.6613000000000002</v>
      </c>
      <c r="BA2">
        <v>0</v>
      </c>
      <c r="BB2">
        <v>0</v>
      </c>
      <c r="BC2">
        <v>0</v>
      </c>
      <c r="BD2">
        <v>-2.0729000000000002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185.7</v>
      </c>
      <c r="BL2">
        <v>0</v>
      </c>
      <c r="BM2">
        <v>366.66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-550.53</v>
      </c>
      <c r="CC2" t="str">
        <f>A2</f>
        <v>100-41-4</v>
      </c>
      <c r="CD2" s="3" t="e">
        <f>VLOOKUP(CC2,#REF!,2,FALSE)</f>
        <v>#REF!</v>
      </c>
      <c r="CE2" s="3" t="e">
        <f>VLOOKUP(VLOOKUP(CC2,#REF!,4,FALSE),$DJ$1:$DK$4,2,FALSE)</f>
        <v>#REF!</v>
      </c>
      <c r="CF2">
        <f>B2+C2</f>
        <v>260919</v>
      </c>
      <c r="CG2" s="1">
        <f>SUM(AP2:AS2)+SUM(AU2:AX2)</f>
        <v>-249845.693</v>
      </c>
      <c r="CH2">
        <f>-SUM(BI2:BZ2)</f>
        <v>-552.36</v>
      </c>
      <c r="CI2">
        <f>CF2+CG2+CJ2+CH2</f>
        <v>6315.3040000000019</v>
      </c>
      <c r="CJ2">
        <f>SUM(F2:AC2)</f>
        <v>-4205.6429999999991</v>
      </c>
      <c r="CK2">
        <f t="shared" ref="CK2" si="0">D2</f>
        <v>30225</v>
      </c>
      <c r="CL2">
        <f t="shared" ref="CL2" si="1">CI2</f>
        <v>6315.3040000000019</v>
      </c>
      <c r="CM2" s="1">
        <f t="shared" ref="CM2" si="2">AT2+AY2-CG2</f>
        <v>-23630.307000000001</v>
      </c>
      <c r="CN2" s="1">
        <f t="shared" ref="CN2" si="3">SUM(AZ2:BB2)</f>
        <v>-3.6613000000000002</v>
      </c>
      <c r="CO2">
        <f t="shared" ref="CO2" si="4">SUM(AJ2:AO2)</f>
        <v>-13402.3</v>
      </c>
      <c r="CP2">
        <f t="shared" ref="CP2" si="5">SUM(AD2:AI2)-CJ2-SUM(BC2:BH2)-CA2</f>
        <v>507.64589999999873</v>
      </c>
      <c r="CQ2">
        <f>SUM(CK2:CP2)</f>
        <v>11.681600000002732</v>
      </c>
      <c r="CR2" s="2">
        <f t="shared" ref="CR2" si="6">CK2/SUM($CK2:$CL2)</f>
        <v>0.82716881611056103</v>
      </c>
      <c r="CS2" s="2">
        <f t="shared" ref="CS2" si="7">CL2/SUM($CK2:$CL2)</f>
        <v>0.17283118388943894</v>
      </c>
      <c r="CT2" s="2">
        <f t="shared" ref="CT2" si="8">CM2/SUM($CK2:$CL2)</f>
        <v>-0.64669158198574372</v>
      </c>
      <c r="CU2" s="2">
        <f t="shared" ref="CU2" si="9">CN2/SUM($CK2:$CL2)</f>
        <v>-1.001989474417071E-4</v>
      </c>
      <c r="CV2" s="2">
        <f t="shared" ref="CV2" si="10">CO2/SUM($CK2:$CL2)</f>
        <v>-0.36678129443039109</v>
      </c>
      <c r="CW2" s="2">
        <f t="shared" ref="CW2" si="11">CP2/SUM($CK2:$CL2)</f>
        <v>1.3892766190450925E-2</v>
      </c>
      <c r="CX2" s="2">
        <f t="shared" ref="CX2" si="12">CQ2/SUM($CK2:$CL2)</f>
        <v>3.196908268744215E-4</v>
      </c>
      <c r="CZ2" s="1">
        <f>E2</f>
        <v>291150</v>
      </c>
      <c r="DA2">
        <f t="shared" ref="DA2" si="13">SUM(AD2:AI2)</f>
        <v>-4250.6000000000004</v>
      </c>
      <c r="DB2" s="1">
        <f t="shared" ref="DB2" si="14">SUM(AJ2:AO2)</f>
        <v>-13402.3</v>
      </c>
      <c r="DC2" s="1">
        <f t="shared" ref="DC2" si="15">AT2+AY2</f>
        <v>-273476</v>
      </c>
      <c r="DD2" s="1">
        <f t="shared" ref="DD2" si="16">SUM(AZ2:BB2)</f>
        <v>-3.6613000000000002</v>
      </c>
      <c r="DE2">
        <f>ABS(SUM(CZ2:DD2)/CZ2)</f>
        <v>5.9895929933144163E-5</v>
      </c>
      <c r="DF2" t="str">
        <f>CC2</f>
        <v>100-41-4</v>
      </c>
      <c r="DG2" t="b">
        <f>(DE2&lt;$DH$1)</f>
        <v>1</v>
      </c>
      <c r="DJ2">
        <v>1</v>
      </c>
      <c r="DK2" t="s">
        <v>228</v>
      </c>
    </row>
    <row r="3" spans="1:115" x14ac:dyDescent="0.25">
      <c r="A3" t="s">
        <v>106</v>
      </c>
      <c r="B3">
        <v>2.2143000000000002</v>
      </c>
      <c r="C3">
        <v>20.599</v>
      </c>
      <c r="D3">
        <v>1206.5999999999999</v>
      </c>
      <c r="E3">
        <v>1229.4000000000001</v>
      </c>
      <c r="F3">
        <v>0</v>
      </c>
      <c r="G3">
        <v>-0.12950999999999999</v>
      </c>
      <c r="H3">
        <v>0</v>
      </c>
      <c r="I3">
        <v>-0.43719999999999998</v>
      </c>
      <c r="J3">
        <v>0</v>
      </c>
      <c r="K3">
        <v>-3.786</v>
      </c>
      <c r="L3">
        <v>0.41855999999999999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">
        <v>-3.7335999999999999E-4</v>
      </c>
      <c r="V3">
        <v>0</v>
      </c>
      <c r="W3" s="1">
        <v>-6.0629E-4</v>
      </c>
      <c r="X3">
        <v>0</v>
      </c>
      <c r="Y3" s="1">
        <v>-2.5255E-3</v>
      </c>
      <c r="Z3">
        <v>0</v>
      </c>
      <c r="AA3" s="1">
        <v>-1.4611000000000001E-2</v>
      </c>
      <c r="AB3" s="1">
        <v>1.3290000000000001E-3</v>
      </c>
      <c r="AC3">
        <v>0</v>
      </c>
      <c r="AD3">
        <v>0</v>
      </c>
      <c r="AE3">
        <v>-33.966000000000001</v>
      </c>
      <c r="AF3">
        <v>0</v>
      </c>
      <c r="AG3" s="1">
        <v>-3.7335999999999999E-4</v>
      </c>
      <c r="AH3">
        <v>0</v>
      </c>
      <c r="AI3">
        <v>-0.12876000000000001</v>
      </c>
      <c r="AJ3">
        <v>-215.69</v>
      </c>
      <c r="AK3">
        <v>-969.69</v>
      </c>
      <c r="AL3">
        <v>0</v>
      </c>
      <c r="AM3">
        <v>0</v>
      </c>
      <c r="AN3">
        <v>-0.44156000000000001</v>
      </c>
      <c r="AO3">
        <v>-3.581</v>
      </c>
      <c r="AP3">
        <v>-0.18256</v>
      </c>
      <c r="AQ3">
        <v>-0.45776</v>
      </c>
      <c r="AR3">
        <v>-0.61778999999999995</v>
      </c>
      <c r="AS3" s="1">
        <v>-2.9364999999999999E-3</v>
      </c>
      <c r="AT3">
        <v>-6.0033000000000003</v>
      </c>
      <c r="AU3" s="1">
        <v>-1.0312000000000001E-5</v>
      </c>
      <c r="AV3">
        <v>0</v>
      </c>
      <c r="AW3">
        <v>0</v>
      </c>
      <c r="AX3" s="1">
        <v>-1.2221000000000001E-4</v>
      </c>
      <c r="AY3" s="1">
        <v>-1.3421E-4</v>
      </c>
      <c r="AZ3" s="1">
        <v>-5.5356000000000003E-4</v>
      </c>
      <c r="BA3">
        <v>0</v>
      </c>
      <c r="BB3">
        <v>0</v>
      </c>
      <c r="BC3">
        <v>0</v>
      </c>
      <c r="BD3">
        <v>-5.6242999999999999</v>
      </c>
      <c r="BE3">
        <v>0</v>
      </c>
      <c r="BF3">
        <v>0</v>
      </c>
      <c r="BG3">
        <v>0</v>
      </c>
      <c r="BH3" s="1">
        <v>-2.2977999999999998E-2</v>
      </c>
      <c r="BI3">
        <v>0</v>
      </c>
      <c r="BJ3">
        <v>0</v>
      </c>
      <c r="BK3">
        <v>0.47545999999999999</v>
      </c>
      <c r="BL3">
        <v>0</v>
      </c>
      <c r="BM3">
        <v>5.5038999999999998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 s="1">
        <v>1.8714999999999999E-3</v>
      </c>
      <c r="BX3">
        <v>0</v>
      </c>
      <c r="BY3" s="1">
        <v>2.0240999999999999E-2</v>
      </c>
      <c r="BZ3">
        <v>0</v>
      </c>
      <c r="CA3">
        <v>-0.37459999999999999</v>
      </c>
      <c r="CC3" t="str">
        <f t="shared" ref="CC3:CC66" si="17">A3</f>
        <v>103-90-2</v>
      </c>
      <c r="CD3" s="3" t="e">
        <f>VLOOKUP(CC3,#REF!,2,FALSE)</f>
        <v>#REF!</v>
      </c>
      <c r="CE3" s="3" t="e">
        <f>VLOOKUP(VLOOKUP(CC3,#REF!,4,FALSE),$DJ$1:$DK$4,2,FALSE)</f>
        <v>#REF!</v>
      </c>
      <c r="CF3">
        <f t="shared" ref="CF3:CF66" si="18">B3+C3</f>
        <v>22.813300000000002</v>
      </c>
      <c r="CG3" s="1">
        <f t="shared" ref="CG3:CG66" si="19">SUM(AP3:AS3)+SUM(AU3:AX3)</f>
        <v>-1.2611790219999996</v>
      </c>
      <c r="CH3">
        <f t="shared" ref="CH3:CH66" si="20">-SUM(BI3:BZ3)</f>
        <v>-6.0014725000000002</v>
      </c>
      <c r="CI3">
        <f t="shared" ref="CI3:CI66" si="21">CF3+CG3+CJ3+CH3</f>
        <v>11.599711328</v>
      </c>
      <c r="CJ3">
        <f t="shared" ref="CJ3:CJ66" si="22">SUM(F3:AC3)</f>
        <v>-3.9509371500000001</v>
      </c>
      <c r="CK3">
        <f t="shared" ref="CK3:CK66" si="23">D3</f>
        <v>1206.5999999999999</v>
      </c>
      <c r="CL3">
        <f t="shared" ref="CL3:CL66" si="24">CI3</f>
        <v>11.599711328</v>
      </c>
      <c r="CM3" s="1">
        <f t="shared" ref="CM3:CM66" si="25">AT3+AY3-CG3</f>
        <v>-4.7422551880000006</v>
      </c>
      <c r="CN3" s="1">
        <f t="shared" ref="CN3:CN66" si="26">SUM(AZ3:BB3)</f>
        <v>-5.5356000000000003E-4</v>
      </c>
      <c r="CO3">
        <f t="shared" ref="CO3:CO66" si="27">SUM(AJ3:AO3)</f>
        <v>-1189.40256</v>
      </c>
      <c r="CP3">
        <f t="shared" ref="CP3:CP66" si="28">SUM(AD3:AI3)-CJ3-SUM(BC3:BH3)-CA3</f>
        <v>-24.122318209999996</v>
      </c>
      <c r="CQ3">
        <f t="shared" ref="CQ3:CQ66" si="29">SUM(CK3:CP3)</f>
        <v>-6.7975630000084664E-2</v>
      </c>
      <c r="CR3" s="2">
        <f t="shared" ref="CR3:CR66" si="30">CK3/SUM($CK3:$CL3)</f>
        <v>0.99047798877299453</v>
      </c>
      <c r="CS3" s="2">
        <f t="shared" ref="CS3:CS66" si="31">CL3/SUM($CK3:$CL3)</f>
        <v>9.5220112270054391E-3</v>
      </c>
      <c r="CT3" s="2">
        <f t="shared" ref="CT3:CT66" si="32">CM3/SUM($CK3:$CL3)</f>
        <v>-3.8928388702623405E-3</v>
      </c>
      <c r="CU3" s="2">
        <f t="shared" ref="CU3:CU66" si="33">CN3/SUM($CK3:$CL3)</f>
        <v>-4.5440825084135498E-7</v>
      </c>
      <c r="CV3" s="2">
        <f t="shared" ref="CV3:CV66" si="34">CO3/SUM($CK3:$CL3)</f>
        <v>-0.97636089463803333</v>
      </c>
      <c r="CW3" s="2">
        <f t="shared" ref="CW3:CW66" si="35">CP3/SUM($CK3:$CL3)</f>
        <v>-1.9801612154138056E-2</v>
      </c>
      <c r="CX3" s="2">
        <f t="shared" ref="CX3:CX66" si="36">CQ3/SUM($CK3:$CL3)</f>
        <v>-5.5800070684618844E-5</v>
      </c>
      <c r="CZ3" s="1">
        <f t="shared" ref="CZ3:CZ66" si="37">E3</f>
        <v>1229.4000000000001</v>
      </c>
      <c r="DA3">
        <f t="shared" ref="DA3:DA66" si="38">SUM(AD3:AI3)</f>
        <v>-34.095133359999998</v>
      </c>
      <c r="DB3" s="1">
        <f t="shared" ref="DB3:DB66" si="39">SUM(AJ3:AO3)</f>
        <v>-1189.40256</v>
      </c>
      <c r="DC3" s="1">
        <f t="shared" ref="DC3:DC66" si="40">AT3+AY3</f>
        <v>-6.00343421</v>
      </c>
      <c r="DD3" s="1">
        <f t="shared" ref="DD3:DD66" si="41">SUM(AZ3:BB3)</f>
        <v>-5.5356000000000003E-4</v>
      </c>
      <c r="DE3">
        <f t="shared" ref="DE3:DE66" si="42">ABS(SUM(CZ3:DD3)/CZ3)</f>
        <v>8.2707930697896388E-5</v>
      </c>
      <c r="DF3" t="str">
        <f t="shared" ref="DF3:DF66" si="43">CC3</f>
        <v>103-90-2</v>
      </c>
      <c r="DG3" t="b">
        <f t="shared" ref="DG3:DG66" si="44">(DE3&lt;$DH$1)</f>
        <v>1</v>
      </c>
      <c r="DJ3">
        <v>2</v>
      </c>
      <c r="DK3" t="s">
        <v>229</v>
      </c>
    </row>
    <row r="4" spans="1:115" x14ac:dyDescent="0.25">
      <c r="A4" t="s">
        <v>41</v>
      </c>
      <c r="B4">
        <v>69.385999999999996</v>
      </c>
      <c r="C4">
        <v>669.06</v>
      </c>
      <c r="D4">
        <v>1909.3</v>
      </c>
      <c r="E4">
        <v>2647.7</v>
      </c>
      <c r="F4">
        <v>0</v>
      </c>
      <c r="G4">
        <v>-4.7686000000000002</v>
      </c>
      <c r="H4">
        <v>0</v>
      </c>
      <c r="I4">
        <v>-10.98</v>
      </c>
      <c r="J4">
        <v>0</v>
      </c>
      <c r="K4">
        <v>-91.695999999999998</v>
      </c>
      <c r="L4">
        <v>10.81</v>
      </c>
      <c r="M4">
        <v>0</v>
      </c>
      <c r="N4">
        <v>0</v>
      </c>
      <c r="O4" s="1">
        <v>-1.0409E-4</v>
      </c>
      <c r="P4">
        <v>0</v>
      </c>
      <c r="Q4" s="1">
        <v>-1.3185000000000001E-4</v>
      </c>
      <c r="R4">
        <v>0</v>
      </c>
      <c r="S4" s="1">
        <v>-2.698E-4</v>
      </c>
      <c r="T4">
        <v>0</v>
      </c>
      <c r="U4">
        <v>-0.17924999999999999</v>
      </c>
      <c r="V4">
        <v>0</v>
      </c>
      <c r="W4" s="1">
        <v>-5.5199000000000003E-4</v>
      </c>
      <c r="X4">
        <v>0</v>
      </c>
      <c r="Y4" s="1">
        <v>-9.3136E-4</v>
      </c>
      <c r="Z4">
        <v>0</v>
      </c>
      <c r="AA4" s="1">
        <v>-2.1231E-2</v>
      </c>
      <c r="AB4" s="1">
        <v>2.7582000000000001E-3</v>
      </c>
      <c r="AC4">
        <v>0</v>
      </c>
      <c r="AD4">
        <v>0</v>
      </c>
      <c r="AE4">
        <v>-241.97</v>
      </c>
      <c r="AF4">
        <v>0</v>
      </c>
      <c r="AG4">
        <v>-0.18223</v>
      </c>
      <c r="AH4">
        <v>0</v>
      </c>
      <c r="AI4" s="1">
        <v>-5.3189E-2</v>
      </c>
      <c r="AJ4">
        <v>-361</v>
      </c>
      <c r="AK4">
        <v>-1890.9</v>
      </c>
      <c r="AL4" s="1">
        <v>-1.4556000000000001E-4</v>
      </c>
      <c r="AM4" s="1">
        <v>-1.3965999999999999E-2</v>
      </c>
      <c r="AN4" s="1">
        <v>-3.8466E-2</v>
      </c>
      <c r="AO4">
        <v>-0.4304</v>
      </c>
      <c r="AP4">
        <v>-8.2103000000000002</v>
      </c>
      <c r="AQ4">
        <v>-18.704000000000001</v>
      </c>
      <c r="AR4">
        <v>-24.565000000000001</v>
      </c>
      <c r="AS4">
        <v>-0.10184</v>
      </c>
      <c r="AT4">
        <v>-76.959000000000003</v>
      </c>
      <c r="AU4">
        <v>-31.41</v>
      </c>
      <c r="AV4">
        <v>0</v>
      </c>
      <c r="AW4">
        <v>0</v>
      </c>
      <c r="AX4">
        <v>-21.622</v>
      </c>
      <c r="AY4">
        <v>-75.968999999999994</v>
      </c>
      <c r="AZ4">
        <v>-0.10025000000000001</v>
      </c>
      <c r="BA4" s="1">
        <v>-1.9316E-4</v>
      </c>
      <c r="BB4">
        <v>0</v>
      </c>
      <c r="BC4">
        <v>0</v>
      </c>
      <c r="BD4">
        <v>-92.055999999999997</v>
      </c>
      <c r="BE4">
        <v>0</v>
      </c>
      <c r="BF4" s="1">
        <v>-1.6535E-3</v>
      </c>
      <c r="BG4">
        <v>0</v>
      </c>
      <c r="BH4" s="1">
        <v>-2.0348000000000002E-2</v>
      </c>
      <c r="BI4">
        <v>0</v>
      </c>
      <c r="BJ4">
        <v>0</v>
      </c>
      <c r="BK4">
        <v>9.6151999999999997</v>
      </c>
      <c r="BL4">
        <v>0</v>
      </c>
      <c r="BM4">
        <v>92.796000000000006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 s="1">
        <v>2.3061000000000002E-3</v>
      </c>
      <c r="BX4">
        <v>0</v>
      </c>
      <c r="BY4" s="1">
        <v>2.3656E-2</v>
      </c>
      <c r="BZ4">
        <v>0</v>
      </c>
      <c r="CA4">
        <v>-10.372999999999999</v>
      </c>
      <c r="CC4" t="str">
        <f t="shared" si="17"/>
        <v>106-47-8</v>
      </c>
      <c r="CD4" s="3" t="e">
        <f>VLOOKUP(CC4,#REF!,2,FALSE)</f>
        <v>#REF!</v>
      </c>
      <c r="CE4" s="3" t="e">
        <f>VLOOKUP(VLOOKUP(CC4,#REF!,4,FALSE),$DJ$1:$DK$4,2,FALSE)</f>
        <v>#REF!</v>
      </c>
      <c r="CF4">
        <f t="shared" si="18"/>
        <v>738.44599999999991</v>
      </c>
      <c r="CG4" s="1">
        <f t="shared" si="19"/>
        <v>-104.61314</v>
      </c>
      <c r="CH4">
        <f t="shared" si="20"/>
        <v>-102.43716210000001</v>
      </c>
      <c r="CI4">
        <f t="shared" si="21"/>
        <v>434.56138600999986</v>
      </c>
      <c r="CJ4">
        <f t="shared" si="22"/>
        <v>-96.834311889999981</v>
      </c>
      <c r="CK4">
        <f t="shared" si="23"/>
        <v>1909.3</v>
      </c>
      <c r="CL4">
        <f t="shared" si="24"/>
        <v>434.56138600999986</v>
      </c>
      <c r="CM4" s="1">
        <f t="shared" si="25"/>
        <v>-48.314859999999996</v>
      </c>
      <c r="CN4" s="1">
        <f t="shared" si="26"/>
        <v>-0.10044316</v>
      </c>
      <c r="CO4">
        <f t="shared" si="27"/>
        <v>-2252.3829775600002</v>
      </c>
      <c r="CP4">
        <f t="shared" si="28"/>
        <v>-42.920105610000029</v>
      </c>
      <c r="CQ4">
        <f t="shared" si="29"/>
        <v>0.14299967999981078</v>
      </c>
      <c r="CR4" s="2">
        <f t="shared" si="30"/>
        <v>0.81459595324032275</v>
      </c>
      <c r="CS4" s="2">
        <f t="shared" si="31"/>
        <v>0.1854040467596772</v>
      </c>
      <c r="CT4" s="2">
        <f t="shared" si="32"/>
        <v>-2.061336062293654E-2</v>
      </c>
      <c r="CU4" s="2">
        <f t="shared" si="33"/>
        <v>-4.2853711656979133E-5</v>
      </c>
      <c r="CV4" s="2">
        <f t="shared" si="34"/>
        <v>-0.96097106723289416</v>
      </c>
      <c r="CW4" s="2">
        <f t="shared" si="35"/>
        <v>-1.8311708135208347E-2</v>
      </c>
      <c r="CX4" s="2">
        <f t="shared" si="36"/>
        <v>6.1010297303989411E-5</v>
      </c>
      <c r="CZ4" s="1">
        <f t="shared" si="37"/>
        <v>2647.7</v>
      </c>
      <c r="DA4">
        <f t="shared" si="38"/>
        <v>-242.20541900000001</v>
      </c>
      <c r="DB4" s="1">
        <f t="shared" si="39"/>
        <v>-2252.3829775600002</v>
      </c>
      <c r="DC4" s="1">
        <f t="shared" si="40"/>
        <v>-152.928</v>
      </c>
      <c r="DD4" s="1">
        <f t="shared" si="41"/>
        <v>-0.10044316</v>
      </c>
      <c r="DE4">
        <f t="shared" si="42"/>
        <v>3.1408497941507283E-5</v>
      </c>
      <c r="DF4" t="str">
        <f t="shared" si="43"/>
        <v>106-47-8</v>
      </c>
      <c r="DG4" t="b">
        <f t="shared" si="44"/>
        <v>1</v>
      </c>
      <c r="DJ4">
        <v>3</v>
      </c>
      <c r="DK4" t="s">
        <v>230</v>
      </c>
    </row>
    <row r="5" spans="1:115" x14ac:dyDescent="0.25">
      <c r="A5" t="s">
        <v>111</v>
      </c>
      <c r="B5">
        <v>2.3921000000000001</v>
      </c>
      <c r="C5">
        <v>28.66</v>
      </c>
      <c r="D5">
        <v>1.5526</v>
      </c>
      <c r="E5">
        <v>32.603999999999999</v>
      </c>
      <c r="F5" s="1">
        <v>5.5813E-3</v>
      </c>
      <c r="G5">
        <v>0</v>
      </c>
      <c r="H5">
        <v>0</v>
      </c>
      <c r="I5">
        <v>-1.5314000000000001</v>
      </c>
      <c r="J5">
        <v>0</v>
      </c>
      <c r="K5">
        <v>-5.1398999999999999</v>
      </c>
      <c r="L5">
        <v>0.27728999999999998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">
        <v>-5.1708999999999998E-2</v>
      </c>
      <c r="X5">
        <v>0</v>
      </c>
      <c r="Y5">
        <v>-1.254</v>
      </c>
      <c r="Z5">
        <v>0</v>
      </c>
      <c r="AA5">
        <v>-3.6522999999999999</v>
      </c>
      <c r="AB5">
        <v>0.16322</v>
      </c>
      <c r="AC5">
        <v>0</v>
      </c>
      <c r="AD5">
        <v>0</v>
      </c>
      <c r="AE5">
        <v>-8.5588999999999995</v>
      </c>
      <c r="AF5">
        <v>0</v>
      </c>
      <c r="AG5">
        <v>0</v>
      </c>
      <c r="AH5">
        <v>0</v>
      </c>
      <c r="AI5">
        <v>-6.4713000000000003</v>
      </c>
      <c r="AJ5">
        <v>-0.49009999999999998</v>
      </c>
      <c r="AK5">
        <v>-8.7626000000000008</v>
      </c>
      <c r="AL5">
        <v>0</v>
      </c>
      <c r="AM5">
        <v>0</v>
      </c>
      <c r="AN5">
        <v>-0.30523</v>
      </c>
      <c r="AO5">
        <v>-6.1226000000000003</v>
      </c>
      <c r="AP5">
        <v>-0.32105</v>
      </c>
      <c r="AQ5">
        <v>-0.62958999999999998</v>
      </c>
      <c r="AR5">
        <v>-0.56933</v>
      </c>
      <c r="AS5" s="1">
        <v>-1.5422000000000001E-3</v>
      </c>
      <c r="AT5">
        <v>-1.6897</v>
      </c>
      <c r="AU5" s="1">
        <v>-6.4689000000000001E-4</v>
      </c>
      <c r="AV5">
        <v>0</v>
      </c>
      <c r="AW5">
        <v>0</v>
      </c>
      <c r="AX5" s="1">
        <v>-1.1716999999999999E-3</v>
      </c>
      <c r="AY5" s="1">
        <v>-1.8381999999999999E-3</v>
      </c>
      <c r="AZ5">
        <v>-0.20094999999999999</v>
      </c>
      <c r="BA5">
        <v>0</v>
      </c>
      <c r="BB5">
        <v>0</v>
      </c>
      <c r="BC5">
        <v>0</v>
      </c>
      <c r="BD5">
        <v>-1.7603</v>
      </c>
      <c r="BE5">
        <v>0</v>
      </c>
      <c r="BF5">
        <v>0</v>
      </c>
      <c r="BG5">
        <v>0</v>
      </c>
      <c r="BH5">
        <v>-1.3788</v>
      </c>
      <c r="BI5">
        <v>0</v>
      </c>
      <c r="BJ5">
        <v>0</v>
      </c>
      <c r="BK5" s="1">
        <v>6.8795999999999996E-2</v>
      </c>
      <c r="BL5">
        <v>0</v>
      </c>
      <c r="BM5">
        <v>1.0179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0.12537999999999999</v>
      </c>
      <c r="BX5">
        <v>0</v>
      </c>
      <c r="BY5">
        <v>2.0472000000000001</v>
      </c>
      <c r="BZ5">
        <v>0</v>
      </c>
      <c r="CA5">
        <v>-0.11963</v>
      </c>
      <c r="CC5" t="str">
        <f t="shared" si="17"/>
        <v>107534-96-3</v>
      </c>
      <c r="CD5" s="3" t="e">
        <f>VLOOKUP(CC5,#REF!,2,FALSE)</f>
        <v>#REF!</v>
      </c>
      <c r="CE5" s="3" t="e">
        <f>VLOOKUP(VLOOKUP(CC5,#REF!,4,FALSE),$DJ$1:$DK$4,2,FALSE)</f>
        <v>#REF!</v>
      </c>
      <c r="CF5">
        <f t="shared" si="18"/>
        <v>31.052099999999999</v>
      </c>
      <c r="CG5" s="1">
        <f t="shared" si="19"/>
        <v>-1.5233307899999999</v>
      </c>
      <c r="CH5">
        <f t="shared" si="20"/>
        <v>-3.2592760000000003</v>
      </c>
      <c r="CI5">
        <f t="shared" si="21"/>
        <v>15.08627551</v>
      </c>
      <c r="CJ5">
        <f t="shared" si="22"/>
        <v>-11.1832177</v>
      </c>
      <c r="CK5">
        <f t="shared" si="23"/>
        <v>1.5526</v>
      </c>
      <c r="CL5">
        <f t="shared" si="24"/>
        <v>15.08627551</v>
      </c>
      <c r="CM5" s="1">
        <f t="shared" si="25"/>
        <v>-0.16820740999999995</v>
      </c>
      <c r="CN5" s="1">
        <f t="shared" si="26"/>
        <v>-0.20094999999999999</v>
      </c>
      <c r="CO5">
        <f t="shared" si="27"/>
        <v>-15.680530000000001</v>
      </c>
      <c r="CP5">
        <f t="shared" si="28"/>
        <v>-0.58825230000000051</v>
      </c>
      <c r="CQ5">
        <f t="shared" si="29"/>
        <v>9.3579999999715557E-4</v>
      </c>
      <c r="CR5" s="2">
        <f t="shared" si="30"/>
        <v>9.3311594228040487E-2</v>
      </c>
      <c r="CS5" s="2">
        <f t="shared" si="31"/>
        <v>0.90668840577195964</v>
      </c>
      <c r="CT5" s="2">
        <f t="shared" si="32"/>
        <v>-1.0109301550991649E-2</v>
      </c>
      <c r="CU5" s="2">
        <f t="shared" si="33"/>
        <v>-1.2077138258485595E-2</v>
      </c>
      <c r="CV5" s="2">
        <f t="shared" si="34"/>
        <v>-0.94240322854606196</v>
      </c>
      <c r="CW5" s="2">
        <f t="shared" si="35"/>
        <v>-3.5354089863011452E-2</v>
      </c>
      <c r="CX5" s="2">
        <f t="shared" si="36"/>
        <v>5.6241781449397696E-5</v>
      </c>
      <c r="CZ5" s="1">
        <f t="shared" si="37"/>
        <v>32.603999999999999</v>
      </c>
      <c r="DA5">
        <f t="shared" si="38"/>
        <v>-15.030200000000001</v>
      </c>
      <c r="DB5" s="1">
        <f t="shared" si="39"/>
        <v>-15.680530000000001</v>
      </c>
      <c r="DC5" s="1">
        <f t="shared" si="40"/>
        <v>-1.6915381999999999</v>
      </c>
      <c r="DD5" s="1">
        <f t="shared" si="41"/>
        <v>-0.20094999999999999</v>
      </c>
      <c r="DE5">
        <f t="shared" si="42"/>
        <v>2.3978652925950665E-5</v>
      </c>
      <c r="DF5" t="str">
        <f t="shared" si="43"/>
        <v>107534-96-3</v>
      </c>
      <c r="DG5" t="b">
        <f t="shared" si="44"/>
        <v>1</v>
      </c>
    </row>
    <row r="6" spans="1:115" x14ac:dyDescent="0.25">
      <c r="A6" t="s">
        <v>46</v>
      </c>
      <c r="B6">
        <v>8611.9</v>
      </c>
      <c r="C6">
        <v>83909</v>
      </c>
      <c r="D6">
        <v>11187</v>
      </c>
      <c r="E6" s="1">
        <v>103710</v>
      </c>
      <c r="F6">
        <v>0</v>
      </c>
      <c r="G6">
        <v>-1082.7</v>
      </c>
      <c r="H6">
        <v>0</v>
      </c>
      <c r="I6">
        <v>-351.7</v>
      </c>
      <c r="J6">
        <v>0</v>
      </c>
      <c r="K6">
        <v>-24.161000000000001</v>
      </c>
      <c r="L6">
        <v>9.7631999999999994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-1467.4</v>
      </c>
      <c r="AF6">
        <v>0</v>
      </c>
      <c r="AG6">
        <v>0</v>
      </c>
      <c r="AH6">
        <v>0</v>
      </c>
      <c r="AI6">
        <v>0</v>
      </c>
      <c r="AJ6">
        <v>-875.49</v>
      </c>
      <c r="AK6">
        <v>-4130.6000000000004</v>
      </c>
      <c r="AL6">
        <v>0</v>
      </c>
      <c r="AM6">
        <v>0</v>
      </c>
      <c r="AN6">
        <v>0</v>
      </c>
      <c r="AO6">
        <v>0</v>
      </c>
      <c r="AP6">
        <v>-47740</v>
      </c>
      <c r="AQ6">
        <v>-15018</v>
      </c>
      <c r="AR6">
        <v>-2415.6999999999998</v>
      </c>
      <c r="AS6">
        <v>-17.044</v>
      </c>
      <c r="AT6">
        <v>-66663</v>
      </c>
      <c r="AU6">
        <v>-14224</v>
      </c>
      <c r="AV6">
        <v>0</v>
      </c>
      <c r="AW6">
        <v>0</v>
      </c>
      <c r="AX6">
        <v>-8567.9</v>
      </c>
      <c r="AY6">
        <v>-30571</v>
      </c>
      <c r="AZ6">
        <v>-0.53308999999999995</v>
      </c>
      <c r="BA6">
        <v>0</v>
      </c>
      <c r="BB6">
        <v>0</v>
      </c>
      <c r="BC6">
        <v>0</v>
      </c>
      <c r="BD6">
        <v>-0.58243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78.605999999999995</v>
      </c>
      <c r="BL6">
        <v>0</v>
      </c>
      <c r="BM6">
        <v>179.24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-257.35000000000002</v>
      </c>
      <c r="CC6" t="str">
        <f t="shared" si="17"/>
        <v>108-88-3</v>
      </c>
      <c r="CD6" s="3" t="e">
        <f>VLOOKUP(CC6,#REF!,2,FALSE)</f>
        <v>#REF!</v>
      </c>
      <c r="CE6" s="3" t="e">
        <f>VLOOKUP(VLOOKUP(CC6,#REF!,4,FALSE),$DJ$1:$DK$4,2,FALSE)</f>
        <v>#REF!</v>
      </c>
      <c r="CF6">
        <f t="shared" si="18"/>
        <v>92520.9</v>
      </c>
      <c r="CG6" s="1">
        <f t="shared" si="19"/>
        <v>-87982.644</v>
      </c>
      <c r="CH6">
        <f t="shared" si="20"/>
        <v>-257.846</v>
      </c>
      <c r="CI6">
        <f t="shared" si="21"/>
        <v>2831.6121999999937</v>
      </c>
      <c r="CJ6">
        <f t="shared" si="22"/>
        <v>-1448.7978000000001</v>
      </c>
      <c r="CK6">
        <f t="shared" si="23"/>
        <v>11187</v>
      </c>
      <c r="CL6">
        <f t="shared" si="24"/>
        <v>2831.6121999999937</v>
      </c>
      <c r="CM6" s="1">
        <f t="shared" si="25"/>
        <v>-9251.3559999999998</v>
      </c>
      <c r="CN6" s="1">
        <f t="shared" si="26"/>
        <v>-0.53308999999999995</v>
      </c>
      <c r="CO6">
        <f t="shared" si="27"/>
        <v>-5006.09</v>
      </c>
      <c r="CP6">
        <f t="shared" si="28"/>
        <v>239.33022999999997</v>
      </c>
      <c r="CQ6">
        <f t="shared" si="29"/>
        <v>-3.6660000005724669E-2</v>
      </c>
      <c r="CR6" s="2">
        <f t="shared" si="30"/>
        <v>0.79801051918677124</v>
      </c>
      <c r="CS6" s="2">
        <f t="shared" si="31"/>
        <v>0.20198948081322879</v>
      </c>
      <c r="CT6" s="2">
        <f t="shared" si="32"/>
        <v>-0.65993379858243051</v>
      </c>
      <c r="CU6" s="2">
        <f t="shared" si="33"/>
        <v>-3.8027302017813157E-5</v>
      </c>
      <c r="CV6" s="2">
        <f t="shared" si="34"/>
        <v>-0.35710310896537978</v>
      </c>
      <c r="CW6" s="2">
        <f t="shared" si="35"/>
        <v>1.7072319755018266E-2</v>
      </c>
      <c r="CX6" s="2">
        <f t="shared" si="36"/>
        <v>-2.6150948098646087E-6</v>
      </c>
      <c r="CZ6" s="1">
        <f t="shared" si="37"/>
        <v>103710</v>
      </c>
      <c r="DA6">
        <f t="shared" si="38"/>
        <v>-1467.4</v>
      </c>
      <c r="DB6" s="1">
        <f t="shared" si="39"/>
        <v>-5006.09</v>
      </c>
      <c r="DC6" s="1">
        <f t="shared" si="40"/>
        <v>-97234</v>
      </c>
      <c r="DD6" s="1">
        <f t="shared" si="41"/>
        <v>-0.53308999999999995</v>
      </c>
      <c r="DE6">
        <f t="shared" si="42"/>
        <v>1.9061903384527174E-5</v>
      </c>
      <c r="DF6" t="str">
        <f t="shared" si="43"/>
        <v>108-88-3</v>
      </c>
      <c r="DG6" t="b">
        <f t="shared" si="44"/>
        <v>1</v>
      </c>
    </row>
    <row r="7" spans="1:115" x14ac:dyDescent="0.25">
      <c r="A7" t="s">
        <v>139</v>
      </c>
      <c r="B7">
        <v>0.24392</v>
      </c>
      <c r="C7">
        <v>3.0085000000000002</v>
      </c>
      <c r="D7" s="1">
        <v>4.3952999999999999E-2</v>
      </c>
      <c r="E7">
        <v>3.2963</v>
      </c>
      <c r="F7">
        <v>0</v>
      </c>
      <c r="G7" s="1">
        <v>-3.4869999999999998E-2</v>
      </c>
      <c r="H7">
        <v>0</v>
      </c>
      <c r="I7" s="1">
        <v>-9.5412000000000003E-4</v>
      </c>
      <c r="J7" s="1">
        <v>1.0889000000000001E-6</v>
      </c>
      <c r="K7">
        <v>0</v>
      </c>
      <c r="L7" s="1">
        <v>4.1646000000000002E-2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1">
        <v>5.7879000000000003E-3</v>
      </c>
      <c r="AE7">
        <v>0</v>
      </c>
      <c r="AF7">
        <v>0</v>
      </c>
      <c r="AG7">
        <v>0</v>
      </c>
      <c r="AH7">
        <v>0</v>
      </c>
      <c r="AI7">
        <v>0</v>
      </c>
      <c r="AJ7" s="1">
        <v>-6.9915999999999997E-3</v>
      </c>
      <c r="AK7" s="1">
        <v>-3.4855999999999998E-2</v>
      </c>
      <c r="AL7">
        <v>0</v>
      </c>
      <c r="AM7">
        <v>0</v>
      </c>
      <c r="AN7">
        <v>0</v>
      </c>
      <c r="AO7">
        <v>0</v>
      </c>
      <c r="AP7">
        <v>-3.0994999999999999</v>
      </c>
      <c r="AQ7">
        <v>-0.11706</v>
      </c>
      <c r="AR7" s="1">
        <v>-3.0918999999999999E-3</v>
      </c>
      <c r="AS7" s="1">
        <v>-2.9413999999999999E-2</v>
      </c>
      <c r="AT7">
        <v>-3.2591000000000001</v>
      </c>
      <c r="AU7" s="1">
        <v>-1.5755E-7</v>
      </c>
      <c r="AV7">
        <v>0</v>
      </c>
      <c r="AW7">
        <v>0</v>
      </c>
      <c r="AX7" s="1">
        <v>-2.9062000000000001E-4</v>
      </c>
      <c r="AY7" s="1">
        <v>-2.9077999999999998E-4</v>
      </c>
      <c r="AZ7" s="1">
        <v>-7.1725999999999995E-4</v>
      </c>
      <c r="BA7">
        <v>0</v>
      </c>
      <c r="BB7">
        <v>0</v>
      </c>
      <c r="BC7">
        <v>0</v>
      </c>
      <c r="BD7" s="1">
        <v>-1.9514999999999999E-6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 s="1">
        <v>6.3859E-5</v>
      </c>
      <c r="BL7">
        <v>0</v>
      </c>
      <c r="BM7" s="1">
        <v>5.5186000000000003E-5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 s="1">
        <v>-1.1813E-4</v>
      </c>
      <c r="CC7" t="str">
        <f t="shared" si="17"/>
        <v>111479-05-1</v>
      </c>
      <c r="CD7" s="3" t="e">
        <f>VLOOKUP(CC7,#REF!,2,FALSE)</f>
        <v>#REF!</v>
      </c>
      <c r="CE7" s="3" t="e">
        <f>VLOOKUP(VLOOKUP(CC7,#REF!,4,FALSE),$DJ$1:$DK$4,2,FALSE)</f>
        <v>#REF!</v>
      </c>
      <c r="CF7">
        <f t="shared" si="18"/>
        <v>3.2524200000000003</v>
      </c>
      <c r="CG7" s="1">
        <f t="shared" si="19"/>
        <v>-3.2493566775499998</v>
      </c>
      <c r="CH7">
        <f t="shared" si="20"/>
        <v>-1.19045E-4</v>
      </c>
      <c r="CI7">
        <f t="shared" si="21"/>
        <v>8.7672463500005193E-3</v>
      </c>
      <c r="CJ7">
        <f t="shared" si="22"/>
        <v>5.8229689000000029E-3</v>
      </c>
      <c r="CK7">
        <f t="shared" si="23"/>
        <v>4.3952999999999999E-2</v>
      </c>
      <c r="CL7">
        <f t="shared" si="24"/>
        <v>8.7672463500005193E-3</v>
      </c>
      <c r="CM7" s="1">
        <f t="shared" si="25"/>
        <v>-1.0034102450000137E-2</v>
      </c>
      <c r="CN7" s="1">
        <f t="shared" si="26"/>
        <v>-7.1725999999999995E-4</v>
      </c>
      <c r="CO7">
        <f t="shared" si="27"/>
        <v>-4.1847599999999999E-2</v>
      </c>
      <c r="CP7">
        <f t="shared" si="28"/>
        <v>8.5012599999997445E-5</v>
      </c>
      <c r="CQ7">
        <f t="shared" si="29"/>
        <v>2.0629650000038397E-4</v>
      </c>
      <c r="CR7" s="2">
        <f t="shared" si="30"/>
        <v>0.83370247756817562</v>
      </c>
      <c r="CS7" s="2">
        <f t="shared" si="31"/>
        <v>0.16629752243182438</v>
      </c>
      <c r="CT7" s="2">
        <f t="shared" si="32"/>
        <v>-0.19032730582071794</v>
      </c>
      <c r="CU7" s="2">
        <f t="shared" si="33"/>
        <v>-1.3605019886254626E-2</v>
      </c>
      <c r="CV7" s="2">
        <f t="shared" si="34"/>
        <v>-0.79376715583195645</v>
      </c>
      <c r="CW7" s="2">
        <f t="shared" si="35"/>
        <v>1.6125228140174768E-3</v>
      </c>
      <c r="CX7" s="2">
        <f t="shared" si="36"/>
        <v>3.9130412750884641E-3</v>
      </c>
      <c r="CZ7" s="1">
        <f t="shared" si="37"/>
        <v>3.2963</v>
      </c>
      <c r="DA7">
        <f t="shared" si="38"/>
        <v>5.7879000000000003E-3</v>
      </c>
      <c r="DB7" s="1">
        <f t="shared" si="39"/>
        <v>-4.1847599999999999E-2</v>
      </c>
      <c r="DC7" s="1">
        <f t="shared" si="40"/>
        <v>-3.2593907799999999</v>
      </c>
      <c r="DD7" s="1">
        <f t="shared" si="41"/>
        <v>-7.1725999999999995E-4</v>
      </c>
      <c r="DE7">
        <f t="shared" si="42"/>
        <v>4.0123775141840263E-5</v>
      </c>
      <c r="DF7" t="str">
        <f t="shared" si="43"/>
        <v>111479-05-1</v>
      </c>
      <c r="DG7" t="b">
        <f t="shared" si="44"/>
        <v>1</v>
      </c>
    </row>
    <row r="8" spans="1:115" x14ac:dyDescent="0.25">
      <c r="A8" t="s">
        <v>108</v>
      </c>
      <c r="B8" s="1">
        <v>1.2272E-2</v>
      </c>
      <c r="C8">
        <v>0.12878999999999999</v>
      </c>
      <c r="D8">
        <v>1.2271000000000001</v>
      </c>
      <c r="E8">
        <v>1.3682000000000001</v>
      </c>
      <c r="F8">
        <v>0</v>
      </c>
      <c r="G8" s="1">
        <v>-1.2625E-3</v>
      </c>
      <c r="H8">
        <v>0</v>
      </c>
      <c r="I8" s="1">
        <v>-6.4526000000000004E-4</v>
      </c>
      <c r="J8">
        <v>0</v>
      </c>
      <c r="K8" s="1">
        <v>-2.9013999999999998E-4</v>
      </c>
      <c r="L8" s="1">
        <v>2.5485999999999998E-3</v>
      </c>
      <c r="M8">
        <v>0</v>
      </c>
      <c r="N8">
        <v>0</v>
      </c>
      <c r="O8" s="1">
        <v>-4.6822999999999998E-9</v>
      </c>
      <c r="P8">
        <v>0</v>
      </c>
      <c r="Q8" s="1">
        <v>-4.1912999999999998E-9</v>
      </c>
      <c r="R8">
        <v>0</v>
      </c>
      <c r="S8" s="1">
        <v>-5.8543000000000003E-9</v>
      </c>
      <c r="T8">
        <v>0</v>
      </c>
      <c r="U8" s="1">
        <v>-1.5744999999999999E-5</v>
      </c>
      <c r="V8">
        <v>0</v>
      </c>
      <c r="W8" s="1">
        <v>-1.5939999999999999E-8</v>
      </c>
      <c r="X8">
        <v>0</v>
      </c>
      <c r="Y8" s="1">
        <v>-1.1367E-8</v>
      </c>
      <c r="Z8">
        <v>0</v>
      </c>
      <c r="AA8" s="1">
        <v>-5.0756000000000001E-9</v>
      </c>
      <c r="AB8" s="1">
        <v>2.6315000000000001E-8</v>
      </c>
      <c r="AC8">
        <v>0</v>
      </c>
      <c r="AD8">
        <v>0</v>
      </c>
      <c r="AE8" s="1">
        <v>-1.0208999999999999E-3</v>
      </c>
      <c r="AF8">
        <v>0</v>
      </c>
      <c r="AG8" s="1">
        <v>-1.5820000000000001E-5</v>
      </c>
      <c r="AH8">
        <v>0</v>
      </c>
      <c r="AI8" s="1">
        <v>-3.1540000000000003E-8</v>
      </c>
      <c r="AJ8">
        <v>-0.21623999999999999</v>
      </c>
      <c r="AK8">
        <v>-0.90132000000000001</v>
      </c>
      <c r="AL8" s="1">
        <v>-2.4509999999999999E-8</v>
      </c>
      <c r="AM8" s="1">
        <v>-6.1363E-6</v>
      </c>
      <c r="AN8" s="1">
        <v>-1.4205E-6</v>
      </c>
      <c r="AO8" s="1">
        <v>-1.0753E-5</v>
      </c>
      <c r="AP8" s="1">
        <v>-5.8326000000000003E-2</v>
      </c>
      <c r="AQ8" s="1">
        <v>-4.7399999999999998E-2</v>
      </c>
      <c r="AR8" s="1">
        <v>-1.6691000000000001E-2</v>
      </c>
      <c r="AS8" s="1">
        <v>-9.6812000000000005E-4</v>
      </c>
      <c r="AT8">
        <v>-0.24944</v>
      </c>
      <c r="AU8">
        <v>0</v>
      </c>
      <c r="AV8">
        <v>0</v>
      </c>
      <c r="AW8">
        <v>0</v>
      </c>
      <c r="AX8">
        <v>0</v>
      </c>
      <c r="AY8">
        <v>0</v>
      </c>
      <c r="AZ8" s="1">
        <v>-3.2842000000000002E-5</v>
      </c>
      <c r="BA8" s="1">
        <v>-4.9306000000000003E-9</v>
      </c>
      <c r="BB8">
        <v>0</v>
      </c>
      <c r="BC8">
        <v>0</v>
      </c>
      <c r="BD8" s="1">
        <v>-1.3499000000000001E-4</v>
      </c>
      <c r="BE8">
        <v>0</v>
      </c>
      <c r="BF8" s="1">
        <v>-3.5940000000000003E-8</v>
      </c>
      <c r="BG8">
        <v>0</v>
      </c>
      <c r="BH8" s="1">
        <v>-1.8004999999999999E-9</v>
      </c>
      <c r="BI8">
        <v>0</v>
      </c>
      <c r="BJ8">
        <v>0</v>
      </c>
      <c r="BK8" s="1">
        <v>6.4413000000000003E-4</v>
      </c>
      <c r="BL8">
        <v>0</v>
      </c>
      <c r="BM8" s="1">
        <v>2.6909999999999998E-3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 s="1">
        <v>8.7691999999999999E-9</v>
      </c>
      <c r="BX8">
        <v>0</v>
      </c>
      <c r="BY8" s="1">
        <v>3.5089999999999999E-8</v>
      </c>
      <c r="BZ8">
        <v>0</v>
      </c>
      <c r="CA8" s="1">
        <v>-3.2182999999999999E-3</v>
      </c>
      <c r="CC8" t="str">
        <f t="shared" si="17"/>
        <v>114-07-8</v>
      </c>
      <c r="CD8" s="3" t="e">
        <f>VLOOKUP(CC8,#REF!,2,FALSE)</f>
        <v>#REF!</v>
      </c>
      <c r="CE8" s="3" t="e">
        <f>VLOOKUP(VLOOKUP(CC8,#REF!,4,FALSE),$DJ$1:$DK$4,2,FALSE)</f>
        <v>#REF!</v>
      </c>
      <c r="CF8">
        <f t="shared" si="18"/>
        <v>0.14106199999999999</v>
      </c>
      <c r="CG8" s="1">
        <f t="shared" si="19"/>
        <v>-0.12338512</v>
      </c>
      <c r="CH8">
        <f t="shared" si="20"/>
        <v>-3.3351738591999996E-3</v>
      </c>
      <c r="CI8">
        <f t="shared" si="21"/>
        <v>1.4676640345299991E-2</v>
      </c>
      <c r="CJ8">
        <f t="shared" si="22"/>
        <v>3.3493420449999978E-4</v>
      </c>
      <c r="CK8">
        <f t="shared" si="23"/>
        <v>1.2271000000000001</v>
      </c>
      <c r="CL8">
        <f t="shared" si="24"/>
        <v>1.4676640345299991E-2</v>
      </c>
      <c r="CM8" s="1">
        <f t="shared" si="25"/>
        <v>-0.12605487999999998</v>
      </c>
      <c r="CN8" s="1">
        <f t="shared" si="26"/>
        <v>-3.2846930600000004E-5</v>
      </c>
      <c r="CO8">
        <f t="shared" si="27"/>
        <v>-1.1175783343100001</v>
      </c>
      <c r="CP8">
        <f t="shared" si="28"/>
        <v>1.9816419960000005E-3</v>
      </c>
      <c r="CQ8">
        <f t="shared" si="29"/>
        <v>9.2221100700246722E-5</v>
      </c>
      <c r="CR8" s="2">
        <f t="shared" si="30"/>
        <v>0.98818093377789828</v>
      </c>
      <c r="CS8" s="2">
        <f t="shared" si="31"/>
        <v>1.1819066222101639E-2</v>
      </c>
      <c r="CT8" s="2">
        <f t="shared" si="32"/>
        <v>-0.10151171789231594</v>
      </c>
      <c r="CU8" s="2">
        <f t="shared" si="33"/>
        <v>-2.6451561039887397E-5</v>
      </c>
      <c r="CV8" s="2">
        <f t="shared" si="34"/>
        <v>-0.89998337704213516</v>
      </c>
      <c r="CW8" s="2">
        <f t="shared" si="35"/>
        <v>1.5958119452536702E-3</v>
      </c>
      <c r="CX8" s="2">
        <f t="shared" si="36"/>
        <v>7.4265449762851753E-5</v>
      </c>
      <c r="CZ8" s="1">
        <f t="shared" si="37"/>
        <v>1.3682000000000001</v>
      </c>
      <c r="DA8">
        <f t="shared" si="38"/>
        <v>-1.0367515399999998E-3</v>
      </c>
      <c r="DB8" s="1">
        <f t="shared" si="39"/>
        <v>-1.1175783343100001</v>
      </c>
      <c r="DC8" s="1">
        <f t="shared" si="40"/>
        <v>-0.24944</v>
      </c>
      <c r="DD8" s="1">
        <f t="shared" si="41"/>
        <v>-3.2846930600000004E-5</v>
      </c>
      <c r="DE8">
        <f t="shared" si="42"/>
        <v>8.1908507089572348E-5</v>
      </c>
      <c r="DF8" t="str">
        <f t="shared" si="43"/>
        <v>114-07-8</v>
      </c>
      <c r="DG8" t="b">
        <f t="shared" si="44"/>
        <v>1</v>
      </c>
    </row>
    <row r="9" spans="1:115" x14ac:dyDescent="0.25">
      <c r="A9" t="s">
        <v>144</v>
      </c>
      <c r="B9">
        <v>0.11151999999999999</v>
      </c>
      <c r="C9">
        <v>1.204</v>
      </c>
      <c r="D9" s="1">
        <v>1.3287999999999999E-2</v>
      </c>
      <c r="E9">
        <v>1.3288</v>
      </c>
      <c r="F9">
        <v>0</v>
      </c>
      <c r="G9" s="1">
        <v>-1.6344E-3</v>
      </c>
      <c r="H9" s="1">
        <v>1.3458000000000001E-5</v>
      </c>
      <c r="I9">
        <v>0</v>
      </c>
      <c r="J9">
        <v>0</v>
      </c>
      <c r="K9" s="1">
        <v>-7.0432999999999997E-3</v>
      </c>
      <c r="L9" s="1">
        <v>2.0116999999999999E-3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v>-5.9056000000000004E-3</v>
      </c>
      <c r="X9" s="1">
        <v>1.2292000000000001E-2</v>
      </c>
      <c r="Y9">
        <v>0</v>
      </c>
      <c r="Z9">
        <v>0</v>
      </c>
      <c r="AA9">
        <v>-0.16206999999999999</v>
      </c>
      <c r="AB9" s="1">
        <v>1.5262E-2</v>
      </c>
      <c r="AC9">
        <v>0</v>
      </c>
      <c r="AD9">
        <v>0</v>
      </c>
      <c r="AE9" s="1">
        <v>-1.8450000000000001E-2</v>
      </c>
      <c r="AF9">
        <v>0</v>
      </c>
      <c r="AG9">
        <v>0</v>
      </c>
      <c r="AH9">
        <v>0</v>
      </c>
      <c r="AI9">
        <v>-0.40833000000000003</v>
      </c>
      <c r="AJ9" s="1">
        <v>-1.7221999999999999E-3</v>
      </c>
      <c r="AK9" s="1">
        <v>-3.2682999999999997E-2</v>
      </c>
      <c r="AL9">
        <v>0</v>
      </c>
      <c r="AM9">
        <v>0</v>
      </c>
      <c r="AN9" s="1">
        <v>-2.1915E-2</v>
      </c>
      <c r="AO9">
        <v>-0.79932999999999998</v>
      </c>
      <c r="AP9" s="1">
        <v>-6.1682999999999998E-3</v>
      </c>
      <c r="AQ9" s="1">
        <v>-1.0994E-2</v>
      </c>
      <c r="AR9" s="1">
        <v>-1.5134999999999999E-2</v>
      </c>
      <c r="AS9" s="1">
        <v>-9.7095999999999993E-5</v>
      </c>
      <c r="AT9" s="1">
        <v>-4.1590000000000002E-2</v>
      </c>
      <c r="AU9" s="1">
        <v>-3.5439999999999999E-5</v>
      </c>
      <c r="AV9">
        <v>0</v>
      </c>
      <c r="AW9">
        <v>0</v>
      </c>
      <c r="AX9" s="1">
        <v>-2.7153000000000002E-4</v>
      </c>
      <c r="AY9" s="1">
        <v>-3.5166E-4</v>
      </c>
      <c r="AZ9" s="1">
        <v>-4.4126E-3</v>
      </c>
      <c r="BA9">
        <v>0</v>
      </c>
      <c r="BB9">
        <v>0</v>
      </c>
      <c r="BC9">
        <v>0</v>
      </c>
      <c r="BD9" s="1">
        <v>-9.9196000000000006E-3</v>
      </c>
      <c r="BE9">
        <v>0</v>
      </c>
      <c r="BF9">
        <v>0</v>
      </c>
      <c r="BG9">
        <v>0</v>
      </c>
      <c r="BH9">
        <v>-0.21965000000000001</v>
      </c>
      <c r="BI9">
        <v>0</v>
      </c>
      <c r="BJ9">
        <v>0</v>
      </c>
      <c r="BK9" s="1">
        <v>3.5753000000000001E-5</v>
      </c>
      <c r="BL9">
        <v>0</v>
      </c>
      <c r="BM9" s="1">
        <v>5.2815999999999996E-4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 s="1">
        <v>1.2676E-2</v>
      </c>
      <c r="BX9">
        <v>0</v>
      </c>
      <c r="BY9">
        <v>0.22255</v>
      </c>
      <c r="BZ9">
        <v>0</v>
      </c>
      <c r="CA9" s="1">
        <v>-6.1862999999999996E-3</v>
      </c>
      <c r="CC9" t="str">
        <f t="shared" si="17"/>
        <v>118134-30-8</v>
      </c>
      <c r="CD9" s="3" t="e">
        <f>VLOOKUP(CC9,#REF!,2,FALSE)</f>
        <v>#REF!</v>
      </c>
      <c r="CE9" s="3" t="e">
        <f>VLOOKUP(VLOOKUP(CC9,#REF!,4,FALSE),$DJ$1:$DK$4,2,FALSE)</f>
        <v>#REF!</v>
      </c>
      <c r="CF9">
        <f t="shared" si="18"/>
        <v>1.31552</v>
      </c>
      <c r="CG9" s="1">
        <f t="shared" si="19"/>
        <v>-3.2701365999999996E-2</v>
      </c>
      <c r="CH9">
        <f t="shared" si="20"/>
        <v>-0.23578991299999999</v>
      </c>
      <c r="CI9">
        <f t="shared" si="21"/>
        <v>0.8999545790000002</v>
      </c>
      <c r="CJ9">
        <f t="shared" si="22"/>
        <v>-0.14707414199999999</v>
      </c>
      <c r="CK9">
        <f t="shared" si="23"/>
        <v>1.3287999999999999E-2</v>
      </c>
      <c r="CL9">
        <f t="shared" si="24"/>
        <v>0.8999545790000002</v>
      </c>
      <c r="CM9" s="1">
        <f t="shared" si="25"/>
        <v>-9.2402940000000031E-3</v>
      </c>
      <c r="CN9" s="1">
        <f t="shared" si="26"/>
        <v>-4.4126E-3</v>
      </c>
      <c r="CO9">
        <f t="shared" si="27"/>
        <v>-0.85565020000000003</v>
      </c>
      <c r="CP9">
        <f t="shared" si="28"/>
        <v>-4.3949958000000018E-2</v>
      </c>
      <c r="CQ9">
        <f t="shared" si="29"/>
        <v>-1.0472999999906751E-5</v>
      </c>
      <c r="CR9" s="2">
        <f t="shared" si="30"/>
        <v>1.455035092050827E-2</v>
      </c>
      <c r="CS9" s="2">
        <f t="shared" si="31"/>
        <v>0.98544964907949173</v>
      </c>
      <c r="CT9" s="2">
        <f t="shared" si="32"/>
        <v>-1.0118115616245267E-2</v>
      </c>
      <c r="CU9" s="2">
        <f t="shared" si="33"/>
        <v>-4.8317939849363938E-3</v>
      </c>
      <c r="CV9" s="2">
        <f t="shared" si="34"/>
        <v>-0.93693638434701132</v>
      </c>
      <c r="CW9" s="2">
        <f t="shared" si="35"/>
        <v>-4.8125173979650819E-2</v>
      </c>
      <c r="CX9" s="2">
        <f t="shared" si="36"/>
        <v>-1.1467927843853577E-5</v>
      </c>
      <c r="CZ9" s="1">
        <f t="shared" si="37"/>
        <v>1.3288</v>
      </c>
      <c r="DA9">
        <f t="shared" si="38"/>
        <v>-0.42678000000000005</v>
      </c>
      <c r="DB9" s="1">
        <f t="shared" si="39"/>
        <v>-0.85565020000000003</v>
      </c>
      <c r="DC9" s="1">
        <f t="shared" si="40"/>
        <v>-4.1941659999999999E-2</v>
      </c>
      <c r="DD9" s="1">
        <f t="shared" si="41"/>
        <v>-4.4126E-3</v>
      </c>
      <c r="DE9">
        <f t="shared" si="42"/>
        <v>1.1694762191380828E-5</v>
      </c>
      <c r="DF9" t="str">
        <f t="shared" si="43"/>
        <v>118134-30-8</v>
      </c>
      <c r="DG9" t="b">
        <f t="shared" si="44"/>
        <v>1</v>
      </c>
    </row>
    <row r="10" spans="1:115" x14ac:dyDescent="0.25">
      <c r="A10" t="s">
        <v>145</v>
      </c>
      <c r="B10">
        <v>48.22</v>
      </c>
      <c r="C10">
        <v>490.9</v>
      </c>
      <c r="D10">
        <v>68.346000000000004</v>
      </c>
      <c r="E10">
        <v>607.46</v>
      </c>
      <c r="F10">
        <v>0</v>
      </c>
      <c r="G10">
        <v>-36.276000000000003</v>
      </c>
      <c r="H10">
        <v>0</v>
      </c>
      <c r="I10">
        <v>-110.97</v>
      </c>
      <c r="J10">
        <v>0</v>
      </c>
      <c r="K10">
        <v>-99.028999999999996</v>
      </c>
      <c r="L10" s="1">
        <v>6.8308999999999995E-2</v>
      </c>
      <c r="M10">
        <v>0</v>
      </c>
      <c r="N10" s="1">
        <v>7.3813E-6</v>
      </c>
      <c r="O10">
        <v>0</v>
      </c>
      <c r="P10" s="1">
        <v>2.7207999999999999E-6</v>
      </c>
      <c r="Q10">
        <v>0</v>
      </c>
      <c r="R10">
        <v>0</v>
      </c>
      <c r="S10">
        <v>0</v>
      </c>
      <c r="T10">
        <v>0</v>
      </c>
      <c r="U10" s="1">
        <v>-5.0616000000000001E-2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-271.35000000000002</v>
      </c>
      <c r="AF10">
        <v>0</v>
      </c>
      <c r="AG10" s="1">
        <v>-5.0569000000000003E-2</v>
      </c>
      <c r="AH10">
        <v>0</v>
      </c>
      <c r="AI10">
        <v>0</v>
      </c>
      <c r="AJ10">
        <v>-6.3436000000000003</v>
      </c>
      <c r="AK10">
        <v>-46.31</v>
      </c>
      <c r="AL10" s="1">
        <v>-1.2142E-6</v>
      </c>
      <c r="AM10">
        <v>0</v>
      </c>
      <c r="AN10">
        <v>0</v>
      </c>
      <c r="AO10">
        <v>0</v>
      </c>
      <c r="AP10">
        <v>-11.151</v>
      </c>
      <c r="AQ10">
        <v>-11.31</v>
      </c>
      <c r="AR10">
        <v>-4.9619999999999997</v>
      </c>
      <c r="AS10" s="1">
        <v>-2.7132000000000002E-4</v>
      </c>
      <c r="AT10">
        <v>-28.34</v>
      </c>
      <c r="AU10">
        <v>-72.695999999999998</v>
      </c>
      <c r="AV10">
        <v>0</v>
      </c>
      <c r="AW10">
        <v>0</v>
      </c>
      <c r="AX10">
        <v>-47.993000000000002</v>
      </c>
      <c r="AY10">
        <v>-254.6</v>
      </c>
      <c r="AZ10">
        <v>-0.47026000000000001</v>
      </c>
      <c r="BA10" s="1">
        <v>-5.9813000000000002E-7</v>
      </c>
      <c r="BB10">
        <v>0</v>
      </c>
      <c r="BC10">
        <v>0</v>
      </c>
      <c r="BD10">
        <v>-24.52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4.7192999999999996</v>
      </c>
      <c r="BL10">
        <v>0</v>
      </c>
      <c r="BM10">
        <v>20.651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-0.84575999999999996</v>
      </c>
      <c r="CC10" t="str">
        <f t="shared" si="17"/>
        <v>120-82-1</v>
      </c>
      <c r="CD10" s="3" t="e">
        <f>VLOOKUP(CC10,#REF!,2,FALSE)</f>
        <v>#REF!</v>
      </c>
      <c r="CE10" s="3" t="e">
        <f>VLOOKUP(VLOOKUP(CC10,#REF!,4,FALSE),$DJ$1:$DK$4,2,FALSE)</f>
        <v>#REF!</v>
      </c>
      <c r="CF10">
        <f t="shared" si="18"/>
        <v>539.12</v>
      </c>
      <c r="CG10" s="1">
        <f t="shared" si="19"/>
        <v>-148.11227131999999</v>
      </c>
      <c r="CH10">
        <f t="shared" si="20"/>
        <v>-25.3703</v>
      </c>
      <c r="CI10">
        <f t="shared" si="21"/>
        <v>119.38013178210004</v>
      </c>
      <c r="CJ10">
        <f t="shared" si="22"/>
        <v>-246.25729689789998</v>
      </c>
      <c r="CK10">
        <f t="shared" si="23"/>
        <v>68.346000000000004</v>
      </c>
      <c r="CL10">
        <f t="shared" si="24"/>
        <v>119.38013178210004</v>
      </c>
      <c r="CM10" s="1">
        <f t="shared" si="25"/>
        <v>-134.82772868000001</v>
      </c>
      <c r="CN10" s="1">
        <f t="shared" si="26"/>
        <v>-0.47026059812999998</v>
      </c>
      <c r="CO10">
        <f t="shared" si="27"/>
        <v>-52.653601214200002</v>
      </c>
      <c r="CP10">
        <f t="shared" si="28"/>
        <v>0.22248789789995771</v>
      </c>
      <c r="CQ10">
        <f t="shared" si="29"/>
        <v>-2.9708123300217215E-3</v>
      </c>
      <c r="CR10" s="2">
        <f t="shared" si="30"/>
        <v>0.36407291489568155</v>
      </c>
      <c r="CS10" s="2">
        <f t="shared" si="31"/>
        <v>0.6359270851043185</v>
      </c>
      <c r="CT10" s="2">
        <f t="shared" si="32"/>
        <v>-0.71821502632621781</v>
      </c>
      <c r="CU10" s="2">
        <f t="shared" si="33"/>
        <v>-2.5050353601055774E-3</v>
      </c>
      <c r="CV10" s="2">
        <f t="shared" si="34"/>
        <v>-0.28048093632119792</v>
      </c>
      <c r="CW10" s="2">
        <f t="shared" si="35"/>
        <v>1.1851727609143239E-3</v>
      </c>
      <c r="CX10" s="2">
        <f t="shared" si="36"/>
        <v>-1.5825246606956364E-5</v>
      </c>
      <c r="CZ10" s="1">
        <f t="shared" si="37"/>
        <v>607.46</v>
      </c>
      <c r="DA10">
        <f t="shared" si="38"/>
        <v>-271.40056900000002</v>
      </c>
      <c r="DB10" s="1">
        <f t="shared" si="39"/>
        <v>-52.653601214200002</v>
      </c>
      <c r="DC10" s="1">
        <f t="shared" si="40"/>
        <v>-282.94</v>
      </c>
      <c r="DD10" s="1">
        <f t="shared" si="41"/>
        <v>-0.47026059812999998</v>
      </c>
      <c r="DE10">
        <f t="shared" si="42"/>
        <v>7.2939985019640577E-6</v>
      </c>
      <c r="DF10" t="str">
        <f t="shared" si="43"/>
        <v>120-82-1</v>
      </c>
      <c r="DG10" t="b">
        <f t="shared" si="44"/>
        <v>1</v>
      </c>
    </row>
    <row r="11" spans="1:115" x14ac:dyDescent="0.25">
      <c r="A11" t="s">
        <v>33</v>
      </c>
      <c r="B11">
        <v>0.84131999999999996</v>
      </c>
      <c r="C11">
        <v>7.5446</v>
      </c>
      <c r="D11">
        <v>0.11332</v>
      </c>
      <c r="E11">
        <v>8.4992000000000001</v>
      </c>
      <c r="F11">
        <v>0</v>
      </c>
      <c r="G11" s="1">
        <v>-2.7480999999999998E-2</v>
      </c>
      <c r="H11">
        <v>0.11322</v>
      </c>
      <c r="I11">
        <v>0</v>
      </c>
      <c r="J11">
        <v>0</v>
      </c>
      <c r="K11">
        <v>-0.95025999999999999</v>
      </c>
      <c r="L11">
        <v>0.10483000000000001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">
        <v>-5.6789000000000003E-9</v>
      </c>
      <c r="X11" s="1">
        <v>2.3612E-7</v>
      </c>
      <c r="Y11">
        <v>0</v>
      </c>
      <c r="Z11">
        <v>0</v>
      </c>
      <c r="AA11" s="1">
        <v>-1.0834000000000001E-6</v>
      </c>
      <c r="AB11" s="1">
        <v>1.2198000000000001E-7</v>
      </c>
      <c r="AC11">
        <v>0</v>
      </c>
      <c r="AD11">
        <v>0</v>
      </c>
      <c r="AE11">
        <v>-2.2603</v>
      </c>
      <c r="AF11">
        <v>0</v>
      </c>
      <c r="AG11">
        <v>0</v>
      </c>
      <c r="AH11">
        <v>0</v>
      </c>
      <c r="AI11" s="1">
        <v>-2.3910999999999999E-6</v>
      </c>
      <c r="AJ11">
        <v>-0.15429000000000001</v>
      </c>
      <c r="AK11">
        <v>-5.6182999999999996</v>
      </c>
      <c r="AL11">
        <v>0</v>
      </c>
      <c r="AM11">
        <v>0</v>
      </c>
      <c r="AN11" s="1">
        <v>-1.7121000000000001E-7</v>
      </c>
      <c r="AO11" s="1">
        <v>-6.9612999999999997E-6</v>
      </c>
      <c r="AP11" s="1">
        <v>-5.3748999999999998E-2</v>
      </c>
      <c r="AQ11">
        <v>-0.11709</v>
      </c>
      <c r="AR11">
        <v>-0.17008000000000001</v>
      </c>
      <c r="AS11" s="1">
        <v>-6.9012999999999995E-4</v>
      </c>
      <c r="AT11">
        <v>-0.44690000000000002</v>
      </c>
      <c r="AU11" s="1">
        <v>-7.7276000000000003E-3</v>
      </c>
      <c r="AV11">
        <v>0</v>
      </c>
      <c r="AW11">
        <v>0</v>
      </c>
      <c r="AX11" s="1">
        <v>-7.3432999999999997E-3</v>
      </c>
      <c r="AY11" s="1">
        <v>-1.519E-2</v>
      </c>
      <c r="AZ11" s="1">
        <v>-3.8035999999999999E-3</v>
      </c>
      <c r="BA11">
        <v>0</v>
      </c>
      <c r="BB11">
        <v>0</v>
      </c>
      <c r="BC11">
        <v>0</v>
      </c>
      <c r="BD11">
        <v>-1.0951</v>
      </c>
      <c r="BE11">
        <v>0</v>
      </c>
      <c r="BF11">
        <v>0</v>
      </c>
      <c r="BG11">
        <v>0</v>
      </c>
      <c r="BH11" s="1">
        <v>-1.175E-6</v>
      </c>
      <c r="BI11">
        <v>0</v>
      </c>
      <c r="BJ11">
        <v>0</v>
      </c>
      <c r="BK11" s="1">
        <v>6.3242999999999994E-2</v>
      </c>
      <c r="BL11">
        <v>0</v>
      </c>
      <c r="BM11">
        <v>1.0905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 s="1">
        <v>7.5688999999999997E-8</v>
      </c>
      <c r="BX11">
        <v>0</v>
      </c>
      <c r="BY11" s="1">
        <v>1.4374E-6</v>
      </c>
      <c r="BZ11">
        <v>0</v>
      </c>
      <c r="CA11" s="1">
        <v>-5.8649E-2</v>
      </c>
      <c r="CC11" t="str">
        <f t="shared" si="17"/>
        <v>122-34-9</v>
      </c>
      <c r="CD11" s="3" t="e">
        <f>VLOOKUP(CC11,#REF!,2,FALSE)</f>
        <v>#REF!</v>
      </c>
      <c r="CE11" s="3" t="e">
        <f>VLOOKUP(VLOOKUP(CC11,#REF!,4,FALSE),$DJ$1:$DK$4,2,FALSE)</f>
        <v>#REF!</v>
      </c>
      <c r="CF11">
        <f t="shared" si="18"/>
        <v>8.3859200000000005</v>
      </c>
      <c r="CG11" s="1">
        <f t="shared" si="19"/>
        <v>-0.35668002999999998</v>
      </c>
      <c r="CH11">
        <f t="shared" si="20"/>
        <v>-1.1537445130889998</v>
      </c>
      <c r="CI11">
        <f t="shared" si="21"/>
        <v>6.1158037259321016</v>
      </c>
      <c r="CJ11">
        <f t="shared" si="22"/>
        <v>-0.75969173097890008</v>
      </c>
      <c r="CK11">
        <f t="shared" si="23"/>
        <v>0.11332</v>
      </c>
      <c r="CL11">
        <f t="shared" si="24"/>
        <v>6.1158037259321016</v>
      </c>
      <c r="CM11" s="1">
        <f t="shared" si="25"/>
        <v>-0.10540997000000002</v>
      </c>
      <c r="CN11" s="1">
        <f t="shared" si="26"/>
        <v>-3.8035999999999999E-3</v>
      </c>
      <c r="CO11">
        <f t="shared" si="27"/>
        <v>-5.7725971325099996</v>
      </c>
      <c r="CP11">
        <f t="shared" si="28"/>
        <v>-0.34686048512110007</v>
      </c>
      <c r="CQ11">
        <f t="shared" si="29"/>
        <v>4.5253830100128178E-4</v>
      </c>
      <c r="CR11" s="2">
        <f t="shared" si="30"/>
        <v>1.8191964871117284E-2</v>
      </c>
      <c r="CS11" s="2">
        <f t="shared" si="31"/>
        <v>0.98180803512888271</v>
      </c>
      <c r="CT11" s="2">
        <f t="shared" si="32"/>
        <v>-1.692211852546353E-2</v>
      </c>
      <c r="CU11" s="2">
        <f t="shared" si="33"/>
        <v>-6.1061558051342835E-4</v>
      </c>
      <c r="CV11" s="2">
        <f t="shared" si="34"/>
        <v>-0.92671094466761628</v>
      </c>
      <c r="CW11" s="2">
        <f t="shared" si="35"/>
        <v>-5.5683672436478572E-2</v>
      </c>
      <c r="CX11" s="2">
        <f t="shared" si="36"/>
        <v>7.2648789928083461E-5</v>
      </c>
      <c r="CZ11" s="1">
        <f t="shared" si="37"/>
        <v>8.4992000000000001</v>
      </c>
      <c r="DA11">
        <f t="shared" si="38"/>
        <v>-2.2603023911000002</v>
      </c>
      <c r="DB11" s="1">
        <f t="shared" si="39"/>
        <v>-5.7725971325099996</v>
      </c>
      <c r="DC11" s="1">
        <f t="shared" si="40"/>
        <v>-0.46209</v>
      </c>
      <c r="DD11" s="1">
        <f t="shared" si="41"/>
        <v>-3.8035999999999999E-3</v>
      </c>
      <c r="DE11">
        <f t="shared" si="42"/>
        <v>4.7872316218081354E-5</v>
      </c>
      <c r="DF11" t="str">
        <f t="shared" si="43"/>
        <v>122-34-9</v>
      </c>
      <c r="DG11" t="b">
        <f t="shared" si="44"/>
        <v>1</v>
      </c>
    </row>
    <row r="12" spans="1:115" x14ac:dyDescent="0.25">
      <c r="A12" t="s">
        <v>51</v>
      </c>
      <c r="B12">
        <v>353.23</v>
      </c>
      <c r="C12">
        <v>3473.6</v>
      </c>
      <c r="D12">
        <v>611.83000000000004</v>
      </c>
      <c r="E12">
        <v>4438.6000000000004</v>
      </c>
      <c r="F12">
        <v>0</v>
      </c>
      <c r="G12">
        <v>-48.735999999999997</v>
      </c>
      <c r="H12">
        <v>0</v>
      </c>
      <c r="I12">
        <v>-15.547000000000001</v>
      </c>
      <c r="J12">
        <v>0</v>
      </c>
      <c r="K12">
        <v>-8.5741999999999994</v>
      </c>
      <c r="L12">
        <v>0.37980000000000003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-76.619</v>
      </c>
      <c r="AF12">
        <v>0</v>
      </c>
      <c r="AG12">
        <v>0</v>
      </c>
      <c r="AH12">
        <v>0</v>
      </c>
      <c r="AI12">
        <v>0</v>
      </c>
      <c r="AJ12">
        <v>-47.433</v>
      </c>
      <c r="AK12">
        <v>-250.34</v>
      </c>
      <c r="AL12">
        <v>0</v>
      </c>
      <c r="AM12">
        <v>0</v>
      </c>
      <c r="AN12">
        <v>0</v>
      </c>
      <c r="AO12">
        <v>0</v>
      </c>
      <c r="AP12">
        <v>-871.29</v>
      </c>
      <c r="AQ12">
        <v>-632.39</v>
      </c>
      <c r="AR12">
        <v>-223.8</v>
      </c>
      <c r="AS12">
        <v>-0.14974000000000001</v>
      </c>
      <c r="AT12">
        <v>-1784.7</v>
      </c>
      <c r="AU12">
        <v>-1390.5</v>
      </c>
      <c r="AV12">
        <v>0</v>
      </c>
      <c r="AW12">
        <v>0</v>
      </c>
      <c r="AX12">
        <v>-352.06</v>
      </c>
      <c r="AY12">
        <v>-2279.1</v>
      </c>
      <c r="AZ12">
        <v>-0.15717</v>
      </c>
      <c r="BA12">
        <v>0</v>
      </c>
      <c r="BB12">
        <v>0</v>
      </c>
      <c r="BC12">
        <v>0</v>
      </c>
      <c r="BD12">
        <v>-3.1783999999999999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8.8325999999999993</v>
      </c>
      <c r="BL12">
        <v>0</v>
      </c>
      <c r="BM12">
        <v>30.663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-36.32</v>
      </c>
      <c r="CC12" t="str">
        <f t="shared" si="17"/>
        <v>127-18-4</v>
      </c>
      <c r="CD12" s="3" t="e">
        <f>VLOOKUP(CC12,#REF!,2,FALSE)</f>
        <v>#REF!</v>
      </c>
      <c r="CE12" s="3" t="e">
        <f>VLOOKUP(VLOOKUP(CC12,#REF!,4,FALSE),$DJ$1:$DK$4,2,FALSE)</f>
        <v>#REF!</v>
      </c>
      <c r="CF12">
        <f t="shared" si="18"/>
        <v>3826.83</v>
      </c>
      <c r="CG12" s="1">
        <f t="shared" si="19"/>
        <v>-3470.1897399999998</v>
      </c>
      <c r="CH12">
        <f t="shared" si="20"/>
        <v>-39.495599999999996</v>
      </c>
      <c r="CI12">
        <f t="shared" si="21"/>
        <v>244.66726000000014</v>
      </c>
      <c r="CJ12">
        <f t="shared" si="22"/>
        <v>-72.477400000000003</v>
      </c>
      <c r="CK12">
        <f t="shared" si="23"/>
        <v>611.83000000000004</v>
      </c>
      <c r="CL12">
        <f t="shared" si="24"/>
        <v>244.66726000000014</v>
      </c>
      <c r="CM12" s="1">
        <f t="shared" si="25"/>
        <v>-593.61026000000038</v>
      </c>
      <c r="CN12" s="1">
        <f t="shared" si="26"/>
        <v>-0.15717</v>
      </c>
      <c r="CO12">
        <f t="shared" si="27"/>
        <v>-297.77300000000002</v>
      </c>
      <c r="CP12">
        <f t="shared" si="28"/>
        <v>35.356800000000007</v>
      </c>
      <c r="CQ12">
        <f t="shared" si="29"/>
        <v>0.31362999999980445</v>
      </c>
      <c r="CR12" s="2">
        <f t="shared" si="30"/>
        <v>0.7143397049513035</v>
      </c>
      <c r="CS12" s="2">
        <f t="shared" si="31"/>
        <v>0.28566029504869644</v>
      </c>
      <c r="CT12" s="2">
        <f t="shared" si="32"/>
        <v>-0.69306731932802712</v>
      </c>
      <c r="CU12" s="2">
        <f t="shared" si="33"/>
        <v>-1.8350321400911426E-4</v>
      </c>
      <c r="CV12" s="2">
        <f t="shared" si="34"/>
        <v>-0.34766369246762091</v>
      </c>
      <c r="CW12" s="2">
        <f t="shared" si="35"/>
        <v>4.1280692479973603E-2</v>
      </c>
      <c r="CX12" s="2">
        <f t="shared" si="36"/>
        <v>3.6617747031648923E-4</v>
      </c>
      <c r="CZ12" s="1">
        <f t="shared" si="37"/>
        <v>4438.6000000000004</v>
      </c>
      <c r="DA12">
        <f t="shared" si="38"/>
        <v>-76.619</v>
      </c>
      <c r="DB12" s="1">
        <f t="shared" si="39"/>
        <v>-297.77300000000002</v>
      </c>
      <c r="DC12" s="1">
        <f t="shared" si="40"/>
        <v>-4063.8</v>
      </c>
      <c r="DD12" s="1">
        <f t="shared" si="41"/>
        <v>-0.15717</v>
      </c>
      <c r="DE12">
        <f t="shared" si="42"/>
        <v>5.6511062046671581E-5</v>
      </c>
      <c r="DF12" t="str">
        <f t="shared" si="43"/>
        <v>127-18-4</v>
      </c>
      <c r="DG12" t="b">
        <f t="shared" si="44"/>
        <v>1</v>
      </c>
    </row>
    <row r="13" spans="1:115" x14ac:dyDescent="0.25">
      <c r="A13" t="s">
        <v>150</v>
      </c>
      <c r="B13">
        <v>0.47086</v>
      </c>
      <c r="C13">
        <v>7.7986000000000004</v>
      </c>
      <c r="D13">
        <v>0.41345999999999999</v>
      </c>
      <c r="E13">
        <v>8.6829000000000001</v>
      </c>
      <c r="F13">
        <v>0</v>
      </c>
      <c r="G13" s="1">
        <v>-1.3816999999999999E-2</v>
      </c>
      <c r="H13">
        <v>0</v>
      </c>
      <c r="I13" s="1">
        <v>-1.4342000000000001E-3</v>
      </c>
      <c r="J13">
        <v>0</v>
      </c>
      <c r="K13" s="1">
        <v>-5.8136E-5</v>
      </c>
      <c r="L13" s="1">
        <v>1.7419E-2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1">
        <v>2.0362000000000002E-3</v>
      </c>
      <c r="AE13">
        <v>0</v>
      </c>
      <c r="AF13">
        <v>0</v>
      </c>
      <c r="AG13">
        <v>0</v>
      </c>
      <c r="AH13">
        <v>0</v>
      </c>
      <c r="AI13">
        <v>0</v>
      </c>
      <c r="AJ13" s="1">
        <v>-3.7203E-2</v>
      </c>
      <c r="AK13" s="1">
        <v>-5.1105999999999999E-2</v>
      </c>
      <c r="AL13">
        <v>0</v>
      </c>
      <c r="AM13">
        <v>0</v>
      </c>
      <c r="AN13">
        <v>0</v>
      </c>
      <c r="AO13">
        <v>0</v>
      </c>
      <c r="AP13">
        <v>-7.6578999999999997</v>
      </c>
      <c r="AQ13">
        <v>-0.22109999999999999</v>
      </c>
      <c r="AR13" s="1">
        <v>-5.8199000000000002E-3</v>
      </c>
      <c r="AS13">
        <v>-0.37719999999999998</v>
      </c>
      <c r="AT13">
        <v>-8.5952000000000002</v>
      </c>
      <c r="AU13" s="1">
        <v>-5.3819000000000002E-4</v>
      </c>
      <c r="AV13">
        <v>0</v>
      </c>
      <c r="AW13">
        <v>0</v>
      </c>
      <c r="AX13" s="1">
        <v>-9.0819000000000002E-4</v>
      </c>
      <c r="AY13" s="1">
        <v>-1.4491E-3</v>
      </c>
      <c r="AZ13" s="1">
        <v>-3.7653000000000002E-6</v>
      </c>
      <c r="BA13">
        <v>0</v>
      </c>
      <c r="BB13">
        <v>0</v>
      </c>
      <c r="BC13">
        <v>0</v>
      </c>
      <c r="BD13" s="1">
        <v>-1.1415E-6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 s="1">
        <v>3.5153E-5</v>
      </c>
      <c r="BL13">
        <v>0</v>
      </c>
      <c r="BM13" s="1">
        <v>2.7633000000000001E-5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 s="1">
        <v>-6.3918999999999996E-5</v>
      </c>
      <c r="CC13" t="str">
        <f t="shared" si="17"/>
        <v>133-06-2</v>
      </c>
      <c r="CD13" s="3" t="e">
        <f>VLOOKUP(CC13,#REF!,2,FALSE)</f>
        <v>#REF!</v>
      </c>
      <c r="CE13" s="3" t="e">
        <f>VLOOKUP(VLOOKUP(CC13,#REF!,4,FALSE),$DJ$1:$DK$4,2,FALSE)</f>
        <v>#REF!</v>
      </c>
      <c r="CF13">
        <f t="shared" si="18"/>
        <v>8.2694600000000005</v>
      </c>
      <c r="CG13" s="1">
        <f t="shared" si="19"/>
        <v>-8.2634662799999994</v>
      </c>
      <c r="CH13">
        <f t="shared" si="20"/>
        <v>-6.2786000000000005E-5</v>
      </c>
      <c r="CI13">
        <f t="shared" si="21"/>
        <v>8.0405980000010906E-3</v>
      </c>
      <c r="CJ13">
        <f t="shared" si="22"/>
        <v>2.1096640000000007E-3</v>
      </c>
      <c r="CK13">
        <f t="shared" si="23"/>
        <v>0.41345999999999999</v>
      </c>
      <c r="CL13">
        <f t="shared" si="24"/>
        <v>8.0405980000010906E-3</v>
      </c>
      <c r="CM13" s="1">
        <f t="shared" si="25"/>
        <v>-0.3331828200000011</v>
      </c>
      <c r="CN13" s="1">
        <f t="shared" si="26"/>
        <v>-3.7653000000000002E-6</v>
      </c>
      <c r="CO13">
        <f t="shared" si="27"/>
        <v>-8.8308999999999999E-2</v>
      </c>
      <c r="CP13">
        <f t="shared" si="28"/>
        <v>-8.4035000000005168E-6</v>
      </c>
      <c r="CQ13">
        <f t="shared" si="29"/>
        <v>-3.3908000000410589E-6</v>
      </c>
      <c r="CR13" s="2">
        <f t="shared" si="30"/>
        <v>0.98092387522543667</v>
      </c>
      <c r="CS13" s="2">
        <f t="shared" si="31"/>
        <v>1.9076124774563358E-2</v>
      </c>
      <c r="CT13" s="2">
        <f t="shared" si="32"/>
        <v>-0.79046820237251536</v>
      </c>
      <c r="CU13" s="2">
        <f t="shared" si="33"/>
        <v>-8.9330834116633701E-6</v>
      </c>
      <c r="CV13" s="2">
        <f t="shared" si="34"/>
        <v>-0.20951097203425503</v>
      </c>
      <c r="CW13" s="2">
        <f t="shared" si="35"/>
        <v>-1.993710101450555E-5</v>
      </c>
      <c r="CX13" s="2">
        <f t="shared" si="36"/>
        <v>-8.0445911966204379E-6</v>
      </c>
      <c r="CZ13" s="1">
        <f t="shared" si="37"/>
        <v>8.6829000000000001</v>
      </c>
      <c r="DA13">
        <f t="shared" si="38"/>
        <v>2.0362000000000002E-3</v>
      </c>
      <c r="DB13" s="1">
        <f t="shared" si="39"/>
        <v>-8.8308999999999999E-2</v>
      </c>
      <c r="DC13" s="1">
        <f t="shared" si="40"/>
        <v>-8.5966491000000005</v>
      </c>
      <c r="DD13" s="1">
        <f t="shared" si="41"/>
        <v>-3.7653000000000002E-6</v>
      </c>
      <c r="DE13">
        <f t="shared" si="42"/>
        <v>2.9558442458057223E-6</v>
      </c>
      <c r="DF13" t="str">
        <f t="shared" si="43"/>
        <v>133-06-2</v>
      </c>
      <c r="DG13" t="b">
        <f t="shared" si="44"/>
        <v>1</v>
      </c>
    </row>
    <row r="14" spans="1:115" x14ac:dyDescent="0.25">
      <c r="A14" t="s">
        <v>125</v>
      </c>
      <c r="B14" s="1">
        <v>9.0655999999999994E-5</v>
      </c>
      <c r="C14" s="1">
        <v>8.6782000000000005E-4</v>
      </c>
      <c r="D14" s="1">
        <v>1.78E-2</v>
      </c>
      <c r="E14" s="1">
        <v>1.8758E-2</v>
      </c>
      <c r="F14">
        <v>0</v>
      </c>
      <c r="G14" s="1">
        <v>-7.5182999999999997E-6</v>
      </c>
      <c r="H14">
        <v>0</v>
      </c>
      <c r="I14" s="1">
        <v>-4.4545999999999997E-6</v>
      </c>
      <c r="J14">
        <v>0</v>
      </c>
      <c r="K14" s="1">
        <v>-4.053E-6</v>
      </c>
      <c r="L14" s="1">
        <v>1.7428999999999999E-5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1">
        <v>-6.5329000000000003E-10</v>
      </c>
      <c r="X14">
        <v>0</v>
      </c>
      <c r="Y14" s="1">
        <v>-6.1273000000000001E-10</v>
      </c>
      <c r="Z14">
        <v>0</v>
      </c>
      <c r="AA14" s="1">
        <v>-4.7586000000000005E-10</v>
      </c>
      <c r="AB14" s="1">
        <v>1.196E-9</v>
      </c>
      <c r="AC14">
        <v>0</v>
      </c>
      <c r="AD14">
        <v>0</v>
      </c>
      <c r="AE14" s="1">
        <v>-2.4562999999999998E-5</v>
      </c>
      <c r="AF14">
        <v>0</v>
      </c>
      <c r="AG14">
        <v>0</v>
      </c>
      <c r="AH14">
        <v>0</v>
      </c>
      <c r="AI14" s="1">
        <v>-3.6615999999999998E-9</v>
      </c>
      <c r="AJ14" s="1">
        <v>-3.1486000000000001E-3</v>
      </c>
      <c r="AK14" s="1">
        <v>-1.3306E-2</v>
      </c>
      <c r="AL14">
        <v>0</v>
      </c>
      <c r="AM14">
        <v>0</v>
      </c>
      <c r="AN14" s="1">
        <v>-1.3888999999999999E-7</v>
      </c>
      <c r="AO14" s="1">
        <v>-1.0661000000000001E-6</v>
      </c>
      <c r="AP14" s="1">
        <v>-2.8896E-4</v>
      </c>
      <c r="AQ14" s="1">
        <v>-3.2849000000000002E-4</v>
      </c>
      <c r="AR14" s="1">
        <v>-1.5972E-4</v>
      </c>
      <c r="AS14" s="1">
        <v>-5.4473000000000003E-6</v>
      </c>
      <c r="AT14" s="1">
        <v>-2.2791999999999999E-3</v>
      </c>
      <c r="AU14" s="1">
        <v>-2.2658E-8</v>
      </c>
      <c r="AV14">
        <v>0</v>
      </c>
      <c r="AW14">
        <v>0</v>
      </c>
      <c r="AX14" s="1">
        <v>-1.5153999999999999E-7</v>
      </c>
      <c r="AY14" s="1">
        <v>-1.7550999999999999E-7</v>
      </c>
      <c r="AZ14" s="1">
        <v>-1.0698999999999999E-7</v>
      </c>
      <c r="BA14">
        <v>0</v>
      </c>
      <c r="BB14">
        <v>0</v>
      </c>
      <c r="BC14">
        <v>0</v>
      </c>
      <c r="BD14" s="1">
        <v>-2.7147E-6</v>
      </c>
      <c r="BE14">
        <v>0</v>
      </c>
      <c r="BF14">
        <v>0</v>
      </c>
      <c r="BG14">
        <v>0</v>
      </c>
      <c r="BH14" s="1">
        <v>-2.4243999999999999E-10</v>
      </c>
      <c r="BI14">
        <v>0</v>
      </c>
      <c r="BJ14">
        <v>0</v>
      </c>
      <c r="BK14" s="1">
        <v>6.4249000000000001E-6</v>
      </c>
      <c r="BL14">
        <v>0</v>
      </c>
      <c r="BM14" s="1">
        <v>3.4023000000000003E-5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 s="1">
        <v>5.5643000000000001E-10</v>
      </c>
      <c r="BX14">
        <v>0</v>
      </c>
      <c r="BY14" s="1">
        <v>2.7678999999999999E-9</v>
      </c>
      <c r="BZ14">
        <v>0</v>
      </c>
      <c r="CA14" s="1">
        <v>-3.8006000000000002E-5</v>
      </c>
      <c r="CC14" t="str">
        <f t="shared" si="17"/>
        <v>13523-86-9</v>
      </c>
      <c r="CD14" s="3" t="e">
        <f>VLOOKUP(CC14,#REF!,2,FALSE)</f>
        <v>#REF!</v>
      </c>
      <c r="CE14" s="3" t="e">
        <f>VLOOKUP(VLOOKUP(CC14,#REF!,4,FALSE),$DJ$1:$DK$4,2,FALSE)</f>
        <v>#REF!</v>
      </c>
      <c r="CF14">
        <f t="shared" si="18"/>
        <v>9.5847599999999999E-4</v>
      </c>
      <c r="CG14" s="1">
        <f t="shared" si="19"/>
        <v>-7.8279149800000009E-4</v>
      </c>
      <c r="CH14">
        <f t="shared" si="20"/>
        <v>-4.045122433E-5</v>
      </c>
      <c r="CI14">
        <f t="shared" si="21"/>
        <v>1.3663583178999991E-4</v>
      </c>
      <c r="CJ14">
        <f t="shared" si="22"/>
        <v>1.4025541200000001E-6</v>
      </c>
      <c r="CK14">
        <f t="shared" si="23"/>
        <v>1.78E-2</v>
      </c>
      <c r="CL14">
        <f t="shared" si="24"/>
        <v>1.3663583178999991E-4</v>
      </c>
      <c r="CM14" s="1">
        <f t="shared" si="25"/>
        <v>-1.4965840119999998E-3</v>
      </c>
      <c r="CN14" s="1">
        <f t="shared" si="26"/>
        <v>-1.0698999999999999E-7</v>
      </c>
      <c r="CO14">
        <f t="shared" si="27"/>
        <v>-1.645580499E-2</v>
      </c>
      <c r="CP14">
        <f t="shared" si="28"/>
        <v>1.4751726720000002E-5</v>
      </c>
      <c r="CQ14">
        <f t="shared" si="29"/>
        <v>-1.1084334899975296E-6</v>
      </c>
      <c r="CR14" s="2">
        <f t="shared" si="30"/>
        <v>0.99238230440360309</v>
      </c>
      <c r="CS14" s="2">
        <f t="shared" si="31"/>
        <v>7.6176955963968094E-3</v>
      </c>
      <c r="CT14" s="2">
        <f t="shared" si="32"/>
        <v>-8.343727475068255E-2</v>
      </c>
      <c r="CU14" s="2">
        <f t="shared" si="33"/>
        <v>-5.9648866712439039E-6</v>
      </c>
      <c r="CV14" s="2">
        <f t="shared" si="34"/>
        <v>-0.91744099307823102</v>
      </c>
      <c r="CW14" s="2">
        <f t="shared" si="35"/>
        <v>8.2243553687223639E-4</v>
      </c>
      <c r="CX14" s="2">
        <f t="shared" si="36"/>
        <v>-6.1797178712464984E-5</v>
      </c>
      <c r="CZ14" s="1">
        <f t="shared" si="37"/>
        <v>1.8758E-2</v>
      </c>
      <c r="DA14">
        <f t="shared" si="38"/>
        <v>-2.4566661599999999E-5</v>
      </c>
      <c r="DB14" s="1">
        <f t="shared" si="39"/>
        <v>-1.645580499E-2</v>
      </c>
      <c r="DC14" s="1">
        <f t="shared" si="40"/>
        <v>-2.2793755099999998E-3</v>
      </c>
      <c r="DD14" s="1">
        <f t="shared" si="41"/>
        <v>-1.0698999999999999E-7</v>
      </c>
      <c r="DE14">
        <f t="shared" si="42"/>
        <v>9.8845911077925918E-5</v>
      </c>
      <c r="DF14" t="str">
        <f t="shared" si="43"/>
        <v>13523-86-9</v>
      </c>
      <c r="DG14" t="b">
        <f t="shared" si="44"/>
        <v>1</v>
      </c>
    </row>
    <row r="15" spans="1:115" x14ac:dyDescent="0.25">
      <c r="A15" t="s">
        <v>101</v>
      </c>
      <c r="B15" s="1">
        <v>1.1629E-2</v>
      </c>
      <c r="C15">
        <v>0.11679</v>
      </c>
      <c r="D15">
        <v>2.5306000000000002</v>
      </c>
      <c r="E15">
        <v>2.6589999999999998</v>
      </c>
      <c r="F15">
        <v>0</v>
      </c>
      <c r="G15" s="1">
        <v>-1.5576000000000001E-4</v>
      </c>
      <c r="H15">
        <v>0</v>
      </c>
      <c r="I15" s="1">
        <v>-1.4285E-4</v>
      </c>
      <c r="J15">
        <v>0</v>
      </c>
      <c r="K15" s="1">
        <v>-1.9778E-3</v>
      </c>
      <c r="L15" s="1">
        <v>4.1236000000000002E-4</v>
      </c>
      <c r="M15">
        <v>0</v>
      </c>
      <c r="N15">
        <v>0</v>
      </c>
      <c r="O15" s="1">
        <v>-6.8172999999999998E-8</v>
      </c>
      <c r="P15">
        <v>0</v>
      </c>
      <c r="Q15" s="1">
        <v>-7.0953E-8</v>
      </c>
      <c r="R15">
        <v>0</v>
      </c>
      <c r="S15" s="1">
        <v>-1.2732E-7</v>
      </c>
      <c r="T15">
        <v>0</v>
      </c>
      <c r="U15" s="1">
        <v>-2.6529999999999998E-5</v>
      </c>
      <c r="V15">
        <v>0</v>
      </c>
      <c r="W15" s="1">
        <v>-6.2653000000000003E-4</v>
      </c>
      <c r="X15">
        <v>0</v>
      </c>
      <c r="Y15" s="1">
        <v>-2.3127999999999998E-3</v>
      </c>
      <c r="Z15">
        <v>0</v>
      </c>
      <c r="AA15" s="1">
        <v>-1.5637000000000002E-2</v>
      </c>
      <c r="AB15" s="1">
        <v>2.0294000000000002E-3</v>
      </c>
      <c r="AC15">
        <v>0</v>
      </c>
      <c r="AD15">
        <v>0</v>
      </c>
      <c r="AE15" s="1">
        <v>-8.6251999999999995E-3</v>
      </c>
      <c r="AF15">
        <v>0</v>
      </c>
      <c r="AG15" s="1">
        <v>-2.6893000000000002E-5</v>
      </c>
      <c r="AH15">
        <v>0</v>
      </c>
      <c r="AI15" s="1">
        <v>-6.9009000000000001E-2</v>
      </c>
      <c r="AJ15">
        <v>-0.26355000000000001</v>
      </c>
      <c r="AK15">
        <v>-0.32752999999999999</v>
      </c>
      <c r="AL15" s="1">
        <v>-3.7863E-8</v>
      </c>
      <c r="AM15" s="1">
        <v>-8.9939000000000004E-6</v>
      </c>
      <c r="AN15">
        <v>-0.19083</v>
      </c>
      <c r="AO15">
        <v>-1.73</v>
      </c>
      <c r="AP15" s="1">
        <v>-3.973E-3</v>
      </c>
      <c r="AQ15" s="1">
        <v>-8.4652000000000008E-3</v>
      </c>
      <c r="AR15" s="1">
        <v>-1.0191E-2</v>
      </c>
      <c r="AS15" s="1">
        <v>-7.2933000000000001E-5</v>
      </c>
      <c r="AT15" s="1">
        <v>-6.7346000000000003E-2</v>
      </c>
      <c r="AU15">
        <v>0</v>
      </c>
      <c r="AV15">
        <v>0</v>
      </c>
      <c r="AW15">
        <v>0</v>
      </c>
      <c r="AX15">
        <v>0</v>
      </c>
      <c r="AY15">
        <v>0</v>
      </c>
      <c r="AZ15" s="1">
        <v>-2.1882E-3</v>
      </c>
      <c r="BA15" s="1">
        <v>-8.2555999999999995E-9</v>
      </c>
      <c r="BB15">
        <v>0</v>
      </c>
      <c r="BC15">
        <v>0</v>
      </c>
      <c r="BD15" s="1">
        <v>-1.8871999999999999E-3</v>
      </c>
      <c r="BE15">
        <v>0</v>
      </c>
      <c r="BF15" s="1">
        <v>-6.2683000000000006E-8</v>
      </c>
      <c r="BG15">
        <v>0</v>
      </c>
      <c r="BH15" s="1">
        <v>-1.5698E-2</v>
      </c>
      <c r="BI15">
        <v>0</v>
      </c>
      <c r="BJ15">
        <v>0</v>
      </c>
      <c r="BK15" s="1">
        <v>3.1214999999999998E-5</v>
      </c>
      <c r="BL15">
        <v>0</v>
      </c>
      <c r="BM15" s="1">
        <v>2.6007999999999999E-4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 s="1">
        <v>2.0661999999999998E-3</v>
      </c>
      <c r="BX15">
        <v>0</v>
      </c>
      <c r="BY15" s="1">
        <v>1.9723999999999998E-2</v>
      </c>
      <c r="BZ15">
        <v>0</v>
      </c>
      <c r="CA15" s="1">
        <v>-4.5370000000000002E-3</v>
      </c>
      <c r="CC15" t="str">
        <f t="shared" si="17"/>
        <v>138402-11-6</v>
      </c>
      <c r="CD15" s="3" t="e">
        <f>VLOOKUP(CC15,#REF!,2,FALSE)</f>
        <v>#REF!</v>
      </c>
      <c r="CE15" s="3" t="e">
        <f>VLOOKUP(VLOOKUP(CC15,#REF!,4,FALSE),$DJ$1:$DK$4,2,FALSE)</f>
        <v>#REF!</v>
      </c>
      <c r="CF15">
        <f t="shared" si="18"/>
        <v>0.12841900000000001</v>
      </c>
      <c r="CG15" s="1">
        <f t="shared" si="19"/>
        <v>-2.2702133000000003E-2</v>
      </c>
      <c r="CH15">
        <f t="shared" si="20"/>
        <v>-2.2081495E-2</v>
      </c>
      <c r="CI15">
        <f t="shared" si="21"/>
        <v>6.519759555400001E-2</v>
      </c>
      <c r="CJ15">
        <f t="shared" si="22"/>
        <v>-1.8437776446E-2</v>
      </c>
      <c r="CK15">
        <f t="shared" si="23"/>
        <v>2.5306000000000002</v>
      </c>
      <c r="CL15">
        <f t="shared" si="24"/>
        <v>6.519759555400001E-2</v>
      </c>
      <c r="CM15" s="1">
        <f t="shared" si="25"/>
        <v>-4.4643867000000004E-2</v>
      </c>
      <c r="CN15" s="1">
        <f t="shared" si="26"/>
        <v>-2.1882082556E-3</v>
      </c>
      <c r="CO15">
        <f t="shared" si="27"/>
        <v>-2.511919031763</v>
      </c>
      <c r="CP15">
        <f t="shared" si="28"/>
        <v>-3.7101053870999996E-2</v>
      </c>
      <c r="CQ15">
        <f t="shared" si="29"/>
        <v>-5.4565335600172127E-5</v>
      </c>
      <c r="CR15" s="2">
        <f t="shared" si="30"/>
        <v>0.97488340552219166</v>
      </c>
      <c r="CS15" s="2">
        <f t="shared" si="31"/>
        <v>2.5116594477808434E-2</v>
      </c>
      <c r="CT15" s="2">
        <f t="shared" si="32"/>
        <v>-1.7198516200363466E-2</v>
      </c>
      <c r="CU15" s="2">
        <f t="shared" si="33"/>
        <v>-8.4298107808863595E-4</v>
      </c>
      <c r="CV15" s="2">
        <f t="shared" si="34"/>
        <v>-0.96768678577456713</v>
      </c>
      <c r="CW15" s="2">
        <f t="shared" si="35"/>
        <v>-1.4292737590382821E-2</v>
      </c>
      <c r="CX15" s="2">
        <f t="shared" si="36"/>
        <v>-2.1020643402101113E-5</v>
      </c>
      <c r="CZ15" s="1">
        <f t="shared" si="37"/>
        <v>2.6589999999999998</v>
      </c>
      <c r="DA15">
        <f t="shared" si="38"/>
        <v>-7.7661093E-2</v>
      </c>
      <c r="DB15" s="1">
        <f t="shared" si="39"/>
        <v>-2.511919031763</v>
      </c>
      <c r="DC15" s="1">
        <f t="shared" si="40"/>
        <v>-6.7346000000000003E-2</v>
      </c>
      <c r="DD15" s="1">
        <f t="shared" si="41"/>
        <v>-2.1882082556E-3</v>
      </c>
      <c r="DE15">
        <f t="shared" si="42"/>
        <v>4.2998502670305083E-5</v>
      </c>
      <c r="DF15" t="str">
        <f t="shared" si="43"/>
        <v>138402-11-6</v>
      </c>
      <c r="DG15" t="b">
        <f t="shared" si="44"/>
        <v>1</v>
      </c>
    </row>
    <row r="16" spans="1:115" x14ac:dyDescent="0.25">
      <c r="A16" t="s">
        <v>154</v>
      </c>
      <c r="B16">
        <v>1.5496000000000001</v>
      </c>
      <c r="C16">
        <v>19.422000000000001</v>
      </c>
      <c r="D16">
        <v>0.28341</v>
      </c>
      <c r="E16">
        <v>21.254999999999999</v>
      </c>
      <c r="F16">
        <v>0</v>
      </c>
      <c r="G16" s="1">
        <v>-2.8173E-2</v>
      </c>
      <c r="H16">
        <v>0</v>
      </c>
      <c r="I16">
        <v>-0.69749000000000005</v>
      </c>
      <c r="J16">
        <v>0</v>
      </c>
      <c r="K16">
        <v>-2.9133</v>
      </c>
      <c r="L16">
        <v>0.30043999999999998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>
        <v>5.4813000000000005E-10</v>
      </c>
      <c r="W16">
        <v>0</v>
      </c>
      <c r="X16">
        <v>0</v>
      </c>
      <c r="Y16" s="1">
        <v>-1.6950999999999999E-7</v>
      </c>
      <c r="Z16">
        <v>0</v>
      </c>
      <c r="AA16" s="1">
        <v>-7.2422999999999997E-7</v>
      </c>
      <c r="AB16" s="1">
        <v>7.1032999999999998E-8</v>
      </c>
      <c r="AC16">
        <v>0</v>
      </c>
      <c r="AD16">
        <v>0</v>
      </c>
      <c r="AE16">
        <v>-5.0148999999999999</v>
      </c>
      <c r="AF16">
        <v>0</v>
      </c>
      <c r="AG16">
        <v>0</v>
      </c>
      <c r="AH16">
        <v>0</v>
      </c>
      <c r="AI16" s="1">
        <v>-1.2084999999999999E-6</v>
      </c>
      <c r="AJ16">
        <v>-0.30585000000000001</v>
      </c>
      <c r="AK16">
        <v>-7.6909000000000001</v>
      </c>
      <c r="AL16">
        <v>0</v>
      </c>
      <c r="AM16">
        <v>0</v>
      </c>
      <c r="AN16" s="1">
        <v>-6.6642999999999997E-8</v>
      </c>
      <c r="AO16" s="1">
        <v>-1.8583000000000001E-6</v>
      </c>
      <c r="AP16">
        <v>-1.9626999999999999</v>
      </c>
      <c r="AQ16">
        <v>-2.8967999999999998</v>
      </c>
      <c r="AR16">
        <v>-2.4373</v>
      </c>
      <c r="AS16" s="1">
        <v>-8.1346000000000005E-3</v>
      </c>
      <c r="AT16">
        <v>-8.1532999999999998</v>
      </c>
      <c r="AU16" s="1">
        <v>-4.2965999999999997E-2</v>
      </c>
      <c r="AV16">
        <v>0</v>
      </c>
      <c r="AW16">
        <v>0</v>
      </c>
      <c r="AX16" s="1">
        <v>-3.1372000000000001E-3</v>
      </c>
      <c r="AY16" s="1">
        <v>-4.6545999999999997E-2</v>
      </c>
      <c r="AZ16" s="1">
        <v>-4.3409999999999997E-2</v>
      </c>
      <c r="BA16">
        <v>0</v>
      </c>
      <c r="BB16">
        <v>0</v>
      </c>
      <c r="BC16">
        <v>0</v>
      </c>
      <c r="BD16">
        <v>-1.4137</v>
      </c>
      <c r="BE16">
        <v>0</v>
      </c>
      <c r="BF16">
        <v>0</v>
      </c>
      <c r="BG16">
        <v>0</v>
      </c>
      <c r="BH16" s="1">
        <v>-3.1287999999999998E-7</v>
      </c>
      <c r="BI16">
        <v>0</v>
      </c>
      <c r="BJ16">
        <v>0</v>
      </c>
      <c r="BK16">
        <v>0.12964000000000001</v>
      </c>
      <c r="BL16">
        <v>0</v>
      </c>
      <c r="BM16">
        <v>1.8979999999999999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 s="1">
        <v>4.1799999999999997E-8</v>
      </c>
      <c r="BX16">
        <v>0</v>
      </c>
      <c r="BY16" s="1">
        <v>6.6456000000000002E-7</v>
      </c>
      <c r="BZ16">
        <v>0</v>
      </c>
      <c r="CA16">
        <v>-0.61365999999999998</v>
      </c>
      <c r="CC16" t="str">
        <f t="shared" si="17"/>
        <v>142459-58-3</v>
      </c>
      <c r="CD16" s="3" t="e">
        <f>VLOOKUP(CC16,#REF!,2,FALSE)</f>
        <v>#REF!</v>
      </c>
      <c r="CE16" s="3" t="e">
        <f>VLOOKUP(VLOOKUP(CC16,#REF!,4,FALSE),$DJ$1:$DK$4,2,FALSE)</f>
        <v>#REF!</v>
      </c>
      <c r="CF16">
        <f t="shared" si="18"/>
        <v>20.971600000000002</v>
      </c>
      <c r="CG16" s="1">
        <f t="shared" si="19"/>
        <v>-7.3510377999999994</v>
      </c>
      <c r="CH16">
        <f t="shared" si="20"/>
        <v>-2.0276407063599997</v>
      </c>
      <c r="CI16">
        <f t="shared" si="21"/>
        <v>8.2543976714811329</v>
      </c>
      <c r="CJ16">
        <f t="shared" si="22"/>
        <v>-3.3385238221588698</v>
      </c>
      <c r="CK16">
        <f t="shared" si="23"/>
        <v>0.28341</v>
      </c>
      <c r="CL16">
        <f t="shared" si="24"/>
        <v>8.2543976714811329</v>
      </c>
      <c r="CM16" s="1">
        <f t="shared" si="25"/>
        <v>-0.84880819999999968</v>
      </c>
      <c r="CN16" s="1">
        <f t="shared" si="26"/>
        <v>-4.3409999999999997E-2</v>
      </c>
      <c r="CO16">
        <f t="shared" si="27"/>
        <v>-7.9967519249430001</v>
      </c>
      <c r="CP16">
        <f t="shared" si="28"/>
        <v>0.35098292653887009</v>
      </c>
      <c r="CQ16">
        <f t="shared" si="29"/>
        <v>-1.79526922996609E-4</v>
      </c>
      <c r="CR16" s="2">
        <f t="shared" si="30"/>
        <v>3.3194704179935482E-2</v>
      </c>
      <c r="CS16" s="2">
        <f t="shared" si="31"/>
        <v>0.96680529582006447</v>
      </c>
      <c r="CT16" s="2">
        <f t="shared" si="32"/>
        <v>-9.9417582669995772E-2</v>
      </c>
      <c r="CU16" s="2">
        <f t="shared" si="33"/>
        <v>-5.0844434157263302E-3</v>
      </c>
      <c r="CV16" s="2">
        <f t="shared" si="34"/>
        <v>-0.93662825782016346</v>
      </c>
      <c r="CW16" s="2">
        <f t="shared" si="35"/>
        <v>4.1109256619970433E-2</v>
      </c>
      <c r="CX16" s="2">
        <f t="shared" si="36"/>
        <v>-2.1027285915128233E-5</v>
      </c>
      <c r="CZ16" s="1">
        <f t="shared" si="37"/>
        <v>21.254999999999999</v>
      </c>
      <c r="DA16">
        <f t="shared" si="38"/>
        <v>-5.0149012084999995</v>
      </c>
      <c r="DB16" s="1">
        <f t="shared" si="39"/>
        <v>-7.9967519249430001</v>
      </c>
      <c r="DC16" s="1">
        <f t="shared" si="40"/>
        <v>-8.1998459999999991</v>
      </c>
      <c r="DD16" s="1">
        <f t="shared" si="41"/>
        <v>-4.3409999999999997E-2</v>
      </c>
      <c r="DE16">
        <f t="shared" si="42"/>
        <v>4.2750673723948916E-6</v>
      </c>
      <c r="DF16" t="str">
        <f t="shared" si="43"/>
        <v>142459-58-3</v>
      </c>
      <c r="DG16" t="b">
        <f t="shared" si="44"/>
        <v>1</v>
      </c>
    </row>
    <row r="17" spans="1:111" x14ac:dyDescent="0.25">
      <c r="A17" t="s">
        <v>156</v>
      </c>
      <c r="B17">
        <v>0.39043</v>
      </c>
      <c r="C17">
        <v>5.6795999999999998</v>
      </c>
      <c r="D17" s="1">
        <v>8.2026000000000002E-2</v>
      </c>
      <c r="E17">
        <v>6.1519000000000004</v>
      </c>
      <c r="F17">
        <v>0</v>
      </c>
      <c r="G17" s="1">
        <v>-7.7123000000000001E-3</v>
      </c>
      <c r="H17" s="1">
        <v>6.0848999999999999E-3</v>
      </c>
      <c r="I17">
        <v>0</v>
      </c>
      <c r="J17">
        <v>0</v>
      </c>
      <c r="K17" s="1">
        <v>-5.3969000000000003E-2</v>
      </c>
      <c r="L17" s="1">
        <v>1.2323000000000001E-2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1">
        <v>-2.9711999999999999E-2</v>
      </c>
      <c r="X17" s="1">
        <v>2.8580000000000001E-2</v>
      </c>
      <c r="Y17">
        <v>0</v>
      </c>
      <c r="Z17">
        <v>0</v>
      </c>
      <c r="AA17">
        <v>-0.81533</v>
      </c>
      <c r="AB17" s="1">
        <v>6.9439000000000001E-2</v>
      </c>
      <c r="AC17">
        <v>0</v>
      </c>
      <c r="AD17">
        <v>0</v>
      </c>
      <c r="AE17">
        <v>-0.12853000000000001</v>
      </c>
      <c r="AF17">
        <v>0</v>
      </c>
      <c r="AG17">
        <v>0</v>
      </c>
      <c r="AH17">
        <v>0</v>
      </c>
      <c r="AI17">
        <v>-2.0512999999999999</v>
      </c>
      <c r="AJ17" s="1">
        <v>-1.3027E-2</v>
      </c>
      <c r="AK17">
        <v>-0.25725999999999999</v>
      </c>
      <c r="AL17">
        <v>0</v>
      </c>
      <c r="AM17">
        <v>0</v>
      </c>
      <c r="AN17">
        <v>-0.11409999999999999</v>
      </c>
      <c r="AO17">
        <v>-3.5139999999999998</v>
      </c>
      <c r="AP17" s="1">
        <v>-9.4348999999999995E-3</v>
      </c>
      <c r="AQ17" s="1">
        <v>-1.865E-2</v>
      </c>
      <c r="AR17" s="1">
        <v>-2.6723E-2</v>
      </c>
      <c r="AS17" s="1">
        <v>-1.2572000000000001E-4</v>
      </c>
      <c r="AT17" s="1">
        <v>-7.2869000000000003E-2</v>
      </c>
      <c r="AU17" s="1">
        <v>-2.2964E-4</v>
      </c>
      <c r="AV17">
        <v>0</v>
      </c>
      <c r="AW17">
        <v>0</v>
      </c>
      <c r="AX17" s="1">
        <v>-4.8509999999999997E-4</v>
      </c>
      <c r="AY17" s="1">
        <v>-7.2132999999999995E-4</v>
      </c>
      <c r="AZ17" s="1">
        <v>-7.8152999999999995E-5</v>
      </c>
      <c r="BA17">
        <v>0</v>
      </c>
      <c r="BB17">
        <v>0</v>
      </c>
      <c r="BC17">
        <v>0</v>
      </c>
      <c r="BD17" s="1">
        <v>-7.5648999999999994E-2</v>
      </c>
      <c r="BE17">
        <v>0</v>
      </c>
      <c r="BF17">
        <v>0</v>
      </c>
      <c r="BG17">
        <v>0</v>
      </c>
      <c r="BH17">
        <v>-1.1677</v>
      </c>
      <c r="BI17">
        <v>0</v>
      </c>
      <c r="BJ17">
        <v>0</v>
      </c>
      <c r="BK17" s="1">
        <v>4.0099999999999997E-3</v>
      </c>
      <c r="BL17">
        <v>0</v>
      </c>
      <c r="BM17" s="1">
        <v>7.7903E-2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 s="1">
        <v>6.2629000000000004E-2</v>
      </c>
      <c r="BX17">
        <v>0</v>
      </c>
      <c r="BY17">
        <v>1.1127</v>
      </c>
      <c r="BZ17">
        <v>0</v>
      </c>
      <c r="CA17" s="1">
        <v>-1.3603000000000001E-2</v>
      </c>
      <c r="CC17" t="str">
        <f t="shared" si="17"/>
        <v>150-68-5</v>
      </c>
      <c r="CD17" s="3" t="e">
        <f>VLOOKUP(CC17,#REF!,2,FALSE)</f>
        <v>#REF!</v>
      </c>
      <c r="CE17" s="3" t="e">
        <f>VLOOKUP(VLOOKUP(CC17,#REF!,4,FALSE),$DJ$1:$DK$4,2,FALSE)</f>
        <v>#REF!</v>
      </c>
      <c r="CF17">
        <f t="shared" si="18"/>
        <v>6.07003</v>
      </c>
      <c r="CG17" s="1">
        <f t="shared" si="19"/>
        <v>-5.5648360000000001E-2</v>
      </c>
      <c r="CH17">
        <f t="shared" si="20"/>
        <v>-1.257242</v>
      </c>
      <c r="CI17">
        <f t="shared" si="21"/>
        <v>3.9668432400000002</v>
      </c>
      <c r="CJ17">
        <f t="shared" si="22"/>
        <v>-0.79029640000000001</v>
      </c>
      <c r="CK17">
        <f t="shared" si="23"/>
        <v>8.2026000000000002E-2</v>
      </c>
      <c r="CL17">
        <f t="shared" si="24"/>
        <v>3.9668432400000002</v>
      </c>
      <c r="CM17" s="1">
        <f t="shared" si="25"/>
        <v>-1.7941970000000008E-2</v>
      </c>
      <c r="CN17" s="1">
        <f t="shared" si="26"/>
        <v>-7.8152999999999995E-5</v>
      </c>
      <c r="CO17">
        <f t="shared" si="27"/>
        <v>-3.8983869999999996</v>
      </c>
      <c r="CP17">
        <f t="shared" si="28"/>
        <v>-0.13258159999999999</v>
      </c>
      <c r="CQ17">
        <f t="shared" si="29"/>
        <v>-1.1948299999889334E-4</v>
      </c>
      <c r="CR17" s="2">
        <f t="shared" si="30"/>
        <v>2.0258989643241725E-2</v>
      </c>
      <c r="CS17" s="2">
        <f t="shared" si="31"/>
        <v>0.97974101035675831</v>
      </c>
      <c r="CT17" s="2">
        <f t="shared" si="32"/>
        <v>-4.4313532832193931E-3</v>
      </c>
      <c r="CU17" s="2">
        <f t="shared" si="33"/>
        <v>-1.9302426274452862E-5</v>
      </c>
      <c r="CV17" s="2">
        <f t="shared" si="34"/>
        <v>-0.96283351447526611</v>
      </c>
      <c r="CW17" s="2">
        <f t="shared" si="35"/>
        <v>-3.2745340029800514E-2</v>
      </c>
      <c r="CX17" s="2">
        <f t="shared" si="36"/>
        <v>-2.9510214560273954E-5</v>
      </c>
      <c r="CZ17" s="1">
        <f t="shared" si="37"/>
        <v>6.1519000000000004</v>
      </c>
      <c r="DA17">
        <f t="shared" si="38"/>
        <v>-2.1798299999999999</v>
      </c>
      <c r="DB17" s="1">
        <f t="shared" si="39"/>
        <v>-3.8983869999999996</v>
      </c>
      <c r="DC17" s="1">
        <f t="shared" si="40"/>
        <v>-7.3590330000000009E-2</v>
      </c>
      <c r="DD17" s="1">
        <f t="shared" si="41"/>
        <v>-7.8152999999999995E-5</v>
      </c>
      <c r="DE17">
        <f t="shared" si="42"/>
        <v>2.3597587738457748E-6</v>
      </c>
      <c r="DF17" t="str">
        <f t="shared" si="43"/>
        <v>150-68-5</v>
      </c>
      <c r="DG17" t="b">
        <f t="shared" si="44"/>
        <v>1</v>
      </c>
    </row>
    <row r="18" spans="1:111" x14ac:dyDescent="0.25">
      <c r="A18" t="s">
        <v>56</v>
      </c>
      <c r="B18">
        <v>0.23424</v>
      </c>
      <c r="C18">
        <v>2.2846000000000002</v>
      </c>
      <c r="D18">
        <v>49.503</v>
      </c>
      <c r="E18">
        <v>52.023000000000003</v>
      </c>
      <c r="F18">
        <v>0</v>
      </c>
      <c r="G18" s="1">
        <v>-2.1922999999999999E-3</v>
      </c>
      <c r="H18">
        <v>0</v>
      </c>
      <c r="I18" s="1">
        <v>-1.3586E-5</v>
      </c>
      <c r="J18">
        <v>0</v>
      </c>
      <c r="K18" s="1">
        <v>-1.3949000000000001E-4</v>
      </c>
      <c r="L18" s="1">
        <v>2.2661000000000001E-3</v>
      </c>
      <c r="M18">
        <v>0</v>
      </c>
      <c r="N18">
        <v>0</v>
      </c>
      <c r="O18" s="1">
        <v>-3.4936000000000003E-8</v>
      </c>
      <c r="P18">
        <v>0</v>
      </c>
      <c r="Q18" s="1">
        <v>-1.5142999999999999E-8</v>
      </c>
      <c r="R18" s="1">
        <v>9.7979000000000007E-9</v>
      </c>
      <c r="S18">
        <v>0</v>
      </c>
      <c r="T18">
        <v>0</v>
      </c>
      <c r="U18" s="1">
        <v>-5.7593E-4</v>
      </c>
      <c r="V18">
        <v>0</v>
      </c>
      <c r="W18" s="1">
        <v>-1.2612E-2</v>
      </c>
      <c r="X18">
        <v>0</v>
      </c>
      <c r="Y18" s="1">
        <v>-4.6325999999999999E-2</v>
      </c>
      <c r="Z18">
        <v>0</v>
      </c>
      <c r="AA18">
        <v>-0.42853000000000002</v>
      </c>
      <c r="AB18" s="1">
        <v>4.5323000000000002E-2</v>
      </c>
      <c r="AC18">
        <v>0</v>
      </c>
      <c r="AD18">
        <v>0</v>
      </c>
      <c r="AE18" s="1">
        <v>-3.1530999999999998E-3</v>
      </c>
      <c r="AF18">
        <v>0</v>
      </c>
      <c r="AG18" s="1">
        <v>-5.7649000000000003E-4</v>
      </c>
      <c r="AH18">
        <v>0</v>
      </c>
      <c r="AI18">
        <v>-2.0903999999999998</v>
      </c>
      <c r="AJ18">
        <v>-4.7309999999999999</v>
      </c>
      <c r="AK18">
        <v>-2.0916000000000001</v>
      </c>
      <c r="AL18" s="1">
        <v>-4.0083000000000002E-7</v>
      </c>
      <c r="AM18" s="1">
        <v>-1.1298000000000001E-4</v>
      </c>
      <c r="AN18">
        <v>-4.1952999999999996</v>
      </c>
      <c r="AO18">
        <v>-38.883000000000003</v>
      </c>
      <c r="AP18" s="1">
        <v>-1.1716999999999999E-3</v>
      </c>
      <c r="AQ18" s="1">
        <v>-8.9052000000000001E-5</v>
      </c>
      <c r="AR18" s="1">
        <v>-1.0899E-4</v>
      </c>
      <c r="AS18" s="1">
        <v>-7.1342999999999998E-5</v>
      </c>
      <c r="AT18" s="1">
        <v>-2.1458999999999999E-2</v>
      </c>
      <c r="AU18" s="1">
        <v>-2.9283E-4</v>
      </c>
      <c r="AV18">
        <v>0</v>
      </c>
      <c r="AW18">
        <v>0</v>
      </c>
      <c r="AX18" s="1">
        <v>-4.5810000000000002E-4</v>
      </c>
      <c r="AY18" s="1">
        <v>-4.4032999999999997E-3</v>
      </c>
      <c r="AZ18" s="1">
        <v>-1.3725E-3</v>
      </c>
      <c r="BA18" s="1">
        <v>-6.2659000000000005E-8</v>
      </c>
      <c r="BB18">
        <v>0</v>
      </c>
      <c r="BC18">
        <v>0</v>
      </c>
      <c r="BD18" s="1">
        <v>-1.5982999999999999E-4</v>
      </c>
      <c r="BE18" s="1">
        <v>1.1646000000000001E-8</v>
      </c>
      <c r="BF18">
        <v>0</v>
      </c>
      <c r="BG18">
        <v>0</v>
      </c>
      <c r="BH18">
        <v>-0.51885999999999999</v>
      </c>
      <c r="BI18">
        <v>0</v>
      </c>
      <c r="BJ18">
        <v>0</v>
      </c>
      <c r="BK18" s="1">
        <v>9.5369000000000001E-6</v>
      </c>
      <c r="BL18">
        <v>0</v>
      </c>
      <c r="BM18" s="1">
        <v>8.0006000000000006E-5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 s="1">
        <v>4.4533000000000003E-2</v>
      </c>
      <c r="BX18">
        <v>0</v>
      </c>
      <c r="BY18">
        <v>0.47370000000000001</v>
      </c>
      <c r="BZ18">
        <v>0</v>
      </c>
      <c r="CA18" s="1">
        <v>-5.7232999999999999E-5</v>
      </c>
      <c r="CC18" t="str">
        <f t="shared" si="17"/>
        <v>15687-27-1</v>
      </c>
      <c r="CD18" s="3" t="e">
        <f>VLOOKUP(CC18,#REF!,2,FALSE)</f>
        <v>#REF!</v>
      </c>
      <c r="CE18" s="3" t="e">
        <f>VLOOKUP(VLOOKUP(CC18,#REF!,4,FALSE),$DJ$1:$DK$4,2,FALSE)</f>
        <v>#REF!</v>
      </c>
      <c r="CF18">
        <f t="shared" si="18"/>
        <v>2.51884</v>
      </c>
      <c r="CG18" s="1">
        <f t="shared" si="19"/>
        <v>-2.1920149999999998E-3</v>
      </c>
      <c r="CH18">
        <f t="shared" si="20"/>
        <v>-0.51832254290000002</v>
      </c>
      <c r="CI18">
        <f t="shared" si="21"/>
        <v>1.5555251958189</v>
      </c>
      <c r="CJ18">
        <f t="shared" si="22"/>
        <v>-0.44280024628110004</v>
      </c>
      <c r="CK18">
        <f t="shared" si="23"/>
        <v>49.503</v>
      </c>
      <c r="CL18">
        <f t="shared" si="24"/>
        <v>1.5555251958189</v>
      </c>
      <c r="CM18" s="1">
        <f t="shared" si="25"/>
        <v>-2.3670284999999999E-2</v>
      </c>
      <c r="CN18" s="1">
        <f t="shared" si="26"/>
        <v>-1.3725626590000001E-3</v>
      </c>
      <c r="CO18">
        <f t="shared" si="27"/>
        <v>-49.901013380830001</v>
      </c>
      <c r="CP18">
        <f t="shared" si="28"/>
        <v>-1.1322522923648997</v>
      </c>
      <c r="CQ18">
        <f t="shared" si="29"/>
        <v>2.166749649994415E-4</v>
      </c>
      <c r="CR18" s="2">
        <f t="shared" si="30"/>
        <v>0.96953446677409549</v>
      </c>
      <c r="CS18" s="2">
        <f t="shared" si="31"/>
        <v>3.0465533225904444E-2</v>
      </c>
      <c r="CT18" s="2">
        <f t="shared" si="32"/>
        <v>-4.6359123984134032E-4</v>
      </c>
      <c r="CU18" s="2">
        <f t="shared" si="33"/>
        <v>-2.6882144631792007E-5</v>
      </c>
      <c r="CV18" s="2">
        <f t="shared" si="34"/>
        <v>-0.97732970526372176</v>
      </c>
      <c r="CW18" s="2">
        <f t="shared" si="35"/>
        <v>-2.2175577692902456E-2</v>
      </c>
      <c r="CX18" s="2">
        <f t="shared" si="36"/>
        <v>4.2436589025721537E-6</v>
      </c>
      <c r="CZ18" s="1">
        <f t="shared" si="37"/>
        <v>52.023000000000003</v>
      </c>
      <c r="DA18">
        <f t="shared" si="38"/>
        <v>-2.0941295899999997</v>
      </c>
      <c r="DB18" s="1">
        <f t="shared" si="39"/>
        <v>-49.901013380830001</v>
      </c>
      <c r="DC18" s="1">
        <f t="shared" si="40"/>
        <v>-2.5862299999999998E-2</v>
      </c>
      <c r="DD18" s="1">
        <f t="shared" si="41"/>
        <v>-1.3725626590000001E-3</v>
      </c>
      <c r="DE18">
        <f t="shared" si="42"/>
        <v>1.1959450839064642E-5</v>
      </c>
      <c r="DF18" t="str">
        <f t="shared" si="43"/>
        <v>15687-27-1</v>
      </c>
      <c r="DG18" t="b">
        <f t="shared" si="44"/>
        <v>1</v>
      </c>
    </row>
    <row r="19" spans="1:111" x14ac:dyDescent="0.25">
      <c r="A19" t="s">
        <v>58</v>
      </c>
      <c r="B19">
        <v>19802</v>
      </c>
      <c r="C19" s="1">
        <v>190980</v>
      </c>
      <c r="D19">
        <v>38656</v>
      </c>
      <c r="E19" s="1">
        <v>249440</v>
      </c>
      <c r="F19">
        <v>0</v>
      </c>
      <c r="G19">
        <v>-2045.7</v>
      </c>
      <c r="H19">
        <v>0</v>
      </c>
      <c r="I19">
        <v>-3568.3</v>
      </c>
      <c r="J19">
        <v>0</v>
      </c>
      <c r="K19">
        <v>-22067</v>
      </c>
      <c r="L19">
        <v>30.126000000000001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-48433</v>
      </c>
      <c r="AF19">
        <v>0</v>
      </c>
      <c r="AG19">
        <v>0</v>
      </c>
      <c r="AH19">
        <v>0</v>
      </c>
      <c r="AI19">
        <v>0</v>
      </c>
      <c r="AJ19">
        <v>-3762.3</v>
      </c>
      <c r="AK19">
        <v>-29322</v>
      </c>
      <c r="AL19">
        <v>0</v>
      </c>
      <c r="AM19">
        <v>0</v>
      </c>
      <c r="AN19">
        <v>0</v>
      </c>
      <c r="AO19">
        <v>0</v>
      </c>
      <c r="AP19">
        <v>-1664.9</v>
      </c>
      <c r="AQ19">
        <v>-3777.6</v>
      </c>
      <c r="AR19">
        <v>-4912.6000000000004</v>
      </c>
      <c r="AS19">
        <v>-0.26880999999999999</v>
      </c>
      <c r="AT19">
        <v>-12449</v>
      </c>
      <c r="AU19">
        <v>-36426</v>
      </c>
      <c r="AV19">
        <v>0</v>
      </c>
      <c r="AW19">
        <v>0</v>
      </c>
      <c r="AX19">
        <v>-19718</v>
      </c>
      <c r="AY19" s="1">
        <v>-155470</v>
      </c>
      <c r="AZ19">
        <v>-1.1351</v>
      </c>
      <c r="BA19">
        <v>0</v>
      </c>
      <c r="BB19">
        <v>0</v>
      </c>
      <c r="BC19">
        <v>0</v>
      </c>
      <c r="BD19">
        <v>-20558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2234.5</v>
      </c>
      <c r="BL19">
        <v>0</v>
      </c>
      <c r="BM19">
        <v>20336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-2006.3</v>
      </c>
      <c r="CC19" t="str">
        <f t="shared" si="17"/>
        <v>1634-04-4</v>
      </c>
      <c r="CD19" s="3" t="e">
        <f>VLOOKUP(CC19,#REF!,2,FALSE)</f>
        <v>#REF!</v>
      </c>
      <c r="CE19" s="3" t="e">
        <f>VLOOKUP(VLOOKUP(CC19,#REF!,4,FALSE),$DJ$1:$DK$4,2,FALSE)</f>
        <v>#REF!</v>
      </c>
      <c r="CF19">
        <f t="shared" si="18"/>
        <v>210782</v>
      </c>
      <c r="CG19" s="1">
        <f t="shared" si="19"/>
        <v>-66499.36881</v>
      </c>
      <c r="CH19">
        <f t="shared" si="20"/>
        <v>-22570.5</v>
      </c>
      <c r="CI19">
        <f t="shared" si="21"/>
        <v>94061.257189999989</v>
      </c>
      <c r="CJ19">
        <f t="shared" si="22"/>
        <v>-27650.874</v>
      </c>
      <c r="CK19">
        <f t="shared" si="23"/>
        <v>38656</v>
      </c>
      <c r="CL19">
        <f t="shared" si="24"/>
        <v>94061.257189999989</v>
      </c>
      <c r="CM19" s="1">
        <f t="shared" si="25"/>
        <v>-101419.63119</v>
      </c>
      <c r="CN19" s="1">
        <f t="shared" si="26"/>
        <v>-1.1351</v>
      </c>
      <c r="CO19">
        <f t="shared" si="27"/>
        <v>-33084.300000000003</v>
      </c>
      <c r="CP19">
        <f t="shared" si="28"/>
        <v>1782.1739999999998</v>
      </c>
      <c r="CQ19">
        <f t="shared" si="29"/>
        <v>-5.6351000000279328</v>
      </c>
      <c r="CR19" s="2">
        <f t="shared" si="30"/>
        <v>0.29126581439713978</v>
      </c>
      <c r="CS19" s="2">
        <f t="shared" si="31"/>
        <v>0.70873418560286028</v>
      </c>
      <c r="CT19" s="2">
        <f t="shared" si="32"/>
        <v>-0.7641781734895724</v>
      </c>
      <c r="CU19" s="2">
        <f t="shared" si="33"/>
        <v>-8.5527686755534306E-6</v>
      </c>
      <c r="CV19" s="2">
        <f t="shared" si="34"/>
        <v>-0.24928408483183187</v>
      </c>
      <c r="CW19" s="2">
        <f t="shared" si="35"/>
        <v>1.3428351653233861E-2</v>
      </c>
      <c r="CX19" s="2">
        <f t="shared" si="36"/>
        <v>-4.245943684596074E-5</v>
      </c>
      <c r="CZ19" s="1">
        <f t="shared" si="37"/>
        <v>249440</v>
      </c>
      <c r="DA19">
        <f t="shared" si="38"/>
        <v>-48433</v>
      </c>
      <c r="DB19" s="1">
        <f t="shared" si="39"/>
        <v>-33084.300000000003</v>
      </c>
      <c r="DC19" s="1">
        <f t="shared" si="40"/>
        <v>-167919</v>
      </c>
      <c r="DD19" s="1">
        <f t="shared" si="41"/>
        <v>-1.1351</v>
      </c>
      <c r="DE19">
        <f t="shared" si="42"/>
        <v>1.0282633098186503E-5</v>
      </c>
      <c r="DF19" t="str">
        <f t="shared" si="43"/>
        <v>1634-04-4</v>
      </c>
      <c r="DG19" t="b">
        <f t="shared" si="44"/>
        <v>1</v>
      </c>
    </row>
    <row r="20" spans="1:111" x14ac:dyDescent="0.25">
      <c r="A20" t="s">
        <v>29</v>
      </c>
      <c r="B20">
        <v>10.38</v>
      </c>
      <c r="C20">
        <v>133.74</v>
      </c>
      <c r="D20">
        <v>1.9475</v>
      </c>
      <c r="E20">
        <v>146.06</v>
      </c>
      <c r="F20">
        <v>0</v>
      </c>
      <c r="G20">
        <v>-0.26412000000000002</v>
      </c>
      <c r="H20">
        <v>0</v>
      </c>
      <c r="I20" s="1">
        <v>-3.9916E-2</v>
      </c>
      <c r="J20">
        <v>0</v>
      </c>
      <c r="K20" s="1">
        <v>-2.2390000000000001E-3</v>
      </c>
      <c r="L20">
        <v>0.33685999999999999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1">
        <v>-1.1027E-5</v>
      </c>
      <c r="X20">
        <v>0</v>
      </c>
      <c r="Y20" s="1">
        <v>-2.5946000000000001E-6</v>
      </c>
      <c r="Z20">
        <v>0</v>
      </c>
      <c r="AA20" s="1">
        <v>-1.5073E-7</v>
      </c>
      <c r="AB20" s="1">
        <v>1.6538999999999999E-5</v>
      </c>
      <c r="AC20">
        <v>0</v>
      </c>
      <c r="AD20" s="1">
        <v>2.9020000000000001E-2</v>
      </c>
      <c r="AE20">
        <v>0</v>
      </c>
      <c r="AF20">
        <v>0</v>
      </c>
      <c r="AG20">
        <v>0</v>
      </c>
      <c r="AH20" s="1">
        <v>2.6813999999999999E-6</v>
      </c>
      <c r="AI20">
        <v>0</v>
      </c>
      <c r="AJ20">
        <v>-0.20945</v>
      </c>
      <c r="AK20">
        <v>-0.33843000000000001</v>
      </c>
      <c r="AL20">
        <v>0</v>
      </c>
      <c r="AM20">
        <v>0</v>
      </c>
      <c r="AN20" s="1">
        <v>-4.1969999999999998E-6</v>
      </c>
      <c r="AO20" s="1">
        <v>-1.7431999999999998E-5</v>
      </c>
      <c r="AP20">
        <v>-130.75</v>
      </c>
      <c r="AQ20">
        <v>-5.2535999999999996</v>
      </c>
      <c r="AR20">
        <v>-0.20036999999999999</v>
      </c>
      <c r="AS20">
        <v>-7.6676000000000002</v>
      </c>
      <c r="AT20">
        <v>-145.53</v>
      </c>
      <c r="AU20" s="1">
        <v>-1.8612000000000001E-5</v>
      </c>
      <c r="AV20">
        <v>0</v>
      </c>
      <c r="AW20">
        <v>0</v>
      </c>
      <c r="AX20" s="1">
        <v>-1.8484E-3</v>
      </c>
      <c r="AY20" s="1">
        <v>-1.867E-3</v>
      </c>
      <c r="AZ20" s="1">
        <v>-2.6605000000000002E-6</v>
      </c>
      <c r="BA20">
        <v>0</v>
      </c>
      <c r="BB20">
        <v>0</v>
      </c>
      <c r="BC20">
        <v>0</v>
      </c>
      <c r="BD20" s="1">
        <v>-3.1399000000000002E-5</v>
      </c>
      <c r="BE20">
        <v>0</v>
      </c>
      <c r="BF20">
        <v>0</v>
      </c>
      <c r="BG20">
        <v>0</v>
      </c>
      <c r="BH20" s="1">
        <v>-2.0253E-9</v>
      </c>
      <c r="BI20">
        <v>0</v>
      </c>
      <c r="BJ20">
        <v>0</v>
      </c>
      <c r="BK20" s="1">
        <v>1.3281E-3</v>
      </c>
      <c r="BL20">
        <v>0</v>
      </c>
      <c r="BM20" s="1">
        <v>1.9624E-3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 s="1">
        <v>8.0472999999999995E-8</v>
      </c>
      <c r="BX20">
        <v>0</v>
      </c>
      <c r="BY20" s="1">
        <v>1.2597999999999999E-7</v>
      </c>
      <c r="BZ20">
        <v>0</v>
      </c>
      <c r="CA20" s="1">
        <v>-3.2705E-3</v>
      </c>
      <c r="CC20" t="str">
        <f t="shared" si="17"/>
        <v>1698-60-8</v>
      </c>
      <c r="CD20" s="3" t="e">
        <f>VLOOKUP(CC20,#REF!,2,FALSE)</f>
        <v>#REF!</v>
      </c>
      <c r="CE20" s="3" t="e">
        <f>VLOOKUP(VLOOKUP(CC20,#REF!,4,FALSE),$DJ$1:$DK$4,2,FALSE)</f>
        <v>#REF!</v>
      </c>
      <c r="CF20">
        <f t="shared" si="18"/>
        <v>144.12</v>
      </c>
      <c r="CG20" s="1">
        <f t="shared" si="19"/>
        <v>-143.87343701199998</v>
      </c>
      <c r="CH20">
        <f t="shared" si="20"/>
        <v>-3.2907064529999999E-3</v>
      </c>
      <c r="CI20">
        <f t="shared" si="21"/>
        <v>0.27386004821702215</v>
      </c>
      <c r="CJ20">
        <f t="shared" si="22"/>
        <v>3.0587766669999975E-2</v>
      </c>
      <c r="CK20">
        <f t="shared" si="23"/>
        <v>1.9475</v>
      </c>
      <c r="CL20">
        <f t="shared" si="24"/>
        <v>0.27386004821702215</v>
      </c>
      <c r="CM20" s="1">
        <f t="shared" si="25"/>
        <v>-1.6584299880000231</v>
      </c>
      <c r="CN20" s="1">
        <f t="shared" si="26"/>
        <v>-2.6605000000000002E-6</v>
      </c>
      <c r="CO20">
        <f t="shared" si="27"/>
        <v>-0.54790162900000006</v>
      </c>
      <c r="CP20">
        <f t="shared" si="28"/>
        <v>1.7368157553000255E-3</v>
      </c>
      <c r="CQ20">
        <f t="shared" si="29"/>
        <v>1.6762586472299092E-2</v>
      </c>
      <c r="CR20" s="2">
        <f t="shared" si="30"/>
        <v>0.87671514645415705</v>
      </c>
      <c r="CS20" s="2">
        <f t="shared" si="31"/>
        <v>0.12328485354584293</v>
      </c>
      <c r="CT20" s="2">
        <f t="shared" si="32"/>
        <v>-0.74658315266413666</v>
      </c>
      <c r="CU20" s="2">
        <f t="shared" si="33"/>
        <v>-1.1976896776078485E-6</v>
      </c>
      <c r="CV20" s="2">
        <f t="shared" si="34"/>
        <v>-0.24665142845248075</v>
      </c>
      <c r="CW20" s="2">
        <f t="shared" si="35"/>
        <v>7.8187043865044891E-4</v>
      </c>
      <c r="CX20" s="2">
        <f t="shared" si="36"/>
        <v>7.546091632355415E-3</v>
      </c>
      <c r="CZ20" s="1">
        <f t="shared" si="37"/>
        <v>146.06</v>
      </c>
      <c r="DA20">
        <f t="shared" si="38"/>
        <v>2.90226814E-2</v>
      </c>
      <c r="DB20" s="1">
        <f t="shared" si="39"/>
        <v>-0.54790162900000006</v>
      </c>
      <c r="DC20" s="1">
        <f t="shared" si="40"/>
        <v>-145.53186700000001</v>
      </c>
      <c r="DD20" s="1">
        <f t="shared" si="41"/>
        <v>-2.6605000000000002E-6</v>
      </c>
      <c r="DE20">
        <f t="shared" si="42"/>
        <v>6.3339667944651315E-5</v>
      </c>
      <c r="DF20" t="str">
        <f t="shared" si="43"/>
        <v>1698-60-8</v>
      </c>
      <c r="DG20" t="b">
        <f t="shared" si="44"/>
        <v>1</v>
      </c>
    </row>
    <row r="21" spans="1:111" x14ac:dyDescent="0.25">
      <c r="A21" t="s">
        <v>35</v>
      </c>
      <c r="B21">
        <v>0.35049999999999998</v>
      </c>
      <c r="C21">
        <v>5.0986000000000002</v>
      </c>
      <c r="D21" s="1">
        <v>7.3635999999999993E-2</v>
      </c>
      <c r="E21">
        <v>5.5228999999999999</v>
      </c>
      <c r="F21">
        <v>0</v>
      </c>
      <c r="G21" s="1">
        <v>-1.0429000000000001E-2</v>
      </c>
      <c r="H21" s="1">
        <v>1.7772E-2</v>
      </c>
      <c r="I21">
        <v>0</v>
      </c>
      <c r="J21">
        <v>0</v>
      </c>
      <c r="K21">
        <v>-0.11284</v>
      </c>
      <c r="L21" s="1">
        <v>2.2296E-2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1">
        <v>-2.3671999999999999E-2</v>
      </c>
      <c r="X21" s="1">
        <v>2.2752999999999999E-2</v>
      </c>
      <c r="Y21">
        <v>0</v>
      </c>
      <c r="Z21">
        <v>0</v>
      </c>
      <c r="AA21">
        <v>-0.43253000000000003</v>
      </c>
      <c r="AB21" s="1">
        <v>5.0983000000000001E-2</v>
      </c>
      <c r="AC21">
        <v>0</v>
      </c>
      <c r="AD21">
        <v>0</v>
      </c>
      <c r="AE21">
        <v>-0.25807999999999998</v>
      </c>
      <c r="AF21">
        <v>0</v>
      </c>
      <c r="AG21">
        <v>0</v>
      </c>
      <c r="AH21">
        <v>0</v>
      </c>
      <c r="AI21">
        <v>-1.0501</v>
      </c>
      <c r="AJ21" s="1">
        <v>-2.4587000000000001E-2</v>
      </c>
      <c r="AK21">
        <v>-0.66195999999999999</v>
      </c>
      <c r="AL21">
        <v>0</v>
      </c>
      <c r="AM21">
        <v>0</v>
      </c>
      <c r="AN21" s="1">
        <v>-7.5103000000000003E-2</v>
      </c>
      <c r="AO21">
        <v>-2.2637</v>
      </c>
      <c r="AP21">
        <v>-0.16159999999999999</v>
      </c>
      <c r="AQ21">
        <v>-0.33006000000000002</v>
      </c>
      <c r="AR21">
        <v>-0.42686000000000002</v>
      </c>
      <c r="AS21" s="1">
        <v>-1.523E-3</v>
      </c>
      <c r="AT21">
        <v>-1.1879999999999999</v>
      </c>
      <c r="AU21" s="1">
        <v>-4.8646000000000001E-5</v>
      </c>
      <c r="AV21">
        <v>0</v>
      </c>
      <c r="AW21">
        <v>0</v>
      </c>
      <c r="AX21" s="1">
        <v>-5.5856000000000005E-4</v>
      </c>
      <c r="AY21" s="1">
        <v>-6.0893000000000004E-4</v>
      </c>
      <c r="AZ21" s="1">
        <v>-4.0322999999999997E-4</v>
      </c>
      <c r="BA21">
        <v>0</v>
      </c>
      <c r="BB21">
        <v>0</v>
      </c>
      <c r="BC21">
        <v>0</v>
      </c>
      <c r="BD21">
        <v>-0.15609000000000001</v>
      </c>
      <c r="BE21">
        <v>0</v>
      </c>
      <c r="BF21">
        <v>0</v>
      </c>
      <c r="BG21">
        <v>0</v>
      </c>
      <c r="BH21">
        <v>-0.59906000000000004</v>
      </c>
      <c r="BI21">
        <v>0</v>
      </c>
      <c r="BJ21">
        <v>0</v>
      </c>
      <c r="BK21" s="1">
        <v>1.0858E-2</v>
      </c>
      <c r="BL21">
        <v>0</v>
      </c>
      <c r="BM21">
        <v>0.19306999999999999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 s="1">
        <v>4.3496E-2</v>
      </c>
      <c r="BX21">
        <v>0</v>
      </c>
      <c r="BY21">
        <v>0.70682999999999996</v>
      </c>
      <c r="BZ21">
        <v>0</v>
      </c>
      <c r="CA21">
        <v>-0.19893</v>
      </c>
      <c r="CC21" t="str">
        <f t="shared" si="17"/>
        <v>18691-97-9</v>
      </c>
      <c r="CD21" s="3" t="e">
        <f>VLOOKUP(CC21,#REF!,2,FALSE)</f>
        <v>#REF!</v>
      </c>
      <c r="CE21" s="3" t="e">
        <f>VLOOKUP(VLOOKUP(CC21,#REF!,4,FALSE),$DJ$1:$DK$4,2,FALSE)</f>
        <v>#REF!</v>
      </c>
      <c r="CF21">
        <f t="shared" si="18"/>
        <v>5.4491000000000005</v>
      </c>
      <c r="CG21" s="1">
        <f t="shared" si="19"/>
        <v>-0.92065020600000003</v>
      </c>
      <c r="CH21">
        <f t="shared" si="20"/>
        <v>-0.95425399999999994</v>
      </c>
      <c r="CI21">
        <f t="shared" si="21"/>
        <v>3.1085287940000006</v>
      </c>
      <c r="CJ21">
        <f t="shared" si="22"/>
        <v>-0.46566700000000005</v>
      </c>
      <c r="CK21">
        <f t="shared" si="23"/>
        <v>7.3635999999999993E-2</v>
      </c>
      <c r="CL21">
        <f t="shared" si="24"/>
        <v>3.1085287940000006</v>
      </c>
      <c r="CM21" s="1">
        <f t="shared" si="25"/>
        <v>-0.26795872399999998</v>
      </c>
      <c r="CN21" s="1">
        <f t="shared" si="26"/>
        <v>-4.0322999999999997E-4</v>
      </c>
      <c r="CO21">
        <f t="shared" si="27"/>
        <v>-3.02535</v>
      </c>
      <c r="CP21">
        <f t="shared" si="28"/>
        <v>0.11156699999999992</v>
      </c>
      <c r="CQ21">
        <f t="shared" si="29"/>
        <v>1.9840000000603819E-5</v>
      </c>
      <c r="CR21" s="2">
        <f t="shared" si="30"/>
        <v>2.3140222071101193E-2</v>
      </c>
      <c r="CS21" s="2">
        <f t="shared" si="31"/>
        <v>0.97685977792889878</v>
      </c>
      <c r="CT21" s="2">
        <f t="shared" si="32"/>
        <v>-8.4206425922767572E-2</v>
      </c>
      <c r="CU21" s="2">
        <f t="shared" si="33"/>
        <v>-1.2671562477225995E-4</v>
      </c>
      <c r="CV21" s="2">
        <f t="shared" si="34"/>
        <v>-0.95072071870832198</v>
      </c>
      <c r="CW21" s="2">
        <f t="shared" si="35"/>
        <v>3.5060095005249405E-2</v>
      </c>
      <c r="CX21" s="2">
        <f t="shared" si="36"/>
        <v>6.2347493875905839E-6</v>
      </c>
      <c r="CZ21" s="1">
        <f t="shared" si="37"/>
        <v>5.5228999999999999</v>
      </c>
      <c r="DA21">
        <f t="shared" si="38"/>
        <v>-1.3081800000000001</v>
      </c>
      <c r="DB21" s="1">
        <f t="shared" si="39"/>
        <v>-3.02535</v>
      </c>
      <c r="DC21" s="1">
        <f t="shared" si="40"/>
        <v>-1.18860893</v>
      </c>
      <c r="DD21" s="1">
        <f t="shared" si="41"/>
        <v>-4.0322999999999997E-4</v>
      </c>
      <c r="DE21">
        <f t="shared" si="42"/>
        <v>6.4792047656087978E-5</v>
      </c>
      <c r="DF21" t="str">
        <f t="shared" si="43"/>
        <v>18691-97-9</v>
      </c>
      <c r="DG21" t="b">
        <f t="shared" si="44"/>
        <v>1</v>
      </c>
    </row>
    <row r="22" spans="1:111" x14ac:dyDescent="0.25">
      <c r="A22" t="s">
        <v>214</v>
      </c>
      <c r="B22" s="1">
        <v>9.9896E-6</v>
      </c>
      <c r="C22" s="1">
        <v>9.2108999999999995E-5</v>
      </c>
      <c r="D22" s="1">
        <v>1.3217999999999999E-3</v>
      </c>
      <c r="E22" s="1">
        <v>1.4239000000000001E-3</v>
      </c>
      <c r="F22">
        <v>0</v>
      </c>
      <c r="G22" s="1">
        <v>-8.7695999999999999E-7</v>
      </c>
      <c r="H22">
        <v>0</v>
      </c>
      <c r="I22" s="1">
        <v>-4.7716000000000002E-7</v>
      </c>
      <c r="J22">
        <v>0</v>
      </c>
      <c r="K22" s="1">
        <v>-1.3668999999999999E-7</v>
      </c>
      <c r="L22" s="1">
        <v>1.7518999999999999E-6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1">
        <v>-7.5775999999999998E-10</v>
      </c>
      <c r="X22">
        <v>0</v>
      </c>
      <c r="Y22" s="1">
        <v>-5.3495999999999998E-10</v>
      </c>
      <c r="Z22">
        <v>0</v>
      </c>
      <c r="AA22" s="1">
        <v>-1.7170000000000001E-10</v>
      </c>
      <c r="AB22" s="1">
        <v>1.2718999999999999E-9</v>
      </c>
      <c r="AC22">
        <v>0</v>
      </c>
      <c r="AD22">
        <v>0</v>
      </c>
      <c r="AE22" s="1">
        <v>-9.9208999999999993E-7</v>
      </c>
      <c r="AF22">
        <v>0</v>
      </c>
      <c r="AG22">
        <v>0</v>
      </c>
      <c r="AH22">
        <v>0</v>
      </c>
      <c r="AI22" s="1">
        <v>-1.8081E-9</v>
      </c>
      <c r="AJ22" s="1">
        <v>-2.3130000000000001E-4</v>
      </c>
      <c r="AK22" s="1">
        <v>-9.4059000000000005E-4</v>
      </c>
      <c r="AL22">
        <v>0</v>
      </c>
      <c r="AM22">
        <v>0</v>
      </c>
      <c r="AN22" s="1">
        <v>-1.0733E-7</v>
      </c>
      <c r="AO22" s="1">
        <v>-7.9872999999999995E-7</v>
      </c>
      <c r="AP22" s="1">
        <v>-4.5405999999999999E-5</v>
      </c>
      <c r="AQ22" s="1">
        <v>-3.5043000000000003E-5</v>
      </c>
      <c r="AR22" s="1">
        <v>-1.0715E-5</v>
      </c>
      <c r="AS22" s="1">
        <v>-1.1620000000000001E-6</v>
      </c>
      <c r="AT22" s="1">
        <v>-2.4994999999999998E-4</v>
      </c>
      <c r="AU22" s="1">
        <v>-1.8792999999999999E-9</v>
      </c>
      <c r="AV22">
        <v>0</v>
      </c>
      <c r="AW22">
        <v>0</v>
      </c>
      <c r="AX22" s="1">
        <v>-1.7523000000000001E-8</v>
      </c>
      <c r="AY22" s="1">
        <v>-1.9493000000000001E-8</v>
      </c>
      <c r="AZ22" s="1">
        <v>-2.2525999999999999E-9</v>
      </c>
      <c r="BA22">
        <v>0</v>
      </c>
      <c r="BB22">
        <v>0</v>
      </c>
      <c r="BC22">
        <v>0</v>
      </c>
      <c r="BD22" s="1">
        <v>-5.1015999999999998E-8</v>
      </c>
      <c r="BE22">
        <v>0</v>
      </c>
      <c r="BF22">
        <v>0</v>
      </c>
      <c r="BG22">
        <v>0</v>
      </c>
      <c r="BH22" s="1">
        <v>-4.8522999999999998E-11</v>
      </c>
      <c r="BI22">
        <v>0</v>
      </c>
      <c r="BJ22">
        <v>0</v>
      </c>
      <c r="BK22" s="1">
        <v>3.6679999999999998E-7</v>
      </c>
      <c r="BL22">
        <v>0</v>
      </c>
      <c r="BM22" s="1">
        <v>1.4089E-6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 s="1">
        <v>3.3078000000000002E-10</v>
      </c>
      <c r="BX22">
        <v>0</v>
      </c>
      <c r="BY22" s="1">
        <v>1.2001E-9</v>
      </c>
      <c r="BZ22">
        <v>0</v>
      </c>
      <c r="CA22" s="1">
        <v>-1.7451E-6</v>
      </c>
      <c r="CC22" t="str">
        <f t="shared" si="17"/>
        <v>196618-13-0</v>
      </c>
      <c r="CD22" s="3" t="e">
        <f>VLOOKUP(CC22,#REF!,2,FALSE)</f>
        <v>#REF!</v>
      </c>
      <c r="CE22" s="3" t="e">
        <f>VLOOKUP(VLOOKUP(CC22,#REF!,4,FALSE),$DJ$1:$DK$4,2,FALSE)</f>
        <v>#REF!</v>
      </c>
      <c r="CF22">
        <f t="shared" si="18"/>
        <v>1.020986E-4</v>
      </c>
      <c r="CG22" s="1">
        <f t="shared" si="19"/>
        <v>-9.2345402299999992E-5</v>
      </c>
      <c r="CH22">
        <f t="shared" si="20"/>
        <v>-1.7772308800000001E-6</v>
      </c>
      <c r="CI22">
        <f t="shared" si="21"/>
        <v>8.2368643000000055E-6</v>
      </c>
      <c r="CJ22">
        <f t="shared" si="22"/>
        <v>2.6089747999999987E-7</v>
      </c>
      <c r="CK22">
        <f t="shared" si="23"/>
        <v>1.3217999999999999E-3</v>
      </c>
      <c r="CL22">
        <f t="shared" si="24"/>
        <v>8.2368643000000055E-6</v>
      </c>
      <c r="CM22" s="1">
        <f t="shared" si="25"/>
        <v>-1.5762409070000001E-4</v>
      </c>
      <c r="CN22" s="1">
        <f t="shared" si="26"/>
        <v>-2.2525999999999999E-9</v>
      </c>
      <c r="CO22">
        <f t="shared" si="27"/>
        <v>-1.1727960600000002E-3</v>
      </c>
      <c r="CP22">
        <f t="shared" si="28"/>
        <v>5.4136894300000012E-7</v>
      </c>
      <c r="CQ22">
        <f t="shared" si="29"/>
        <v>1.5582994299966981E-7</v>
      </c>
      <c r="CR22" s="2">
        <f t="shared" si="30"/>
        <v>0.99380704060083691</v>
      </c>
      <c r="CS22" s="2">
        <f t="shared" si="31"/>
        <v>6.1929593991630278E-3</v>
      </c>
      <c r="CT22" s="2">
        <f t="shared" si="32"/>
        <v>-0.11851106907698965</v>
      </c>
      <c r="CU22" s="2">
        <f t="shared" si="33"/>
        <v>-1.6936372671035294E-6</v>
      </c>
      <c r="CV22" s="2">
        <f t="shared" si="34"/>
        <v>-0.88177710819860933</v>
      </c>
      <c r="CW22" s="2">
        <f t="shared" si="35"/>
        <v>4.0703303609928378E-4</v>
      </c>
      <c r="CX22" s="2">
        <f t="shared" si="36"/>
        <v>1.1716212323309045E-4</v>
      </c>
      <c r="CZ22" s="1">
        <f t="shared" si="37"/>
        <v>1.4239000000000001E-3</v>
      </c>
      <c r="DA22">
        <f t="shared" si="38"/>
        <v>-9.9389810000000002E-7</v>
      </c>
      <c r="DB22" s="1">
        <f t="shared" si="39"/>
        <v>-1.1727960600000002E-3</v>
      </c>
      <c r="DC22" s="1">
        <f t="shared" si="40"/>
        <v>-2.4996949299999999E-4</v>
      </c>
      <c r="DD22" s="1">
        <f t="shared" si="41"/>
        <v>-2.2525999999999999E-9</v>
      </c>
      <c r="DE22">
        <f t="shared" si="42"/>
        <v>9.7125008778538988E-5</v>
      </c>
      <c r="DF22" t="str">
        <f t="shared" si="43"/>
        <v>196618-13-0</v>
      </c>
      <c r="DG22" t="b">
        <f t="shared" si="44"/>
        <v>1</v>
      </c>
    </row>
    <row r="23" spans="1:111" x14ac:dyDescent="0.25">
      <c r="A23" t="s">
        <v>102</v>
      </c>
      <c r="B23">
        <v>0.13328999999999999</v>
      </c>
      <c r="C23">
        <v>1.2956000000000001</v>
      </c>
      <c r="D23">
        <v>59.722999999999999</v>
      </c>
      <c r="E23">
        <v>61.152999999999999</v>
      </c>
      <c r="F23">
        <v>0</v>
      </c>
      <c r="G23" s="1">
        <v>-1.238E-3</v>
      </c>
      <c r="H23">
        <v>0</v>
      </c>
      <c r="I23" s="1">
        <v>-1.312E-5</v>
      </c>
      <c r="J23">
        <v>0</v>
      </c>
      <c r="K23" s="1">
        <v>-9.6051999999999994E-5</v>
      </c>
      <c r="L23" s="1">
        <v>1.2799E-3</v>
      </c>
      <c r="M23">
        <v>0</v>
      </c>
      <c r="N23">
        <v>0</v>
      </c>
      <c r="O23" s="1">
        <v>-1.0291000000000001E-9</v>
      </c>
      <c r="P23">
        <v>0</v>
      </c>
      <c r="Q23" s="1">
        <v>-1.9019999999999999E-11</v>
      </c>
      <c r="R23" s="1">
        <v>1.0664E-9</v>
      </c>
      <c r="S23">
        <v>0</v>
      </c>
      <c r="T23">
        <v>0</v>
      </c>
      <c r="U23" s="1">
        <v>-2.8194E-4</v>
      </c>
      <c r="V23">
        <v>0</v>
      </c>
      <c r="W23" s="1">
        <v>-7.0429000000000004E-3</v>
      </c>
      <c r="X23">
        <v>0</v>
      </c>
      <c r="Y23" s="1">
        <v>-2.8933E-2</v>
      </c>
      <c r="Z23">
        <v>0</v>
      </c>
      <c r="AA23">
        <v>-0.25812000000000002</v>
      </c>
      <c r="AB23" s="1">
        <v>2.5673999999999999E-2</v>
      </c>
      <c r="AC23">
        <v>0</v>
      </c>
      <c r="AD23">
        <v>0</v>
      </c>
      <c r="AE23" s="1">
        <v>-3.7613E-3</v>
      </c>
      <c r="AF23">
        <v>0</v>
      </c>
      <c r="AG23" s="1">
        <v>-2.8205999999999999E-4</v>
      </c>
      <c r="AH23">
        <v>0</v>
      </c>
      <c r="AI23">
        <v>-1.9461999999999999</v>
      </c>
      <c r="AJ23">
        <v>-5.7096</v>
      </c>
      <c r="AK23">
        <v>-2.5265</v>
      </c>
      <c r="AL23" s="1">
        <v>-4.5853E-8</v>
      </c>
      <c r="AM23" s="1">
        <v>-1.9899E-5</v>
      </c>
      <c r="AN23">
        <v>-5.0023</v>
      </c>
      <c r="AO23">
        <v>-45.95</v>
      </c>
      <c r="AP23" s="1">
        <v>-3.1621999999999998E-4</v>
      </c>
      <c r="AQ23" s="1">
        <v>-3.2218999999999998E-5</v>
      </c>
      <c r="AR23" s="1">
        <v>-3.6059999999999997E-5</v>
      </c>
      <c r="AS23" s="1">
        <v>-1.9128999999999999E-5</v>
      </c>
      <c r="AT23" s="1">
        <v>-1.1762E-2</v>
      </c>
      <c r="AU23" s="1">
        <v>-1.4942E-6</v>
      </c>
      <c r="AV23">
        <v>0</v>
      </c>
      <c r="AW23">
        <v>0</v>
      </c>
      <c r="AX23" s="1">
        <v>-2.092E-5</v>
      </c>
      <c r="AY23" s="1">
        <v>-2.7844999999999999E-5</v>
      </c>
      <c r="AZ23" s="1">
        <v>-4.571E-4</v>
      </c>
      <c r="BA23" s="1">
        <v>-1.4038999999999999E-8</v>
      </c>
      <c r="BB23">
        <v>0</v>
      </c>
      <c r="BC23">
        <v>0</v>
      </c>
      <c r="BD23" s="1">
        <v>-1.2888999999999999E-4</v>
      </c>
      <c r="BE23" s="1">
        <v>3.569E-9</v>
      </c>
      <c r="BF23">
        <v>0</v>
      </c>
      <c r="BG23">
        <v>0</v>
      </c>
      <c r="BH23">
        <v>-0.3644</v>
      </c>
      <c r="BI23">
        <v>0</v>
      </c>
      <c r="BJ23">
        <v>0</v>
      </c>
      <c r="BK23" s="1">
        <v>1.1598E-5</v>
      </c>
      <c r="BL23">
        <v>0</v>
      </c>
      <c r="BM23" s="1">
        <v>1.0313E-4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 s="1">
        <v>2.9162E-2</v>
      </c>
      <c r="BX23">
        <v>0</v>
      </c>
      <c r="BY23">
        <v>0.33426</v>
      </c>
      <c r="BZ23">
        <v>0</v>
      </c>
      <c r="CA23" s="1">
        <v>-2.1659E-5</v>
      </c>
      <c r="CC23" t="str">
        <f t="shared" si="17"/>
        <v>22204-53-1</v>
      </c>
      <c r="CD23" s="3" t="e">
        <f>VLOOKUP(CC23,#REF!,2,FALSE)</f>
        <v>#REF!</v>
      </c>
      <c r="CE23" s="3" t="e">
        <f>VLOOKUP(VLOOKUP(CC23,#REF!,4,FALSE),$DJ$1:$DK$4,2,FALSE)</f>
        <v>#REF!</v>
      </c>
      <c r="CF23">
        <f t="shared" si="18"/>
        <v>1.42889</v>
      </c>
      <c r="CG23" s="1">
        <f t="shared" si="19"/>
        <v>-4.2604219999999997E-4</v>
      </c>
      <c r="CH23">
        <f t="shared" si="20"/>
        <v>-0.36353672800000003</v>
      </c>
      <c r="CI23">
        <f t="shared" si="21"/>
        <v>0.79615611781828</v>
      </c>
      <c r="CJ23">
        <f t="shared" si="22"/>
        <v>-0.26877111198172005</v>
      </c>
      <c r="CK23">
        <f t="shared" si="23"/>
        <v>59.722999999999999</v>
      </c>
      <c r="CL23">
        <f t="shared" si="24"/>
        <v>0.79615611781828</v>
      </c>
      <c r="CM23" s="1">
        <f t="shared" si="25"/>
        <v>-1.13638028E-2</v>
      </c>
      <c r="CN23" s="1">
        <f t="shared" si="26"/>
        <v>-4.5711403900000001E-4</v>
      </c>
      <c r="CO23">
        <f t="shared" si="27"/>
        <v>-59.188419944853003</v>
      </c>
      <c r="CP23">
        <f t="shared" si="28"/>
        <v>-1.3169217025872799</v>
      </c>
      <c r="CQ23">
        <f t="shared" si="29"/>
        <v>1.9935535389945525E-3</v>
      </c>
      <c r="CR23" s="2">
        <f t="shared" si="30"/>
        <v>0.98684456015433653</v>
      </c>
      <c r="CS23" s="2">
        <f t="shared" si="31"/>
        <v>1.3155439845663558E-2</v>
      </c>
      <c r="CT23" s="2">
        <f t="shared" si="32"/>
        <v>-1.8777199698351751E-4</v>
      </c>
      <c r="CU23" s="2">
        <f t="shared" si="33"/>
        <v>-7.5532123764266233E-6</v>
      </c>
      <c r="CV23" s="2">
        <f t="shared" si="34"/>
        <v>-0.97801132305323946</v>
      </c>
      <c r="CW23" s="2">
        <f t="shared" si="35"/>
        <v>-2.1760410869304022E-2</v>
      </c>
      <c r="CX23" s="2">
        <f t="shared" si="36"/>
        <v>3.2940868096599297E-5</v>
      </c>
      <c r="CZ23" s="1">
        <f t="shared" si="37"/>
        <v>61.152999999999999</v>
      </c>
      <c r="DA23">
        <f t="shared" si="38"/>
        <v>-1.95024336</v>
      </c>
      <c r="DB23" s="1">
        <f t="shared" si="39"/>
        <v>-59.188419944853003</v>
      </c>
      <c r="DC23" s="1">
        <f t="shared" si="40"/>
        <v>-1.1789845E-2</v>
      </c>
      <c r="DD23" s="1">
        <f t="shared" si="41"/>
        <v>-4.5711403900000001E-4</v>
      </c>
      <c r="DE23">
        <f t="shared" si="42"/>
        <v>3.4172258237442414E-5</v>
      </c>
      <c r="DF23" t="str">
        <f t="shared" si="43"/>
        <v>22204-53-1</v>
      </c>
      <c r="DG23" t="b">
        <f t="shared" si="44"/>
        <v>1</v>
      </c>
    </row>
    <row r="24" spans="1:111" x14ac:dyDescent="0.25">
      <c r="A24" t="s">
        <v>166</v>
      </c>
      <c r="B24" s="1">
        <v>8.5381999999999993E-3</v>
      </c>
      <c r="C24">
        <v>0.10431</v>
      </c>
      <c r="D24" s="1">
        <v>1.4119E-2</v>
      </c>
      <c r="E24">
        <v>0.12695999999999999</v>
      </c>
      <c r="F24">
        <v>0</v>
      </c>
      <c r="G24" s="1">
        <v>-3.3516000000000002E-3</v>
      </c>
      <c r="H24">
        <v>0</v>
      </c>
      <c r="I24" s="1">
        <v>-1.9297000000000002E-2</v>
      </c>
      <c r="J24">
        <v>0</v>
      </c>
      <c r="K24" s="1">
        <v>-1.4206999999999999E-2</v>
      </c>
      <c r="L24" s="1">
        <v>1.7937999999999999E-3</v>
      </c>
      <c r="M24">
        <v>0</v>
      </c>
      <c r="N24">
        <v>0</v>
      </c>
      <c r="O24" s="1">
        <v>-3.6449999999999999E-8</v>
      </c>
      <c r="P24">
        <v>0</v>
      </c>
      <c r="Q24" s="1">
        <v>-3.7860000000000003E-8</v>
      </c>
      <c r="R24">
        <v>0</v>
      </c>
      <c r="S24" s="1">
        <v>-6.7873000000000002E-8</v>
      </c>
      <c r="T24">
        <v>0</v>
      </c>
      <c r="U24" s="1">
        <v>-5.5748999999999998E-6</v>
      </c>
      <c r="V24">
        <v>0</v>
      </c>
      <c r="W24" s="1">
        <v>-4.2723000000000001E-4</v>
      </c>
      <c r="X24">
        <v>0</v>
      </c>
      <c r="Y24" s="1">
        <v>-4.5176000000000001E-3</v>
      </c>
      <c r="Z24">
        <v>0</v>
      </c>
      <c r="AA24" s="1">
        <v>-3.5515999999999998E-3</v>
      </c>
      <c r="AB24" s="1">
        <v>4.5742999999999999E-4</v>
      </c>
      <c r="AC24">
        <v>0</v>
      </c>
      <c r="AD24">
        <v>0</v>
      </c>
      <c r="AE24" s="1">
        <v>-3.8679999999999999E-2</v>
      </c>
      <c r="AF24">
        <v>0</v>
      </c>
      <c r="AG24" s="1">
        <v>-5.7346000000000001E-6</v>
      </c>
      <c r="AH24">
        <v>0</v>
      </c>
      <c r="AI24" s="1">
        <v>-8.9309000000000003E-3</v>
      </c>
      <c r="AJ24" s="1">
        <v>-2.9545999999999999E-3</v>
      </c>
      <c r="AK24" s="1">
        <v>-2.3387999999999999E-2</v>
      </c>
      <c r="AL24" s="1">
        <v>-1.1074E-8</v>
      </c>
      <c r="AM24" s="1">
        <v>-3.3156000000000001E-6</v>
      </c>
      <c r="AN24" s="1">
        <v>-4.1360000000000002E-4</v>
      </c>
      <c r="AO24" s="1">
        <v>-5.7806000000000003E-3</v>
      </c>
      <c r="AP24" s="1">
        <v>-1.5507999999999999E-2</v>
      </c>
      <c r="AQ24" s="1">
        <v>-1.9264E-2</v>
      </c>
      <c r="AR24" s="1">
        <v>-6.7863000000000003E-3</v>
      </c>
      <c r="AS24" s="1">
        <v>-3.8062999999999998E-5</v>
      </c>
      <c r="AT24" s="1">
        <v>-4.3112999999999999E-2</v>
      </c>
      <c r="AU24" s="1">
        <v>-5.7256000000000002E-9</v>
      </c>
      <c r="AV24">
        <v>0</v>
      </c>
      <c r="AW24">
        <v>0</v>
      </c>
      <c r="AX24" s="1">
        <v>-1.1061000000000001E-6</v>
      </c>
      <c r="AY24" s="1">
        <v>-1.1120999999999999E-6</v>
      </c>
      <c r="AZ24" s="1">
        <v>-3.7052999999999999E-3</v>
      </c>
      <c r="BA24" s="1">
        <v>-1.9169999999999999E-9</v>
      </c>
      <c r="BB24">
        <v>0</v>
      </c>
      <c r="BC24">
        <v>0</v>
      </c>
      <c r="BD24" s="1">
        <v>-2.8593999999999998E-3</v>
      </c>
      <c r="BE24">
        <v>0</v>
      </c>
      <c r="BF24" s="1">
        <v>-5.2989000000000004E-9</v>
      </c>
      <c r="BG24">
        <v>0</v>
      </c>
      <c r="BH24" s="1">
        <v>-6.4019000000000001E-4</v>
      </c>
      <c r="BI24">
        <v>0</v>
      </c>
      <c r="BJ24">
        <v>0</v>
      </c>
      <c r="BK24" s="1">
        <v>7.0733000000000002E-5</v>
      </c>
      <c r="BL24">
        <v>0</v>
      </c>
      <c r="BM24" s="1">
        <v>1.9791000000000001E-4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 s="1">
        <v>8.5305999999999999E-4</v>
      </c>
      <c r="BX24">
        <v>0</v>
      </c>
      <c r="BY24" s="1">
        <v>3.2880000000000001E-3</v>
      </c>
      <c r="BZ24">
        <v>0</v>
      </c>
      <c r="CA24" s="1">
        <v>-9.0981999999999999E-4</v>
      </c>
      <c r="CC24" t="str">
        <f t="shared" si="17"/>
        <v>23593-75-1</v>
      </c>
      <c r="CD24" s="3" t="e">
        <f>VLOOKUP(CC24,#REF!,2,FALSE)</f>
        <v>#REF!</v>
      </c>
      <c r="CE24" s="3" t="e">
        <f>VLOOKUP(VLOOKUP(CC24,#REF!,4,FALSE),$DJ$1:$DK$4,2,FALSE)</f>
        <v>#REF!</v>
      </c>
      <c r="CF24">
        <f t="shared" si="18"/>
        <v>0.1128482</v>
      </c>
      <c r="CG24" s="1">
        <f t="shared" si="19"/>
        <v>-4.15974748256E-2</v>
      </c>
      <c r="CH24">
        <f t="shared" si="20"/>
        <v>-4.4097030000000001E-3</v>
      </c>
      <c r="CI24">
        <f t="shared" si="21"/>
        <v>2.3734505091399995E-2</v>
      </c>
      <c r="CJ24">
        <f t="shared" si="22"/>
        <v>-4.3106517083E-2</v>
      </c>
      <c r="CK24">
        <f t="shared" si="23"/>
        <v>1.4119E-2</v>
      </c>
      <c r="CL24">
        <f t="shared" si="24"/>
        <v>2.3734505091399995E-2</v>
      </c>
      <c r="CM24" s="1">
        <f t="shared" si="25"/>
        <v>-1.516637274399997E-3</v>
      </c>
      <c r="CN24" s="1">
        <f t="shared" si="26"/>
        <v>-3.7053019170000001E-3</v>
      </c>
      <c r="CO24">
        <f t="shared" si="27"/>
        <v>-3.2540126674000004E-2</v>
      </c>
      <c r="CP24">
        <f t="shared" si="28"/>
        <v>-1.0070221809999925E-4</v>
      </c>
      <c r="CQ24">
        <f t="shared" si="29"/>
        <v>-9.2629921000040444E-6</v>
      </c>
      <c r="CR24" s="2">
        <f t="shared" si="30"/>
        <v>0.37299055836199752</v>
      </c>
      <c r="CS24" s="2">
        <f t="shared" si="31"/>
        <v>0.62700944163800254</v>
      </c>
      <c r="CT24" s="2">
        <f t="shared" si="32"/>
        <v>-4.0065966698142427E-2</v>
      </c>
      <c r="CU24" s="2">
        <f t="shared" si="33"/>
        <v>-9.7885305681819523E-2</v>
      </c>
      <c r="CV24" s="2">
        <f t="shared" si="34"/>
        <v>-0.85963311971849221</v>
      </c>
      <c r="CW24" s="2">
        <f t="shared" si="35"/>
        <v>-2.6603142260365731E-3</v>
      </c>
      <c r="CX24" s="2">
        <f t="shared" si="36"/>
        <v>-2.4470632449063534E-4</v>
      </c>
      <c r="CZ24" s="1">
        <f t="shared" si="37"/>
        <v>0.12695999999999999</v>
      </c>
      <c r="DA24">
        <f t="shared" si="38"/>
        <v>-4.7616634599999999E-2</v>
      </c>
      <c r="DB24" s="1">
        <f t="shared" si="39"/>
        <v>-3.2540126674000004E-2</v>
      </c>
      <c r="DC24" s="1">
        <f t="shared" si="40"/>
        <v>-4.3114112099999997E-2</v>
      </c>
      <c r="DD24" s="1">
        <f t="shared" si="41"/>
        <v>-3.7053019170000001E-3</v>
      </c>
      <c r="DE24">
        <f t="shared" si="42"/>
        <v>1.2740462350355387E-4</v>
      </c>
      <c r="DF24" t="str">
        <f t="shared" si="43"/>
        <v>23593-75-1</v>
      </c>
      <c r="DG24" t="b">
        <f t="shared" si="44"/>
        <v>1</v>
      </c>
    </row>
    <row r="25" spans="1:111" x14ac:dyDescent="0.25">
      <c r="A25" t="s">
        <v>20</v>
      </c>
      <c r="B25">
        <v>13.611000000000001</v>
      </c>
      <c r="C25">
        <v>164.22</v>
      </c>
      <c r="D25">
        <v>2.4030999999999998</v>
      </c>
      <c r="E25">
        <v>180.23</v>
      </c>
      <c r="F25">
        <v>0</v>
      </c>
      <c r="G25">
        <v>-0.82179000000000002</v>
      </c>
      <c r="H25">
        <v>0.13689000000000001</v>
      </c>
      <c r="I25">
        <v>0</v>
      </c>
      <c r="J25">
        <v>0</v>
      </c>
      <c r="K25">
        <v>-1.9252</v>
      </c>
      <c r="L25">
        <v>2.4426000000000001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-1.4298</v>
      </c>
      <c r="AF25">
        <v>0</v>
      </c>
      <c r="AG25">
        <v>0</v>
      </c>
      <c r="AH25">
        <v>0</v>
      </c>
      <c r="AI25">
        <v>0</v>
      </c>
      <c r="AJ25">
        <v>-1.5122</v>
      </c>
      <c r="AK25">
        <v>-33.96</v>
      </c>
      <c r="AL25">
        <v>0</v>
      </c>
      <c r="AM25">
        <v>0</v>
      </c>
      <c r="AN25">
        <v>0</v>
      </c>
      <c r="AO25">
        <v>0</v>
      </c>
      <c r="AP25">
        <v>-48.35</v>
      </c>
      <c r="AQ25">
        <v>-51.789000000000001</v>
      </c>
      <c r="AR25">
        <v>-31.724</v>
      </c>
      <c r="AS25">
        <v>-0.38542999999999999</v>
      </c>
      <c r="AT25">
        <v>-142.59</v>
      </c>
      <c r="AU25">
        <v>-0.66298999999999997</v>
      </c>
      <c r="AV25">
        <v>0</v>
      </c>
      <c r="AW25">
        <v>0</v>
      </c>
      <c r="AX25" s="1">
        <v>-3.5099999999999999E-2</v>
      </c>
      <c r="AY25">
        <v>-0.70116000000000001</v>
      </c>
      <c r="AZ25" s="1">
        <v>-3.1926000000000003E-2</v>
      </c>
      <c r="BA25">
        <v>0</v>
      </c>
      <c r="BB25">
        <v>0</v>
      </c>
      <c r="BC25">
        <v>0</v>
      </c>
      <c r="BD25">
        <v>-1.0565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0.56579000000000002</v>
      </c>
      <c r="BL25">
        <v>0</v>
      </c>
      <c r="BM25">
        <v>6.5509000000000004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-6.0598999999999998</v>
      </c>
      <c r="CC25" t="str">
        <f t="shared" si="17"/>
        <v>26225-79-6</v>
      </c>
      <c r="CD25" s="3" t="e">
        <f>VLOOKUP(CC25,#REF!,2,FALSE)</f>
        <v>#REF!</v>
      </c>
      <c r="CE25" s="3" t="e">
        <f>VLOOKUP(VLOOKUP(CC25,#REF!,4,FALSE),$DJ$1:$DK$4,2,FALSE)</f>
        <v>#REF!</v>
      </c>
      <c r="CF25">
        <f t="shared" si="18"/>
        <v>177.83099999999999</v>
      </c>
      <c r="CG25" s="1">
        <f t="shared" si="19"/>
        <v>-132.94652000000002</v>
      </c>
      <c r="CH25">
        <f t="shared" si="20"/>
        <v>-7.1166900000000002</v>
      </c>
      <c r="CI25">
        <f t="shared" si="21"/>
        <v>37.600289999999973</v>
      </c>
      <c r="CJ25">
        <f t="shared" si="22"/>
        <v>-0.16749999999999998</v>
      </c>
      <c r="CK25">
        <f t="shared" si="23"/>
        <v>2.4030999999999998</v>
      </c>
      <c r="CL25">
        <f t="shared" si="24"/>
        <v>37.600289999999973</v>
      </c>
      <c r="CM25" s="1">
        <f t="shared" si="25"/>
        <v>-10.34463999999997</v>
      </c>
      <c r="CN25" s="1">
        <f t="shared" si="26"/>
        <v>-3.1926000000000003E-2</v>
      </c>
      <c r="CO25">
        <f t="shared" si="27"/>
        <v>-35.472200000000001</v>
      </c>
      <c r="CP25">
        <f t="shared" si="28"/>
        <v>5.8540999999999999</v>
      </c>
      <c r="CQ25">
        <f t="shared" si="29"/>
        <v>8.7240000000052831E-3</v>
      </c>
      <c r="CR25" s="2">
        <f t="shared" si="30"/>
        <v>6.0072408863348865E-2</v>
      </c>
      <c r="CS25" s="2">
        <f t="shared" si="31"/>
        <v>0.93992759113665103</v>
      </c>
      <c r="CT25" s="2">
        <f t="shared" si="32"/>
        <v>-0.25859408415136759</v>
      </c>
      <c r="CU25" s="2">
        <f t="shared" si="33"/>
        <v>-7.9808236251977698E-4</v>
      </c>
      <c r="CV25" s="2">
        <f t="shared" si="34"/>
        <v>-0.88672984964524315</v>
      </c>
      <c r="CW25" s="2">
        <f t="shared" si="35"/>
        <v>0.14634009767672199</v>
      </c>
      <c r="CX25" s="2">
        <f t="shared" si="36"/>
        <v>2.1808151759151635E-4</v>
      </c>
      <c r="CZ25" s="1">
        <f t="shared" si="37"/>
        <v>180.23</v>
      </c>
      <c r="DA25">
        <f t="shared" si="38"/>
        <v>-1.4298</v>
      </c>
      <c r="DB25" s="1">
        <f t="shared" si="39"/>
        <v>-35.472200000000001</v>
      </c>
      <c r="DC25" s="1">
        <f t="shared" si="40"/>
        <v>-143.29115999999999</v>
      </c>
      <c r="DD25" s="1">
        <f t="shared" si="41"/>
        <v>-3.1926000000000003E-2</v>
      </c>
      <c r="DE25">
        <f t="shared" si="42"/>
        <v>2.7265161182842878E-5</v>
      </c>
      <c r="DF25" t="str">
        <f t="shared" si="43"/>
        <v>26225-79-6</v>
      </c>
      <c r="DG25" t="b">
        <f t="shared" si="44"/>
        <v>1</v>
      </c>
    </row>
    <row r="26" spans="1:111" x14ac:dyDescent="0.25">
      <c r="A26" t="s">
        <v>66</v>
      </c>
      <c r="B26">
        <v>0.35943000000000003</v>
      </c>
      <c r="C26">
        <v>2.3858999999999999</v>
      </c>
      <c r="D26">
        <v>0.13727</v>
      </c>
      <c r="E26">
        <v>2.8826000000000001</v>
      </c>
      <c r="F26">
        <v>0</v>
      </c>
      <c r="G26">
        <v>-0.70435999999999999</v>
      </c>
      <c r="H26">
        <v>0</v>
      </c>
      <c r="I26">
        <v>-0.40883000000000003</v>
      </c>
      <c r="J26">
        <v>0</v>
      </c>
      <c r="K26" s="1">
        <v>-4.0500000000000001E-2</v>
      </c>
      <c r="L26" s="1">
        <v>2.5633E-2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-1.1496999999999999</v>
      </c>
      <c r="AF26">
        <v>0</v>
      </c>
      <c r="AG26">
        <v>0</v>
      </c>
      <c r="AH26">
        <v>0</v>
      </c>
      <c r="AI26">
        <v>0</v>
      </c>
      <c r="AJ26" s="1">
        <v>-1.2721E-2</v>
      </c>
      <c r="AK26">
        <v>-0.18482000000000001</v>
      </c>
      <c r="AL26">
        <v>0</v>
      </c>
      <c r="AM26">
        <v>0</v>
      </c>
      <c r="AN26">
        <v>0</v>
      </c>
      <c r="AO26">
        <v>0</v>
      </c>
      <c r="AP26">
        <v>-1.1658999999999999</v>
      </c>
      <c r="AQ26">
        <v>-0.23919000000000001</v>
      </c>
      <c r="AR26" s="1">
        <v>-1.4238000000000001E-2</v>
      </c>
      <c r="AS26" s="1">
        <v>-2.64E-3</v>
      </c>
      <c r="AT26">
        <v>-1.4376</v>
      </c>
      <c r="AU26" s="1">
        <v>-1.651E-2</v>
      </c>
      <c r="AV26">
        <v>0</v>
      </c>
      <c r="AW26">
        <v>0</v>
      </c>
      <c r="AX26" s="1">
        <v>-6.7188999999999999E-2</v>
      </c>
      <c r="AY26" s="1">
        <v>-8.5082000000000005E-2</v>
      </c>
      <c r="AZ26" s="1">
        <v>-1.2583E-2</v>
      </c>
      <c r="BA26">
        <v>0</v>
      </c>
      <c r="BB26">
        <v>0</v>
      </c>
      <c r="BC26">
        <v>0</v>
      </c>
      <c r="BD26" s="1">
        <v>-7.7979000000000004E-4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 s="1">
        <v>4.2966E-4</v>
      </c>
      <c r="BL26">
        <v>0</v>
      </c>
      <c r="BM26" s="1">
        <v>5.7098999999999995E-4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 s="1">
        <v>-2.3160999999999999E-4</v>
      </c>
      <c r="CC26" t="str">
        <f t="shared" si="17"/>
        <v>2921-88-2</v>
      </c>
      <c r="CD26" s="3" t="e">
        <f>VLOOKUP(CC26,#REF!,2,FALSE)</f>
        <v>#REF!</v>
      </c>
      <c r="CE26" s="3" t="e">
        <f>VLOOKUP(VLOOKUP(CC26,#REF!,4,FALSE),$DJ$1:$DK$4,2,FALSE)</f>
        <v>#REF!</v>
      </c>
      <c r="CF26">
        <f t="shared" si="18"/>
        <v>2.74533</v>
      </c>
      <c r="CG26" s="1">
        <f t="shared" si="19"/>
        <v>-1.5056669999999999</v>
      </c>
      <c r="CH26">
        <f t="shared" si="20"/>
        <v>-1.0006500000000001E-3</v>
      </c>
      <c r="CI26">
        <f t="shared" si="21"/>
        <v>0.11060535000000031</v>
      </c>
      <c r="CJ26">
        <f t="shared" si="22"/>
        <v>-1.1280569999999999</v>
      </c>
      <c r="CK26">
        <f t="shared" si="23"/>
        <v>0.13727</v>
      </c>
      <c r="CL26">
        <f t="shared" si="24"/>
        <v>0.11060535000000031</v>
      </c>
      <c r="CM26" s="1">
        <f t="shared" si="25"/>
        <v>-1.7015000000000224E-2</v>
      </c>
      <c r="CN26" s="1">
        <f t="shared" si="26"/>
        <v>-1.2583E-2</v>
      </c>
      <c r="CO26">
        <f t="shared" si="27"/>
        <v>-0.19754100000000002</v>
      </c>
      <c r="CP26">
        <f t="shared" si="28"/>
        <v>-2.063160000000008E-2</v>
      </c>
      <c r="CQ26">
        <f t="shared" si="29"/>
        <v>1.0474999999999027E-4</v>
      </c>
      <c r="CR26" s="2">
        <f t="shared" si="30"/>
        <v>0.55378640917703126</v>
      </c>
      <c r="CS26" s="2">
        <f t="shared" si="31"/>
        <v>0.44621359082296874</v>
      </c>
      <c r="CT26" s="2">
        <f t="shared" si="32"/>
        <v>-6.8643372566090988E-2</v>
      </c>
      <c r="CU26" s="2">
        <f t="shared" si="33"/>
        <v>-5.0763417984079434E-2</v>
      </c>
      <c r="CV26" s="2">
        <f t="shared" si="34"/>
        <v>-0.79693684749209537</v>
      </c>
      <c r="CW26" s="2">
        <f t="shared" si="35"/>
        <v>-8.3233770522159842E-2</v>
      </c>
      <c r="CX26" s="2">
        <f t="shared" si="36"/>
        <v>4.2259143557433256E-4</v>
      </c>
      <c r="CZ26" s="1">
        <f t="shared" si="37"/>
        <v>2.8826000000000001</v>
      </c>
      <c r="DA26">
        <f t="shared" si="38"/>
        <v>-1.1496999999999999</v>
      </c>
      <c r="DB26" s="1">
        <f t="shared" si="39"/>
        <v>-0.19754100000000002</v>
      </c>
      <c r="DC26" s="1">
        <f t="shared" si="40"/>
        <v>-1.5226820000000001</v>
      </c>
      <c r="DD26" s="1">
        <f t="shared" si="41"/>
        <v>-1.2583E-2</v>
      </c>
      <c r="DE26">
        <f t="shared" si="42"/>
        <v>3.260944980227881E-5</v>
      </c>
      <c r="DF26" t="str">
        <f t="shared" si="43"/>
        <v>2921-88-2</v>
      </c>
      <c r="DG26" t="b">
        <f t="shared" si="44"/>
        <v>1</v>
      </c>
    </row>
    <row r="27" spans="1:111" x14ac:dyDescent="0.25">
      <c r="A27" t="s">
        <v>32</v>
      </c>
      <c r="B27">
        <v>0.33273999999999998</v>
      </c>
      <c r="C27">
        <v>4.8403</v>
      </c>
      <c r="D27" s="1">
        <v>6.9905999999999996E-2</v>
      </c>
      <c r="E27">
        <v>5.2428999999999997</v>
      </c>
      <c r="F27">
        <v>0</v>
      </c>
      <c r="G27" s="1">
        <v>-5.8186000000000002E-3</v>
      </c>
      <c r="H27" s="1">
        <v>1.8094999999999999E-3</v>
      </c>
      <c r="I27">
        <v>0</v>
      </c>
      <c r="J27">
        <v>0</v>
      </c>
      <c r="K27" s="1">
        <v>-1.5878E-2</v>
      </c>
      <c r="L27" s="1">
        <v>7.4172999999999999E-3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1">
        <v>-2.6365E-2</v>
      </c>
      <c r="X27" s="1">
        <v>2.7823000000000001E-2</v>
      </c>
      <c r="Y27">
        <v>0</v>
      </c>
      <c r="Z27">
        <v>0</v>
      </c>
      <c r="AA27">
        <v>-0.72523000000000004</v>
      </c>
      <c r="AB27" s="1">
        <v>6.2156000000000003E-2</v>
      </c>
      <c r="AC27">
        <v>0</v>
      </c>
      <c r="AD27">
        <v>0</v>
      </c>
      <c r="AE27" s="1">
        <v>-3.7442999999999997E-2</v>
      </c>
      <c r="AF27">
        <v>0</v>
      </c>
      <c r="AG27">
        <v>0</v>
      </c>
      <c r="AH27">
        <v>0</v>
      </c>
      <c r="AI27">
        <v>-1.8169</v>
      </c>
      <c r="AJ27" s="1">
        <v>-6.9376000000000004E-3</v>
      </c>
      <c r="AK27" s="1">
        <v>-7.7146000000000006E-2</v>
      </c>
      <c r="AL27">
        <v>0</v>
      </c>
      <c r="AM27">
        <v>0</v>
      </c>
      <c r="AN27">
        <v>-0.1012</v>
      </c>
      <c r="AO27">
        <v>-3.1305999999999998</v>
      </c>
      <c r="AP27" s="1">
        <v>-1.1448E-2</v>
      </c>
      <c r="AQ27" s="1">
        <v>-1.754E-2</v>
      </c>
      <c r="AR27" s="1">
        <v>-2.5457E-2</v>
      </c>
      <c r="AS27" s="1">
        <v>-2.6195E-4</v>
      </c>
      <c r="AT27" s="1">
        <v>-7.2112999999999997E-2</v>
      </c>
      <c r="AU27" s="1">
        <v>-4.5856000000000003E-5</v>
      </c>
      <c r="AV27">
        <v>0</v>
      </c>
      <c r="AW27">
        <v>0</v>
      </c>
      <c r="AX27" s="1">
        <v>-3.3462999999999999E-4</v>
      </c>
      <c r="AY27" s="1">
        <v>-3.8185999999999998E-4</v>
      </c>
      <c r="AZ27" s="1">
        <v>-1.4504000000000001E-4</v>
      </c>
      <c r="BA27">
        <v>0</v>
      </c>
      <c r="BB27">
        <v>0</v>
      </c>
      <c r="BC27">
        <v>0</v>
      </c>
      <c r="BD27" s="1">
        <v>-2.2165000000000001E-2</v>
      </c>
      <c r="BE27">
        <v>0</v>
      </c>
      <c r="BF27">
        <v>0</v>
      </c>
      <c r="BG27">
        <v>0</v>
      </c>
      <c r="BH27">
        <v>-1.0339</v>
      </c>
      <c r="BI27">
        <v>0</v>
      </c>
      <c r="BJ27">
        <v>0</v>
      </c>
      <c r="BK27" s="1">
        <v>1.0409E-3</v>
      </c>
      <c r="BL27">
        <v>0</v>
      </c>
      <c r="BM27" s="1">
        <v>1.9956999999999999E-2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 s="1">
        <v>5.5683000000000003E-2</v>
      </c>
      <c r="BX27">
        <v>0</v>
      </c>
      <c r="BY27">
        <v>0.99265999999999999</v>
      </c>
      <c r="BZ27">
        <v>0</v>
      </c>
      <c r="CA27" s="1">
        <v>-1.3095000000000001E-2</v>
      </c>
      <c r="CC27" t="str">
        <f t="shared" si="17"/>
        <v>330-54-1</v>
      </c>
      <c r="CD27" s="3" t="e">
        <f>VLOOKUP(CC27,#REF!,2,FALSE)</f>
        <v>#REF!</v>
      </c>
      <c r="CE27" s="3" t="e">
        <f>VLOOKUP(VLOOKUP(CC27,#REF!,4,FALSE),$DJ$1:$DK$4,2,FALSE)</f>
        <v>#REF!</v>
      </c>
      <c r="CF27">
        <f t="shared" si="18"/>
        <v>5.1730400000000003</v>
      </c>
      <c r="CG27" s="1">
        <f t="shared" si="19"/>
        <v>-5.5087435999999997E-2</v>
      </c>
      <c r="CH27">
        <f t="shared" si="20"/>
        <v>-1.0693409</v>
      </c>
      <c r="CI27">
        <f t="shared" si="21"/>
        <v>3.3745258639999998</v>
      </c>
      <c r="CJ27">
        <f t="shared" si="22"/>
        <v>-0.67408580000000007</v>
      </c>
      <c r="CK27">
        <f t="shared" si="23"/>
        <v>6.9905999999999996E-2</v>
      </c>
      <c r="CL27">
        <f t="shared" si="24"/>
        <v>3.3745258639999998</v>
      </c>
      <c r="CM27" s="1">
        <f t="shared" si="25"/>
        <v>-1.7407423999999998E-2</v>
      </c>
      <c r="CN27" s="1">
        <f t="shared" si="26"/>
        <v>-1.4504000000000001E-4</v>
      </c>
      <c r="CO27">
        <f t="shared" si="27"/>
        <v>-3.3158835999999998</v>
      </c>
      <c r="CP27">
        <f t="shared" si="28"/>
        <v>-0.11109719999999976</v>
      </c>
      <c r="CQ27">
        <f t="shared" si="29"/>
        <v>-1.0139999999977944E-4</v>
      </c>
      <c r="CR27" s="2">
        <f t="shared" si="30"/>
        <v>2.0295364449107883E-2</v>
      </c>
      <c r="CS27" s="2">
        <f t="shared" si="31"/>
        <v>0.97970463555089216</v>
      </c>
      <c r="CT27" s="2">
        <f t="shared" si="32"/>
        <v>-5.0537867164499092E-3</v>
      </c>
      <c r="CU27" s="2">
        <f t="shared" si="33"/>
        <v>-4.2108540893465621E-5</v>
      </c>
      <c r="CV27" s="2">
        <f t="shared" si="34"/>
        <v>-0.96267939994878649</v>
      </c>
      <c r="CW27" s="2">
        <f t="shared" si="35"/>
        <v>-3.2254143611069486E-2</v>
      </c>
      <c r="CX27" s="2">
        <f t="shared" si="36"/>
        <v>-2.9438817199311406E-5</v>
      </c>
      <c r="CZ27" s="1">
        <f t="shared" si="37"/>
        <v>5.2428999999999997</v>
      </c>
      <c r="DA27">
        <f t="shared" si="38"/>
        <v>-1.8543429999999999</v>
      </c>
      <c r="DB27" s="1">
        <f t="shared" si="39"/>
        <v>-3.3158835999999998</v>
      </c>
      <c r="DC27" s="1">
        <f t="shared" si="40"/>
        <v>-7.2494859999999994E-2</v>
      </c>
      <c r="DD27" s="1">
        <f t="shared" si="41"/>
        <v>-1.4504000000000001E-4</v>
      </c>
      <c r="DE27">
        <f t="shared" si="42"/>
        <v>6.3895935455154123E-6</v>
      </c>
      <c r="DF27" t="str">
        <f t="shared" si="43"/>
        <v>330-54-1</v>
      </c>
      <c r="DG27" t="b">
        <f t="shared" si="44"/>
        <v>1</v>
      </c>
    </row>
    <row r="28" spans="1:111" x14ac:dyDescent="0.25">
      <c r="A28" t="s">
        <v>110</v>
      </c>
      <c r="B28" s="1">
        <v>1.0042E-4</v>
      </c>
      <c r="C28" s="1">
        <v>1.2051E-3</v>
      </c>
      <c r="D28" s="1">
        <v>2.7430999999999999E-4</v>
      </c>
      <c r="E28" s="1">
        <v>1.5799E-3</v>
      </c>
      <c r="F28">
        <v>0</v>
      </c>
      <c r="G28" s="1">
        <v>-1.8930999999999999E-4</v>
      </c>
      <c r="H28">
        <v>0</v>
      </c>
      <c r="I28" s="1">
        <v>-5.7532999999999998E-4</v>
      </c>
      <c r="J28">
        <v>0</v>
      </c>
      <c r="K28" s="1">
        <v>-2.3117999999999999E-4</v>
      </c>
      <c r="L28" s="1">
        <v>2.4037999999999999E-5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1">
        <v>-1.8549000000000001E-5</v>
      </c>
      <c r="X28">
        <v>0</v>
      </c>
      <c r="Y28" s="1">
        <v>-5.2846000000000002E-5</v>
      </c>
      <c r="Z28">
        <v>0</v>
      </c>
      <c r="AA28" s="1">
        <v>-2.1012000000000001E-5</v>
      </c>
      <c r="AB28" s="1">
        <v>1.9145999999999998E-6</v>
      </c>
      <c r="AC28">
        <v>0</v>
      </c>
      <c r="AD28">
        <v>0</v>
      </c>
      <c r="AE28" s="1">
        <v>-1.0173000000000001E-3</v>
      </c>
      <c r="AF28">
        <v>0</v>
      </c>
      <c r="AG28">
        <v>0</v>
      </c>
      <c r="AH28">
        <v>0</v>
      </c>
      <c r="AI28" s="1">
        <v>-9.5556000000000005E-5</v>
      </c>
      <c r="AJ28" s="1">
        <v>-5.3526000000000002E-5</v>
      </c>
      <c r="AK28" s="1">
        <v>-3.4802999999999999E-4</v>
      </c>
      <c r="AL28">
        <v>0</v>
      </c>
      <c r="AM28">
        <v>0</v>
      </c>
      <c r="AN28" s="1">
        <v>-3.3575999999999998E-6</v>
      </c>
      <c r="AO28" s="1">
        <v>-3.3216000000000002E-5</v>
      </c>
      <c r="AP28">
        <v>0</v>
      </c>
      <c r="AQ28">
        <v>0</v>
      </c>
      <c r="AR28">
        <v>0</v>
      </c>
      <c r="AS28">
        <v>0</v>
      </c>
      <c r="AT28">
        <v>0</v>
      </c>
      <c r="AU28" s="1">
        <v>-5.4043000000000003E-7</v>
      </c>
      <c r="AV28">
        <v>0</v>
      </c>
      <c r="AW28">
        <v>0</v>
      </c>
      <c r="AX28" s="1">
        <v>-2.2805000000000001E-7</v>
      </c>
      <c r="AY28" s="1">
        <v>-7.7968999999999996E-7</v>
      </c>
      <c r="AZ28" s="1">
        <v>-2.8085E-5</v>
      </c>
      <c r="BA28">
        <v>0</v>
      </c>
      <c r="BB28">
        <v>0</v>
      </c>
      <c r="BC28">
        <v>0</v>
      </c>
      <c r="BD28" s="1">
        <v>-2.9017E-5</v>
      </c>
      <c r="BE28">
        <v>0</v>
      </c>
      <c r="BF28">
        <v>0</v>
      </c>
      <c r="BG28">
        <v>0</v>
      </c>
      <c r="BH28" s="1">
        <v>-3.0365000000000001E-6</v>
      </c>
      <c r="BI28">
        <v>0</v>
      </c>
      <c r="BJ28">
        <v>0</v>
      </c>
      <c r="BK28" s="1">
        <v>2.661E-6</v>
      </c>
      <c r="BL28">
        <v>0</v>
      </c>
      <c r="BM28" s="1">
        <v>5.1586E-6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 s="1">
        <v>6.7286000000000003E-6</v>
      </c>
      <c r="BX28">
        <v>0</v>
      </c>
      <c r="BY28" s="1">
        <v>1.7504E-5</v>
      </c>
      <c r="BZ28">
        <v>0</v>
      </c>
      <c r="CA28">
        <v>0</v>
      </c>
      <c r="CC28" t="str">
        <f t="shared" si="17"/>
        <v>3380-34-5</v>
      </c>
      <c r="CD28" s="3" t="e">
        <f>VLOOKUP(CC28,#REF!,2,FALSE)</f>
        <v>#REF!</v>
      </c>
      <c r="CE28" s="3" t="e">
        <f>VLOOKUP(VLOOKUP(CC28,#REF!,4,FALSE),$DJ$1:$DK$4,2,FALSE)</f>
        <v>#REF!</v>
      </c>
      <c r="CF28">
        <f t="shared" si="18"/>
        <v>1.3055199999999999E-3</v>
      </c>
      <c r="CG28" s="1">
        <f t="shared" si="19"/>
        <v>-7.6848000000000001E-7</v>
      </c>
      <c r="CH28">
        <f t="shared" si="20"/>
        <v>-3.2052199999999998E-5</v>
      </c>
      <c r="CI28">
        <f t="shared" si="21"/>
        <v>2.1042491999999981E-4</v>
      </c>
      <c r="CJ28">
        <f t="shared" si="22"/>
        <v>-1.0622744000000001E-3</v>
      </c>
      <c r="CK28">
        <f t="shared" si="23"/>
        <v>2.7430999999999999E-4</v>
      </c>
      <c r="CL28">
        <f t="shared" si="24"/>
        <v>2.1042491999999981E-4</v>
      </c>
      <c r="CM28" s="1">
        <f t="shared" si="25"/>
        <v>-1.1209999999999953E-8</v>
      </c>
      <c r="CN28" s="1">
        <f t="shared" si="26"/>
        <v>-2.8085E-5</v>
      </c>
      <c r="CO28">
        <f t="shared" si="27"/>
        <v>-4.3812959999999998E-4</v>
      </c>
      <c r="CP28">
        <f t="shared" si="28"/>
        <v>-1.8528100000000051E-5</v>
      </c>
      <c r="CQ28">
        <f t="shared" si="29"/>
        <v>-1.8990000000223921E-8</v>
      </c>
      <c r="CR28" s="2">
        <f t="shared" si="30"/>
        <v>0.56589692362167776</v>
      </c>
      <c r="CS28" s="2">
        <f t="shared" si="31"/>
        <v>0.43410307637832218</v>
      </c>
      <c r="CT28" s="2">
        <f t="shared" si="32"/>
        <v>-2.3126041754945067E-5</v>
      </c>
      <c r="CU28" s="2">
        <f t="shared" si="33"/>
        <v>-5.7938883379806863E-2</v>
      </c>
      <c r="CV28" s="2">
        <f t="shared" si="34"/>
        <v>-0.9038540074645337</v>
      </c>
      <c r="CW28" s="2">
        <f t="shared" si="35"/>
        <v>-3.822315916501344E-2</v>
      </c>
      <c r="CX28" s="2">
        <f t="shared" si="36"/>
        <v>-3.9176051108972983E-5</v>
      </c>
      <c r="CZ28" s="1">
        <f t="shared" si="37"/>
        <v>1.5799E-3</v>
      </c>
      <c r="DA28">
        <f t="shared" si="38"/>
        <v>-1.1128560000000002E-3</v>
      </c>
      <c r="DB28" s="1">
        <f t="shared" si="39"/>
        <v>-4.3812959999999998E-4</v>
      </c>
      <c r="DC28" s="1">
        <f t="shared" si="40"/>
        <v>-7.7968999999999996E-7</v>
      </c>
      <c r="DD28" s="1">
        <f t="shared" si="41"/>
        <v>-2.8085E-5</v>
      </c>
      <c r="DE28">
        <f t="shared" si="42"/>
        <v>3.1464016709799054E-5</v>
      </c>
      <c r="DF28" t="str">
        <f t="shared" si="43"/>
        <v>3380-34-5</v>
      </c>
      <c r="DG28" t="b">
        <f t="shared" si="44"/>
        <v>1</v>
      </c>
    </row>
    <row r="29" spans="1:111" x14ac:dyDescent="0.25">
      <c r="A29" t="s">
        <v>170</v>
      </c>
      <c r="B29">
        <v>0.17757999999999999</v>
      </c>
      <c r="C29">
        <v>1.7927</v>
      </c>
      <c r="D29">
        <v>1.3643000000000001</v>
      </c>
      <c r="E29">
        <v>3.3346</v>
      </c>
      <c r="F29">
        <v>0</v>
      </c>
      <c r="G29" s="1">
        <v>-1.1331000000000001E-2</v>
      </c>
      <c r="H29">
        <v>0</v>
      </c>
      <c r="I29" s="1">
        <v>-7.7382999999999993E-2</v>
      </c>
      <c r="J29">
        <v>0</v>
      </c>
      <c r="K29">
        <v>-0.26878999999999997</v>
      </c>
      <c r="L29" s="1">
        <v>2.8891E-2</v>
      </c>
      <c r="M29">
        <v>0</v>
      </c>
      <c r="N29">
        <v>0</v>
      </c>
      <c r="O29" s="1">
        <v>-8.7079000000000005E-10</v>
      </c>
      <c r="P29" s="1">
        <v>9.4909000000000008E-10</v>
      </c>
      <c r="Q29">
        <v>0</v>
      </c>
      <c r="R29" s="1">
        <v>3.9212999999999997E-9</v>
      </c>
      <c r="S29">
        <v>0</v>
      </c>
      <c r="T29">
        <v>0</v>
      </c>
      <c r="U29" s="1">
        <v>-3.8953000000000002E-4</v>
      </c>
      <c r="V29" s="1">
        <v>1.9278000000000001E-4</v>
      </c>
      <c r="W29">
        <v>0</v>
      </c>
      <c r="X29">
        <v>0</v>
      </c>
      <c r="Y29" s="1">
        <v>-1.4233000000000001E-2</v>
      </c>
      <c r="Z29">
        <v>0</v>
      </c>
      <c r="AA29" s="1">
        <v>-6.4648999999999998E-2</v>
      </c>
      <c r="AB29" s="1">
        <v>7.3042999999999997E-3</v>
      </c>
      <c r="AC29">
        <v>0</v>
      </c>
      <c r="AD29">
        <v>0</v>
      </c>
      <c r="AE29">
        <v>-0.53915999999999997</v>
      </c>
      <c r="AF29">
        <v>0</v>
      </c>
      <c r="AG29" s="1">
        <v>-3.8963000000000002E-4</v>
      </c>
      <c r="AH29">
        <v>0</v>
      </c>
      <c r="AI29">
        <v>-0.11955</v>
      </c>
      <c r="AJ29">
        <v>-0.26445000000000002</v>
      </c>
      <c r="AK29">
        <v>-1.5833999999999999</v>
      </c>
      <c r="AL29" s="1">
        <v>-9.5411999999999994E-8</v>
      </c>
      <c r="AM29" s="1">
        <v>-3.8819999999999998E-5</v>
      </c>
      <c r="AN29" s="1">
        <v>-2.9347000000000002E-2</v>
      </c>
      <c r="AO29">
        <v>-0.36853000000000002</v>
      </c>
      <c r="AP29" s="1">
        <v>-7.9395999999999994E-2</v>
      </c>
      <c r="AQ29">
        <v>-0.14063000000000001</v>
      </c>
      <c r="AR29">
        <v>-0.13048000000000001</v>
      </c>
      <c r="AS29" s="1">
        <v>-6.3168999999999996E-4</v>
      </c>
      <c r="AT29">
        <v>-0.42270000000000002</v>
      </c>
      <c r="AU29" s="1">
        <v>-4.4116000000000001E-4</v>
      </c>
      <c r="AV29">
        <v>0</v>
      </c>
      <c r="AW29">
        <v>0</v>
      </c>
      <c r="AX29" s="1">
        <v>-2.7758999999999998E-4</v>
      </c>
      <c r="AY29" s="1">
        <v>-7.2745999999999998E-4</v>
      </c>
      <c r="AZ29" s="1">
        <v>-6.0188999999999998E-3</v>
      </c>
      <c r="BA29" s="1">
        <v>-2.2083E-8</v>
      </c>
      <c r="BB29">
        <v>0</v>
      </c>
      <c r="BC29">
        <v>0</v>
      </c>
      <c r="BD29">
        <v>-0.15669</v>
      </c>
      <c r="BE29" s="1">
        <v>6.8316000000000003E-9</v>
      </c>
      <c r="BF29">
        <v>0</v>
      </c>
      <c r="BG29">
        <v>0</v>
      </c>
      <c r="BH29" s="1">
        <v>-3.4675999999999998E-2</v>
      </c>
      <c r="BI29">
        <v>0</v>
      </c>
      <c r="BJ29">
        <v>0</v>
      </c>
      <c r="BK29" s="1">
        <v>1.873E-2</v>
      </c>
      <c r="BL29">
        <v>0</v>
      </c>
      <c r="BM29">
        <v>0.14287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 s="1">
        <v>7.0429000000000004E-3</v>
      </c>
      <c r="BX29">
        <v>0</v>
      </c>
      <c r="BY29" s="1">
        <v>6.1856000000000001E-2</v>
      </c>
      <c r="BZ29">
        <v>0</v>
      </c>
      <c r="CA29" s="1">
        <v>-3.9120000000000002E-2</v>
      </c>
      <c r="CC29" t="str">
        <f t="shared" si="17"/>
        <v>38083-17-9</v>
      </c>
      <c r="CD29" s="3" t="e">
        <f>VLOOKUP(CC29,#REF!,2,FALSE)</f>
        <v>#REF!</v>
      </c>
      <c r="CE29" s="3" t="e">
        <f>VLOOKUP(VLOOKUP(CC29,#REF!,4,FALSE),$DJ$1:$DK$4,2,FALSE)</f>
        <v>#REF!</v>
      </c>
      <c r="CF29">
        <f t="shared" si="18"/>
        <v>1.97028</v>
      </c>
      <c r="CG29" s="1">
        <f t="shared" si="19"/>
        <v>-0.35185643999999999</v>
      </c>
      <c r="CH29">
        <f t="shared" si="20"/>
        <v>-0.23049889999999998</v>
      </c>
      <c r="CI29">
        <f t="shared" si="21"/>
        <v>0.98753721399960015</v>
      </c>
      <c r="CJ29">
        <f t="shared" si="22"/>
        <v>-0.40038744600039999</v>
      </c>
      <c r="CK29">
        <f t="shared" si="23"/>
        <v>1.3643000000000001</v>
      </c>
      <c r="CL29">
        <f t="shared" si="24"/>
        <v>0.98753721399960015</v>
      </c>
      <c r="CM29" s="1">
        <f t="shared" si="25"/>
        <v>-7.1571020000000041E-2</v>
      </c>
      <c r="CN29" s="1">
        <f t="shared" si="26"/>
        <v>-6.0189220829999996E-3</v>
      </c>
      <c r="CO29">
        <f t="shared" si="27"/>
        <v>-2.245765915412</v>
      </c>
      <c r="CP29">
        <f t="shared" si="28"/>
        <v>-2.8226190831200079E-2</v>
      </c>
      <c r="CQ29">
        <f t="shared" si="29"/>
        <v>2.5516567340018448E-4</v>
      </c>
      <c r="CR29" s="2">
        <f t="shared" si="30"/>
        <v>0.58009967351432179</v>
      </c>
      <c r="CS29" s="2">
        <f t="shared" si="31"/>
        <v>0.41990032648567832</v>
      </c>
      <c r="CT29" s="2">
        <f t="shared" si="32"/>
        <v>-3.043196169104084E-2</v>
      </c>
      <c r="CU29" s="2">
        <f t="shared" si="33"/>
        <v>-2.5592426411027202E-3</v>
      </c>
      <c r="CV29" s="2">
        <f t="shared" si="34"/>
        <v>-0.9548985372132911</v>
      </c>
      <c r="CW29" s="2">
        <f t="shared" si="35"/>
        <v>-1.2001762138629413E-2</v>
      </c>
      <c r="CX29" s="2">
        <f t="shared" si="36"/>
        <v>1.0849631593601778E-4</v>
      </c>
      <c r="CZ29" s="1">
        <f t="shared" si="37"/>
        <v>3.3346</v>
      </c>
      <c r="DA29">
        <f t="shared" si="38"/>
        <v>-0.65909963000000005</v>
      </c>
      <c r="DB29" s="1">
        <f t="shared" si="39"/>
        <v>-2.245765915412</v>
      </c>
      <c r="DC29" s="1">
        <f t="shared" si="40"/>
        <v>-0.42342746000000003</v>
      </c>
      <c r="DD29" s="1">
        <f t="shared" si="41"/>
        <v>-6.0189220829999996E-3</v>
      </c>
      <c r="DE29">
        <f t="shared" si="42"/>
        <v>8.6388923708971739E-5</v>
      </c>
      <c r="DF29" t="str">
        <f t="shared" si="43"/>
        <v>38083-17-9</v>
      </c>
      <c r="DG29" t="b">
        <f t="shared" si="44"/>
        <v>1</v>
      </c>
    </row>
    <row r="30" spans="1:111" x14ac:dyDescent="0.25">
      <c r="A30" t="s">
        <v>24</v>
      </c>
      <c r="B30" s="1">
        <v>7.0116000000000004E-4</v>
      </c>
      <c r="C30" s="1">
        <v>6.7165999999999997E-3</v>
      </c>
      <c r="D30">
        <v>0.27245999999999998</v>
      </c>
      <c r="E30">
        <v>0.27988000000000002</v>
      </c>
      <c r="F30">
        <v>0</v>
      </c>
      <c r="G30" s="1">
        <v>-4.9085999999999997E-5</v>
      </c>
      <c r="H30">
        <v>0</v>
      </c>
      <c r="I30" s="1">
        <v>-1.3207E-4</v>
      </c>
      <c r="J30">
        <v>0</v>
      </c>
      <c r="K30" s="1">
        <v>-5.7605999999999998E-4</v>
      </c>
      <c r="L30" s="1">
        <v>1.3914E-4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1">
        <v>-1.6288999999999999E-10</v>
      </c>
      <c r="X30">
        <v>0</v>
      </c>
      <c r="Y30" s="1">
        <v>-1.1942999999999999E-9</v>
      </c>
      <c r="Z30">
        <v>0</v>
      </c>
      <c r="AA30" s="1">
        <v>-1.2968000000000001E-8</v>
      </c>
      <c r="AB30" s="1">
        <v>3.5596E-9</v>
      </c>
      <c r="AC30">
        <v>0</v>
      </c>
      <c r="AD30">
        <v>0</v>
      </c>
      <c r="AE30" s="1">
        <v>-3.7536000000000002E-3</v>
      </c>
      <c r="AF30">
        <v>0</v>
      </c>
      <c r="AG30">
        <v>0</v>
      </c>
      <c r="AH30">
        <v>0</v>
      </c>
      <c r="AI30" s="1">
        <v>-7.9966000000000003E-8</v>
      </c>
      <c r="AJ30" s="1">
        <v>-4.8640000000000003E-2</v>
      </c>
      <c r="AK30">
        <v>-0.21489</v>
      </c>
      <c r="AL30">
        <v>0</v>
      </c>
      <c r="AM30">
        <v>0</v>
      </c>
      <c r="AN30" s="1">
        <v>-4.8143000000000004E-7</v>
      </c>
      <c r="AO30" s="1">
        <v>-4.7940000000000002E-6</v>
      </c>
      <c r="AP30" s="1">
        <v>-8.5309000000000003E-4</v>
      </c>
      <c r="AQ30" s="1">
        <v>-1.4264E-3</v>
      </c>
      <c r="AR30" s="1">
        <v>-1.2616999999999999E-3</v>
      </c>
      <c r="AS30" s="1">
        <v>-9.4771999999999997E-6</v>
      </c>
      <c r="AT30" s="1">
        <v>-1.2574999999999999E-2</v>
      </c>
      <c r="AU30" s="1">
        <v>-6.4353E-6</v>
      </c>
      <c r="AV30">
        <v>0</v>
      </c>
      <c r="AW30">
        <v>0</v>
      </c>
      <c r="AX30" s="1">
        <v>-1.7061000000000001E-6</v>
      </c>
      <c r="AY30" s="1">
        <v>-8.9096000000000002E-6</v>
      </c>
      <c r="AZ30" s="1">
        <v>-3.1814999999999999E-5</v>
      </c>
      <c r="BA30">
        <v>0</v>
      </c>
      <c r="BB30">
        <v>0</v>
      </c>
      <c r="BC30">
        <v>0</v>
      </c>
      <c r="BD30" s="1">
        <v>-5.2145999999999996E-4</v>
      </c>
      <c r="BE30">
        <v>0</v>
      </c>
      <c r="BF30">
        <v>0</v>
      </c>
      <c r="BG30">
        <v>0</v>
      </c>
      <c r="BH30" s="1">
        <v>-1.1514999999999999E-8</v>
      </c>
      <c r="BI30">
        <v>0</v>
      </c>
      <c r="BJ30">
        <v>0</v>
      </c>
      <c r="BK30" s="1">
        <v>1.0754E-4</v>
      </c>
      <c r="BL30">
        <v>0</v>
      </c>
      <c r="BM30" s="1">
        <v>9.0729000000000005E-4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 s="1">
        <v>3.1059999999999998E-9</v>
      </c>
      <c r="BX30">
        <v>0</v>
      </c>
      <c r="BY30" s="1">
        <v>2.9035000000000002E-8</v>
      </c>
      <c r="BZ30">
        <v>0</v>
      </c>
      <c r="CA30" s="1">
        <v>-4.9790000000000001E-4</v>
      </c>
      <c r="CC30" t="str">
        <f t="shared" si="17"/>
        <v>439-14-5</v>
      </c>
      <c r="CD30" s="3" t="e">
        <f>VLOOKUP(CC30,#REF!,2,FALSE)</f>
        <v>#REF!</v>
      </c>
      <c r="CE30" s="3" t="e">
        <f>VLOOKUP(VLOOKUP(CC30,#REF!,4,FALSE),$DJ$1:$DK$4,2,FALSE)</f>
        <v>#REF!</v>
      </c>
      <c r="CF30">
        <f t="shared" si="18"/>
        <v>7.4177599999999998E-3</v>
      </c>
      <c r="CG30" s="1">
        <f t="shared" si="19"/>
        <v>-3.5588085999999994E-3</v>
      </c>
      <c r="CH30">
        <f t="shared" si="20"/>
        <v>-1.0148621409999999E-3</v>
      </c>
      <c r="CI30">
        <f t="shared" si="21"/>
        <v>2.2260024934100003E-3</v>
      </c>
      <c r="CJ30">
        <f t="shared" si="22"/>
        <v>-6.1808676559000004E-4</v>
      </c>
      <c r="CK30">
        <f t="shared" si="23"/>
        <v>0.27245999999999998</v>
      </c>
      <c r="CL30">
        <f t="shared" si="24"/>
        <v>2.2260024934100003E-3</v>
      </c>
      <c r="CM30" s="1">
        <f t="shared" si="25"/>
        <v>-9.0251010000000007E-3</v>
      </c>
      <c r="CN30" s="1">
        <f t="shared" si="26"/>
        <v>-3.1814999999999999E-5</v>
      </c>
      <c r="CO30">
        <f t="shared" si="27"/>
        <v>-0.26353527542999994</v>
      </c>
      <c r="CP30">
        <f t="shared" si="28"/>
        <v>-2.1162216854100002E-3</v>
      </c>
      <c r="CQ30">
        <f t="shared" si="29"/>
        <v>-2.2410621999944223E-5</v>
      </c>
      <c r="CR30" s="2">
        <f t="shared" si="30"/>
        <v>0.9918961924772145</v>
      </c>
      <c r="CS30" s="2">
        <f t="shared" si="31"/>
        <v>8.1038075227856023E-3</v>
      </c>
      <c r="CT30" s="2">
        <f t="shared" si="32"/>
        <v>-3.2856064444770981E-2</v>
      </c>
      <c r="CU30" s="2">
        <f t="shared" si="33"/>
        <v>-1.1582315702731623E-4</v>
      </c>
      <c r="CV30" s="2">
        <f t="shared" si="34"/>
        <v>-0.95940555047511911</v>
      </c>
      <c r="CW30" s="2">
        <f t="shared" si="35"/>
        <v>-7.7041482500032768E-3</v>
      </c>
      <c r="CX30" s="2">
        <f t="shared" si="36"/>
        <v>-8.1586326920615038E-5</v>
      </c>
      <c r="CZ30" s="1">
        <f t="shared" si="37"/>
        <v>0.27988000000000002</v>
      </c>
      <c r="DA30">
        <f t="shared" si="38"/>
        <v>-3.7536799660000003E-3</v>
      </c>
      <c r="DB30" s="1">
        <f t="shared" si="39"/>
        <v>-0.26353527542999994</v>
      </c>
      <c r="DC30" s="1">
        <f t="shared" si="40"/>
        <v>-1.25839096E-2</v>
      </c>
      <c r="DD30" s="1">
        <f t="shared" si="41"/>
        <v>-3.1814999999999999E-5</v>
      </c>
      <c r="DE30">
        <f t="shared" si="42"/>
        <v>8.8180634557425444E-5</v>
      </c>
      <c r="DF30" t="str">
        <f t="shared" si="43"/>
        <v>439-14-5</v>
      </c>
      <c r="DG30" t="b">
        <f t="shared" si="44"/>
        <v>1</v>
      </c>
    </row>
    <row r="31" spans="1:111" x14ac:dyDescent="0.25">
      <c r="A31" t="s">
        <v>105</v>
      </c>
      <c r="B31" s="1">
        <v>1.0916E-5</v>
      </c>
      <c r="C31" s="1">
        <v>1.0707E-4</v>
      </c>
      <c r="D31" s="1">
        <v>2.6540000000000001E-3</v>
      </c>
      <c r="E31" s="1">
        <v>2.7720000000000002E-3</v>
      </c>
      <c r="F31">
        <v>0</v>
      </c>
      <c r="G31" s="1">
        <v>-8.4926000000000002E-7</v>
      </c>
      <c r="H31">
        <v>0</v>
      </c>
      <c r="I31" s="1">
        <v>-5.5069000000000002E-7</v>
      </c>
      <c r="J31">
        <v>0</v>
      </c>
      <c r="K31" s="1">
        <v>-1.4476999999999999E-6</v>
      </c>
      <c r="L31" s="1">
        <v>2.1813000000000002E-6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1">
        <v>-5.4179000000000002E-12</v>
      </c>
      <c r="X31">
        <v>0</v>
      </c>
      <c r="Y31" s="1">
        <v>-6.5388999999999999E-12</v>
      </c>
      <c r="Z31">
        <v>0</v>
      </c>
      <c r="AA31" s="1">
        <v>-1.0506000000000001E-11</v>
      </c>
      <c r="AB31" s="1">
        <v>1.0503000000000001E-11</v>
      </c>
      <c r="AC31">
        <v>0</v>
      </c>
      <c r="AD31">
        <v>0</v>
      </c>
      <c r="AE31" s="1">
        <v>-9.2742000000000001E-6</v>
      </c>
      <c r="AF31">
        <v>0</v>
      </c>
      <c r="AG31">
        <v>0</v>
      </c>
      <c r="AH31">
        <v>0</v>
      </c>
      <c r="AI31" s="1">
        <v>-6.9506000000000005E-11</v>
      </c>
      <c r="AJ31" s="1">
        <v>-4.7176E-4</v>
      </c>
      <c r="AK31" s="1">
        <v>-2.0354000000000001E-3</v>
      </c>
      <c r="AL31">
        <v>0</v>
      </c>
      <c r="AM31">
        <v>0</v>
      </c>
      <c r="AN31" s="1">
        <v>-1.4574E-9</v>
      </c>
      <c r="AO31" s="1">
        <v>-1.1357E-8</v>
      </c>
      <c r="AP31" s="1">
        <v>-2.4247E-5</v>
      </c>
      <c r="AQ31" s="1">
        <v>-3.5142999999999999E-5</v>
      </c>
      <c r="AR31" s="1">
        <v>-2.3587999999999998E-5</v>
      </c>
      <c r="AS31" s="1">
        <v>-3.8995999999999998E-7</v>
      </c>
      <c r="AT31" s="1">
        <v>-2.5535999999999999E-4</v>
      </c>
      <c r="AU31">
        <v>0</v>
      </c>
      <c r="AV31">
        <v>0</v>
      </c>
      <c r="AW31">
        <v>0</v>
      </c>
      <c r="AX31">
        <v>0</v>
      </c>
      <c r="AY31">
        <v>0</v>
      </c>
      <c r="AZ31" s="1">
        <v>-2.1734999999999999E-8</v>
      </c>
      <c r="BA31">
        <v>0</v>
      </c>
      <c r="BB31">
        <v>0</v>
      </c>
      <c r="BC31">
        <v>0</v>
      </c>
      <c r="BD31" s="1">
        <v>-1.3144000000000001E-6</v>
      </c>
      <c r="BE31">
        <v>0</v>
      </c>
      <c r="BF31">
        <v>0</v>
      </c>
      <c r="BG31">
        <v>0</v>
      </c>
      <c r="BH31" s="1">
        <v>-8.1519000000000004E-12</v>
      </c>
      <c r="BI31">
        <v>0</v>
      </c>
      <c r="BJ31">
        <v>0</v>
      </c>
      <c r="BK31" s="1">
        <v>1.1382E-6</v>
      </c>
      <c r="BL31">
        <v>0</v>
      </c>
      <c r="BM31" s="1">
        <v>7.5125999999999999E-6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 s="1">
        <v>6.8875999999999999E-12</v>
      </c>
      <c r="BX31">
        <v>0</v>
      </c>
      <c r="BY31" s="1">
        <v>4.2616000000000002E-11</v>
      </c>
      <c r="BZ31">
        <v>0</v>
      </c>
      <c r="CA31" s="1">
        <v>-7.3779000000000001E-6</v>
      </c>
      <c r="CC31" t="str">
        <f t="shared" si="17"/>
        <v>50-02-2</v>
      </c>
      <c r="CD31" s="3" t="e">
        <f>VLOOKUP(CC31,#REF!,2,FALSE)</f>
        <v>#REF!</v>
      </c>
      <c r="CE31" s="3" t="e">
        <f>VLOOKUP(VLOOKUP(CC31,#REF!,4,FALSE),$DJ$1:$DK$4,2,FALSE)</f>
        <v>#REF!</v>
      </c>
      <c r="CF31">
        <f t="shared" si="18"/>
        <v>1.1798600000000001E-4</v>
      </c>
      <c r="CG31" s="1">
        <f t="shared" si="19"/>
        <v>-8.3367959999999989E-5</v>
      </c>
      <c r="CH31">
        <f t="shared" si="20"/>
        <v>-8.6508495035999991E-6</v>
      </c>
      <c r="CI31">
        <f t="shared" si="21"/>
        <v>2.5300828536600017E-5</v>
      </c>
      <c r="CJ31">
        <f t="shared" si="22"/>
        <v>-6.663619597999996E-7</v>
      </c>
      <c r="CK31">
        <f t="shared" si="23"/>
        <v>2.6540000000000001E-3</v>
      </c>
      <c r="CL31">
        <f t="shared" si="24"/>
        <v>2.5300828536600017E-5</v>
      </c>
      <c r="CM31" s="1">
        <f t="shared" si="25"/>
        <v>-1.7199203999999999E-4</v>
      </c>
      <c r="CN31" s="1">
        <f t="shared" si="26"/>
        <v>-2.1734999999999999E-8</v>
      </c>
      <c r="CO31">
        <f t="shared" si="27"/>
        <v>-2.5071728144000003E-3</v>
      </c>
      <c r="CP31">
        <f t="shared" si="28"/>
        <v>8.4400605699998998E-8</v>
      </c>
      <c r="CQ31">
        <f t="shared" si="29"/>
        <v>1.9863974229968751E-7</v>
      </c>
      <c r="CR31" s="2">
        <f t="shared" si="30"/>
        <v>0.99055692878264112</v>
      </c>
      <c r="CS31" s="2">
        <f t="shared" si="31"/>
        <v>9.4430712173589736E-3</v>
      </c>
      <c r="CT31" s="2">
        <f t="shared" si="32"/>
        <v>-6.4192881280128539E-2</v>
      </c>
      <c r="CU31" s="2">
        <f t="shared" si="33"/>
        <v>-8.1121909747892624E-6</v>
      </c>
      <c r="CV31" s="2">
        <f t="shared" si="34"/>
        <v>-0.93575636886186697</v>
      </c>
      <c r="CW31" s="2">
        <f t="shared" si="35"/>
        <v>3.1500981450484427E-5</v>
      </c>
      <c r="CX31" s="2">
        <f t="shared" si="36"/>
        <v>7.4138648480238787E-5</v>
      </c>
      <c r="CZ31" s="1">
        <f t="shared" si="37"/>
        <v>2.7720000000000002E-3</v>
      </c>
      <c r="DA31">
        <f t="shared" si="38"/>
        <v>-9.2742695060000004E-6</v>
      </c>
      <c r="DB31" s="1">
        <f t="shared" si="39"/>
        <v>-2.5071728144000003E-3</v>
      </c>
      <c r="DC31" s="1">
        <f t="shared" si="40"/>
        <v>-2.5535999999999999E-4</v>
      </c>
      <c r="DD31" s="1">
        <f t="shared" si="41"/>
        <v>-2.1734999999999999E-8</v>
      </c>
      <c r="DE31">
        <f t="shared" si="42"/>
        <v>6.1753641414049603E-5</v>
      </c>
      <c r="DF31" t="str">
        <f t="shared" si="43"/>
        <v>50-02-2</v>
      </c>
      <c r="DG31" t="b">
        <f t="shared" si="44"/>
        <v>1</v>
      </c>
    </row>
    <row r="32" spans="1:111" x14ac:dyDescent="0.25">
      <c r="A32" t="s">
        <v>25</v>
      </c>
      <c r="B32">
        <v>1.1472</v>
      </c>
      <c r="C32">
        <v>13.202999999999999</v>
      </c>
      <c r="D32">
        <v>0.19392000000000001</v>
      </c>
      <c r="E32">
        <v>14.544</v>
      </c>
      <c r="F32">
        <v>0</v>
      </c>
      <c r="G32" s="1">
        <v>-1.7033E-2</v>
      </c>
      <c r="H32" s="1">
        <v>6.4978999999999995E-2</v>
      </c>
      <c r="I32">
        <v>0</v>
      </c>
      <c r="J32">
        <v>0</v>
      </c>
      <c r="K32">
        <v>-0.41012999999999999</v>
      </c>
      <c r="L32">
        <v>0.19939000000000001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-0.48773</v>
      </c>
      <c r="AF32">
        <v>0</v>
      </c>
      <c r="AG32">
        <v>0</v>
      </c>
      <c r="AH32">
        <v>0</v>
      </c>
      <c r="AI32">
        <v>0</v>
      </c>
      <c r="AJ32">
        <v>-0.10215</v>
      </c>
      <c r="AK32">
        <v>-3.3813</v>
      </c>
      <c r="AL32">
        <v>0</v>
      </c>
      <c r="AM32">
        <v>0</v>
      </c>
      <c r="AN32">
        <v>0</v>
      </c>
      <c r="AO32">
        <v>0</v>
      </c>
      <c r="AP32">
        <v>-3.4443000000000001</v>
      </c>
      <c r="AQ32">
        <v>-3.7172999999999998</v>
      </c>
      <c r="AR32">
        <v>-2.3085</v>
      </c>
      <c r="AS32" s="1">
        <v>-2.111E-2</v>
      </c>
      <c r="AT32">
        <v>-10.476000000000001</v>
      </c>
      <c r="AU32" s="1">
        <v>-6.6933000000000006E-2</v>
      </c>
      <c r="AV32">
        <v>0</v>
      </c>
      <c r="AW32">
        <v>0</v>
      </c>
      <c r="AX32" s="1">
        <v>-1.0248999999999999E-2</v>
      </c>
      <c r="AY32" s="1">
        <v>-7.7836000000000002E-2</v>
      </c>
      <c r="AZ32" s="1">
        <v>-1.9125E-2</v>
      </c>
      <c r="BA32">
        <v>0</v>
      </c>
      <c r="BB32">
        <v>0</v>
      </c>
      <c r="BC32">
        <v>0</v>
      </c>
      <c r="BD32">
        <v>-0.25392999999999999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 s="1">
        <v>7.0488999999999996E-2</v>
      </c>
      <c r="BL32">
        <v>0</v>
      </c>
      <c r="BM32">
        <v>0.70426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-0.52083000000000002</v>
      </c>
      <c r="CC32" t="str">
        <f t="shared" si="17"/>
        <v>51218-45-2</v>
      </c>
      <c r="CD32" s="3" t="e">
        <f>VLOOKUP(CC32,#REF!,2,FALSE)</f>
        <v>#REF!</v>
      </c>
      <c r="CE32" s="3" t="e">
        <f>VLOOKUP(VLOOKUP(CC32,#REF!,4,FALSE),$DJ$1:$DK$4,2,FALSE)</f>
        <v>#REF!</v>
      </c>
      <c r="CF32">
        <f t="shared" si="18"/>
        <v>14.350199999999999</v>
      </c>
      <c r="CG32" s="1">
        <f t="shared" si="19"/>
        <v>-9.5683920000000011</v>
      </c>
      <c r="CH32">
        <f t="shared" si="20"/>
        <v>-0.77474900000000002</v>
      </c>
      <c r="CI32">
        <f t="shared" si="21"/>
        <v>3.8442649999999983</v>
      </c>
      <c r="CJ32">
        <f t="shared" si="22"/>
        <v>-0.16279399999999999</v>
      </c>
      <c r="CK32">
        <f t="shared" si="23"/>
        <v>0.19392000000000001</v>
      </c>
      <c r="CL32">
        <f t="shared" si="24"/>
        <v>3.8442649999999983</v>
      </c>
      <c r="CM32" s="1">
        <f t="shared" si="25"/>
        <v>-0.98544399999999932</v>
      </c>
      <c r="CN32" s="1">
        <f t="shared" si="26"/>
        <v>-1.9125E-2</v>
      </c>
      <c r="CO32">
        <f t="shared" si="27"/>
        <v>-3.4834499999999999</v>
      </c>
      <c r="CP32">
        <f t="shared" si="28"/>
        <v>0.449824</v>
      </c>
      <c r="CQ32">
        <f t="shared" si="29"/>
        <v>-1.0000000000509601E-5</v>
      </c>
      <c r="CR32" s="2">
        <f t="shared" si="30"/>
        <v>4.8021574048737262E-2</v>
      </c>
      <c r="CS32" s="2">
        <f t="shared" si="31"/>
        <v>0.9519784259512627</v>
      </c>
      <c r="CT32" s="2">
        <f t="shared" si="32"/>
        <v>-0.24403141510356749</v>
      </c>
      <c r="CU32" s="2">
        <f t="shared" si="33"/>
        <v>-4.736038591594988E-3</v>
      </c>
      <c r="CV32" s="2">
        <f t="shared" si="34"/>
        <v>-0.86262764088321886</v>
      </c>
      <c r="CW32" s="2">
        <f t="shared" si="35"/>
        <v>0.11139261821833328</v>
      </c>
      <c r="CX32" s="2">
        <f t="shared" si="36"/>
        <v>-2.4763600480189998E-6</v>
      </c>
      <c r="CZ32" s="1">
        <f t="shared" si="37"/>
        <v>14.544</v>
      </c>
      <c r="DA32">
        <f t="shared" si="38"/>
        <v>-0.48773</v>
      </c>
      <c r="DB32" s="1">
        <f t="shared" si="39"/>
        <v>-3.4834499999999999</v>
      </c>
      <c r="DC32" s="1">
        <f t="shared" si="40"/>
        <v>-10.553836</v>
      </c>
      <c r="DD32" s="1">
        <f t="shared" si="41"/>
        <v>-1.9125E-2</v>
      </c>
      <c r="DE32">
        <f t="shared" si="42"/>
        <v>9.6947194718478729E-6</v>
      </c>
      <c r="DF32" t="str">
        <f t="shared" si="43"/>
        <v>51218-45-2</v>
      </c>
      <c r="DG32" t="b">
        <f t="shared" si="44"/>
        <v>1</v>
      </c>
    </row>
    <row r="33" spans="1:111" x14ac:dyDescent="0.25">
      <c r="A33" t="s">
        <v>129</v>
      </c>
      <c r="B33">
        <v>19.18</v>
      </c>
      <c r="C33">
        <v>238.82</v>
      </c>
      <c r="D33">
        <v>3.4866000000000001</v>
      </c>
      <c r="E33">
        <v>261.49</v>
      </c>
      <c r="F33">
        <v>0</v>
      </c>
      <c r="G33">
        <v>-2.1459000000000001</v>
      </c>
      <c r="H33">
        <v>0</v>
      </c>
      <c r="I33" s="1">
        <v>-5.2152999999999998E-2</v>
      </c>
      <c r="J33" s="1">
        <v>4.6700000000000002E-4</v>
      </c>
      <c r="K33">
        <v>0</v>
      </c>
      <c r="L33">
        <v>2.1515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1">
        <v>-4.7419999999999997E-2</v>
      </c>
      <c r="AF33">
        <v>0</v>
      </c>
      <c r="AG33">
        <v>0</v>
      </c>
      <c r="AH33">
        <v>0</v>
      </c>
      <c r="AI33">
        <v>0</v>
      </c>
      <c r="AJ33">
        <v>-0.51939000000000002</v>
      </c>
      <c r="AK33">
        <v>-2.2118000000000002</v>
      </c>
      <c r="AL33">
        <v>0</v>
      </c>
      <c r="AM33">
        <v>0</v>
      </c>
      <c r="AN33">
        <v>0</v>
      </c>
      <c r="AO33">
        <v>0</v>
      </c>
      <c r="AP33">
        <v>-241.61</v>
      </c>
      <c r="AQ33">
        <v>-6.7752999999999997</v>
      </c>
      <c r="AR33">
        <v>-0.19461000000000001</v>
      </c>
      <c r="AS33">
        <v>-5.0423</v>
      </c>
      <c r="AT33">
        <v>-254.76</v>
      </c>
      <c r="AU33">
        <v>-0.31841000000000003</v>
      </c>
      <c r="AV33">
        <v>0</v>
      </c>
      <c r="AW33">
        <v>0</v>
      </c>
      <c r="AX33">
        <v>-3.5943000000000001</v>
      </c>
      <c r="AY33">
        <v>-3.9260000000000002</v>
      </c>
      <c r="AZ33" s="1">
        <v>-1.1972999999999999E-2</v>
      </c>
      <c r="BA33">
        <v>0</v>
      </c>
      <c r="BB33">
        <v>0</v>
      </c>
      <c r="BC33" s="1">
        <v>3.9069999999999997E-5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 s="1">
        <v>3.1698999999999998E-3</v>
      </c>
      <c r="BL33">
        <v>0</v>
      </c>
      <c r="BM33" s="1">
        <v>2.8641000000000001E-3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 s="1">
        <v>-6.1149000000000004E-3</v>
      </c>
      <c r="CC33" t="str">
        <f t="shared" si="17"/>
        <v>52888-80-9</v>
      </c>
      <c r="CD33" s="3" t="e">
        <f>VLOOKUP(CC33,#REF!,2,FALSE)</f>
        <v>#REF!</v>
      </c>
      <c r="CE33" s="3" t="e">
        <f>VLOOKUP(VLOOKUP(CC33,#REF!,4,FALSE),$DJ$1:$DK$4,2,FALSE)</f>
        <v>#REF!</v>
      </c>
      <c r="CF33">
        <f t="shared" si="18"/>
        <v>258</v>
      </c>
      <c r="CG33" s="1">
        <f t="shared" si="19"/>
        <v>-257.53492</v>
      </c>
      <c r="CH33">
        <f t="shared" si="20"/>
        <v>-6.0339999999999994E-3</v>
      </c>
      <c r="CI33">
        <f t="shared" si="21"/>
        <v>0.4129600000000001</v>
      </c>
      <c r="CJ33">
        <f t="shared" si="22"/>
        <v>-4.6086000000000293E-2</v>
      </c>
      <c r="CK33">
        <f t="shared" si="23"/>
        <v>3.4866000000000001</v>
      </c>
      <c r="CL33">
        <f t="shared" si="24"/>
        <v>0.4129600000000001</v>
      </c>
      <c r="CM33" s="1">
        <f t="shared" si="25"/>
        <v>-1.151079999999979</v>
      </c>
      <c r="CN33" s="1">
        <f t="shared" si="26"/>
        <v>-1.1972999999999999E-2</v>
      </c>
      <c r="CO33">
        <f t="shared" si="27"/>
        <v>-2.7311900000000002</v>
      </c>
      <c r="CP33">
        <f t="shared" si="28"/>
        <v>4.7418300000002973E-3</v>
      </c>
      <c r="CQ33">
        <f t="shared" si="29"/>
        <v>1.0058830000021408E-2</v>
      </c>
      <c r="CR33" s="2">
        <f t="shared" si="30"/>
        <v>0.89410087291899598</v>
      </c>
      <c r="CS33" s="2">
        <f t="shared" si="31"/>
        <v>0.10589912708100403</v>
      </c>
      <c r="CT33" s="2">
        <f t="shared" si="32"/>
        <v>-0.2951820205356448</v>
      </c>
      <c r="CU33" s="2">
        <f t="shared" si="33"/>
        <v>-3.0703463980551651E-3</v>
      </c>
      <c r="CV33" s="2">
        <f t="shared" si="34"/>
        <v>-0.7003841459036404</v>
      </c>
      <c r="CW33" s="2">
        <f t="shared" si="35"/>
        <v>1.2159910348860633E-3</v>
      </c>
      <c r="CX33" s="2">
        <f t="shared" si="36"/>
        <v>2.5794781975457251E-3</v>
      </c>
      <c r="CZ33" s="1">
        <f t="shared" si="37"/>
        <v>261.49</v>
      </c>
      <c r="DA33">
        <f t="shared" si="38"/>
        <v>-4.7419999999999997E-2</v>
      </c>
      <c r="DB33" s="1">
        <f t="shared" si="39"/>
        <v>-2.7311900000000002</v>
      </c>
      <c r="DC33" s="1">
        <f t="shared" si="40"/>
        <v>-258.68599999999998</v>
      </c>
      <c r="DD33" s="1">
        <f t="shared" si="41"/>
        <v>-1.1972999999999999E-2</v>
      </c>
      <c r="DE33">
        <f t="shared" si="42"/>
        <v>5.1309801522107115E-5</v>
      </c>
      <c r="DF33" t="str">
        <f t="shared" si="43"/>
        <v>52888-80-9</v>
      </c>
      <c r="DG33" t="b">
        <f t="shared" si="44"/>
        <v>1</v>
      </c>
    </row>
    <row r="34" spans="1:111" x14ac:dyDescent="0.25">
      <c r="A34" t="s">
        <v>73</v>
      </c>
      <c r="B34" s="1">
        <v>5.0053000000000001E-4</v>
      </c>
      <c r="C34" s="1">
        <v>4.9573000000000004E-3</v>
      </c>
      <c r="D34" s="1">
        <v>9.3102000000000004E-2</v>
      </c>
      <c r="E34" s="1">
        <v>9.8558999999999994E-2</v>
      </c>
      <c r="F34">
        <v>0</v>
      </c>
      <c r="G34" s="1">
        <v>-4.7650000000000001E-6</v>
      </c>
      <c r="H34">
        <v>0</v>
      </c>
      <c r="I34" s="1">
        <v>-2.4674E-8</v>
      </c>
      <c r="J34">
        <v>0</v>
      </c>
      <c r="K34" s="1">
        <v>-4.6323E-7</v>
      </c>
      <c r="L34" s="1">
        <v>4.8450000000000002E-6</v>
      </c>
      <c r="M34">
        <v>0</v>
      </c>
      <c r="N34">
        <v>0</v>
      </c>
      <c r="O34" s="1">
        <v>-1.6707999999999999E-11</v>
      </c>
      <c r="P34">
        <v>0</v>
      </c>
      <c r="Q34" s="1">
        <v>-1.6037999999999999E-11</v>
      </c>
      <c r="R34">
        <v>0</v>
      </c>
      <c r="S34" s="1">
        <v>-2.6328999999999999E-11</v>
      </c>
      <c r="T34">
        <v>0</v>
      </c>
      <c r="U34" s="1">
        <v>-3.2930000000000002E-7</v>
      </c>
      <c r="V34">
        <v>0</v>
      </c>
      <c r="W34" s="1">
        <v>-2.7744999999999999E-5</v>
      </c>
      <c r="X34">
        <v>0</v>
      </c>
      <c r="Y34" s="1">
        <v>-9.9135999999999994E-5</v>
      </c>
      <c r="Z34">
        <v>0</v>
      </c>
      <c r="AA34" s="1">
        <v>-9.2131999999999999E-4</v>
      </c>
      <c r="AB34" s="1">
        <v>9.7916000000000002E-5</v>
      </c>
      <c r="AC34">
        <v>0</v>
      </c>
      <c r="AD34">
        <v>0</v>
      </c>
      <c r="AE34" s="1">
        <v>-6.7746000000000003E-6</v>
      </c>
      <c r="AF34">
        <v>0</v>
      </c>
      <c r="AG34" s="1">
        <v>-3.2968000000000002E-7</v>
      </c>
      <c r="AH34">
        <v>0</v>
      </c>
      <c r="AI34" s="1">
        <v>-4.1755999999999998E-3</v>
      </c>
      <c r="AJ34" s="1">
        <v>-8.8845999999999994E-3</v>
      </c>
      <c r="AK34" s="1">
        <v>-3.9293000000000002E-3</v>
      </c>
      <c r="AL34" s="1">
        <v>-6.5382999999999998E-11</v>
      </c>
      <c r="AM34" s="1">
        <v>-2.152E-8</v>
      </c>
      <c r="AN34" s="1">
        <v>-7.8959000000000008E-3</v>
      </c>
      <c r="AO34" s="1">
        <v>-7.3269000000000001E-2</v>
      </c>
      <c r="AP34" s="1">
        <v>-2.3998E-5</v>
      </c>
      <c r="AQ34" s="1">
        <v>-2.5285E-6</v>
      </c>
      <c r="AR34" s="1">
        <v>-3.3556000000000001E-6</v>
      </c>
      <c r="AS34" s="1">
        <v>-1.4309999999999999E-6</v>
      </c>
      <c r="AT34" s="1">
        <v>-3.8546000000000001E-4</v>
      </c>
      <c r="AU34" s="1">
        <v>-1.408E-11</v>
      </c>
      <c r="AV34">
        <v>0</v>
      </c>
      <c r="AW34">
        <v>0</v>
      </c>
      <c r="AX34" s="1">
        <v>-2.281E-8</v>
      </c>
      <c r="AY34" s="1">
        <v>-2.2954000000000002E-8</v>
      </c>
      <c r="AZ34" s="1">
        <v>-1.1243999999999999E-5</v>
      </c>
      <c r="BA34" s="1">
        <v>-3.8466000000000002E-12</v>
      </c>
      <c r="BB34">
        <v>0</v>
      </c>
      <c r="BC34">
        <v>0</v>
      </c>
      <c r="BD34" s="1">
        <v>-5.2009000000000005E-7</v>
      </c>
      <c r="BE34">
        <v>0</v>
      </c>
      <c r="BF34" s="1">
        <v>-2.3581E-11</v>
      </c>
      <c r="BG34">
        <v>0</v>
      </c>
      <c r="BH34" s="1">
        <v>-1.0949E-3</v>
      </c>
      <c r="BI34">
        <v>0</v>
      </c>
      <c r="BJ34">
        <v>0</v>
      </c>
      <c r="BK34" s="1">
        <v>1.035E-8</v>
      </c>
      <c r="BL34">
        <v>0</v>
      </c>
      <c r="BM34" s="1">
        <v>9.2855999999999995E-8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 s="1">
        <v>9.5092000000000004E-5</v>
      </c>
      <c r="BX34">
        <v>0</v>
      </c>
      <c r="BY34" s="1">
        <v>1.0005000000000001E-3</v>
      </c>
      <c r="BZ34">
        <v>0</v>
      </c>
      <c r="CA34" s="1">
        <v>-1.7376000000000001E-6</v>
      </c>
      <c r="CC34" t="str">
        <f t="shared" si="17"/>
        <v>53-86-1</v>
      </c>
      <c r="CD34" s="3" t="e">
        <f>VLOOKUP(CC34,#REF!,2,FALSE)</f>
        <v>#REF!</v>
      </c>
      <c r="CE34" s="3" t="e">
        <f>VLOOKUP(VLOOKUP(CC34,#REF!,4,FALSE),$DJ$1:$DK$4,2,FALSE)</f>
        <v>#REF!</v>
      </c>
      <c r="CF34">
        <f t="shared" si="18"/>
        <v>5.4578300000000003E-3</v>
      </c>
      <c r="CG34" s="1">
        <f t="shared" si="19"/>
        <v>-3.1335924079999997E-5</v>
      </c>
      <c r="CH34">
        <f t="shared" si="20"/>
        <v>-1.0956952060000001E-3</v>
      </c>
      <c r="CI34">
        <f t="shared" si="21"/>
        <v>3.3797766068449997E-3</v>
      </c>
      <c r="CJ34">
        <f t="shared" si="22"/>
        <v>-9.5102226307500009E-4</v>
      </c>
      <c r="CK34">
        <f t="shared" si="23"/>
        <v>9.3102000000000004E-2</v>
      </c>
      <c r="CL34">
        <f t="shared" si="24"/>
        <v>3.3797766068449997E-3</v>
      </c>
      <c r="CM34" s="1">
        <f t="shared" si="25"/>
        <v>-3.5414702992000004E-4</v>
      </c>
      <c r="CN34" s="1">
        <f t="shared" si="26"/>
        <v>-1.1244003846599999E-5</v>
      </c>
      <c r="CO34">
        <f t="shared" si="27"/>
        <v>-9.397882158538301E-2</v>
      </c>
      <c r="CP34">
        <f t="shared" si="28"/>
        <v>-2.1345243033439988E-3</v>
      </c>
      <c r="CQ34">
        <f t="shared" si="29"/>
        <v>3.0396843514078273E-6</v>
      </c>
      <c r="CR34" s="2">
        <f t="shared" si="30"/>
        <v>0.96496979299399399</v>
      </c>
      <c r="CS34" s="2">
        <f t="shared" si="31"/>
        <v>3.5030207006005919E-2</v>
      </c>
      <c r="CT34" s="2">
        <f t="shared" si="32"/>
        <v>-3.6706105792715543E-3</v>
      </c>
      <c r="CU34" s="2">
        <f t="shared" si="33"/>
        <v>-1.1654018242655661E-4</v>
      </c>
      <c r="CV34" s="2">
        <f t="shared" si="34"/>
        <v>-0.97405774323931316</v>
      </c>
      <c r="CW34" s="2">
        <f t="shared" si="35"/>
        <v>-2.2123600729721249E-2</v>
      </c>
      <c r="CX34" s="2">
        <f t="shared" si="36"/>
        <v>3.1505269267524799E-5</v>
      </c>
      <c r="CZ34" s="1">
        <f t="shared" si="37"/>
        <v>9.8558999999999994E-2</v>
      </c>
      <c r="DA34">
        <f t="shared" si="38"/>
        <v>-4.1827042799999995E-3</v>
      </c>
      <c r="DB34" s="1">
        <f t="shared" si="39"/>
        <v>-9.397882158538301E-2</v>
      </c>
      <c r="DC34" s="1">
        <f t="shared" si="40"/>
        <v>-3.8548295400000002E-4</v>
      </c>
      <c r="DD34" s="1">
        <f t="shared" si="41"/>
        <v>-1.1244003846599999E-5</v>
      </c>
      <c r="DE34">
        <f t="shared" si="42"/>
        <v>7.5810100587373826E-6</v>
      </c>
      <c r="DF34" t="str">
        <f t="shared" si="43"/>
        <v>53-86-1</v>
      </c>
      <c r="DG34" t="b">
        <f t="shared" si="44"/>
        <v>1</v>
      </c>
    </row>
    <row r="35" spans="1:111" x14ac:dyDescent="0.25">
      <c r="A35" t="s">
        <v>74</v>
      </c>
      <c r="B35">
        <v>-999</v>
      </c>
      <c r="C35">
        <v>-999</v>
      </c>
      <c r="D35">
        <v>-999</v>
      </c>
      <c r="E35">
        <v>-999</v>
      </c>
      <c r="F35">
        <v>-999</v>
      </c>
      <c r="G35">
        <v>-999</v>
      </c>
      <c r="H35">
        <v>-999</v>
      </c>
      <c r="I35">
        <v>-999</v>
      </c>
      <c r="J35">
        <v>-999</v>
      </c>
      <c r="K35">
        <v>-999</v>
      </c>
      <c r="L35">
        <v>-999</v>
      </c>
      <c r="M35">
        <v>-999</v>
      </c>
      <c r="N35">
        <v>-999</v>
      </c>
      <c r="O35">
        <v>-999</v>
      </c>
      <c r="P35">
        <v>-999</v>
      </c>
      <c r="Q35">
        <v>-999</v>
      </c>
      <c r="R35">
        <v>-999</v>
      </c>
      <c r="S35">
        <v>-999</v>
      </c>
      <c r="T35">
        <v>-999</v>
      </c>
      <c r="U35">
        <v>-999</v>
      </c>
      <c r="V35">
        <v>-999</v>
      </c>
      <c r="W35">
        <v>-999</v>
      </c>
      <c r="X35">
        <v>-999</v>
      </c>
      <c r="Y35">
        <v>-999</v>
      </c>
      <c r="Z35">
        <v>-999</v>
      </c>
      <c r="AA35">
        <v>-999</v>
      </c>
      <c r="AB35">
        <v>-999</v>
      </c>
      <c r="AC35">
        <v>-999</v>
      </c>
      <c r="AD35">
        <v>-999</v>
      </c>
      <c r="AE35">
        <v>-999</v>
      </c>
      <c r="AF35">
        <v>-999</v>
      </c>
      <c r="AG35">
        <v>-999</v>
      </c>
      <c r="AH35">
        <v>-999</v>
      </c>
      <c r="AI35">
        <v>-999</v>
      </c>
      <c r="AJ35">
        <v>-999</v>
      </c>
      <c r="AK35">
        <v>-999</v>
      </c>
      <c r="AL35">
        <v>-999</v>
      </c>
      <c r="AM35">
        <v>-999</v>
      </c>
      <c r="AN35">
        <v>-999</v>
      </c>
      <c r="AO35">
        <v>-999</v>
      </c>
      <c r="AP35">
        <v>-999</v>
      </c>
      <c r="AQ35">
        <v>-999</v>
      </c>
      <c r="AR35">
        <v>-999</v>
      </c>
      <c r="AS35">
        <v>-999</v>
      </c>
      <c r="AT35">
        <v>-999</v>
      </c>
      <c r="AU35">
        <v>-999</v>
      </c>
      <c r="AV35">
        <v>-999</v>
      </c>
      <c r="AW35">
        <v>-999</v>
      </c>
      <c r="AX35">
        <v>-999</v>
      </c>
      <c r="AY35">
        <v>-999</v>
      </c>
      <c r="AZ35">
        <v>-999</v>
      </c>
      <c r="BA35">
        <v>-999</v>
      </c>
      <c r="BB35">
        <v>-999</v>
      </c>
      <c r="BC35">
        <v>-999</v>
      </c>
      <c r="BD35">
        <v>-999</v>
      </c>
      <c r="BE35">
        <v>-999</v>
      </c>
      <c r="BF35">
        <v>-999</v>
      </c>
      <c r="BG35">
        <v>-999</v>
      </c>
      <c r="BH35">
        <v>-999</v>
      </c>
      <c r="BI35">
        <v>-999</v>
      </c>
      <c r="BJ35">
        <v>-999</v>
      </c>
      <c r="BK35">
        <v>-999</v>
      </c>
      <c r="BL35">
        <v>-999</v>
      </c>
      <c r="BM35">
        <v>-999</v>
      </c>
      <c r="BN35">
        <v>-999</v>
      </c>
      <c r="BO35">
        <v>-999</v>
      </c>
      <c r="BP35">
        <v>-999</v>
      </c>
      <c r="BQ35">
        <v>-999</v>
      </c>
      <c r="BR35">
        <v>-999</v>
      </c>
      <c r="BS35">
        <v>-999</v>
      </c>
      <c r="BT35">
        <v>-999</v>
      </c>
      <c r="BU35">
        <v>-999</v>
      </c>
      <c r="BV35">
        <v>-999</v>
      </c>
      <c r="BW35">
        <v>-999</v>
      </c>
      <c r="BX35">
        <v>-999</v>
      </c>
      <c r="BY35">
        <v>-999</v>
      </c>
      <c r="BZ35">
        <v>-999</v>
      </c>
      <c r="CA35">
        <v>-999</v>
      </c>
      <c r="CC35" t="str">
        <f t="shared" si="17"/>
        <v>55589-62-3</v>
      </c>
      <c r="CD35" s="3" t="e">
        <f>VLOOKUP(CC35,#REF!,2,FALSE)</f>
        <v>#REF!</v>
      </c>
      <c r="CE35" s="3" t="e">
        <f>VLOOKUP(VLOOKUP(CC35,#REF!,4,FALSE),$DJ$1:$DK$4,2,FALSE)</f>
        <v>#REF!</v>
      </c>
      <c r="CF35">
        <f t="shared" si="18"/>
        <v>-1998</v>
      </c>
      <c r="CG35" s="1">
        <f t="shared" si="19"/>
        <v>-7992</v>
      </c>
      <c r="CH35">
        <f t="shared" si="20"/>
        <v>17982</v>
      </c>
      <c r="CI35">
        <f t="shared" si="21"/>
        <v>-15984</v>
      </c>
      <c r="CJ35">
        <f t="shared" si="22"/>
        <v>-23976</v>
      </c>
      <c r="CK35">
        <f t="shared" si="23"/>
        <v>-999</v>
      </c>
      <c r="CL35">
        <f t="shared" si="24"/>
        <v>-15984</v>
      </c>
      <c r="CM35" s="1">
        <f t="shared" si="25"/>
        <v>5994</v>
      </c>
      <c r="CN35" s="1">
        <f t="shared" si="26"/>
        <v>-2997</v>
      </c>
      <c r="CO35">
        <f t="shared" si="27"/>
        <v>-5994</v>
      </c>
      <c r="CP35">
        <f t="shared" si="28"/>
        <v>24975</v>
      </c>
      <c r="CQ35">
        <f t="shared" si="29"/>
        <v>4995</v>
      </c>
      <c r="CR35" s="2">
        <f t="shared" si="30"/>
        <v>5.8823529411764705E-2</v>
      </c>
      <c r="CS35" s="2">
        <f t="shared" si="31"/>
        <v>0.94117647058823528</v>
      </c>
      <c r="CT35" s="2">
        <f t="shared" si="32"/>
        <v>-0.35294117647058826</v>
      </c>
      <c r="CU35" s="2">
        <f t="shared" si="33"/>
        <v>0.17647058823529413</v>
      </c>
      <c r="CV35" s="2">
        <f t="shared" si="34"/>
        <v>0.35294117647058826</v>
      </c>
      <c r="CW35" s="2">
        <f t="shared" si="35"/>
        <v>-1.4705882352941178</v>
      </c>
      <c r="CX35" s="2">
        <f t="shared" si="36"/>
        <v>-0.29411764705882354</v>
      </c>
      <c r="CZ35" s="1">
        <f t="shared" si="37"/>
        <v>-999</v>
      </c>
      <c r="DA35">
        <f t="shared" si="38"/>
        <v>-5994</v>
      </c>
      <c r="DB35" s="1">
        <f t="shared" si="39"/>
        <v>-5994</v>
      </c>
      <c r="DC35" s="1">
        <f t="shared" si="40"/>
        <v>-1998</v>
      </c>
      <c r="DD35" s="1">
        <f t="shared" si="41"/>
        <v>-2997</v>
      </c>
      <c r="DE35">
        <f t="shared" si="42"/>
        <v>18</v>
      </c>
      <c r="DF35" t="str">
        <f t="shared" si="43"/>
        <v>55589-62-3</v>
      </c>
      <c r="DG35" t="b">
        <f t="shared" si="44"/>
        <v>0</v>
      </c>
    </row>
    <row r="36" spans="1:111" x14ac:dyDescent="0.25">
      <c r="A36" t="s">
        <v>122</v>
      </c>
      <c r="B36">
        <v>0.13370000000000001</v>
      </c>
      <c r="C36">
        <v>1.5710999999999999</v>
      </c>
      <c r="D36" s="1">
        <v>8.5238999999999995E-2</v>
      </c>
      <c r="E36">
        <v>1.79</v>
      </c>
      <c r="F36">
        <v>0</v>
      </c>
      <c r="G36" s="1">
        <v>-6.8748999999999998E-3</v>
      </c>
      <c r="H36" s="1">
        <v>1.6707E-3</v>
      </c>
      <c r="I36">
        <v>0</v>
      </c>
      <c r="J36">
        <v>0</v>
      </c>
      <c r="K36" s="1">
        <v>-2.3852999999999999E-2</v>
      </c>
      <c r="L36" s="1">
        <v>2.3578999999999999E-2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1">
        <v>-2.0896000000000001E-2</v>
      </c>
      <c r="AF36">
        <v>0</v>
      </c>
      <c r="AG36">
        <v>0</v>
      </c>
      <c r="AH36">
        <v>0</v>
      </c>
      <c r="AI36">
        <v>0</v>
      </c>
      <c r="AJ36" s="1">
        <v>-2.6478999999999999E-2</v>
      </c>
      <c r="AK36">
        <v>-0.41186</v>
      </c>
      <c r="AL36">
        <v>0</v>
      </c>
      <c r="AM36">
        <v>0</v>
      </c>
      <c r="AN36">
        <v>0</v>
      </c>
      <c r="AO36">
        <v>0</v>
      </c>
      <c r="AP36">
        <v>-0.41532999999999998</v>
      </c>
      <c r="AQ36">
        <v>-0.48343000000000003</v>
      </c>
      <c r="AR36">
        <v>-0.32201000000000002</v>
      </c>
      <c r="AS36" s="1">
        <v>-3.4199999999999999E-3</v>
      </c>
      <c r="AT36">
        <v>-1.3287</v>
      </c>
      <c r="AU36" s="1">
        <v>-1.7078E-3</v>
      </c>
      <c r="AV36">
        <v>0</v>
      </c>
      <c r="AW36">
        <v>0</v>
      </c>
      <c r="AX36" s="1">
        <v>-1.3107E-4</v>
      </c>
      <c r="AY36" s="1">
        <v>-1.8457E-3</v>
      </c>
      <c r="AZ36" s="1">
        <v>-1.1579E-4</v>
      </c>
      <c r="BA36">
        <v>0</v>
      </c>
      <c r="BB36">
        <v>0</v>
      </c>
      <c r="BC36">
        <v>0</v>
      </c>
      <c r="BD36" s="1">
        <v>-1.2347E-2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 s="1">
        <v>5.4726000000000002E-3</v>
      </c>
      <c r="BL36">
        <v>0</v>
      </c>
      <c r="BM36" s="1">
        <v>6.8712999999999996E-2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 s="1">
        <v>-6.1836000000000002E-2</v>
      </c>
      <c r="CC36" t="str">
        <f t="shared" si="17"/>
        <v>57837-19-1</v>
      </c>
      <c r="CD36" s="3" t="e">
        <f>VLOOKUP(CC36,#REF!,2,FALSE)</f>
        <v>#REF!</v>
      </c>
      <c r="CE36" s="3" t="e">
        <f>VLOOKUP(VLOOKUP(CC36,#REF!,4,FALSE),$DJ$1:$DK$4,2,FALSE)</f>
        <v>#REF!</v>
      </c>
      <c r="CF36">
        <f t="shared" si="18"/>
        <v>1.7047999999999999</v>
      </c>
      <c r="CG36" s="1">
        <f t="shared" si="19"/>
        <v>-1.2260288699999999</v>
      </c>
      <c r="CH36">
        <f t="shared" si="20"/>
        <v>-7.418559999999999E-2</v>
      </c>
      <c r="CI36">
        <f t="shared" si="21"/>
        <v>0.39910732999999998</v>
      </c>
      <c r="CJ36">
        <f t="shared" si="22"/>
        <v>-5.478199999999999E-3</v>
      </c>
      <c r="CK36">
        <f t="shared" si="23"/>
        <v>8.5238999999999995E-2</v>
      </c>
      <c r="CL36">
        <f t="shared" si="24"/>
        <v>0.39910732999999998</v>
      </c>
      <c r="CM36" s="1">
        <f t="shared" si="25"/>
        <v>-0.10451683000000012</v>
      </c>
      <c r="CN36" s="1">
        <f t="shared" si="26"/>
        <v>-1.1579E-4</v>
      </c>
      <c r="CO36">
        <f t="shared" si="27"/>
        <v>-0.43833899999999998</v>
      </c>
      <c r="CP36">
        <f t="shared" si="28"/>
        <v>5.8765200000000004E-2</v>
      </c>
      <c r="CQ36">
        <f t="shared" si="29"/>
        <v>1.3990999999989595E-4</v>
      </c>
      <c r="CR36" s="2">
        <f t="shared" si="30"/>
        <v>0.17598770697818644</v>
      </c>
      <c r="CS36" s="2">
        <f t="shared" si="31"/>
        <v>0.82401229302181356</v>
      </c>
      <c r="CT36" s="2">
        <f t="shared" si="32"/>
        <v>-0.21578945379848366</v>
      </c>
      <c r="CU36" s="2">
        <f t="shared" si="33"/>
        <v>-2.3906447272966847E-4</v>
      </c>
      <c r="CV36" s="2">
        <f t="shared" si="34"/>
        <v>-0.90501150282278386</v>
      </c>
      <c r="CW36" s="2">
        <f t="shared" si="35"/>
        <v>0.12132888464335015</v>
      </c>
      <c r="CX36" s="2">
        <f t="shared" si="36"/>
        <v>2.8886354935299283E-4</v>
      </c>
      <c r="CZ36" s="1">
        <f t="shared" si="37"/>
        <v>1.79</v>
      </c>
      <c r="DA36">
        <f t="shared" si="38"/>
        <v>-2.0896000000000001E-2</v>
      </c>
      <c r="DB36" s="1">
        <f t="shared" si="39"/>
        <v>-0.43833899999999998</v>
      </c>
      <c r="DC36" s="1">
        <f t="shared" si="40"/>
        <v>-1.3305457000000001</v>
      </c>
      <c r="DD36" s="1">
        <f t="shared" si="41"/>
        <v>-1.1579E-4</v>
      </c>
      <c r="DE36">
        <f t="shared" si="42"/>
        <v>5.7826815642414711E-5</v>
      </c>
      <c r="DF36" t="str">
        <f t="shared" si="43"/>
        <v>57837-19-1</v>
      </c>
      <c r="DG36" t="b">
        <f t="shared" si="44"/>
        <v>1</v>
      </c>
    </row>
    <row r="37" spans="1:111" x14ac:dyDescent="0.25">
      <c r="A37" t="s">
        <v>78</v>
      </c>
      <c r="B37" s="1">
        <v>2.4250000000000001E-3</v>
      </c>
      <c r="C37" s="1">
        <v>2.1724E-2</v>
      </c>
      <c r="D37">
        <v>1.2766</v>
      </c>
      <c r="E37">
        <v>1.3007</v>
      </c>
      <c r="F37">
        <v>0</v>
      </c>
      <c r="G37" s="1">
        <v>-1.3123E-4</v>
      </c>
      <c r="H37">
        <v>0</v>
      </c>
      <c r="I37" s="1">
        <v>-2.6905000000000001E-4</v>
      </c>
      <c r="J37">
        <v>0</v>
      </c>
      <c r="K37" s="1">
        <v>-2.2629999999999998E-3</v>
      </c>
      <c r="L37" s="1">
        <v>4.1300000000000001E-4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1">
        <v>-1.2506E-5</v>
      </c>
      <c r="X37">
        <v>0</v>
      </c>
      <c r="Y37" s="1">
        <v>-3.782E-5</v>
      </c>
      <c r="Z37">
        <v>0</v>
      </c>
      <c r="AA37" s="1">
        <v>-1.8851E-4</v>
      </c>
      <c r="AB37" s="1">
        <v>2.7396999999999999E-5</v>
      </c>
      <c r="AC37">
        <v>0</v>
      </c>
      <c r="AD37">
        <v>0</v>
      </c>
      <c r="AE37" s="1">
        <v>-2.181E-2</v>
      </c>
      <c r="AF37">
        <v>0</v>
      </c>
      <c r="AG37">
        <v>0</v>
      </c>
      <c r="AH37">
        <v>0</v>
      </c>
      <c r="AI37" s="1">
        <v>-1.7799999999999999E-3</v>
      </c>
      <c r="AJ37">
        <v>-0.21920999999999999</v>
      </c>
      <c r="AK37">
        <v>-0.94328999999999996</v>
      </c>
      <c r="AL37">
        <v>0</v>
      </c>
      <c r="AM37">
        <v>0</v>
      </c>
      <c r="AN37" s="1">
        <v>-8.9645999999999997E-3</v>
      </c>
      <c r="AO37" s="1">
        <v>-7.2689000000000004E-2</v>
      </c>
      <c r="AP37" s="1">
        <v>-1.1133E-3</v>
      </c>
      <c r="AQ37" s="1">
        <v>-2.5435000000000002E-3</v>
      </c>
      <c r="AR37" s="1">
        <v>-3.0301E-3</v>
      </c>
      <c r="AS37" s="1">
        <v>-1.9556E-5</v>
      </c>
      <c r="AT37" s="1">
        <v>-3.2911000000000003E-2</v>
      </c>
      <c r="AU37">
        <v>0</v>
      </c>
      <c r="AV37">
        <v>0</v>
      </c>
      <c r="AW37">
        <v>0</v>
      </c>
      <c r="AX37">
        <v>0</v>
      </c>
      <c r="AY37">
        <v>0</v>
      </c>
      <c r="AZ37" s="1">
        <v>-1.5524000000000001E-7</v>
      </c>
      <c r="BA37">
        <v>0</v>
      </c>
      <c r="BB37">
        <v>0</v>
      </c>
      <c r="BC37">
        <v>0</v>
      </c>
      <c r="BD37" s="1">
        <v>-3.2131999999999998E-3</v>
      </c>
      <c r="BE37">
        <v>0</v>
      </c>
      <c r="BF37">
        <v>0</v>
      </c>
      <c r="BG37">
        <v>0</v>
      </c>
      <c r="BH37" s="1">
        <v>-2.7566E-4</v>
      </c>
      <c r="BI37">
        <v>0</v>
      </c>
      <c r="BJ37">
        <v>0</v>
      </c>
      <c r="BK37" s="1">
        <v>4.1095999999999998E-4</v>
      </c>
      <c r="BL37">
        <v>0</v>
      </c>
      <c r="BM37" s="1">
        <v>4.3512999999999998E-3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 s="1">
        <v>3.3865999999999997E-5</v>
      </c>
      <c r="BX37">
        <v>0</v>
      </c>
      <c r="BY37" s="1">
        <v>3.3456000000000002E-4</v>
      </c>
      <c r="BZ37">
        <v>0</v>
      </c>
      <c r="CA37" s="1">
        <v>-1.6631E-3</v>
      </c>
      <c r="CC37" t="str">
        <f t="shared" si="17"/>
        <v>58-93-5</v>
      </c>
      <c r="CD37" s="3" t="e">
        <f>VLOOKUP(CC37,#REF!,2,FALSE)</f>
        <v>#REF!</v>
      </c>
      <c r="CE37" s="3" t="e">
        <f>VLOOKUP(VLOOKUP(CC37,#REF!,4,FALSE),$DJ$1:$DK$4,2,FALSE)</f>
        <v>#REF!</v>
      </c>
      <c r="CF37">
        <f t="shared" si="18"/>
        <v>2.4149E-2</v>
      </c>
      <c r="CG37" s="1">
        <f t="shared" si="19"/>
        <v>-6.7064559999999995E-3</v>
      </c>
      <c r="CH37">
        <f t="shared" si="20"/>
        <v>-5.1306859999999998E-3</v>
      </c>
      <c r="CI37">
        <f t="shared" si="21"/>
        <v>9.8501390000000008E-3</v>
      </c>
      <c r="CJ37">
        <f t="shared" si="22"/>
        <v>-2.4617189999999989E-3</v>
      </c>
      <c r="CK37">
        <f t="shared" si="23"/>
        <v>1.2766</v>
      </c>
      <c r="CL37">
        <f t="shared" si="24"/>
        <v>9.8501390000000008E-3</v>
      </c>
      <c r="CM37" s="1">
        <f t="shared" si="25"/>
        <v>-2.6204544000000003E-2</v>
      </c>
      <c r="CN37" s="1">
        <f t="shared" si="26"/>
        <v>-1.5524000000000001E-7</v>
      </c>
      <c r="CO37">
        <f t="shared" si="27"/>
        <v>-1.2441536</v>
      </c>
      <c r="CP37">
        <f t="shared" si="28"/>
        <v>-1.5976321000000002E-2</v>
      </c>
      <c r="CQ37">
        <f t="shared" si="29"/>
        <v>1.155187600000579E-4</v>
      </c>
      <c r="CR37" s="2">
        <f t="shared" si="30"/>
        <v>0.99234316301783998</v>
      </c>
      <c r="CS37" s="2">
        <f t="shared" si="31"/>
        <v>7.6568369821599438E-3</v>
      </c>
      <c r="CT37" s="2">
        <f t="shared" si="32"/>
        <v>-2.036965382923403E-2</v>
      </c>
      <c r="CU37" s="2">
        <f t="shared" si="33"/>
        <v>-1.206731573138724E-7</v>
      </c>
      <c r="CV37" s="2">
        <f t="shared" si="34"/>
        <v>-0.96712150924646134</v>
      </c>
      <c r="CW37" s="2">
        <f t="shared" si="35"/>
        <v>-1.2418919719981469E-2</v>
      </c>
      <c r="CX37" s="2">
        <f t="shared" si="36"/>
        <v>8.9796531165875124E-5</v>
      </c>
      <c r="CZ37" s="1">
        <f t="shared" si="37"/>
        <v>1.3007</v>
      </c>
      <c r="DA37">
        <f t="shared" si="38"/>
        <v>-2.359E-2</v>
      </c>
      <c r="DB37" s="1">
        <f t="shared" si="39"/>
        <v>-1.2441536</v>
      </c>
      <c r="DC37" s="1">
        <f t="shared" si="40"/>
        <v>-3.2911000000000003E-2</v>
      </c>
      <c r="DD37" s="1">
        <f t="shared" si="41"/>
        <v>-1.5524000000000001E-7</v>
      </c>
      <c r="DE37">
        <f t="shared" si="42"/>
        <v>3.4784931190892642E-5</v>
      </c>
      <c r="DF37" t="str">
        <f t="shared" si="43"/>
        <v>58-93-5</v>
      </c>
      <c r="DG37" t="b">
        <f t="shared" si="44"/>
        <v>1</v>
      </c>
    </row>
    <row r="38" spans="1:111" x14ac:dyDescent="0.25">
      <c r="A38" t="s">
        <v>80</v>
      </c>
      <c r="B38">
        <v>0.53846000000000005</v>
      </c>
      <c r="C38">
        <v>6.4436</v>
      </c>
      <c r="D38">
        <v>0.34910000000000002</v>
      </c>
      <c r="E38">
        <v>7.3312999999999997</v>
      </c>
      <c r="F38">
        <v>0</v>
      </c>
      <c r="G38">
        <v>-0.33493000000000001</v>
      </c>
      <c r="H38">
        <v>0</v>
      </c>
      <c r="I38">
        <v>-1.6675</v>
      </c>
      <c r="J38">
        <v>0</v>
      </c>
      <c r="K38">
        <v>-1.6943999999999999</v>
      </c>
      <c r="L38" s="1">
        <v>9.8666000000000004E-2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1">
        <v>-6.3255999999999994E-8</v>
      </c>
      <c r="X38">
        <v>0</v>
      </c>
      <c r="Y38" s="1">
        <v>-3.8630000000000001E-7</v>
      </c>
      <c r="Z38">
        <v>0</v>
      </c>
      <c r="AA38" s="1">
        <v>-4.0135999999999999E-7</v>
      </c>
      <c r="AB38" s="1">
        <v>2.295E-8</v>
      </c>
      <c r="AC38">
        <v>0</v>
      </c>
      <c r="AD38">
        <v>0</v>
      </c>
      <c r="AE38">
        <v>-4.1109999999999998</v>
      </c>
      <c r="AF38">
        <v>0</v>
      </c>
      <c r="AG38">
        <v>0</v>
      </c>
      <c r="AH38">
        <v>0</v>
      </c>
      <c r="AI38" s="1">
        <v>-9.5399000000000003E-7</v>
      </c>
      <c r="AJ38">
        <v>-0.11027000000000001</v>
      </c>
      <c r="AK38">
        <v>-1.9448000000000001</v>
      </c>
      <c r="AL38">
        <v>0</v>
      </c>
      <c r="AM38">
        <v>0</v>
      </c>
      <c r="AN38" s="1">
        <v>-2.0815000000000001E-8</v>
      </c>
      <c r="AO38" s="1">
        <v>-4.6680000000000002E-7</v>
      </c>
      <c r="AP38">
        <v>-0.42426000000000003</v>
      </c>
      <c r="AQ38">
        <v>-0.43942999999999999</v>
      </c>
      <c r="AR38">
        <v>-0.20752000000000001</v>
      </c>
      <c r="AS38" s="1">
        <v>-8.0426E-4</v>
      </c>
      <c r="AT38">
        <v>-1.1212</v>
      </c>
      <c r="AU38" s="1">
        <v>-1.9377999999999999E-3</v>
      </c>
      <c r="AV38">
        <v>0</v>
      </c>
      <c r="AW38">
        <v>0</v>
      </c>
      <c r="AX38" s="1">
        <v>-9.8766000000000001E-4</v>
      </c>
      <c r="AY38" s="1">
        <v>-2.9391999999999999E-3</v>
      </c>
      <c r="AZ38" s="1">
        <v>-4.0723000000000002E-2</v>
      </c>
      <c r="BA38">
        <v>0</v>
      </c>
      <c r="BB38">
        <v>0</v>
      </c>
      <c r="BC38">
        <v>0</v>
      </c>
      <c r="BD38">
        <v>-0.38542999999999999</v>
      </c>
      <c r="BE38">
        <v>0</v>
      </c>
      <c r="BF38">
        <v>0</v>
      </c>
      <c r="BG38">
        <v>0</v>
      </c>
      <c r="BH38" s="1">
        <v>-9.2316000000000004E-8</v>
      </c>
      <c r="BI38">
        <v>0</v>
      </c>
      <c r="BJ38">
        <v>0</v>
      </c>
      <c r="BK38" s="1">
        <v>3.7242999999999998E-2</v>
      </c>
      <c r="BL38">
        <v>0</v>
      </c>
      <c r="BM38">
        <v>0.37942999999999999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 s="1">
        <v>2.3540000000000001E-8</v>
      </c>
      <c r="BX38">
        <v>0</v>
      </c>
      <c r="BY38" s="1">
        <v>2.7998E-7</v>
      </c>
      <c r="BZ38">
        <v>0</v>
      </c>
      <c r="CA38" s="1">
        <v>-3.1237999999999998E-2</v>
      </c>
      <c r="CC38" t="str">
        <f t="shared" si="17"/>
        <v>60207-90-1</v>
      </c>
      <c r="CD38" s="3" t="e">
        <f>VLOOKUP(CC38,#REF!,2,FALSE)</f>
        <v>#REF!</v>
      </c>
      <c r="CE38" s="3" t="e">
        <f>VLOOKUP(VLOOKUP(CC38,#REF!,4,FALSE),$DJ$1:$DK$4,2,FALSE)</f>
        <v>#REF!</v>
      </c>
      <c r="CF38">
        <f t="shared" si="18"/>
        <v>6.9820599999999997</v>
      </c>
      <c r="CG38" s="1">
        <f t="shared" si="19"/>
        <v>-1.0749397199999999</v>
      </c>
      <c r="CH38">
        <f t="shared" si="20"/>
        <v>-0.41667330351999998</v>
      </c>
      <c r="CI38">
        <f t="shared" si="21"/>
        <v>1.8922821485140005</v>
      </c>
      <c r="CJ38">
        <f t="shared" si="22"/>
        <v>-3.5981648279659995</v>
      </c>
      <c r="CK38">
        <f t="shared" si="23"/>
        <v>0.34910000000000002</v>
      </c>
      <c r="CL38">
        <f t="shared" si="24"/>
        <v>1.8922821485140005</v>
      </c>
      <c r="CM38" s="1">
        <f t="shared" si="25"/>
        <v>-4.9199479999999962E-2</v>
      </c>
      <c r="CN38" s="1">
        <f t="shared" si="26"/>
        <v>-4.0723000000000002E-2</v>
      </c>
      <c r="CO38">
        <f t="shared" si="27"/>
        <v>-2.0550704876150001</v>
      </c>
      <c r="CP38">
        <f t="shared" si="28"/>
        <v>-9.6168033708000186E-2</v>
      </c>
      <c r="CQ38">
        <f t="shared" si="29"/>
        <v>2.2114719100031766E-4</v>
      </c>
      <c r="CR38" s="2">
        <f t="shared" si="30"/>
        <v>0.15575211046962589</v>
      </c>
      <c r="CS38" s="2">
        <f t="shared" si="31"/>
        <v>0.84424788953037411</v>
      </c>
      <c r="CT38" s="2">
        <f t="shared" si="32"/>
        <v>-2.1950509435715106E-2</v>
      </c>
      <c r="CU38" s="2">
        <f t="shared" si="33"/>
        <v>-1.8168700070623246E-2</v>
      </c>
      <c r="CV38" s="2">
        <f t="shared" si="34"/>
        <v>-0.91687644116264522</v>
      </c>
      <c r="CW38" s="2">
        <f t="shared" si="35"/>
        <v>-4.290568378612189E-2</v>
      </c>
      <c r="CX38" s="2">
        <f t="shared" si="36"/>
        <v>9.8665544894668955E-5</v>
      </c>
      <c r="CZ38" s="1">
        <f t="shared" si="37"/>
        <v>7.3312999999999997</v>
      </c>
      <c r="DA38">
        <f t="shared" si="38"/>
        <v>-4.1110009539899997</v>
      </c>
      <c r="DB38" s="1">
        <f t="shared" si="39"/>
        <v>-2.0550704876150001</v>
      </c>
      <c r="DC38" s="1">
        <f t="shared" si="40"/>
        <v>-1.1241391999999999</v>
      </c>
      <c r="DD38" s="1">
        <f t="shared" si="41"/>
        <v>-4.0723000000000002E-2</v>
      </c>
      <c r="DE38">
        <f t="shared" si="42"/>
        <v>4.9971818777031452E-5</v>
      </c>
      <c r="DF38" t="str">
        <f t="shared" si="43"/>
        <v>60207-90-1</v>
      </c>
      <c r="DG38" t="b">
        <f t="shared" si="44"/>
        <v>1</v>
      </c>
    </row>
    <row r="39" spans="1:111" x14ac:dyDescent="0.25">
      <c r="A39" t="s">
        <v>83</v>
      </c>
      <c r="B39">
        <v>11543</v>
      </c>
      <c r="C39" s="1">
        <v>111670</v>
      </c>
      <c r="D39">
        <v>22186</v>
      </c>
      <c r="E39" s="1">
        <v>145400</v>
      </c>
      <c r="F39">
        <v>0</v>
      </c>
      <c r="G39">
        <v>-1197.5</v>
      </c>
      <c r="H39">
        <v>0</v>
      </c>
      <c r="I39">
        <v>-2173.4</v>
      </c>
      <c r="J39">
        <v>0</v>
      </c>
      <c r="K39">
        <v>-13364</v>
      </c>
      <c r="L39">
        <v>16.556999999999999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-29061</v>
      </c>
      <c r="AF39">
        <v>0</v>
      </c>
      <c r="AG39">
        <v>0</v>
      </c>
      <c r="AH39">
        <v>0</v>
      </c>
      <c r="AI39">
        <v>0</v>
      </c>
      <c r="AJ39">
        <v>-2104.4</v>
      </c>
      <c r="AK39">
        <v>-16223</v>
      </c>
      <c r="AL39">
        <v>0</v>
      </c>
      <c r="AM39">
        <v>0</v>
      </c>
      <c r="AN39">
        <v>0</v>
      </c>
      <c r="AO39">
        <v>0</v>
      </c>
      <c r="AP39">
        <v>-692.69</v>
      </c>
      <c r="AQ39">
        <v>-1575.3</v>
      </c>
      <c r="AR39">
        <v>-2048.4</v>
      </c>
      <c r="AS39">
        <v>-0.10427</v>
      </c>
      <c r="AT39">
        <v>-5182.6000000000004</v>
      </c>
      <c r="AU39">
        <v>-23831</v>
      </c>
      <c r="AV39">
        <v>0</v>
      </c>
      <c r="AW39">
        <v>0</v>
      </c>
      <c r="AX39">
        <v>-11496</v>
      </c>
      <c r="AY39">
        <v>-92822</v>
      </c>
      <c r="AZ39">
        <v>-1.6963999999999999</v>
      </c>
      <c r="BA39">
        <v>0</v>
      </c>
      <c r="BB39">
        <v>0</v>
      </c>
      <c r="BC39">
        <v>0</v>
      </c>
      <c r="BD39">
        <v>-12216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1290.3</v>
      </c>
      <c r="BL39">
        <v>0</v>
      </c>
      <c r="BM39">
        <v>11762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-832.99</v>
      </c>
      <c r="CC39" t="str">
        <f t="shared" si="17"/>
        <v>637-92-3</v>
      </c>
      <c r="CD39" s="3" t="e">
        <f>VLOOKUP(CC39,#REF!,2,FALSE)</f>
        <v>#REF!</v>
      </c>
      <c r="CE39" s="3" t="e">
        <f>VLOOKUP(VLOOKUP(CC39,#REF!,4,FALSE),$DJ$1:$DK$4,2,FALSE)</f>
        <v>#REF!</v>
      </c>
      <c r="CF39">
        <f t="shared" si="18"/>
        <v>123213</v>
      </c>
      <c r="CG39" s="1">
        <f t="shared" si="19"/>
        <v>-39643.494269999996</v>
      </c>
      <c r="CH39">
        <f t="shared" si="20"/>
        <v>-13052.3</v>
      </c>
      <c r="CI39">
        <f t="shared" si="21"/>
        <v>53798.862730000008</v>
      </c>
      <c r="CJ39">
        <f t="shared" si="22"/>
        <v>-16718.343000000001</v>
      </c>
      <c r="CK39">
        <f t="shared" si="23"/>
        <v>22186</v>
      </c>
      <c r="CL39">
        <f t="shared" si="24"/>
        <v>53798.862730000008</v>
      </c>
      <c r="CM39" s="1">
        <f t="shared" si="25"/>
        <v>-58361.10573000001</v>
      </c>
      <c r="CN39" s="1">
        <f t="shared" si="26"/>
        <v>-1.6963999999999999</v>
      </c>
      <c r="CO39">
        <f t="shared" si="27"/>
        <v>-18327.400000000001</v>
      </c>
      <c r="CP39">
        <f t="shared" si="28"/>
        <v>706.33300000000077</v>
      </c>
      <c r="CQ39">
        <f t="shared" si="29"/>
        <v>0.99359999999637694</v>
      </c>
      <c r="CR39" s="2">
        <f t="shared" si="30"/>
        <v>0.2919792074749728</v>
      </c>
      <c r="CS39" s="2">
        <f t="shared" si="31"/>
        <v>0.70802079252502725</v>
      </c>
      <c r="CT39" s="2">
        <f t="shared" si="32"/>
        <v>-0.76806226441938596</v>
      </c>
      <c r="CU39" s="2">
        <f t="shared" si="33"/>
        <v>-2.232549930409014E-5</v>
      </c>
      <c r="CV39" s="2">
        <f t="shared" si="34"/>
        <v>-0.24119804052451171</v>
      </c>
      <c r="CW39" s="2">
        <f t="shared" si="35"/>
        <v>9.2957067318768672E-3</v>
      </c>
      <c r="CX39" s="2">
        <f t="shared" si="36"/>
        <v>1.3076288675113815E-5</v>
      </c>
      <c r="CZ39" s="1">
        <f t="shared" si="37"/>
        <v>145400</v>
      </c>
      <c r="DA39">
        <f t="shared" si="38"/>
        <v>-29061</v>
      </c>
      <c r="DB39" s="1">
        <f t="shared" si="39"/>
        <v>-18327.400000000001</v>
      </c>
      <c r="DC39" s="1">
        <f t="shared" si="40"/>
        <v>-98004.6</v>
      </c>
      <c r="DD39" s="1">
        <f t="shared" si="41"/>
        <v>-1.6963999999999999</v>
      </c>
      <c r="DE39">
        <f t="shared" si="42"/>
        <v>3.6475928473177444E-5</v>
      </c>
      <c r="DF39" t="str">
        <f t="shared" si="43"/>
        <v>637-92-3</v>
      </c>
      <c r="DG39" t="b">
        <f t="shared" si="44"/>
        <v>1</v>
      </c>
    </row>
    <row r="40" spans="1:111" x14ac:dyDescent="0.25">
      <c r="A40" t="s">
        <v>113</v>
      </c>
      <c r="B40" s="1">
        <v>2.1323999999999999E-2</v>
      </c>
      <c r="C40">
        <v>0.19289000000000001</v>
      </c>
      <c r="D40">
        <v>5.9756</v>
      </c>
      <c r="E40">
        <v>6.1898999999999997</v>
      </c>
      <c r="F40">
        <v>0</v>
      </c>
      <c r="G40" s="1">
        <v>-5.9765999999999997E-4</v>
      </c>
      <c r="H40">
        <v>0</v>
      </c>
      <c r="I40" s="1">
        <v>-1.096E-3</v>
      </c>
      <c r="J40">
        <v>0</v>
      </c>
      <c r="K40" s="1">
        <v>-5.9763000000000004E-3</v>
      </c>
      <c r="L40" s="1">
        <v>1.1846000000000001E-3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1">
        <v>-6.6783000000000001E-4</v>
      </c>
      <c r="X40">
        <v>0</v>
      </c>
      <c r="Y40" s="1">
        <v>-1.2742999999999999E-3</v>
      </c>
      <c r="Z40">
        <v>0</v>
      </c>
      <c r="AA40" s="1">
        <v>-1.359E-2</v>
      </c>
      <c r="AB40" s="1">
        <v>2.7112999999999998E-3</v>
      </c>
      <c r="AC40">
        <v>0</v>
      </c>
      <c r="AD40">
        <v>0</v>
      </c>
      <c r="AE40" s="1">
        <v>-3.993E-2</v>
      </c>
      <c r="AF40">
        <v>0</v>
      </c>
      <c r="AG40">
        <v>0</v>
      </c>
      <c r="AH40">
        <v>0</v>
      </c>
      <c r="AI40" s="1">
        <v>-9.0581999999999996E-2</v>
      </c>
      <c r="AJ40">
        <v>-0.73258999999999996</v>
      </c>
      <c r="AK40">
        <v>-1.6154999999999999</v>
      </c>
      <c r="AL40">
        <v>0</v>
      </c>
      <c r="AM40">
        <v>0</v>
      </c>
      <c r="AN40">
        <v>-0.33756000000000003</v>
      </c>
      <c r="AO40">
        <v>-3.1857000000000002</v>
      </c>
      <c r="AP40" s="1">
        <v>-1.0318000000000001E-2</v>
      </c>
      <c r="AQ40" s="1">
        <v>-2.1935E-2</v>
      </c>
      <c r="AR40" s="1">
        <v>-2.5406000000000001E-2</v>
      </c>
      <c r="AS40" s="1">
        <v>-1.6563E-4</v>
      </c>
      <c r="AT40">
        <v>-0.18773999999999999</v>
      </c>
      <c r="AU40" s="1">
        <v>-6.8129000000000006E-11</v>
      </c>
      <c r="AV40">
        <v>0</v>
      </c>
      <c r="AW40">
        <v>0</v>
      </c>
      <c r="AX40" s="1">
        <v>-5.2228999999999996E-10</v>
      </c>
      <c r="AY40" s="1">
        <v>-5.9893000000000002E-10</v>
      </c>
      <c r="AZ40" s="1">
        <v>-7.6532999999999998E-7</v>
      </c>
      <c r="BA40">
        <v>0</v>
      </c>
      <c r="BB40">
        <v>0</v>
      </c>
      <c r="BC40">
        <v>0</v>
      </c>
      <c r="BD40" s="1">
        <v>-7.4776E-3</v>
      </c>
      <c r="BE40">
        <v>0</v>
      </c>
      <c r="BF40">
        <v>0</v>
      </c>
      <c r="BG40">
        <v>0</v>
      </c>
      <c r="BH40" s="1">
        <v>-1.6556000000000001E-2</v>
      </c>
      <c r="BI40">
        <v>0</v>
      </c>
      <c r="BJ40">
        <v>0</v>
      </c>
      <c r="BK40" s="1">
        <v>1.0039999999999999E-3</v>
      </c>
      <c r="BL40">
        <v>0</v>
      </c>
      <c r="BM40" s="1">
        <v>9.3215999999999993E-3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 s="1">
        <v>2.3419999999999999E-3</v>
      </c>
      <c r="BX40">
        <v>0</v>
      </c>
      <c r="BY40" s="1">
        <v>2.3148999999999999E-2</v>
      </c>
      <c r="BZ40">
        <v>0</v>
      </c>
      <c r="CA40" s="1">
        <v>-1.1882E-2</v>
      </c>
      <c r="CC40" t="str">
        <f t="shared" si="17"/>
        <v>66357-35-5</v>
      </c>
      <c r="CD40" s="3" t="e">
        <f>VLOOKUP(CC40,#REF!,2,FALSE)</f>
        <v>#REF!</v>
      </c>
      <c r="CE40" s="3" t="e">
        <f>VLOOKUP(VLOOKUP(CC40,#REF!,4,FALSE),$DJ$1:$DK$4,2,FALSE)</f>
        <v>#REF!</v>
      </c>
      <c r="CF40">
        <f t="shared" si="18"/>
        <v>0.21421400000000002</v>
      </c>
      <c r="CG40" s="1">
        <f t="shared" si="19"/>
        <v>-5.7824630590419E-2</v>
      </c>
      <c r="CH40">
        <f t="shared" si="20"/>
        <v>-3.5816599999999997E-2</v>
      </c>
      <c r="CI40">
        <f t="shared" si="21"/>
        <v>0.101266579409581</v>
      </c>
      <c r="CJ40">
        <f t="shared" si="22"/>
        <v>-1.9306190000000001E-2</v>
      </c>
      <c r="CK40">
        <f t="shared" si="23"/>
        <v>5.9756</v>
      </c>
      <c r="CL40">
        <f t="shared" si="24"/>
        <v>0.101266579409581</v>
      </c>
      <c r="CM40" s="1">
        <f t="shared" si="25"/>
        <v>-0.12991537000851097</v>
      </c>
      <c r="CN40" s="1">
        <f t="shared" si="26"/>
        <v>-7.6532999999999998E-7</v>
      </c>
      <c r="CO40">
        <f t="shared" si="27"/>
        <v>-5.8713499999999996</v>
      </c>
      <c r="CP40">
        <f t="shared" si="28"/>
        <v>-7.5290209999999982E-2</v>
      </c>
      <c r="CQ40">
        <f t="shared" si="29"/>
        <v>3.1023407106937906E-4</v>
      </c>
      <c r="CR40" s="2">
        <f t="shared" si="30"/>
        <v>0.98333572440890749</v>
      </c>
      <c r="CS40" s="2">
        <f t="shared" si="31"/>
        <v>1.6664275591092525E-2</v>
      </c>
      <c r="CT40" s="2">
        <f t="shared" si="32"/>
        <v>-2.1378677367824218E-2</v>
      </c>
      <c r="CU40" s="2">
        <f t="shared" si="33"/>
        <v>-1.2594155063288527E-7</v>
      </c>
      <c r="CV40" s="2">
        <f t="shared" si="34"/>
        <v>-0.96618050162464675</v>
      </c>
      <c r="CW40" s="2">
        <f t="shared" si="35"/>
        <v>-1.2389643415096184E-2</v>
      </c>
      <c r="CX40" s="2">
        <f t="shared" si="36"/>
        <v>5.1051650882142776E-5</v>
      </c>
      <c r="CZ40" s="1">
        <f t="shared" si="37"/>
        <v>6.1898999999999997</v>
      </c>
      <c r="DA40">
        <f t="shared" si="38"/>
        <v>-0.13051199999999999</v>
      </c>
      <c r="DB40" s="1">
        <f t="shared" si="39"/>
        <v>-5.8713499999999996</v>
      </c>
      <c r="DC40" s="1">
        <f t="shared" si="40"/>
        <v>-0.18774000059892998</v>
      </c>
      <c r="DD40" s="1">
        <f t="shared" si="41"/>
        <v>-7.6532999999999998E-7</v>
      </c>
      <c r="DE40">
        <f t="shared" si="42"/>
        <v>4.8019204037177699E-5</v>
      </c>
      <c r="DF40" t="str">
        <f t="shared" si="43"/>
        <v>66357-35-5</v>
      </c>
      <c r="DG40" t="b">
        <f t="shared" si="44"/>
        <v>1</v>
      </c>
    </row>
    <row r="41" spans="1:111" x14ac:dyDescent="0.25">
      <c r="A41" t="s">
        <v>107</v>
      </c>
      <c r="B41">
        <v>0.11981</v>
      </c>
      <c r="C41">
        <v>1.2804</v>
      </c>
      <c r="D41" s="1">
        <v>7.0009000000000002E-2</v>
      </c>
      <c r="E41">
        <v>1.4702</v>
      </c>
      <c r="F41">
        <v>0</v>
      </c>
      <c r="G41" s="1">
        <v>-1.1962E-2</v>
      </c>
      <c r="H41">
        <v>0</v>
      </c>
      <c r="I41" s="1">
        <v>-6.3842999999999999E-3</v>
      </c>
      <c r="J41">
        <v>0</v>
      </c>
      <c r="K41" s="1">
        <v>-2.1792000000000001E-3</v>
      </c>
      <c r="L41" s="1">
        <v>1.7538000000000002E-2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1">
        <v>-2.2323E-5</v>
      </c>
      <c r="X41">
        <v>0</v>
      </c>
      <c r="Y41" s="1">
        <v>-1.0954E-4</v>
      </c>
      <c r="Z41">
        <v>0</v>
      </c>
      <c r="AA41" s="1">
        <v>-4.9110000000000002E-5</v>
      </c>
      <c r="AB41" s="1">
        <v>4.5272999999999998E-4</v>
      </c>
      <c r="AC41">
        <v>0</v>
      </c>
      <c r="AD41">
        <v>0</v>
      </c>
      <c r="AE41" s="1">
        <v>-3.7926000000000001E-3</v>
      </c>
      <c r="AF41">
        <v>0</v>
      </c>
      <c r="AG41">
        <v>0</v>
      </c>
      <c r="AH41" s="1">
        <v>2.4648999999999998E-4</v>
      </c>
      <c r="AI41">
        <v>0</v>
      </c>
      <c r="AJ41" s="1">
        <v>-1.1102000000000001E-2</v>
      </c>
      <c r="AK41" s="1">
        <v>-7.8876000000000002E-2</v>
      </c>
      <c r="AL41">
        <v>0</v>
      </c>
      <c r="AM41">
        <v>0</v>
      </c>
      <c r="AN41" s="1">
        <v>-1.4423999999999999E-4</v>
      </c>
      <c r="AO41" s="1">
        <v>-1.9040999999999999E-3</v>
      </c>
      <c r="AP41">
        <v>-1.0597000000000001</v>
      </c>
      <c r="AQ41">
        <v>-0.25896999999999998</v>
      </c>
      <c r="AR41" s="1">
        <v>-3.4486000000000003E-2</v>
      </c>
      <c r="AS41" s="1">
        <v>-5.6103000000000004E-3</v>
      </c>
      <c r="AT41">
        <v>-1.3733</v>
      </c>
      <c r="AU41" s="1">
        <v>-5.7159E-7</v>
      </c>
      <c r="AV41">
        <v>0</v>
      </c>
      <c r="AW41">
        <v>0</v>
      </c>
      <c r="AX41" s="1">
        <v>-5.0052999999999997E-5</v>
      </c>
      <c r="AY41" s="1">
        <v>-5.0625999999999999E-5</v>
      </c>
      <c r="AZ41" s="1">
        <v>-1.2210000000000001E-3</v>
      </c>
      <c r="BA41">
        <v>0</v>
      </c>
      <c r="BB41">
        <v>0</v>
      </c>
      <c r="BC41">
        <v>0</v>
      </c>
      <c r="BD41" s="1">
        <v>-2.9088999999999997E-4</v>
      </c>
      <c r="BE41">
        <v>0</v>
      </c>
      <c r="BF41">
        <v>0</v>
      </c>
      <c r="BG41">
        <v>0</v>
      </c>
      <c r="BH41" s="1">
        <v>-6.6126E-6</v>
      </c>
      <c r="BI41">
        <v>0</v>
      </c>
      <c r="BJ41">
        <v>0</v>
      </c>
      <c r="BK41" s="1">
        <v>5.3359000000000002E-4</v>
      </c>
      <c r="BL41">
        <v>0</v>
      </c>
      <c r="BM41" s="1">
        <v>1.6432E-3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 s="1">
        <v>6.1552999999999998E-5</v>
      </c>
      <c r="BX41">
        <v>0</v>
      </c>
      <c r="BY41" s="1">
        <v>2.3346E-4</v>
      </c>
      <c r="BZ41">
        <v>0</v>
      </c>
      <c r="CA41" s="1">
        <v>-2.176E-3</v>
      </c>
      <c r="CC41" t="str">
        <f t="shared" si="17"/>
        <v>67747-09-5</v>
      </c>
      <c r="CD41" s="3" t="e">
        <f>VLOOKUP(CC41,#REF!,2,FALSE)</f>
        <v>#REF!</v>
      </c>
      <c r="CE41" s="3" t="e">
        <f>VLOOKUP(VLOOKUP(CC41,#REF!,4,FALSE),$DJ$1:$DK$4,2,FALSE)</f>
        <v>#REF!</v>
      </c>
      <c r="CF41">
        <f t="shared" si="18"/>
        <v>1.40021</v>
      </c>
      <c r="CG41" s="1">
        <f t="shared" si="19"/>
        <v>-1.3588169245900001</v>
      </c>
      <c r="CH41">
        <f t="shared" si="20"/>
        <v>-2.4718030000000003E-3</v>
      </c>
      <c r="CI41">
        <f t="shared" si="21"/>
        <v>3.6205529409999812E-2</v>
      </c>
      <c r="CJ41">
        <f t="shared" si="22"/>
        <v>-2.715742999999997E-3</v>
      </c>
      <c r="CK41">
        <f t="shared" si="23"/>
        <v>7.0009000000000002E-2</v>
      </c>
      <c r="CL41">
        <f t="shared" si="24"/>
        <v>3.6205529409999812E-2</v>
      </c>
      <c r="CM41" s="1">
        <f t="shared" si="25"/>
        <v>-1.4533701409999766E-2</v>
      </c>
      <c r="CN41" s="1">
        <f t="shared" si="26"/>
        <v>-1.2210000000000001E-3</v>
      </c>
      <c r="CO41">
        <f t="shared" si="27"/>
        <v>-9.2026340000000012E-2</v>
      </c>
      <c r="CP41">
        <f t="shared" si="28"/>
        <v>1.6431355999999967E-3</v>
      </c>
      <c r="CQ41">
        <f t="shared" si="29"/>
        <v>7.6623600000032353E-5</v>
      </c>
      <c r="CR41" s="2">
        <f t="shared" si="30"/>
        <v>0.65912827923717976</v>
      </c>
      <c r="CS41" s="2">
        <f t="shared" si="31"/>
        <v>0.34087172076282024</v>
      </c>
      <c r="CT41" s="2">
        <f t="shared" si="32"/>
        <v>-0.13683345857418502</v>
      </c>
      <c r="CU41" s="2">
        <f t="shared" si="33"/>
        <v>-1.1495602407527554E-2</v>
      </c>
      <c r="CV41" s="2">
        <f t="shared" si="34"/>
        <v>-0.86641950504500354</v>
      </c>
      <c r="CW41" s="2">
        <f t="shared" si="35"/>
        <v>1.5469970154999339E-2</v>
      </c>
      <c r="CX41" s="2">
        <f t="shared" si="36"/>
        <v>7.2140412828321059E-4</v>
      </c>
      <c r="CZ41" s="1">
        <f t="shared" si="37"/>
        <v>1.4702</v>
      </c>
      <c r="DA41">
        <f t="shared" si="38"/>
        <v>-3.5461100000000003E-3</v>
      </c>
      <c r="DB41" s="1">
        <f t="shared" si="39"/>
        <v>-9.2026340000000012E-2</v>
      </c>
      <c r="DC41" s="1">
        <f t="shared" si="40"/>
        <v>-1.3733506259999999</v>
      </c>
      <c r="DD41" s="1">
        <f t="shared" si="41"/>
        <v>-1.2210000000000001E-3</v>
      </c>
      <c r="DE41">
        <f t="shared" si="42"/>
        <v>3.8038362127534689E-5</v>
      </c>
      <c r="DF41" t="str">
        <f t="shared" si="43"/>
        <v>67747-09-5</v>
      </c>
      <c r="DG41" t="b">
        <f t="shared" si="44"/>
        <v>1</v>
      </c>
    </row>
    <row r="42" spans="1:111" x14ac:dyDescent="0.25">
      <c r="A42" t="s">
        <v>213</v>
      </c>
      <c r="B42" s="1">
        <v>1.8986000000000001E-5</v>
      </c>
      <c r="C42" s="1">
        <v>1.0513E-4</v>
      </c>
      <c r="D42" s="1">
        <v>1.2537E-6</v>
      </c>
      <c r="E42" s="1">
        <v>1.2537E-4</v>
      </c>
      <c r="F42">
        <v>0</v>
      </c>
      <c r="G42" s="1">
        <v>-1.3187E-6</v>
      </c>
      <c r="H42">
        <v>0</v>
      </c>
      <c r="I42" s="1">
        <v>-7.3745999999999999E-7</v>
      </c>
      <c r="J42">
        <v>0</v>
      </c>
      <c r="K42" s="1">
        <v>-3.4076E-8</v>
      </c>
      <c r="L42" s="1">
        <v>8.0248999999999998E-7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1">
        <v>-1.7341000000000001E-11</v>
      </c>
      <c r="X42">
        <v>0</v>
      </c>
      <c r="Y42" s="1">
        <v>-9.6345999999999994E-12</v>
      </c>
      <c r="Z42">
        <v>0</v>
      </c>
      <c r="AA42" s="1">
        <v>-4.112E-13</v>
      </c>
      <c r="AB42" s="1">
        <v>7.0373000000000003E-12</v>
      </c>
      <c r="AC42">
        <v>0</v>
      </c>
      <c r="AD42">
        <v>0</v>
      </c>
      <c r="AE42" s="1">
        <v>-1.3314000000000001E-6</v>
      </c>
      <c r="AF42">
        <v>0</v>
      </c>
      <c r="AG42">
        <v>0</v>
      </c>
      <c r="AH42">
        <v>0</v>
      </c>
      <c r="AI42" s="1">
        <v>-2.1616E-11</v>
      </c>
      <c r="AJ42" s="1">
        <v>-6.2553000000000004E-8</v>
      </c>
      <c r="AK42" s="1">
        <v>-1.6241E-6</v>
      </c>
      <c r="AL42">
        <v>0</v>
      </c>
      <c r="AM42">
        <v>0</v>
      </c>
      <c r="AN42" s="1">
        <v>-1.2732000000000001E-12</v>
      </c>
      <c r="AO42" s="1">
        <v>-1.7816000000000001E-11</v>
      </c>
      <c r="AP42" s="1">
        <v>-1.1202E-4</v>
      </c>
      <c r="AQ42" s="1">
        <v>-8.3626000000000002E-6</v>
      </c>
      <c r="AR42" s="1">
        <v>-1.8946999999999999E-7</v>
      </c>
      <c r="AS42" s="1">
        <v>-8.9635999999999996E-7</v>
      </c>
      <c r="AT42" s="1">
        <v>-1.2219999999999999E-4</v>
      </c>
      <c r="AU42">
        <v>0</v>
      </c>
      <c r="AV42">
        <v>0</v>
      </c>
      <c r="AW42">
        <v>0</v>
      </c>
      <c r="AX42">
        <v>0</v>
      </c>
      <c r="AY42">
        <v>0</v>
      </c>
      <c r="AZ42" s="1">
        <v>-1.4595000000000001E-7</v>
      </c>
      <c r="BA42">
        <v>0</v>
      </c>
      <c r="BB42">
        <v>0</v>
      </c>
      <c r="BC42">
        <v>0</v>
      </c>
      <c r="BD42" s="1">
        <v>-9.5995999999999996E-11</v>
      </c>
      <c r="BE42">
        <v>0</v>
      </c>
      <c r="BF42">
        <v>0</v>
      </c>
      <c r="BG42">
        <v>0</v>
      </c>
      <c r="BH42" s="1">
        <v>-1.2648999999999999E-15</v>
      </c>
      <c r="BI42">
        <v>0</v>
      </c>
      <c r="BJ42">
        <v>0</v>
      </c>
      <c r="BK42" s="1">
        <v>3.4346000000000002E-10</v>
      </c>
      <c r="BL42">
        <v>0</v>
      </c>
      <c r="BM42" s="1">
        <v>1.0081E-10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 s="1">
        <v>1.2368000000000001E-13</v>
      </c>
      <c r="BX42">
        <v>0</v>
      </c>
      <c r="BY42" s="1">
        <v>3.6572999999999999E-14</v>
      </c>
      <c r="BZ42">
        <v>0</v>
      </c>
      <c r="CA42" s="1">
        <v>-4.6726E-10</v>
      </c>
      <c r="CC42" t="str">
        <f t="shared" si="17"/>
        <v>71751-41-2</v>
      </c>
      <c r="CD42" s="3" t="e">
        <f>VLOOKUP(CC42,#REF!,2,FALSE)</f>
        <v>#REF!</v>
      </c>
      <c r="CE42" s="3" t="e">
        <f>VLOOKUP(VLOOKUP(CC42,#REF!,4,FALSE),$DJ$1:$DK$4,2,FALSE)</f>
        <v>#REF!</v>
      </c>
      <c r="CF42">
        <f t="shared" si="18"/>
        <v>1.2411600000000002E-4</v>
      </c>
      <c r="CG42" s="1">
        <f t="shared" si="19"/>
        <v>-1.2146843E-4</v>
      </c>
      <c r="CH42">
        <f t="shared" si="20"/>
        <v>-4.4443025299999999E-10</v>
      </c>
      <c r="CI42">
        <f t="shared" si="21"/>
        <v>1.3593592202470166E-6</v>
      </c>
      <c r="CJ42">
        <f t="shared" si="22"/>
        <v>-1.2877663494999999E-6</v>
      </c>
      <c r="CK42">
        <f t="shared" si="23"/>
        <v>1.2537E-6</v>
      </c>
      <c r="CL42">
        <f t="shared" si="24"/>
        <v>1.3593592202470166E-6</v>
      </c>
      <c r="CM42" s="1">
        <f t="shared" si="25"/>
        <v>-7.3156999999998934E-7</v>
      </c>
      <c r="CN42" s="1">
        <f t="shared" si="26"/>
        <v>-1.4595000000000001E-7</v>
      </c>
      <c r="CO42">
        <f t="shared" si="27"/>
        <v>-1.6866720892000001E-6</v>
      </c>
      <c r="CP42">
        <f t="shared" si="28"/>
        <v>-4.3092009235100208E-8</v>
      </c>
      <c r="CQ42">
        <f t="shared" si="29"/>
        <v>5.775121811926594E-9</v>
      </c>
      <c r="CR42" s="2">
        <f t="shared" si="30"/>
        <v>0.47978246734166469</v>
      </c>
      <c r="CS42" s="2">
        <f t="shared" si="31"/>
        <v>0.52021753265833537</v>
      </c>
      <c r="CT42" s="2">
        <f t="shared" si="32"/>
        <v>-0.27996686578378921</v>
      </c>
      <c r="CU42" s="2">
        <f t="shared" si="33"/>
        <v>-5.5854072831232331E-2</v>
      </c>
      <c r="CV42" s="2">
        <f t="shared" si="34"/>
        <v>-0.64547794253226165</v>
      </c>
      <c r="CW42" s="2">
        <f t="shared" si="35"/>
        <v>-1.6491018994596936E-2</v>
      </c>
      <c r="CX42" s="2">
        <f t="shared" si="36"/>
        <v>2.2100998581198105E-3</v>
      </c>
      <c r="CZ42" s="1">
        <f t="shared" si="37"/>
        <v>1.2537E-4</v>
      </c>
      <c r="DA42">
        <f t="shared" si="38"/>
        <v>-1.3314216160000001E-6</v>
      </c>
      <c r="DB42" s="1">
        <f t="shared" si="39"/>
        <v>-1.6866720892000001E-6</v>
      </c>
      <c r="DC42" s="1">
        <f t="shared" si="40"/>
        <v>-1.2219999999999999E-4</v>
      </c>
      <c r="DD42" s="1">
        <f t="shared" si="41"/>
        <v>-1.4595000000000001E-7</v>
      </c>
      <c r="DE42">
        <f t="shared" si="42"/>
        <v>4.7509729600349919E-5</v>
      </c>
      <c r="DF42" t="str">
        <f t="shared" si="43"/>
        <v>71751-41-2</v>
      </c>
      <c r="DG42" t="b">
        <f t="shared" si="44"/>
        <v>1</v>
      </c>
    </row>
    <row r="43" spans="1:111" x14ac:dyDescent="0.25">
      <c r="A43" t="s">
        <v>103</v>
      </c>
      <c r="B43" s="1">
        <v>6.4232999999999998E-3</v>
      </c>
      <c r="C43" s="1">
        <v>5.8949000000000001E-2</v>
      </c>
      <c r="D43">
        <v>1.6919</v>
      </c>
      <c r="E43">
        <v>1.7573000000000001</v>
      </c>
      <c r="F43">
        <v>0</v>
      </c>
      <c r="G43" s="1">
        <v>-3.9819999999999998E-4</v>
      </c>
      <c r="H43">
        <v>0</v>
      </c>
      <c r="I43" s="1">
        <v>-2.9451E-4</v>
      </c>
      <c r="J43">
        <v>0</v>
      </c>
      <c r="K43" s="1">
        <v>-5.8003000000000004E-4</v>
      </c>
      <c r="L43" s="1">
        <v>9.2822E-4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1">
        <v>-6.5172999999999994E-5</v>
      </c>
      <c r="X43">
        <v>0</v>
      </c>
      <c r="Y43" s="1">
        <v>-2.7671000000000002E-6</v>
      </c>
      <c r="Z43">
        <v>0</v>
      </c>
      <c r="AA43" s="1">
        <v>-1.0145E-4</v>
      </c>
      <c r="AB43" s="1">
        <v>2.5922E-4</v>
      </c>
      <c r="AC43">
        <v>0</v>
      </c>
      <c r="AD43">
        <v>0</v>
      </c>
      <c r="AE43" s="1">
        <v>-4.5922999999999997E-3</v>
      </c>
      <c r="AF43">
        <v>0</v>
      </c>
      <c r="AG43">
        <v>0</v>
      </c>
      <c r="AH43">
        <v>0</v>
      </c>
      <c r="AI43" s="1">
        <v>-6.4216000000000002E-4</v>
      </c>
      <c r="AJ43">
        <v>-0.27411999999999997</v>
      </c>
      <c r="AK43">
        <v>-1.0407999999999999</v>
      </c>
      <c r="AL43">
        <v>0</v>
      </c>
      <c r="AM43">
        <v>0</v>
      </c>
      <c r="AN43" s="1">
        <v>-2.6193999999999999E-2</v>
      </c>
      <c r="AO43">
        <v>-0.25068000000000001</v>
      </c>
      <c r="AP43" s="1">
        <v>-1.3778E-2</v>
      </c>
      <c r="AQ43" s="1">
        <v>-1.9973999999999999E-2</v>
      </c>
      <c r="AR43" s="1">
        <v>-1.3112E-2</v>
      </c>
      <c r="AS43" s="1">
        <v>-2.4847999999999998E-4</v>
      </c>
      <c r="AT43">
        <v>-0.16009999999999999</v>
      </c>
      <c r="AU43" s="1">
        <v>-9.4999000000000003E-8</v>
      </c>
      <c r="AV43">
        <v>0</v>
      </c>
      <c r="AW43">
        <v>0</v>
      </c>
      <c r="AX43" s="1">
        <v>-2.9287E-6</v>
      </c>
      <c r="AY43" s="1">
        <v>-3.0313000000000001E-6</v>
      </c>
      <c r="AZ43" s="1">
        <v>-2.0711E-6</v>
      </c>
      <c r="BA43">
        <v>0</v>
      </c>
      <c r="BB43">
        <v>0</v>
      </c>
      <c r="BC43">
        <v>0</v>
      </c>
      <c r="BD43" s="1">
        <v>-5.0706000000000004E-4</v>
      </c>
      <c r="BE43">
        <v>0</v>
      </c>
      <c r="BF43">
        <v>0</v>
      </c>
      <c r="BG43">
        <v>0</v>
      </c>
      <c r="BH43" s="1">
        <v>-1.2331000000000001E-4</v>
      </c>
      <c r="BI43">
        <v>0</v>
      </c>
      <c r="BJ43">
        <v>0</v>
      </c>
      <c r="BK43" s="1">
        <v>4.8406000000000002E-4</v>
      </c>
      <c r="BL43">
        <v>0</v>
      </c>
      <c r="BM43" s="1">
        <v>3.1354999999999998E-3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 s="1">
        <v>1.2568E-4</v>
      </c>
      <c r="BX43">
        <v>0</v>
      </c>
      <c r="BY43" s="1">
        <v>8.6892000000000002E-4</v>
      </c>
      <c r="BZ43">
        <v>0</v>
      </c>
      <c r="CA43" s="1">
        <v>-4.0102999999999996E-3</v>
      </c>
      <c r="CC43" t="str">
        <f t="shared" si="17"/>
        <v>738-70-5</v>
      </c>
      <c r="CD43" s="3" t="e">
        <f>VLOOKUP(CC43,#REF!,2,FALSE)</f>
        <v>#REF!</v>
      </c>
      <c r="CE43" s="3" t="e">
        <f>VLOOKUP(VLOOKUP(CC43,#REF!,4,FALSE),$DJ$1:$DK$4,2,FALSE)</f>
        <v>#REF!</v>
      </c>
      <c r="CF43">
        <f t="shared" si="18"/>
        <v>6.5372299999999994E-2</v>
      </c>
      <c r="CG43" s="1">
        <f t="shared" si="19"/>
        <v>-4.7115503699E-2</v>
      </c>
      <c r="CH43">
        <f t="shared" si="20"/>
        <v>-4.61416E-3</v>
      </c>
      <c r="CI43">
        <f t="shared" si="21"/>
        <v>1.3387946200999996E-2</v>
      </c>
      <c r="CJ43">
        <f t="shared" si="22"/>
        <v>-2.5469010000000005E-4</v>
      </c>
      <c r="CK43">
        <f t="shared" si="23"/>
        <v>1.6919</v>
      </c>
      <c r="CL43">
        <f t="shared" si="24"/>
        <v>1.3387946200999996E-2</v>
      </c>
      <c r="CM43" s="1">
        <f t="shared" si="25"/>
        <v>-0.112987527601</v>
      </c>
      <c r="CN43" s="1">
        <f t="shared" si="26"/>
        <v>-2.0711E-6</v>
      </c>
      <c r="CO43">
        <f t="shared" si="27"/>
        <v>-1.5917939999999999</v>
      </c>
      <c r="CP43">
        <f t="shared" si="28"/>
        <v>-3.3909990000000056E-4</v>
      </c>
      <c r="CQ43">
        <f t="shared" si="29"/>
        <v>1.6524760000016792E-4</v>
      </c>
      <c r="CR43" s="2">
        <f t="shared" si="30"/>
        <v>0.99214915801708126</v>
      </c>
      <c r="CS43" s="2">
        <f t="shared" si="31"/>
        <v>7.8508419829186882E-3</v>
      </c>
      <c r="CT43" s="2">
        <f t="shared" si="32"/>
        <v>-6.6257154900268275E-2</v>
      </c>
      <c r="CU43" s="2">
        <f t="shared" si="33"/>
        <v>-1.2145162959803635E-6</v>
      </c>
      <c r="CV43" s="2">
        <f t="shared" si="34"/>
        <v>-0.93344587554621539</v>
      </c>
      <c r="CW43" s="2">
        <f t="shared" si="35"/>
        <v>-1.9885198904703413E-4</v>
      </c>
      <c r="CX43" s="2">
        <f t="shared" si="36"/>
        <v>9.6903048173361341E-5</v>
      </c>
      <c r="CZ43" s="1">
        <f t="shared" si="37"/>
        <v>1.7573000000000001</v>
      </c>
      <c r="DA43">
        <f t="shared" si="38"/>
        <v>-5.2344599999999998E-3</v>
      </c>
      <c r="DB43" s="1">
        <f t="shared" si="39"/>
        <v>-1.5917939999999999</v>
      </c>
      <c r="DC43" s="1">
        <f t="shared" si="40"/>
        <v>-0.1601030313</v>
      </c>
      <c r="DD43" s="1">
        <f t="shared" si="41"/>
        <v>-2.0711E-6</v>
      </c>
      <c r="DE43">
        <f t="shared" si="42"/>
        <v>9.4712115176746894E-5</v>
      </c>
      <c r="DF43" t="str">
        <f t="shared" si="43"/>
        <v>738-70-5</v>
      </c>
      <c r="DG43" t="b">
        <f t="shared" si="44"/>
        <v>1</v>
      </c>
    </row>
    <row r="44" spans="1:111" x14ac:dyDescent="0.25">
      <c r="A44" t="s">
        <v>187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  <c r="AZ44">
        <v>-999</v>
      </c>
      <c r="BA44">
        <v>-999</v>
      </c>
      <c r="BB44">
        <v>-999</v>
      </c>
      <c r="BC44">
        <v>-999</v>
      </c>
      <c r="BD44">
        <v>-999</v>
      </c>
      <c r="BE44">
        <v>-999</v>
      </c>
      <c r="BF44">
        <v>-999</v>
      </c>
      <c r="BG44">
        <v>-999</v>
      </c>
      <c r="BH44">
        <v>-999</v>
      </c>
      <c r="BI44">
        <v>-999</v>
      </c>
      <c r="BJ44">
        <v>-999</v>
      </c>
      <c r="BK44">
        <v>-999</v>
      </c>
      <c r="BL44">
        <v>-999</v>
      </c>
      <c r="BM44">
        <v>-999</v>
      </c>
      <c r="BN44">
        <v>-999</v>
      </c>
      <c r="BO44">
        <v>-999</v>
      </c>
      <c r="BP44">
        <v>-999</v>
      </c>
      <c r="BQ44">
        <v>-999</v>
      </c>
      <c r="BR44">
        <v>-999</v>
      </c>
      <c r="BS44">
        <v>-999</v>
      </c>
      <c r="BT44">
        <v>-999</v>
      </c>
      <c r="BU44">
        <v>-999</v>
      </c>
      <c r="BV44">
        <v>-999</v>
      </c>
      <c r="BW44">
        <v>-999</v>
      </c>
      <c r="BX44">
        <v>-999</v>
      </c>
      <c r="BY44">
        <v>-999</v>
      </c>
      <c r="BZ44">
        <v>-999</v>
      </c>
      <c r="CA44">
        <v>-999</v>
      </c>
      <c r="CC44" t="str">
        <f t="shared" si="17"/>
        <v>75-01-4</v>
      </c>
      <c r="CD44" s="3" t="e">
        <f>VLOOKUP(CC44,#REF!,2,FALSE)</f>
        <v>#REF!</v>
      </c>
      <c r="CE44" s="3" t="e">
        <f>VLOOKUP(VLOOKUP(CC44,#REF!,4,FALSE),$DJ$1:$DK$4,2,FALSE)</f>
        <v>#REF!</v>
      </c>
      <c r="CF44">
        <f t="shared" si="18"/>
        <v>-1998</v>
      </c>
      <c r="CG44" s="1">
        <f t="shared" si="19"/>
        <v>-7992</v>
      </c>
      <c r="CH44">
        <f t="shared" si="20"/>
        <v>17982</v>
      </c>
      <c r="CI44">
        <f t="shared" si="21"/>
        <v>-15984</v>
      </c>
      <c r="CJ44">
        <f t="shared" si="22"/>
        <v>-23976</v>
      </c>
      <c r="CK44">
        <f t="shared" si="23"/>
        <v>-999</v>
      </c>
      <c r="CL44">
        <f t="shared" si="24"/>
        <v>-15984</v>
      </c>
      <c r="CM44" s="1">
        <f t="shared" si="25"/>
        <v>5994</v>
      </c>
      <c r="CN44" s="1">
        <f t="shared" si="26"/>
        <v>-2997</v>
      </c>
      <c r="CO44">
        <f t="shared" si="27"/>
        <v>-5994</v>
      </c>
      <c r="CP44">
        <f t="shared" si="28"/>
        <v>24975</v>
      </c>
      <c r="CQ44">
        <f t="shared" si="29"/>
        <v>4995</v>
      </c>
      <c r="CR44" s="2">
        <f t="shared" si="30"/>
        <v>5.8823529411764705E-2</v>
      </c>
      <c r="CS44" s="2">
        <f t="shared" si="31"/>
        <v>0.94117647058823528</v>
      </c>
      <c r="CT44" s="2">
        <f t="shared" si="32"/>
        <v>-0.35294117647058826</v>
      </c>
      <c r="CU44" s="2">
        <f t="shared" si="33"/>
        <v>0.17647058823529413</v>
      </c>
      <c r="CV44" s="2">
        <f t="shared" si="34"/>
        <v>0.35294117647058826</v>
      </c>
      <c r="CW44" s="2">
        <f t="shared" si="35"/>
        <v>-1.4705882352941178</v>
      </c>
      <c r="CX44" s="2">
        <f t="shared" si="36"/>
        <v>-0.29411764705882354</v>
      </c>
      <c r="CZ44" s="1">
        <f t="shared" si="37"/>
        <v>-999</v>
      </c>
      <c r="DA44">
        <f t="shared" si="38"/>
        <v>-5994</v>
      </c>
      <c r="DB44" s="1">
        <f t="shared" si="39"/>
        <v>-5994</v>
      </c>
      <c r="DC44" s="1">
        <f t="shared" si="40"/>
        <v>-1998</v>
      </c>
      <c r="DD44" s="1">
        <f t="shared" si="41"/>
        <v>-2997</v>
      </c>
      <c r="DE44">
        <f t="shared" si="42"/>
        <v>18</v>
      </c>
      <c r="DF44" t="str">
        <f t="shared" si="43"/>
        <v>75-01-4</v>
      </c>
      <c r="DG44" t="b">
        <f t="shared" si="44"/>
        <v>0</v>
      </c>
    </row>
    <row r="45" spans="1:111" x14ac:dyDescent="0.25">
      <c r="A45" t="s">
        <v>190</v>
      </c>
      <c r="B45" s="1">
        <v>6.2563000000000002E-3</v>
      </c>
      <c r="C45" s="1">
        <v>6.0883E-2</v>
      </c>
      <c r="D45" s="1">
        <v>7.3686000000000001E-2</v>
      </c>
      <c r="E45">
        <v>0.14083000000000001</v>
      </c>
      <c r="F45">
        <v>0</v>
      </c>
      <c r="G45" s="1">
        <v>-1.5634000000000001E-4</v>
      </c>
      <c r="H45" s="1">
        <v>1.0023E-5</v>
      </c>
      <c r="I45">
        <v>0</v>
      </c>
      <c r="J45">
        <v>0</v>
      </c>
      <c r="K45" s="1">
        <v>-3.1262E-4</v>
      </c>
      <c r="L45" s="1">
        <v>4.773E-4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1">
        <v>-2.7611999999999998E-4</v>
      </c>
      <c r="X45">
        <v>0</v>
      </c>
      <c r="Y45" s="1">
        <v>-2.4133999999999999E-4</v>
      </c>
      <c r="Z45">
        <v>0</v>
      </c>
      <c r="AA45" s="1">
        <v>-7.7116000000000001E-4</v>
      </c>
      <c r="AB45" s="1">
        <v>7.0016000000000002E-4</v>
      </c>
      <c r="AC45">
        <v>0</v>
      </c>
      <c r="AD45">
        <v>0</v>
      </c>
      <c r="AE45" s="1">
        <v>-4.0445999999999999E-4</v>
      </c>
      <c r="AF45">
        <v>0</v>
      </c>
      <c r="AG45">
        <v>0</v>
      </c>
      <c r="AH45">
        <v>0</v>
      </c>
      <c r="AI45" s="1">
        <v>-1.5127000000000001E-3</v>
      </c>
      <c r="AJ45" s="1">
        <v>-9.3025999999999994E-3</v>
      </c>
      <c r="AK45" s="1">
        <v>-2.7692999999999999E-2</v>
      </c>
      <c r="AL45">
        <v>0</v>
      </c>
      <c r="AM45">
        <v>0</v>
      </c>
      <c r="AN45" s="1">
        <v>-4.829E-3</v>
      </c>
      <c r="AO45" s="1">
        <v>-4.7023000000000002E-2</v>
      </c>
      <c r="AP45" s="1">
        <v>-1.0553E-2</v>
      </c>
      <c r="AQ45" s="1">
        <v>-1.6112999999999999E-2</v>
      </c>
      <c r="AR45" s="1">
        <v>-1.2533000000000001E-2</v>
      </c>
      <c r="AS45" s="1">
        <v>-2.3975999999999999E-4</v>
      </c>
      <c r="AT45" s="1">
        <v>-5.0063000000000003E-2</v>
      </c>
      <c r="AU45" s="1">
        <v>-1.5447000000000001E-7</v>
      </c>
      <c r="AV45">
        <v>0</v>
      </c>
      <c r="AW45">
        <v>0</v>
      </c>
      <c r="AX45" s="1">
        <v>-2.1086E-6</v>
      </c>
      <c r="AY45" s="1">
        <v>-2.2651999999999999E-6</v>
      </c>
      <c r="AZ45" s="1">
        <v>-5.6113E-6</v>
      </c>
      <c r="BA45">
        <v>0</v>
      </c>
      <c r="BB45">
        <v>0</v>
      </c>
      <c r="BC45">
        <v>0</v>
      </c>
      <c r="BD45" s="1">
        <v>-2.8828000000000002E-4</v>
      </c>
      <c r="BE45">
        <v>0</v>
      </c>
      <c r="BF45">
        <v>0</v>
      </c>
      <c r="BG45">
        <v>0</v>
      </c>
      <c r="BH45" s="1">
        <v>-5.9458999999999998E-4</v>
      </c>
      <c r="BI45">
        <v>0</v>
      </c>
      <c r="BJ45">
        <v>0</v>
      </c>
      <c r="BK45" s="1">
        <v>1.9074000000000001E-4</v>
      </c>
      <c r="BL45">
        <v>0</v>
      </c>
      <c r="BM45" s="1">
        <v>1.2853000000000001E-3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 s="1">
        <v>3.9110000000000002E-4</v>
      </c>
      <c r="BX45">
        <v>0</v>
      </c>
      <c r="BY45" s="1">
        <v>2.5160999999999998E-3</v>
      </c>
      <c r="BZ45">
        <v>0</v>
      </c>
      <c r="CA45" s="1">
        <v>-3.5013000000000002E-3</v>
      </c>
      <c r="CC45" t="str">
        <f t="shared" si="17"/>
        <v>76-75-5</v>
      </c>
      <c r="CD45" s="3" t="e">
        <f>VLOOKUP(CC45,#REF!,2,FALSE)</f>
        <v>#REF!</v>
      </c>
      <c r="CE45" s="3" t="e">
        <f>VLOOKUP(VLOOKUP(CC45,#REF!,4,FALSE),$DJ$1:$DK$4,2,FALSE)</f>
        <v>#REF!</v>
      </c>
      <c r="CF45">
        <f t="shared" si="18"/>
        <v>6.7139299999999999E-2</v>
      </c>
      <c r="CG45" s="1">
        <f t="shared" si="19"/>
        <v>-3.9441023069999998E-2</v>
      </c>
      <c r="CH45">
        <f t="shared" si="20"/>
        <v>-4.3832400000000001E-3</v>
      </c>
      <c r="CI45">
        <f t="shared" si="21"/>
        <v>2.2744939930000003E-2</v>
      </c>
      <c r="CJ45">
        <f t="shared" si="22"/>
        <v>-5.7009699999999988E-4</v>
      </c>
      <c r="CK45">
        <f t="shared" si="23"/>
        <v>7.3686000000000001E-2</v>
      </c>
      <c r="CL45">
        <f t="shared" si="24"/>
        <v>2.2744939930000003E-2</v>
      </c>
      <c r="CM45" s="1">
        <f t="shared" si="25"/>
        <v>-1.0624242130000003E-2</v>
      </c>
      <c r="CN45" s="1">
        <f t="shared" si="26"/>
        <v>-5.6113E-6</v>
      </c>
      <c r="CO45">
        <f t="shared" si="27"/>
        <v>-8.8847599999999999E-2</v>
      </c>
      <c r="CP45">
        <f t="shared" si="28"/>
        <v>3.0371069999999998E-3</v>
      </c>
      <c r="CQ45">
        <f t="shared" si="29"/>
        <v>-9.4065000000006019E-6</v>
      </c>
      <c r="CR45" s="2">
        <f t="shared" si="30"/>
        <v>0.7641323423113916</v>
      </c>
      <c r="CS45" s="2">
        <f t="shared" si="31"/>
        <v>0.23586765768860843</v>
      </c>
      <c r="CT45" s="2">
        <f t="shared" si="32"/>
        <v>-0.11017461965746912</v>
      </c>
      <c r="CU45" s="2">
        <f t="shared" si="33"/>
        <v>-5.8189829986861975E-5</v>
      </c>
      <c r="CV45" s="2">
        <f t="shared" si="34"/>
        <v>-0.92135988785855649</v>
      </c>
      <c r="CW45" s="2">
        <f t="shared" si="35"/>
        <v>3.1495150853083673E-2</v>
      </c>
      <c r="CX45" s="2">
        <f t="shared" si="36"/>
        <v>-9.7546492928813684E-5</v>
      </c>
      <c r="CZ45" s="1">
        <f t="shared" si="37"/>
        <v>0.14083000000000001</v>
      </c>
      <c r="DA45">
        <f t="shared" si="38"/>
        <v>-1.91716E-3</v>
      </c>
      <c r="DB45" s="1">
        <f t="shared" si="39"/>
        <v>-8.8847599999999999E-2</v>
      </c>
      <c r="DC45" s="1">
        <f t="shared" si="40"/>
        <v>-5.00652652E-2</v>
      </c>
      <c r="DD45" s="1">
        <f t="shared" si="41"/>
        <v>-5.6113E-6</v>
      </c>
      <c r="DE45">
        <f t="shared" si="42"/>
        <v>4.0023432507203798E-5</v>
      </c>
      <c r="DF45" t="str">
        <f t="shared" si="43"/>
        <v>76-75-5</v>
      </c>
      <c r="DG45" t="b">
        <f t="shared" si="44"/>
        <v>1</v>
      </c>
    </row>
    <row r="46" spans="1:111" x14ac:dyDescent="0.25">
      <c r="A46" t="s">
        <v>192</v>
      </c>
      <c r="B46">
        <v>214.19</v>
      </c>
      <c r="C46">
        <v>2073</v>
      </c>
      <c r="D46">
        <v>406.3</v>
      </c>
      <c r="E46">
        <v>2693.5</v>
      </c>
      <c r="F46">
        <v>0</v>
      </c>
      <c r="G46">
        <v>-22.495999999999999</v>
      </c>
      <c r="H46">
        <v>0</v>
      </c>
      <c r="I46">
        <v>-26.053999999999998</v>
      </c>
      <c r="J46">
        <v>0</v>
      </c>
      <c r="K46">
        <v>-125.37</v>
      </c>
      <c r="L46">
        <v>0.24615999999999999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-278.35000000000002</v>
      </c>
      <c r="AF46">
        <v>0</v>
      </c>
      <c r="AG46">
        <v>0</v>
      </c>
      <c r="AH46">
        <v>0</v>
      </c>
      <c r="AI46">
        <v>0</v>
      </c>
      <c r="AJ46">
        <v>-34.613</v>
      </c>
      <c r="AK46">
        <v>-232.63</v>
      </c>
      <c r="AL46">
        <v>0</v>
      </c>
      <c r="AM46">
        <v>0</v>
      </c>
      <c r="AN46">
        <v>0</v>
      </c>
      <c r="AO46">
        <v>0</v>
      </c>
      <c r="AP46">
        <v>-74.659000000000006</v>
      </c>
      <c r="AQ46">
        <v>-151.07</v>
      </c>
      <c r="AR46">
        <v>-164.33</v>
      </c>
      <c r="AS46" s="1">
        <v>-1.072E-2</v>
      </c>
      <c r="AT46">
        <v>-451.83</v>
      </c>
      <c r="AU46">
        <v>-666.26</v>
      </c>
      <c r="AV46">
        <v>0</v>
      </c>
      <c r="AW46">
        <v>0</v>
      </c>
      <c r="AX46">
        <v>-213.48</v>
      </c>
      <c r="AY46">
        <v>-1696</v>
      </c>
      <c r="AZ46" s="1">
        <v>-2.9286E-2</v>
      </c>
      <c r="BA46">
        <v>0</v>
      </c>
      <c r="BB46">
        <v>0</v>
      </c>
      <c r="BC46">
        <v>0</v>
      </c>
      <c r="BD46">
        <v>-103.12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18.148</v>
      </c>
      <c r="BL46">
        <v>0</v>
      </c>
      <c r="BM46">
        <v>143.86000000000001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-58.845999999999997</v>
      </c>
      <c r="CC46" t="str">
        <f t="shared" si="17"/>
        <v>79-00-5</v>
      </c>
      <c r="CD46" s="3" t="e">
        <f>VLOOKUP(CC46,#REF!,2,FALSE)</f>
        <v>#REF!</v>
      </c>
      <c r="CE46" s="3" t="e">
        <f>VLOOKUP(VLOOKUP(CC46,#REF!,4,FALSE),$DJ$1:$DK$4,2,FALSE)</f>
        <v>#REF!</v>
      </c>
      <c r="CF46">
        <f t="shared" si="18"/>
        <v>2287.19</v>
      </c>
      <c r="CG46" s="1">
        <f t="shared" si="19"/>
        <v>-1269.80972</v>
      </c>
      <c r="CH46">
        <f t="shared" si="20"/>
        <v>-162.00800000000001</v>
      </c>
      <c r="CI46">
        <f t="shared" si="21"/>
        <v>681.69844000000001</v>
      </c>
      <c r="CJ46">
        <f t="shared" si="22"/>
        <v>-173.67384000000001</v>
      </c>
      <c r="CK46">
        <f t="shared" si="23"/>
        <v>406.3</v>
      </c>
      <c r="CL46">
        <f t="shared" si="24"/>
        <v>681.69844000000001</v>
      </c>
      <c r="CM46" s="1">
        <f t="shared" si="25"/>
        <v>-878.02027999999996</v>
      </c>
      <c r="CN46" s="1">
        <f t="shared" si="26"/>
        <v>-2.9286E-2</v>
      </c>
      <c r="CO46">
        <f t="shared" si="27"/>
        <v>-267.24299999999999</v>
      </c>
      <c r="CP46">
        <f t="shared" si="28"/>
        <v>57.289839999999991</v>
      </c>
      <c r="CQ46">
        <f t="shared" si="29"/>
        <v>-4.2859999999009801E-3</v>
      </c>
      <c r="CR46" s="2">
        <f t="shared" si="30"/>
        <v>0.37343803544424198</v>
      </c>
      <c r="CS46" s="2">
        <f t="shared" si="31"/>
        <v>0.62656196455575797</v>
      </c>
      <c r="CT46" s="2">
        <f t="shared" si="32"/>
        <v>-0.80700509092641703</v>
      </c>
      <c r="CU46" s="2">
        <f t="shared" si="33"/>
        <v>-2.6917318006448611E-5</v>
      </c>
      <c r="CV46" s="2">
        <f t="shared" si="34"/>
        <v>-0.24562810954030409</v>
      </c>
      <c r="CW46" s="2">
        <f t="shared" si="35"/>
        <v>5.2656178440844074E-2</v>
      </c>
      <c r="CX46" s="2">
        <f t="shared" si="36"/>
        <v>-3.9393438835270575E-6</v>
      </c>
      <c r="CZ46" s="1">
        <f t="shared" si="37"/>
        <v>2693.5</v>
      </c>
      <c r="DA46">
        <f t="shared" si="38"/>
        <v>-278.35000000000002</v>
      </c>
      <c r="DB46" s="1">
        <f t="shared" si="39"/>
        <v>-267.24299999999999</v>
      </c>
      <c r="DC46" s="1">
        <f t="shared" si="40"/>
        <v>-2147.83</v>
      </c>
      <c r="DD46" s="1">
        <f t="shared" si="41"/>
        <v>-2.9286E-2</v>
      </c>
      <c r="DE46">
        <f t="shared" si="42"/>
        <v>1.7714497865314852E-5</v>
      </c>
      <c r="DF46" t="str">
        <f t="shared" si="43"/>
        <v>79-00-5</v>
      </c>
      <c r="DG46" t="b">
        <f t="shared" si="44"/>
        <v>1</v>
      </c>
    </row>
    <row r="47" spans="1:111" x14ac:dyDescent="0.25">
      <c r="A47" t="s">
        <v>195</v>
      </c>
      <c r="B47">
        <v>0.32627</v>
      </c>
      <c r="C47">
        <v>3.97</v>
      </c>
      <c r="D47">
        <v>3.4863</v>
      </c>
      <c r="E47">
        <v>7.7823000000000002</v>
      </c>
      <c r="F47">
        <v>0</v>
      </c>
      <c r="G47" s="1">
        <v>-9.7319000000000003E-2</v>
      </c>
      <c r="H47">
        <v>0</v>
      </c>
      <c r="I47" s="1">
        <v>-2.1305999999999999E-2</v>
      </c>
      <c r="J47">
        <v>0</v>
      </c>
      <c r="K47" s="1">
        <v>-2.9244000000000002E-3</v>
      </c>
      <c r="L47" s="1">
        <v>8.2746E-2</v>
      </c>
      <c r="M47">
        <v>0</v>
      </c>
      <c r="N47">
        <v>0</v>
      </c>
      <c r="O47" s="1">
        <v>-1.3405999999999999E-6</v>
      </c>
      <c r="P47">
        <v>0</v>
      </c>
      <c r="Q47" s="1">
        <v>-1.4096E-6</v>
      </c>
      <c r="R47">
        <v>0</v>
      </c>
      <c r="S47" s="1">
        <v>-2.5614000000000002E-6</v>
      </c>
      <c r="T47">
        <v>0</v>
      </c>
      <c r="U47" s="1">
        <v>-2.2306999999999999E-4</v>
      </c>
      <c r="V47">
        <v>0</v>
      </c>
      <c r="W47" s="1">
        <v>-1.0061999999999999E-8</v>
      </c>
      <c r="X47">
        <v>0</v>
      </c>
      <c r="Y47" s="1">
        <v>-3.3316E-9</v>
      </c>
      <c r="Z47">
        <v>0</v>
      </c>
      <c r="AA47" s="1">
        <v>-3.8153000000000003E-10</v>
      </c>
      <c r="AB47" s="1">
        <v>9.4318999999999992E-9</v>
      </c>
      <c r="AC47">
        <v>0</v>
      </c>
      <c r="AD47">
        <v>0</v>
      </c>
      <c r="AE47" s="1">
        <v>-4.5012999999999997E-2</v>
      </c>
      <c r="AF47">
        <v>0</v>
      </c>
      <c r="AG47" s="1">
        <v>-2.2963000000000001E-4</v>
      </c>
      <c r="AH47">
        <v>0</v>
      </c>
      <c r="AI47" s="1">
        <v>-5.3929000000000003E-9</v>
      </c>
      <c r="AJ47">
        <v>-0.61706000000000005</v>
      </c>
      <c r="AK47">
        <v>-2.6318999999999999</v>
      </c>
      <c r="AL47" s="1">
        <v>-3.7636000000000002E-7</v>
      </c>
      <c r="AM47" s="1">
        <v>-5.5189000000000003E-5</v>
      </c>
      <c r="AN47" s="1">
        <v>-4.461E-8</v>
      </c>
      <c r="AO47" s="1">
        <v>-2.9998999999999998E-7</v>
      </c>
      <c r="AP47">
        <v>-3.7536</v>
      </c>
      <c r="AQ47">
        <v>-0.42873</v>
      </c>
      <c r="AR47" s="1">
        <v>-2.4863E-2</v>
      </c>
      <c r="AS47" s="1">
        <v>-1.3128000000000001E-2</v>
      </c>
      <c r="AT47">
        <v>-4.476</v>
      </c>
      <c r="AU47">
        <v>0</v>
      </c>
      <c r="AV47">
        <v>0</v>
      </c>
      <c r="AW47">
        <v>0</v>
      </c>
      <c r="AX47">
        <v>0</v>
      </c>
      <c r="AY47">
        <v>0</v>
      </c>
      <c r="AZ47" s="1">
        <v>-1.1808000000000001E-2</v>
      </c>
      <c r="BA47" s="1">
        <v>-1.4000000000000001E-7</v>
      </c>
      <c r="BB47">
        <v>0</v>
      </c>
      <c r="BC47">
        <v>0</v>
      </c>
      <c r="BD47" s="1">
        <v>-3.1501000000000001E-4</v>
      </c>
      <c r="BE47">
        <v>0</v>
      </c>
      <c r="BF47" s="1">
        <v>-9.1872000000000001E-7</v>
      </c>
      <c r="BG47">
        <v>0</v>
      </c>
      <c r="BH47" s="1">
        <v>-4.0906000000000002E-11</v>
      </c>
      <c r="BI47">
        <v>0</v>
      </c>
      <c r="BJ47">
        <v>0</v>
      </c>
      <c r="BK47" s="1">
        <v>1.4430000000000001E-3</v>
      </c>
      <c r="BL47">
        <v>0</v>
      </c>
      <c r="BM47" s="1">
        <v>7.4892999999999997E-4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 s="1">
        <v>2.4905E-9</v>
      </c>
      <c r="BX47">
        <v>0</v>
      </c>
      <c r="BY47" s="1">
        <v>1.5863E-9</v>
      </c>
      <c r="BZ47">
        <v>0</v>
      </c>
      <c r="CA47" s="1">
        <v>-1.9304000000000001E-3</v>
      </c>
      <c r="CC47" t="str">
        <f t="shared" si="17"/>
        <v>79902-63-9</v>
      </c>
      <c r="CD47" s="3" t="e">
        <f>VLOOKUP(CC47,#REF!,2,FALSE)</f>
        <v>#REF!</v>
      </c>
      <c r="CE47" s="3" t="e">
        <f>VLOOKUP(VLOOKUP(CC47,#REF!,4,FALSE),$DJ$1:$DK$4,2,FALSE)</f>
        <v>#REF!</v>
      </c>
      <c r="CF47">
        <f t="shared" si="18"/>
        <v>4.2962699999999998</v>
      </c>
      <c r="CG47" s="1">
        <f t="shared" si="19"/>
        <v>-4.2203210000000002</v>
      </c>
      <c r="CH47">
        <f t="shared" si="20"/>
        <v>-2.1919340767999999E-3</v>
      </c>
      <c r="CI47">
        <f t="shared" si="21"/>
        <v>3.4725279979969603E-2</v>
      </c>
      <c r="CJ47">
        <f t="shared" si="22"/>
        <v>-3.903178594323E-2</v>
      </c>
      <c r="CK47">
        <f t="shared" si="23"/>
        <v>3.4863</v>
      </c>
      <c r="CL47">
        <f t="shared" si="24"/>
        <v>3.4725279979969603E-2</v>
      </c>
      <c r="CM47" s="1">
        <f t="shared" si="25"/>
        <v>-0.25567899999999977</v>
      </c>
      <c r="CN47" s="1">
        <f t="shared" si="26"/>
        <v>-1.180814E-2</v>
      </c>
      <c r="CO47">
        <f t="shared" si="27"/>
        <v>-3.2490159099599998</v>
      </c>
      <c r="CP47">
        <f t="shared" si="28"/>
        <v>-3.9645206887639999E-3</v>
      </c>
      <c r="CQ47">
        <f t="shared" si="29"/>
        <v>5.577093312063193E-4</v>
      </c>
      <c r="CR47" s="2">
        <f t="shared" si="30"/>
        <v>0.99013773625045731</v>
      </c>
      <c r="CS47" s="2">
        <f t="shared" si="31"/>
        <v>9.8622637495426185E-3</v>
      </c>
      <c r="CT47" s="2">
        <f t="shared" si="32"/>
        <v>-7.2614928797516118E-2</v>
      </c>
      <c r="CU47" s="2">
        <f t="shared" si="33"/>
        <v>-3.3536084126232612E-3</v>
      </c>
      <c r="CV47" s="2">
        <f t="shared" si="34"/>
        <v>-0.92274711244858842</v>
      </c>
      <c r="CW47" s="2">
        <f t="shared" si="35"/>
        <v>-1.1259563262171616E-3</v>
      </c>
      <c r="CX47" s="2">
        <f t="shared" si="36"/>
        <v>1.5839401505503875E-4</v>
      </c>
      <c r="CZ47" s="1">
        <f t="shared" si="37"/>
        <v>7.7823000000000002</v>
      </c>
      <c r="DA47">
        <f t="shared" si="38"/>
        <v>-4.5242635392900001E-2</v>
      </c>
      <c r="DB47" s="1">
        <f t="shared" si="39"/>
        <v>-3.2490159099599998</v>
      </c>
      <c r="DC47" s="1">
        <f t="shared" si="40"/>
        <v>-4.476</v>
      </c>
      <c r="DD47" s="1">
        <f t="shared" si="41"/>
        <v>-1.180814E-2</v>
      </c>
      <c r="DE47">
        <f t="shared" si="42"/>
        <v>2.9980166159153505E-5</v>
      </c>
      <c r="DF47" t="str">
        <f t="shared" si="43"/>
        <v>79902-63-9</v>
      </c>
      <c r="DG47" t="b">
        <f t="shared" si="44"/>
        <v>1</v>
      </c>
    </row>
    <row r="48" spans="1:111" x14ac:dyDescent="0.25">
      <c r="A48" t="s">
        <v>95</v>
      </c>
      <c r="B48" s="1">
        <v>9.9705999999999996E-3</v>
      </c>
      <c r="C48">
        <v>0.11187</v>
      </c>
      <c r="D48">
        <v>0.65759000000000001</v>
      </c>
      <c r="E48">
        <v>0.77942999999999996</v>
      </c>
      <c r="F48">
        <v>0</v>
      </c>
      <c r="G48" s="1">
        <v>-1.2381E-3</v>
      </c>
      <c r="H48">
        <v>0</v>
      </c>
      <c r="I48" s="1">
        <v>-5.2413000000000004E-4</v>
      </c>
      <c r="J48">
        <v>0</v>
      </c>
      <c r="K48" s="1">
        <v>-2.5944E-4</v>
      </c>
      <c r="L48" s="1">
        <v>2.2566000000000001E-3</v>
      </c>
      <c r="M48">
        <v>0</v>
      </c>
      <c r="N48">
        <v>0</v>
      </c>
      <c r="O48" s="1">
        <v>-3.0735000000000002E-9</v>
      </c>
      <c r="P48">
        <v>0</v>
      </c>
      <c r="Q48" s="1">
        <v>-2.6153999999999999E-9</v>
      </c>
      <c r="R48">
        <v>0</v>
      </c>
      <c r="S48" s="1">
        <v>-3.3576000000000001E-9</v>
      </c>
      <c r="T48">
        <v>0</v>
      </c>
      <c r="U48" s="1">
        <v>-1.0789E-5</v>
      </c>
      <c r="V48">
        <v>0</v>
      </c>
      <c r="W48" s="1">
        <v>-1.6169000000000001E-8</v>
      </c>
      <c r="X48">
        <v>0</v>
      </c>
      <c r="Y48" s="1">
        <v>-9.7219000000000005E-9</v>
      </c>
      <c r="Z48">
        <v>0</v>
      </c>
      <c r="AA48" s="1">
        <v>-4.2705999999999997E-9</v>
      </c>
      <c r="AB48" s="1">
        <v>2.2796000000000001E-8</v>
      </c>
      <c r="AC48">
        <v>0</v>
      </c>
      <c r="AD48">
        <v>0</v>
      </c>
      <c r="AE48" s="1">
        <v>-6.0088999999999997E-4</v>
      </c>
      <c r="AF48">
        <v>0</v>
      </c>
      <c r="AG48" s="1">
        <v>-1.0825999999999999E-5</v>
      </c>
      <c r="AH48">
        <v>0</v>
      </c>
      <c r="AI48" s="1">
        <v>-2.2633000000000002E-8</v>
      </c>
      <c r="AJ48">
        <v>-0.11619</v>
      </c>
      <c r="AK48">
        <v>-0.48949999999999999</v>
      </c>
      <c r="AL48" s="1">
        <v>-1.4744E-8</v>
      </c>
      <c r="AM48" s="1">
        <v>-3.9743000000000002E-6</v>
      </c>
      <c r="AN48" s="1">
        <v>-7.4735999999999999E-7</v>
      </c>
      <c r="AO48" s="1">
        <v>-5.7056000000000001E-6</v>
      </c>
      <c r="AP48" s="1">
        <v>-5.9118999999999998E-2</v>
      </c>
      <c r="AQ48" s="1">
        <v>-3.7773000000000001E-2</v>
      </c>
      <c r="AR48" s="1">
        <v>-1.1686E-2</v>
      </c>
      <c r="AS48" s="1">
        <v>-6.5806000000000003E-4</v>
      </c>
      <c r="AT48">
        <v>-0.17302999999999999</v>
      </c>
      <c r="AU48">
        <v>0</v>
      </c>
      <c r="AV48">
        <v>0</v>
      </c>
      <c r="AW48">
        <v>0</v>
      </c>
      <c r="AX48">
        <v>0</v>
      </c>
      <c r="AY48">
        <v>0</v>
      </c>
      <c r="AZ48" s="1">
        <v>-9.6508999999999994E-5</v>
      </c>
      <c r="BA48" s="1">
        <v>-2.6981E-9</v>
      </c>
      <c r="BB48">
        <v>0</v>
      </c>
      <c r="BC48">
        <v>0</v>
      </c>
      <c r="BD48" s="1">
        <v>-1.1935E-4</v>
      </c>
      <c r="BE48">
        <v>0</v>
      </c>
      <c r="BF48" s="1">
        <v>-1.4683999999999999E-8</v>
      </c>
      <c r="BG48">
        <v>0</v>
      </c>
      <c r="BH48" s="1">
        <v>-1.5510999999999999E-9</v>
      </c>
      <c r="BI48">
        <v>0</v>
      </c>
      <c r="BJ48">
        <v>0</v>
      </c>
      <c r="BK48" s="1">
        <v>4.9850000000000003E-4</v>
      </c>
      <c r="BL48">
        <v>0</v>
      </c>
      <c r="BM48" s="1">
        <v>1.7757999999999999E-3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 s="1">
        <v>8.3668999999999993E-9</v>
      </c>
      <c r="BX48">
        <v>0</v>
      </c>
      <c r="BY48" s="1">
        <v>3.0271E-8</v>
      </c>
      <c r="BZ48">
        <v>0</v>
      </c>
      <c r="CA48" s="1">
        <v>-2.1646999999999999E-3</v>
      </c>
      <c r="CC48" t="str">
        <f t="shared" si="17"/>
        <v>81103-11-9</v>
      </c>
      <c r="CD48" s="3" t="e">
        <f>VLOOKUP(CC48,#REF!,2,FALSE)</f>
        <v>#REF!</v>
      </c>
      <c r="CE48" s="3" t="e">
        <f>VLOOKUP(VLOOKUP(CC48,#REF!,4,FALSE),$DJ$1:$DK$4,2,FALSE)</f>
        <v>#REF!</v>
      </c>
      <c r="CF48">
        <f t="shared" si="18"/>
        <v>0.12184059999999999</v>
      </c>
      <c r="CG48" s="1">
        <f t="shared" si="19"/>
        <v>-0.10923606000000001</v>
      </c>
      <c r="CH48">
        <f t="shared" si="20"/>
        <v>-2.2743386379000001E-3</v>
      </c>
      <c r="CI48">
        <f t="shared" si="21"/>
        <v>1.0554325950099985E-2</v>
      </c>
      <c r="CJ48">
        <f t="shared" si="22"/>
        <v>2.2412458799999995E-4</v>
      </c>
      <c r="CK48">
        <f t="shared" si="23"/>
        <v>0.65759000000000001</v>
      </c>
      <c r="CL48">
        <f t="shared" si="24"/>
        <v>1.0554325950099985E-2</v>
      </c>
      <c r="CM48" s="1">
        <f t="shared" si="25"/>
        <v>-6.379393999999998E-2</v>
      </c>
      <c r="CN48" s="1">
        <f t="shared" si="26"/>
        <v>-9.6511698099999992E-5</v>
      </c>
      <c r="CO48">
        <f t="shared" si="27"/>
        <v>-0.60570044200399997</v>
      </c>
      <c r="CP48">
        <f t="shared" si="28"/>
        <v>1.4482030140999999E-3</v>
      </c>
      <c r="CQ48">
        <f t="shared" si="29"/>
        <v>1.6352621000834382E-6</v>
      </c>
      <c r="CR48" s="2">
        <f t="shared" si="30"/>
        <v>0.98420352378942721</v>
      </c>
      <c r="CS48" s="2">
        <f t="shared" si="31"/>
        <v>1.5796476210572848E-2</v>
      </c>
      <c r="CT48" s="2">
        <f t="shared" si="32"/>
        <v>-9.5479281230571131E-2</v>
      </c>
      <c r="CU48" s="2">
        <f t="shared" si="33"/>
        <v>-1.4444738112945961E-4</v>
      </c>
      <c r="CV48" s="2">
        <f t="shared" si="34"/>
        <v>-0.90654132420071831</v>
      </c>
      <c r="CW48" s="2">
        <f t="shared" si="35"/>
        <v>2.1675002807823862E-3</v>
      </c>
      <c r="CX48" s="2">
        <f t="shared" si="36"/>
        <v>2.4474683636025775E-6</v>
      </c>
      <c r="CZ48" s="1">
        <f t="shared" si="37"/>
        <v>0.77942999999999996</v>
      </c>
      <c r="DA48">
        <f t="shared" si="38"/>
        <v>-6.1173863299999998E-4</v>
      </c>
      <c r="DB48" s="1">
        <f t="shared" si="39"/>
        <v>-0.60570044200399997</v>
      </c>
      <c r="DC48" s="1">
        <f t="shared" si="40"/>
        <v>-0.17302999999999999</v>
      </c>
      <c r="DD48" s="1">
        <f t="shared" si="41"/>
        <v>-9.6511698099999992E-5</v>
      </c>
      <c r="DE48">
        <f t="shared" si="42"/>
        <v>1.1152169020976645E-5</v>
      </c>
      <c r="DF48" t="str">
        <f t="shared" si="43"/>
        <v>81103-11-9</v>
      </c>
      <c r="DG48" t="b">
        <f t="shared" si="44"/>
        <v>1</v>
      </c>
    </row>
    <row r="49" spans="1:111" x14ac:dyDescent="0.25">
      <c r="A49" t="s">
        <v>100</v>
      </c>
      <c r="B49" s="1">
        <v>1.1632000000000001E-3</v>
      </c>
      <c r="C49" s="1">
        <v>1.3106E-2</v>
      </c>
      <c r="D49" s="1">
        <v>6.7419000000000007E-2</v>
      </c>
      <c r="E49" s="1">
        <v>8.1685999999999995E-2</v>
      </c>
      <c r="F49">
        <v>0</v>
      </c>
      <c r="G49" s="1">
        <v>-1.4073000000000001E-5</v>
      </c>
      <c r="H49">
        <v>0</v>
      </c>
      <c r="I49" s="1">
        <v>-5.3699E-6</v>
      </c>
      <c r="J49">
        <v>0</v>
      </c>
      <c r="K49" s="1">
        <v>-2.6392000000000001E-5</v>
      </c>
      <c r="L49" s="1">
        <v>1.5252000000000001E-5</v>
      </c>
      <c r="M49">
        <v>0</v>
      </c>
      <c r="N49">
        <v>0</v>
      </c>
      <c r="O49" s="1">
        <v>-2.3541000000000002E-10</v>
      </c>
      <c r="P49">
        <v>0</v>
      </c>
      <c r="Q49" s="1">
        <v>-1.7188000000000001E-10</v>
      </c>
      <c r="R49">
        <v>0</v>
      </c>
      <c r="S49" s="1">
        <v>-1.8298E-10</v>
      </c>
      <c r="T49">
        <v>0</v>
      </c>
      <c r="U49" s="1">
        <v>-1.4529000000000001E-6</v>
      </c>
      <c r="V49">
        <v>0</v>
      </c>
      <c r="W49" s="1">
        <v>-7.1369000000000001E-5</v>
      </c>
      <c r="X49">
        <v>0</v>
      </c>
      <c r="Y49" s="1">
        <v>-2.2563999999999999E-4</v>
      </c>
      <c r="Z49">
        <v>0</v>
      </c>
      <c r="AA49" s="1">
        <v>-2.1080999999999999E-3</v>
      </c>
      <c r="AB49" s="1">
        <v>2.6362999999999999E-4</v>
      </c>
      <c r="AC49">
        <v>0</v>
      </c>
      <c r="AD49">
        <v>0</v>
      </c>
      <c r="AE49" s="1">
        <v>-8.4862000000000002E-5</v>
      </c>
      <c r="AF49">
        <v>0</v>
      </c>
      <c r="AG49" s="1">
        <v>-1.4564999999999999E-6</v>
      </c>
      <c r="AH49">
        <v>0</v>
      </c>
      <c r="AI49" s="1">
        <v>-6.0539000000000001E-3</v>
      </c>
      <c r="AJ49" s="1">
        <v>-6.5176000000000001E-3</v>
      </c>
      <c r="AK49" s="1">
        <v>-3.5482999999999999E-3</v>
      </c>
      <c r="AL49" s="1">
        <v>-1.4407E-9</v>
      </c>
      <c r="AM49" s="1">
        <v>-4.284E-7</v>
      </c>
      <c r="AN49" s="1">
        <v>-5.9725999999999998E-3</v>
      </c>
      <c r="AO49" s="1">
        <v>-5.7616000000000001E-2</v>
      </c>
      <c r="AP49" s="1">
        <v>-2.4847999999999998E-4</v>
      </c>
      <c r="AQ49" s="1">
        <v>-3.3652999999999998E-4</v>
      </c>
      <c r="AR49" s="1">
        <v>-4.2400000000000001E-4</v>
      </c>
      <c r="AS49" s="1">
        <v>-6.3616000000000002E-6</v>
      </c>
      <c r="AT49" s="1">
        <v>-1.8906000000000001E-3</v>
      </c>
      <c r="AU49">
        <v>0</v>
      </c>
      <c r="AV49">
        <v>0</v>
      </c>
      <c r="AW49">
        <v>0</v>
      </c>
      <c r="AX49">
        <v>0</v>
      </c>
      <c r="AY49">
        <v>0</v>
      </c>
      <c r="AZ49" s="1">
        <v>-1.9222999999999998E-6</v>
      </c>
      <c r="BA49" s="1">
        <v>-2.1776000000000001E-10</v>
      </c>
      <c r="BB49">
        <v>0</v>
      </c>
      <c r="BC49">
        <v>0</v>
      </c>
      <c r="BD49" s="1">
        <v>-3.2004000000000001E-5</v>
      </c>
      <c r="BE49">
        <v>0</v>
      </c>
      <c r="BF49" s="1">
        <v>-6.8899000000000002E-10</v>
      </c>
      <c r="BG49">
        <v>0</v>
      </c>
      <c r="BH49" s="1">
        <v>-2.2880999999999999E-3</v>
      </c>
      <c r="BI49">
        <v>0</v>
      </c>
      <c r="BJ49">
        <v>0</v>
      </c>
      <c r="BK49" s="1">
        <v>2.0547999999999998E-6</v>
      </c>
      <c r="BL49">
        <v>0</v>
      </c>
      <c r="BM49" s="1">
        <v>1.6665000000000001E-5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 s="1">
        <v>2.3126000000000001E-4</v>
      </c>
      <c r="BX49">
        <v>0</v>
      </c>
      <c r="BY49" s="1">
        <v>2.2531000000000001E-3</v>
      </c>
      <c r="BZ49">
        <v>0</v>
      </c>
      <c r="CA49" s="1">
        <v>-1.8359E-4</v>
      </c>
      <c r="CC49" t="str">
        <f t="shared" si="17"/>
        <v>83905-01-5</v>
      </c>
      <c r="CD49" s="3" t="e">
        <f>VLOOKUP(CC49,#REF!,2,FALSE)</f>
        <v>#REF!</v>
      </c>
      <c r="CE49" s="3" t="e">
        <f>VLOOKUP(VLOOKUP(CC49,#REF!,4,FALSE),$DJ$1:$DK$4,2,FALSE)</f>
        <v>#REF!</v>
      </c>
      <c r="CF49">
        <f t="shared" si="18"/>
        <v>1.4269199999999999E-2</v>
      </c>
      <c r="CG49" s="1">
        <f t="shared" si="19"/>
        <v>-1.0153715999999999E-3</v>
      </c>
      <c r="CH49">
        <f t="shared" si="20"/>
        <v>-2.5030797999999999E-3</v>
      </c>
      <c r="CI49">
        <f t="shared" si="21"/>
        <v>8.5772332097299991E-3</v>
      </c>
      <c r="CJ49">
        <f t="shared" si="22"/>
        <v>-2.1735153902699999E-3</v>
      </c>
      <c r="CK49">
        <f t="shared" si="23"/>
        <v>6.7419000000000007E-2</v>
      </c>
      <c r="CL49">
        <f t="shared" si="24"/>
        <v>8.5772332097299991E-3</v>
      </c>
      <c r="CM49" s="1">
        <f t="shared" si="25"/>
        <v>-8.7522840000000017E-4</v>
      </c>
      <c r="CN49" s="1">
        <f t="shared" si="26"/>
        <v>-1.9225177599999999E-6</v>
      </c>
      <c r="CO49">
        <f t="shared" si="27"/>
        <v>-7.3654929840700004E-2</v>
      </c>
      <c r="CP49">
        <f t="shared" si="28"/>
        <v>-1.4630084207399997E-3</v>
      </c>
      <c r="CQ49">
        <f t="shared" si="29"/>
        <v>1.1440305300041038E-6</v>
      </c>
      <c r="CR49" s="2">
        <f t="shared" si="30"/>
        <v>0.88713607441491149</v>
      </c>
      <c r="CS49" s="2">
        <f t="shared" si="31"/>
        <v>0.1128639255850885</v>
      </c>
      <c r="CT49" s="2">
        <f t="shared" si="32"/>
        <v>-1.151673396212409E-2</v>
      </c>
      <c r="CU49" s="2">
        <f t="shared" si="33"/>
        <v>-2.5297540138526952E-5</v>
      </c>
      <c r="CV49" s="2">
        <f t="shared" si="34"/>
        <v>-0.96919184977801975</v>
      </c>
      <c r="CW49" s="2">
        <f t="shared" si="35"/>
        <v>-1.9251064940317156E-2</v>
      </c>
      <c r="CX49" s="2">
        <f t="shared" si="36"/>
        <v>1.5053779400445738E-5</v>
      </c>
      <c r="CZ49" s="1">
        <f t="shared" si="37"/>
        <v>8.1685999999999995E-2</v>
      </c>
      <c r="DA49">
        <f t="shared" si="38"/>
        <v>-6.1402185E-3</v>
      </c>
      <c r="DB49" s="1">
        <f t="shared" si="39"/>
        <v>-7.3654929840700004E-2</v>
      </c>
      <c r="DC49" s="1">
        <f t="shared" si="40"/>
        <v>-1.8906000000000001E-3</v>
      </c>
      <c r="DD49" s="1">
        <f t="shared" si="41"/>
        <v>-1.9225177599999999E-6</v>
      </c>
      <c r="DE49">
        <f t="shared" si="42"/>
        <v>2.0454649022005496E-5</v>
      </c>
      <c r="DF49" t="str">
        <f t="shared" si="43"/>
        <v>83905-01-5</v>
      </c>
      <c r="DG49" t="b">
        <f t="shared" si="44"/>
        <v>1</v>
      </c>
    </row>
    <row r="50" spans="1:111" x14ac:dyDescent="0.25">
      <c r="A50" t="s">
        <v>201</v>
      </c>
      <c r="B50" s="1">
        <v>9.7082000000000002E-2</v>
      </c>
      <c r="C50">
        <v>1.0609999999999999</v>
      </c>
      <c r="D50" s="1">
        <v>5.7905999999999999E-2</v>
      </c>
      <c r="E50">
        <v>1.216</v>
      </c>
      <c r="F50">
        <v>0</v>
      </c>
      <c r="G50" s="1">
        <v>-3.8299999999999999E-4</v>
      </c>
      <c r="H50">
        <v>0</v>
      </c>
      <c r="I50" s="1">
        <v>-2.4122999999999999E-2</v>
      </c>
      <c r="J50">
        <v>0</v>
      </c>
      <c r="K50">
        <v>-0.17557</v>
      </c>
      <c r="L50" s="1">
        <v>1.5427E-2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-0.30041000000000001</v>
      </c>
      <c r="AF50">
        <v>0</v>
      </c>
      <c r="AG50">
        <v>0</v>
      </c>
      <c r="AH50">
        <v>0</v>
      </c>
      <c r="AI50">
        <v>0</v>
      </c>
      <c r="AJ50" s="1">
        <v>-2.7851999999999998E-2</v>
      </c>
      <c r="AK50">
        <v>-0.59026000000000001</v>
      </c>
      <c r="AL50">
        <v>0</v>
      </c>
      <c r="AM50">
        <v>0</v>
      </c>
      <c r="AN50">
        <v>0</v>
      </c>
      <c r="AO50">
        <v>0</v>
      </c>
      <c r="AP50" s="1">
        <v>-5.7078999999999998E-2</v>
      </c>
      <c r="AQ50" s="1">
        <v>-9.7569000000000003E-2</v>
      </c>
      <c r="AR50">
        <v>-0.10095999999999999</v>
      </c>
      <c r="AS50" s="1">
        <v>-3.5833000000000002E-4</v>
      </c>
      <c r="AT50">
        <v>-0.29513</v>
      </c>
      <c r="AU50" s="1">
        <v>-1.6369999999999999E-4</v>
      </c>
      <c r="AV50">
        <v>0</v>
      </c>
      <c r="AW50">
        <v>0</v>
      </c>
      <c r="AX50" s="1">
        <v>-3.2814999999999998E-4</v>
      </c>
      <c r="AY50" s="1">
        <v>-4.9379999999999997E-4</v>
      </c>
      <c r="AZ50" s="1">
        <v>-1.8171000000000001E-3</v>
      </c>
      <c r="BA50">
        <v>0</v>
      </c>
      <c r="BB50">
        <v>0</v>
      </c>
      <c r="BC50">
        <v>0</v>
      </c>
      <c r="BD50" s="1">
        <v>-8.8651999999999995E-2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 s="1">
        <v>6.5693000000000001E-3</v>
      </c>
      <c r="BL50">
        <v>0</v>
      </c>
      <c r="BM50">
        <v>0.10648000000000001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 s="1">
        <v>-2.4388E-2</v>
      </c>
      <c r="CC50" t="str">
        <f t="shared" si="17"/>
        <v>86-50-0</v>
      </c>
      <c r="CD50" s="3" t="e">
        <f>VLOOKUP(CC50,#REF!,2,FALSE)</f>
        <v>#REF!</v>
      </c>
      <c r="CE50" s="3" t="e">
        <f>VLOOKUP(VLOOKUP(CC50,#REF!,4,FALSE),$DJ$1:$DK$4,2,FALSE)</f>
        <v>#REF!</v>
      </c>
      <c r="CF50">
        <f t="shared" si="18"/>
        <v>1.1580819999999998</v>
      </c>
      <c r="CG50" s="1">
        <f t="shared" si="19"/>
        <v>-0.25645818000000004</v>
      </c>
      <c r="CH50">
        <f t="shared" si="20"/>
        <v>-0.11304930000000001</v>
      </c>
      <c r="CI50">
        <f t="shared" si="21"/>
        <v>0.60392551999999966</v>
      </c>
      <c r="CJ50">
        <f t="shared" si="22"/>
        <v>-0.18464900000000001</v>
      </c>
      <c r="CK50">
        <f t="shared" si="23"/>
        <v>5.7905999999999999E-2</v>
      </c>
      <c r="CL50">
        <f t="shared" si="24"/>
        <v>0.60392551999999966</v>
      </c>
      <c r="CM50" s="1">
        <f t="shared" si="25"/>
        <v>-3.9165619999999957E-2</v>
      </c>
      <c r="CN50" s="1">
        <f t="shared" si="26"/>
        <v>-1.8171000000000001E-3</v>
      </c>
      <c r="CO50">
        <f t="shared" si="27"/>
        <v>-0.61811199999999999</v>
      </c>
      <c r="CP50">
        <f t="shared" si="28"/>
        <v>-2.7210000000000081E-3</v>
      </c>
      <c r="CQ50">
        <f t="shared" si="29"/>
        <v>1.5799999999642489E-5</v>
      </c>
      <c r="CR50" s="2">
        <f t="shared" si="30"/>
        <v>8.7493566338454273E-2</v>
      </c>
      <c r="CS50" s="2">
        <f t="shared" si="31"/>
        <v>0.91250643366154571</v>
      </c>
      <c r="CT50" s="2">
        <f t="shared" si="32"/>
        <v>-5.9177628771745379E-2</v>
      </c>
      <c r="CU50" s="2">
        <f t="shared" si="33"/>
        <v>-2.7455627982178924E-3</v>
      </c>
      <c r="CV50" s="2">
        <f t="shared" si="34"/>
        <v>-0.93394161704477341</v>
      </c>
      <c r="CW50" s="2">
        <f t="shared" si="35"/>
        <v>-4.1113182400258144E-3</v>
      </c>
      <c r="CX50" s="2">
        <f t="shared" si="36"/>
        <v>2.3873145237389867E-5</v>
      </c>
      <c r="CZ50" s="1">
        <f t="shared" si="37"/>
        <v>1.216</v>
      </c>
      <c r="DA50">
        <f t="shared" si="38"/>
        <v>-0.30041000000000001</v>
      </c>
      <c r="DB50" s="1">
        <f t="shared" si="39"/>
        <v>-0.61811199999999999</v>
      </c>
      <c r="DC50" s="1">
        <f t="shared" si="40"/>
        <v>-0.29562379999999999</v>
      </c>
      <c r="DD50" s="1">
        <f t="shared" si="41"/>
        <v>-1.8171000000000001E-3</v>
      </c>
      <c r="DE50">
        <f t="shared" si="42"/>
        <v>3.0509868420984319E-5</v>
      </c>
      <c r="DF50" t="str">
        <f t="shared" si="43"/>
        <v>86-50-0</v>
      </c>
      <c r="DG50" t="b">
        <f t="shared" si="44"/>
        <v>1</v>
      </c>
    </row>
    <row r="51" spans="1:111" x14ac:dyDescent="0.25">
      <c r="A51" t="s">
        <v>7</v>
      </c>
      <c r="B51" s="1">
        <v>1.9913E-2</v>
      </c>
      <c r="C51">
        <v>0.11039</v>
      </c>
      <c r="D51" s="1">
        <v>1.7608000000000001E-3</v>
      </c>
      <c r="E51">
        <v>0.13206000000000001</v>
      </c>
      <c r="F51" s="1">
        <v>2.6573E-3</v>
      </c>
      <c r="G51">
        <v>0</v>
      </c>
      <c r="H51" s="1">
        <v>1.4017000000000001E-3</v>
      </c>
      <c r="I51">
        <v>0</v>
      </c>
      <c r="J51">
        <v>0</v>
      </c>
      <c r="K51" s="1">
        <v>-2.6481000000000001E-2</v>
      </c>
      <c r="L51" s="1">
        <v>1.0939000000000001E-3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1">
        <v>1.0925999999999999E-6</v>
      </c>
      <c r="W51">
        <v>0</v>
      </c>
      <c r="X51" s="1">
        <v>8.3475999999999999E-7</v>
      </c>
      <c r="Y51">
        <v>0</v>
      </c>
      <c r="Z51">
        <v>0</v>
      </c>
      <c r="AA51" s="1">
        <v>-8.5549E-6</v>
      </c>
      <c r="AB51" s="1">
        <v>2.9219000000000002E-7</v>
      </c>
      <c r="AC51">
        <v>0</v>
      </c>
      <c r="AD51">
        <v>0</v>
      </c>
      <c r="AE51" s="1">
        <v>-3.5130000000000002E-2</v>
      </c>
      <c r="AF51">
        <v>0</v>
      </c>
      <c r="AG51">
        <v>0</v>
      </c>
      <c r="AH51">
        <v>0</v>
      </c>
      <c r="AI51" s="1">
        <v>-1.095E-5</v>
      </c>
      <c r="AJ51" s="1">
        <v>-2.2109E-3</v>
      </c>
      <c r="AK51" s="1">
        <v>-9.3626000000000001E-2</v>
      </c>
      <c r="AL51">
        <v>0</v>
      </c>
      <c r="AM51">
        <v>0</v>
      </c>
      <c r="AN51" s="1">
        <v>-7.0136000000000003E-7</v>
      </c>
      <c r="AO51" s="1">
        <v>-2.9060999999999998E-5</v>
      </c>
      <c r="AP51" s="1">
        <v>-3.2684E-13</v>
      </c>
      <c r="AQ51" s="1">
        <v>-5.7976000000000005E-13</v>
      </c>
      <c r="AR51" s="1">
        <v>-6.4356000000000004E-13</v>
      </c>
      <c r="AS51" s="1">
        <v>-5.3959E-15</v>
      </c>
      <c r="AT51" s="1">
        <v>-1.8308999999999998E-12</v>
      </c>
      <c r="AU51" s="1">
        <v>-1.2455999999999999E-4</v>
      </c>
      <c r="AV51">
        <v>0</v>
      </c>
      <c r="AW51">
        <v>0</v>
      </c>
      <c r="AX51" s="1">
        <v>-2.2934999999999999E-4</v>
      </c>
      <c r="AY51" s="1">
        <v>-3.5579999999999997E-4</v>
      </c>
      <c r="AZ51" s="1">
        <v>-6.9245999999999999E-4</v>
      </c>
      <c r="BA51">
        <v>0</v>
      </c>
      <c r="BB51">
        <v>0</v>
      </c>
      <c r="BC51">
        <v>0</v>
      </c>
      <c r="BD51" s="1">
        <v>-5.0332999999999997E-4</v>
      </c>
      <c r="BE51">
        <v>0</v>
      </c>
      <c r="BF51">
        <v>0</v>
      </c>
      <c r="BG51">
        <v>0</v>
      </c>
      <c r="BH51" s="1">
        <v>-1.402E-7</v>
      </c>
      <c r="BI51">
        <v>0</v>
      </c>
      <c r="BJ51">
        <v>0</v>
      </c>
      <c r="BK51" s="1">
        <v>5.3733000000000002E-5</v>
      </c>
      <c r="BL51">
        <v>0</v>
      </c>
      <c r="BM51" s="1">
        <v>4.4299999999999998E-4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 s="1">
        <v>3.0164999999999999E-8</v>
      </c>
      <c r="BX51">
        <v>0</v>
      </c>
      <c r="BY51" s="1">
        <v>2.5297999999999998E-7</v>
      </c>
      <c r="BZ51">
        <v>0</v>
      </c>
      <c r="CA51" s="1">
        <v>-5.6685999999999999E-15</v>
      </c>
      <c r="CC51" t="str">
        <f t="shared" si="17"/>
        <v>886-50-0</v>
      </c>
      <c r="CD51" s="3" t="e">
        <f>VLOOKUP(CC51,#REF!,2,FALSE)</f>
        <v>#REF!</v>
      </c>
      <c r="CE51" s="3" t="e">
        <f>VLOOKUP(VLOOKUP(CC51,#REF!,4,FALSE),$DJ$1:$DK$4,2,FALSE)</f>
        <v>#REF!</v>
      </c>
      <c r="CF51">
        <f t="shared" si="18"/>
        <v>0.130303</v>
      </c>
      <c r="CG51" s="1">
        <f t="shared" si="19"/>
        <v>-3.539100015555559E-4</v>
      </c>
      <c r="CH51">
        <f t="shared" si="20"/>
        <v>-4.9701614500000004E-4</v>
      </c>
      <c r="CI51">
        <f t="shared" si="21"/>
        <v>0.10811763850344445</v>
      </c>
      <c r="CJ51">
        <f t="shared" si="22"/>
        <v>-2.1334435350000003E-2</v>
      </c>
      <c r="CK51">
        <f t="shared" si="23"/>
        <v>1.7608000000000001E-3</v>
      </c>
      <c r="CL51">
        <f t="shared" si="24"/>
        <v>0.10811763850344445</v>
      </c>
      <c r="CM51" s="1">
        <f t="shared" si="25"/>
        <v>-1.8900002753440893E-6</v>
      </c>
      <c r="CN51" s="1">
        <f t="shared" si="26"/>
        <v>-6.9245999999999999E-4</v>
      </c>
      <c r="CO51">
        <f t="shared" si="27"/>
        <v>-9.5866662359999993E-2</v>
      </c>
      <c r="CP51">
        <f t="shared" si="28"/>
        <v>-1.3303044449994332E-2</v>
      </c>
      <c r="CQ51">
        <f t="shared" si="29"/>
        <v>1.4381693174790947E-5</v>
      </c>
      <c r="CR51" s="2">
        <f t="shared" si="30"/>
        <v>1.6024982007227948E-2</v>
      </c>
      <c r="CS51" s="2">
        <f t="shared" si="31"/>
        <v>0.98397501799277198</v>
      </c>
      <c r="CT51" s="2">
        <f t="shared" si="32"/>
        <v>-1.7200829399162253E-5</v>
      </c>
      <c r="CU51" s="2">
        <f t="shared" si="33"/>
        <v>-6.3020553388942894E-3</v>
      </c>
      <c r="CV51" s="2">
        <f t="shared" si="34"/>
        <v>-0.87247929316901218</v>
      </c>
      <c r="CW51" s="2">
        <f t="shared" si="35"/>
        <v>-0.12107056335331257</v>
      </c>
      <c r="CX51" s="2">
        <f t="shared" si="36"/>
        <v>1.3088730938181389E-4</v>
      </c>
      <c r="CZ51" s="1">
        <f t="shared" si="37"/>
        <v>0.13206000000000001</v>
      </c>
      <c r="DA51">
        <f t="shared" si="38"/>
        <v>-3.5140950000000004E-2</v>
      </c>
      <c r="DB51" s="1">
        <f t="shared" si="39"/>
        <v>-9.5866662359999993E-2</v>
      </c>
      <c r="DC51" s="1">
        <f t="shared" si="40"/>
        <v>-3.5580000183089999E-4</v>
      </c>
      <c r="DD51" s="1">
        <f t="shared" si="41"/>
        <v>-6.9245999999999999E-4</v>
      </c>
      <c r="DE51">
        <f t="shared" si="42"/>
        <v>3.1255778957391982E-5</v>
      </c>
      <c r="DF51" t="str">
        <f t="shared" si="43"/>
        <v>886-50-0</v>
      </c>
      <c r="DG51" t="b">
        <f t="shared" si="44"/>
        <v>1</v>
      </c>
    </row>
    <row r="52" spans="1:111" x14ac:dyDescent="0.25">
      <c r="A52" t="s">
        <v>205</v>
      </c>
      <c r="B52">
        <v>0.13378000000000001</v>
      </c>
      <c r="C52">
        <v>1.4621</v>
      </c>
      <c r="D52" s="1">
        <v>7.9793000000000003E-2</v>
      </c>
      <c r="E52">
        <v>1.6756</v>
      </c>
      <c r="F52">
        <v>0</v>
      </c>
      <c r="G52" s="1">
        <v>-4.5995999999999997E-3</v>
      </c>
      <c r="H52" s="1">
        <v>1.4119E-5</v>
      </c>
      <c r="I52">
        <v>0</v>
      </c>
      <c r="J52">
        <v>0</v>
      </c>
      <c r="K52">
        <v>-0.13916000000000001</v>
      </c>
      <c r="L52" s="1">
        <v>2.1240999999999999E-2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-0.24618999999999999</v>
      </c>
      <c r="AF52">
        <v>0</v>
      </c>
      <c r="AG52">
        <v>0</v>
      </c>
      <c r="AH52">
        <v>0</v>
      </c>
      <c r="AI52">
        <v>0</v>
      </c>
      <c r="AJ52" s="1">
        <v>-3.9426000000000003E-2</v>
      </c>
      <c r="AK52">
        <v>-0.81533</v>
      </c>
      <c r="AL52">
        <v>0</v>
      </c>
      <c r="AM52">
        <v>0</v>
      </c>
      <c r="AN52">
        <v>0</v>
      </c>
      <c r="AO52">
        <v>0</v>
      </c>
      <c r="AP52" s="1">
        <v>-9.4715999999999995E-2</v>
      </c>
      <c r="AQ52">
        <v>-0.17835000000000001</v>
      </c>
      <c r="AR52">
        <v>-0.20651</v>
      </c>
      <c r="AS52" s="1">
        <v>-9.2239000000000004E-4</v>
      </c>
      <c r="AT52">
        <v>-0.57162999999999997</v>
      </c>
      <c r="AU52" s="1">
        <v>-2.3364000000000002E-3</v>
      </c>
      <c r="AV52">
        <v>0</v>
      </c>
      <c r="AW52">
        <v>0</v>
      </c>
      <c r="AX52" s="1">
        <v>-5.1986000000000003E-4</v>
      </c>
      <c r="AY52" s="1">
        <v>-2.8793999999999998E-3</v>
      </c>
      <c r="AZ52" s="1">
        <v>-9.5532000000000006E-5</v>
      </c>
      <c r="BA52">
        <v>0</v>
      </c>
      <c r="BB52">
        <v>0</v>
      </c>
      <c r="BC52">
        <v>0</v>
      </c>
      <c r="BD52" s="1">
        <v>-9.6398999999999999E-2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 s="1">
        <v>8.7595999999999993E-3</v>
      </c>
      <c r="BL52">
        <v>0</v>
      </c>
      <c r="BM52">
        <v>0.14371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 s="1">
        <v>-5.6052999999999999E-2</v>
      </c>
      <c r="CC52" t="str">
        <f t="shared" si="17"/>
        <v>919-86-8</v>
      </c>
      <c r="CD52" s="3" t="e">
        <f>VLOOKUP(CC52,#REF!,2,FALSE)</f>
        <v>#REF!</v>
      </c>
      <c r="CE52" s="3" t="e">
        <f>VLOOKUP(VLOOKUP(CC52,#REF!,4,FALSE),$DJ$1:$DK$4,2,FALSE)</f>
        <v>#REF!</v>
      </c>
      <c r="CF52">
        <f t="shared" si="18"/>
        <v>1.59588</v>
      </c>
      <c r="CG52" s="1">
        <f t="shared" si="19"/>
        <v>-0.48335465</v>
      </c>
      <c r="CH52">
        <f t="shared" si="20"/>
        <v>-0.15246960000000001</v>
      </c>
      <c r="CI52">
        <f t="shared" si="21"/>
        <v>0.83755126899999988</v>
      </c>
      <c r="CJ52">
        <f t="shared" si="22"/>
        <v>-0.12250448100000001</v>
      </c>
      <c r="CK52">
        <f t="shared" si="23"/>
        <v>7.9793000000000003E-2</v>
      </c>
      <c r="CL52">
        <f t="shared" si="24"/>
        <v>0.83755126899999988</v>
      </c>
      <c r="CM52" s="1">
        <f t="shared" si="25"/>
        <v>-9.1154749999999951E-2</v>
      </c>
      <c r="CN52" s="1">
        <f t="shared" si="26"/>
        <v>-9.5532000000000006E-5</v>
      </c>
      <c r="CO52">
        <f t="shared" si="27"/>
        <v>-0.85475599999999996</v>
      </c>
      <c r="CP52">
        <f t="shared" si="28"/>
        <v>2.8766481000000017E-2</v>
      </c>
      <c r="CQ52">
        <f t="shared" si="29"/>
        <v>1.0446799999997564E-4</v>
      </c>
      <c r="CR52" s="2">
        <f t="shared" si="30"/>
        <v>8.6982611323208711E-2</v>
      </c>
      <c r="CS52" s="2">
        <f t="shared" si="31"/>
        <v>0.91301738867679127</v>
      </c>
      <c r="CT52" s="2">
        <f t="shared" si="32"/>
        <v>-9.9368092307774547E-2</v>
      </c>
      <c r="CU52" s="2">
        <f t="shared" si="33"/>
        <v>-1.0413974690673084E-4</v>
      </c>
      <c r="CV52" s="2">
        <f t="shared" si="34"/>
        <v>-0.93177232243656183</v>
      </c>
      <c r="CW52" s="2">
        <f t="shared" si="35"/>
        <v>3.1358435401093697E-2</v>
      </c>
      <c r="CX52" s="2">
        <f t="shared" si="36"/>
        <v>1.1388090985062408E-4</v>
      </c>
      <c r="CZ52" s="1">
        <f t="shared" si="37"/>
        <v>1.6756</v>
      </c>
      <c r="DA52">
        <f t="shared" si="38"/>
        <v>-0.24618999999999999</v>
      </c>
      <c r="DB52" s="1">
        <f t="shared" si="39"/>
        <v>-0.85475599999999996</v>
      </c>
      <c r="DC52" s="1">
        <f t="shared" si="40"/>
        <v>-0.57450939999999995</v>
      </c>
      <c r="DD52" s="1">
        <f t="shared" si="41"/>
        <v>-9.5532000000000006E-5</v>
      </c>
      <c r="DE52">
        <f t="shared" si="42"/>
        <v>2.9283838625066401E-5</v>
      </c>
      <c r="DF52" t="str">
        <f t="shared" si="43"/>
        <v>919-86-8</v>
      </c>
      <c r="DG52" t="b">
        <f t="shared" si="44"/>
        <v>1</v>
      </c>
    </row>
    <row r="53" spans="1:111" x14ac:dyDescent="0.25">
      <c r="A53" t="s">
        <v>5</v>
      </c>
      <c r="B53">
        <v>69.775999999999996</v>
      </c>
      <c r="C53">
        <v>857.06</v>
      </c>
      <c r="D53">
        <v>12.525</v>
      </c>
      <c r="E53">
        <v>939.36</v>
      </c>
      <c r="F53">
        <v>0</v>
      </c>
      <c r="G53">
        <v>-0.66578999999999999</v>
      </c>
      <c r="H53">
        <v>0</v>
      </c>
      <c r="I53" s="1">
        <v>-7.5202999999999997E-3</v>
      </c>
      <c r="J53">
        <v>0</v>
      </c>
      <c r="K53" s="1">
        <v>-3.1917E-3</v>
      </c>
      <c r="L53">
        <v>0.70489000000000002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-1.915</v>
      </c>
      <c r="X53">
        <v>0</v>
      </c>
      <c r="Y53">
        <v>-9.4345999999999997</v>
      </c>
      <c r="Z53">
        <v>0</v>
      </c>
      <c r="AA53">
        <v>-172.91</v>
      </c>
      <c r="AB53">
        <v>11.538</v>
      </c>
      <c r="AC53">
        <v>0</v>
      </c>
      <c r="AD53" s="1">
        <v>2.4537E-2</v>
      </c>
      <c r="AE53">
        <v>0</v>
      </c>
      <c r="AF53">
        <v>0</v>
      </c>
      <c r="AG53">
        <v>0</v>
      </c>
      <c r="AH53">
        <v>0</v>
      </c>
      <c r="AI53">
        <v>-328.52</v>
      </c>
      <c r="AJ53">
        <v>-0.88149</v>
      </c>
      <c r="AK53">
        <v>-0.35570000000000002</v>
      </c>
      <c r="AL53">
        <v>0</v>
      </c>
      <c r="AM53">
        <v>0</v>
      </c>
      <c r="AN53">
        <v>-24.032</v>
      </c>
      <c r="AO53">
        <v>-583.83000000000004</v>
      </c>
      <c r="AP53">
        <v>-1.6742999999999999</v>
      </c>
      <c r="AQ53" s="1">
        <v>-2.2915999999999999E-2</v>
      </c>
      <c r="AR53" s="1">
        <v>-9.3702000000000004E-3</v>
      </c>
      <c r="AS53" s="1">
        <v>-8.3505999999999997E-2</v>
      </c>
      <c r="AT53">
        <v>-1.8158000000000001</v>
      </c>
      <c r="AU53" s="1">
        <v>-7.9342999999999997E-2</v>
      </c>
      <c r="AV53">
        <v>0</v>
      </c>
      <c r="AW53">
        <v>0</v>
      </c>
      <c r="AX53" s="1">
        <v>-4.5913000000000002E-2</v>
      </c>
      <c r="AY53">
        <v>-0.12542</v>
      </c>
      <c r="AZ53" s="1">
        <v>-1.0525E-4</v>
      </c>
      <c r="BA53">
        <v>0</v>
      </c>
      <c r="BB53">
        <v>0</v>
      </c>
      <c r="BC53">
        <v>0</v>
      </c>
      <c r="BD53" s="1">
        <v>-2.258E-3</v>
      </c>
      <c r="BE53">
        <v>0</v>
      </c>
      <c r="BF53">
        <v>0</v>
      </c>
      <c r="BG53">
        <v>0</v>
      </c>
      <c r="BH53">
        <v>-129.93</v>
      </c>
      <c r="BI53">
        <v>0</v>
      </c>
      <c r="BJ53">
        <v>0</v>
      </c>
      <c r="BK53" s="1">
        <v>6.4513000000000005E-4</v>
      </c>
      <c r="BL53">
        <v>0</v>
      </c>
      <c r="BM53" s="1">
        <v>2.4757999999999998E-3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6.6025999999999998</v>
      </c>
      <c r="BX53">
        <v>0</v>
      </c>
      <c r="BY53">
        <v>123.35</v>
      </c>
      <c r="BZ53">
        <v>0</v>
      </c>
      <c r="CA53" s="1">
        <v>-3.0341000000000001E-3</v>
      </c>
      <c r="CC53" t="str">
        <f t="shared" si="17"/>
        <v>94-74-6</v>
      </c>
      <c r="CD53" s="3" t="e">
        <f>VLOOKUP(CC53,#REF!,2,FALSE)</f>
        <v>#REF!</v>
      </c>
      <c r="CE53" s="3" t="e">
        <f>VLOOKUP(VLOOKUP(CC53,#REF!,4,FALSE),$DJ$1:$DK$4,2,FALSE)</f>
        <v>#REF!</v>
      </c>
      <c r="CF53">
        <f t="shared" si="18"/>
        <v>926.8359999999999</v>
      </c>
      <c r="CG53" s="1">
        <f t="shared" si="19"/>
        <v>-1.9153481999999999</v>
      </c>
      <c r="CH53">
        <f t="shared" si="20"/>
        <v>-129.95572092999998</v>
      </c>
      <c r="CI53">
        <f t="shared" si="21"/>
        <v>622.27171886999986</v>
      </c>
      <c r="CJ53">
        <f t="shared" si="22"/>
        <v>-172.69321199999999</v>
      </c>
      <c r="CK53">
        <f t="shared" si="23"/>
        <v>12.525</v>
      </c>
      <c r="CL53">
        <f t="shared" si="24"/>
        <v>622.27171886999986</v>
      </c>
      <c r="CM53" s="1">
        <f t="shared" si="25"/>
        <v>-2.5871800000000222E-2</v>
      </c>
      <c r="CN53" s="1">
        <f t="shared" si="26"/>
        <v>-1.0525E-4</v>
      </c>
      <c r="CO53">
        <f t="shared" si="27"/>
        <v>-609.09919000000002</v>
      </c>
      <c r="CP53">
        <f t="shared" si="28"/>
        <v>-25.866958899999965</v>
      </c>
      <c r="CQ53">
        <f t="shared" si="29"/>
        <v>-0.19540708000020146</v>
      </c>
      <c r="CR53" s="2">
        <f t="shared" si="30"/>
        <v>1.9730725801947627E-2</v>
      </c>
      <c r="CS53" s="2">
        <f t="shared" si="31"/>
        <v>0.98026927419805243</v>
      </c>
      <c r="CT53" s="2">
        <f t="shared" si="32"/>
        <v>-4.0756039265695249E-5</v>
      </c>
      <c r="CU53" s="2">
        <f t="shared" si="33"/>
        <v>-1.6580110903433037E-7</v>
      </c>
      <c r="CV53" s="2">
        <f t="shared" si="34"/>
        <v>-0.95951849134358491</v>
      </c>
      <c r="CW53" s="2">
        <f t="shared" si="35"/>
        <v>-4.0748413044802242E-2</v>
      </c>
      <c r="CX53" s="2">
        <f t="shared" si="36"/>
        <v>-3.0782622876193369E-4</v>
      </c>
      <c r="CZ53" s="1">
        <f t="shared" si="37"/>
        <v>939.36</v>
      </c>
      <c r="DA53">
        <f t="shared" si="38"/>
        <v>-328.49546299999997</v>
      </c>
      <c r="DB53" s="1">
        <f t="shared" si="39"/>
        <v>-609.09919000000002</v>
      </c>
      <c r="DC53" s="1">
        <f t="shared" si="40"/>
        <v>-1.9412200000000002</v>
      </c>
      <c r="DD53" s="1">
        <f t="shared" si="41"/>
        <v>-1.0525E-4</v>
      </c>
      <c r="DE53">
        <f t="shared" si="42"/>
        <v>1.8733845384089211E-4</v>
      </c>
      <c r="DF53" t="str">
        <f t="shared" si="43"/>
        <v>94-74-6</v>
      </c>
      <c r="DG53" t="b">
        <f t="shared" si="44"/>
        <v>1</v>
      </c>
    </row>
    <row r="54" spans="1:111" x14ac:dyDescent="0.25">
      <c r="A54" t="s">
        <v>3</v>
      </c>
      <c r="B54">
        <v>4.1896000000000004</v>
      </c>
      <c r="C54">
        <v>40.415999999999997</v>
      </c>
      <c r="D54">
        <v>162.79</v>
      </c>
      <c r="E54">
        <v>207.39</v>
      </c>
      <c r="F54">
        <v>0</v>
      </c>
      <c r="G54" s="1">
        <v>-3.7659999999999999E-2</v>
      </c>
      <c r="H54">
        <v>0</v>
      </c>
      <c r="I54" s="1">
        <v>-8.1663000000000005E-4</v>
      </c>
      <c r="J54">
        <v>0</v>
      </c>
      <c r="K54" s="1">
        <v>-1.5025E-2</v>
      </c>
      <c r="L54" s="1">
        <v>4.0962999999999999E-2</v>
      </c>
      <c r="M54">
        <v>0</v>
      </c>
      <c r="N54">
        <v>0</v>
      </c>
      <c r="O54" s="1">
        <v>-3.5709999999999999E-7</v>
      </c>
      <c r="P54">
        <v>0</v>
      </c>
      <c r="Q54" s="1">
        <v>-2.9368999999999998E-7</v>
      </c>
      <c r="R54">
        <v>0</v>
      </c>
      <c r="S54" s="1">
        <v>-3.9876000000000001E-7</v>
      </c>
      <c r="T54">
        <v>0</v>
      </c>
      <c r="U54" s="1">
        <v>-8.0359000000000003E-3</v>
      </c>
      <c r="V54">
        <v>0</v>
      </c>
      <c r="W54">
        <v>-0.19431999999999999</v>
      </c>
      <c r="X54">
        <v>0</v>
      </c>
      <c r="Y54">
        <v>-0.64685999999999999</v>
      </c>
      <c r="Z54">
        <v>0</v>
      </c>
      <c r="AA54">
        <v>-6.8779000000000003</v>
      </c>
      <c r="AB54">
        <v>0.75509000000000004</v>
      </c>
      <c r="AC54">
        <v>0</v>
      </c>
      <c r="AD54">
        <v>0</v>
      </c>
      <c r="AE54" s="1">
        <v>-4.7435999999999999E-2</v>
      </c>
      <c r="AF54">
        <v>0</v>
      </c>
      <c r="AG54" s="1">
        <v>-8.0468999999999992E-3</v>
      </c>
      <c r="AH54">
        <v>0</v>
      </c>
      <c r="AI54">
        <v>-19.231000000000002</v>
      </c>
      <c r="AJ54">
        <v>-15.624000000000001</v>
      </c>
      <c r="AK54">
        <v>-7.2746000000000004</v>
      </c>
      <c r="AL54" s="1">
        <v>-2.2274000000000001E-6</v>
      </c>
      <c r="AM54" s="1">
        <v>-6.7683000000000001E-4</v>
      </c>
      <c r="AN54">
        <v>-15.154</v>
      </c>
      <c r="AO54">
        <v>-149.97999999999999</v>
      </c>
      <c r="AP54" s="1">
        <v>-7.7058999999999999E-3</v>
      </c>
      <c r="AQ54" s="1">
        <v>-2.9099999999999998E-3</v>
      </c>
      <c r="AR54" s="1">
        <v>-3.9963000000000004E-3</v>
      </c>
      <c r="AS54" s="1">
        <v>-4.4719999999999997E-4</v>
      </c>
      <c r="AT54" s="1">
        <v>-4.1640000000000003E-2</v>
      </c>
      <c r="AU54" s="1">
        <v>-1.7787000000000001E-2</v>
      </c>
      <c r="AV54">
        <v>0</v>
      </c>
      <c r="AW54">
        <v>0</v>
      </c>
      <c r="AX54" s="1">
        <v>-5.8636000000000001E-3</v>
      </c>
      <c r="AY54" s="1">
        <v>-3.3223999999999997E-2</v>
      </c>
      <c r="AZ54" s="1">
        <v>-3.9270000000000002E-5</v>
      </c>
      <c r="BA54" s="1">
        <v>-3.2697999999999998E-7</v>
      </c>
      <c r="BB54">
        <v>0</v>
      </c>
      <c r="BC54">
        <v>0</v>
      </c>
      <c r="BD54" s="1">
        <v>-1.5226999999999999E-2</v>
      </c>
      <c r="BE54">
        <v>0</v>
      </c>
      <c r="BF54" s="1">
        <v>-6.6275999999999999E-7</v>
      </c>
      <c r="BG54">
        <v>0</v>
      </c>
      <c r="BH54">
        <v>-7.3459000000000003</v>
      </c>
      <c r="BI54">
        <v>0</v>
      </c>
      <c r="BJ54">
        <v>0</v>
      </c>
      <c r="BK54" s="1">
        <v>1.5837E-3</v>
      </c>
      <c r="BL54">
        <v>0</v>
      </c>
      <c r="BM54" s="1">
        <v>1.5578E-2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0.65866000000000002</v>
      </c>
      <c r="BX54">
        <v>0</v>
      </c>
      <c r="BY54">
        <v>6.6859000000000002</v>
      </c>
      <c r="BZ54">
        <v>0</v>
      </c>
      <c r="CA54" s="1">
        <v>-1.8154E-3</v>
      </c>
      <c r="CC54" t="str">
        <f t="shared" si="17"/>
        <v>95-14-7</v>
      </c>
      <c r="CD54" s="3" t="e">
        <f>VLOOKUP(CC54,#REF!,2,FALSE)</f>
        <v>#REF!</v>
      </c>
      <c r="CE54" s="3" t="e">
        <f>VLOOKUP(VLOOKUP(CC54,#REF!,4,FALSE),$DJ$1:$DK$4,2,FALSE)</f>
        <v>#REF!</v>
      </c>
      <c r="CF54">
        <f t="shared" si="18"/>
        <v>44.605599999999995</v>
      </c>
      <c r="CG54" s="1">
        <f t="shared" si="19"/>
        <v>-3.8710000000000001E-2</v>
      </c>
      <c r="CH54">
        <f t="shared" si="20"/>
        <v>-7.3617217000000004</v>
      </c>
      <c r="CI54">
        <f t="shared" si="21"/>
        <v>30.220602720449993</v>
      </c>
      <c r="CJ54">
        <f t="shared" si="22"/>
        <v>-6.9845655795499999</v>
      </c>
      <c r="CK54">
        <f t="shared" si="23"/>
        <v>162.79</v>
      </c>
      <c r="CL54">
        <f t="shared" si="24"/>
        <v>30.220602720449993</v>
      </c>
      <c r="CM54" s="1">
        <f t="shared" si="25"/>
        <v>-3.6153999999999999E-2</v>
      </c>
      <c r="CN54" s="1">
        <f t="shared" si="26"/>
        <v>-3.9596979999999999E-5</v>
      </c>
      <c r="CO54">
        <f t="shared" si="27"/>
        <v>-188.03327905739999</v>
      </c>
      <c r="CP54">
        <f t="shared" si="28"/>
        <v>-4.9389742576900018</v>
      </c>
      <c r="CQ54">
        <f t="shared" si="29"/>
        <v>2.1558083799719796E-3</v>
      </c>
      <c r="CR54" s="2">
        <f t="shared" si="30"/>
        <v>0.84342516786903932</v>
      </c>
      <c r="CS54" s="2">
        <f t="shared" si="31"/>
        <v>0.15657483213096066</v>
      </c>
      <c r="CT54" s="2">
        <f t="shared" si="32"/>
        <v>-1.8731613440099053E-4</v>
      </c>
      <c r="CU54" s="2">
        <f t="shared" si="33"/>
        <v>-2.0515442904113886E-7</v>
      </c>
      <c r="CV54" s="2">
        <f t="shared" si="34"/>
        <v>-0.97421217491217837</v>
      </c>
      <c r="CW54" s="2">
        <f t="shared" si="35"/>
        <v>-2.5589134420990565E-2</v>
      </c>
      <c r="CX54" s="2">
        <f t="shared" si="36"/>
        <v>1.1169378000929719E-5</v>
      </c>
      <c r="CZ54" s="1">
        <f t="shared" si="37"/>
        <v>207.39</v>
      </c>
      <c r="DA54">
        <f t="shared" si="38"/>
        <v>-19.286482900000003</v>
      </c>
      <c r="DB54" s="1">
        <f t="shared" si="39"/>
        <v>-188.03327905739999</v>
      </c>
      <c r="DC54" s="1">
        <f t="shared" si="40"/>
        <v>-7.4864E-2</v>
      </c>
      <c r="DD54" s="1">
        <f t="shared" si="41"/>
        <v>-3.9596979999999999E-5</v>
      </c>
      <c r="DE54">
        <f t="shared" si="42"/>
        <v>2.2496525290602204E-5</v>
      </c>
      <c r="DF54" t="str">
        <f t="shared" si="43"/>
        <v>95-14-7</v>
      </c>
      <c r="DG54" t="b">
        <f t="shared" si="44"/>
        <v>1</v>
      </c>
    </row>
    <row r="55" spans="1:111" x14ac:dyDescent="0.25">
      <c r="A55" t="s">
        <v>207</v>
      </c>
      <c r="B55">
        <v>54.619</v>
      </c>
      <c r="C55">
        <v>540.23</v>
      </c>
      <c r="D55">
        <v>93.085999999999999</v>
      </c>
      <c r="E55">
        <v>687.93</v>
      </c>
      <c r="F55">
        <v>0</v>
      </c>
      <c r="G55">
        <v>-7.6599000000000004</v>
      </c>
      <c r="H55">
        <v>0</v>
      </c>
      <c r="I55">
        <v>-31.756</v>
      </c>
      <c r="J55">
        <v>0</v>
      </c>
      <c r="K55">
        <v>-88.986000000000004</v>
      </c>
      <c r="L55" s="1">
        <v>6.5575999999999995E-2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-173.91</v>
      </c>
      <c r="AF55">
        <v>0</v>
      </c>
      <c r="AG55">
        <v>0</v>
      </c>
      <c r="AH55">
        <v>0</v>
      </c>
      <c r="AI55">
        <v>0</v>
      </c>
      <c r="AJ55">
        <v>-8.1662999999999997</v>
      </c>
      <c r="AK55">
        <v>-59.515999999999998</v>
      </c>
      <c r="AL55">
        <v>0</v>
      </c>
      <c r="AM55">
        <v>0</v>
      </c>
      <c r="AN55">
        <v>0</v>
      </c>
      <c r="AO55">
        <v>0</v>
      </c>
      <c r="AP55">
        <v>-6.4503000000000004</v>
      </c>
      <c r="AQ55">
        <v>-11.045</v>
      </c>
      <c r="AR55">
        <v>-9.9122000000000003</v>
      </c>
      <c r="AS55" s="1">
        <v>-4.1022999999999998E-4</v>
      </c>
      <c r="AT55">
        <v>-30.353999999999999</v>
      </c>
      <c r="AU55">
        <v>-145.69999999999999</v>
      </c>
      <c r="AV55">
        <v>0</v>
      </c>
      <c r="AW55">
        <v>0</v>
      </c>
      <c r="AX55">
        <v>-54.442999999999998</v>
      </c>
      <c r="AY55">
        <v>-415.8</v>
      </c>
      <c r="AZ55">
        <v>-0.15964999999999999</v>
      </c>
      <c r="BA55">
        <v>0</v>
      </c>
      <c r="BB55">
        <v>0</v>
      </c>
      <c r="BC55">
        <v>0</v>
      </c>
      <c r="BD55">
        <v>-45.063000000000002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5.5799000000000003</v>
      </c>
      <c r="BL55">
        <v>0</v>
      </c>
      <c r="BM55">
        <v>42.32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-2.8275000000000001</v>
      </c>
      <c r="CC55" t="str">
        <f t="shared" si="17"/>
        <v>95-49-8</v>
      </c>
      <c r="CD55" s="3" t="e">
        <f>VLOOKUP(CC55,#REF!,2,FALSE)</f>
        <v>#REF!</v>
      </c>
      <c r="CE55" s="3" t="e">
        <f>VLOOKUP(VLOOKUP(CC55,#REF!,4,FALSE),$DJ$1:$DK$4,2,FALSE)</f>
        <v>#REF!</v>
      </c>
      <c r="CF55">
        <f t="shared" si="18"/>
        <v>594.84900000000005</v>
      </c>
      <c r="CG55" s="1">
        <f t="shared" si="19"/>
        <v>-227.55091022999997</v>
      </c>
      <c r="CH55">
        <f t="shared" si="20"/>
        <v>-47.899900000000002</v>
      </c>
      <c r="CI55">
        <f t="shared" si="21"/>
        <v>191.06186577000003</v>
      </c>
      <c r="CJ55">
        <f t="shared" si="22"/>
        <v>-128.33632400000002</v>
      </c>
      <c r="CK55">
        <f t="shared" si="23"/>
        <v>93.085999999999999</v>
      </c>
      <c r="CL55">
        <f t="shared" si="24"/>
        <v>191.06186577000003</v>
      </c>
      <c r="CM55" s="1">
        <f t="shared" si="25"/>
        <v>-218.60308977000003</v>
      </c>
      <c r="CN55" s="1">
        <f t="shared" si="26"/>
        <v>-0.15964999999999999</v>
      </c>
      <c r="CO55">
        <f t="shared" si="27"/>
        <v>-67.682299999999998</v>
      </c>
      <c r="CP55">
        <f t="shared" si="28"/>
        <v>2.3168240000000249</v>
      </c>
      <c r="CQ55">
        <f t="shared" si="29"/>
        <v>1.965000000001238E-2</v>
      </c>
      <c r="CR55" s="2">
        <f t="shared" si="30"/>
        <v>0.32759704088485858</v>
      </c>
      <c r="CS55" s="2">
        <f t="shared" si="31"/>
        <v>0.67240295911514147</v>
      </c>
      <c r="CT55" s="2">
        <f t="shared" si="32"/>
        <v>-0.76932863520764783</v>
      </c>
      <c r="CU55" s="2">
        <f t="shared" si="33"/>
        <v>-5.6185535501866734E-4</v>
      </c>
      <c r="CV55" s="2">
        <f t="shared" si="34"/>
        <v>-0.23819394108975853</v>
      </c>
      <c r="CW55" s="2">
        <f t="shared" si="35"/>
        <v>8.1535857878846409E-3</v>
      </c>
      <c r="CX55" s="2">
        <f t="shared" si="36"/>
        <v>6.9154135459591415E-5</v>
      </c>
      <c r="CZ55" s="1">
        <f t="shared" si="37"/>
        <v>687.93</v>
      </c>
      <c r="DA55">
        <f t="shared" si="38"/>
        <v>-173.91</v>
      </c>
      <c r="DB55" s="1">
        <f t="shared" si="39"/>
        <v>-67.682299999999998</v>
      </c>
      <c r="DC55" s="1">
        <f t="shared" si="40"/>
        <v>-446.154</v>
      </c>
      <c r="DD55" s="1">
        <f t="shared" si="41"/>
        <v>-0.15964999999999999</v>
      </c>
      <c r="DE55">
        <f t="shared" si="42"/>
        <v>3.495995232071222E-5</v>
      </c>
      <c r="DF55" t="str">
        <f t="shared" si="43"/>
        <v>95-49-8</v>
      </c>
      <c r="DG55" t="b">
        <f t="shared" si="44"/>
        <v>1</v>
      </c>
    </row>
    <row r="56" spans="1:111" x14ac:dyDescent="0.25">
      <c r="A56" t="s">
        <v>211</v>
      </c>
      <c r="B56">
        <v>13128</v>
      </c>
      <c r="C56" s="1">
        <v>131020</v>
      </c>
      <c r="D56">
        <v>20771</v>
      </c>
      <c r="E56" s="1">
        <v>164920</v>
      </c>
      <c r="F56">
        <v>0</v>
      </c>
      <c r="G56">
        <v>-2222.6</v>
      </c>
      <c r="H56">
        <v>0</v>
      </c>
      <c r="I56">
        <v>-3727.3</v>
      </c>
      <c r="J56">
        <v>0</v>
      </c>
      <c r="K56">
        <v>-4893.3</v>
      </c>
      <c r="L56">
        <v>14.842000000000001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-12485</v>
      </c>
      <c r="AF56">
        <v>0</v>
      </c>
      <c r="AG56">
        <v>0</v>
      </c>
      <c r="AH56">
        <v>0</v>
      </c>
      <c r="AI56">
        <v>0</v>
      </c>
      <c r="AJ56">
        <v>-1679.9</v>
      </c>
      <c r="AK56">
        <v>-10007</v>
      </c>
      <c r="AL56">
        <v>0</v>
      </c>
      <c r="AM56">
        <v>0</v>
      </c>
      <c r="AN56">
        <v>0</v>
      </c>
      <c r="AO56">
        <v>0</v>
      </c>
      <c r="AP56">
        <v>-23630</v>
      </c>
      <c r="AQ56">
        <v>-22120</v>
      </c>
      <c r="AR56">
        <v>-10305</v>
      </c>
      <c r="AS56">
        <v>-1.2989999999999999</v>
      </c>
      <c r="AT56">
        <v>-58243</v>
      </c>
      <c r="AU56">
        <v>-43196</v>
      </c>
      <c r="AV56">
        <v>0</v>
      </c>
      <c r="AW56">
        <v>0</v>
      </c>
      <c r="AX56">
        <v>-13087</v>
      </c>
      <c r="AY56">
        <v>-82473</v>
      </c>
      <c r="AZ56">
        <v>-31.861999999999998</v>
      </c>
      <c r="BA56">
        <v>0</v>
      </c>
      <c r="BB56">
        <v>0</v>
      </c>
      <c r="BC56">
        <v>0</v>
      </c>
      <c r="BD56">
        <v>-1604.2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671.29</v>
      </c>
      <c r="BL56">
        <v>0</v>
      </c>
      <c r="BM56">
        <v>2866.8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-1933.5</v>
      </c>
      <c r="CC56" t="str">
        <f t="shared" si="17"/>
        <v>98-82-8</v>
      </c>
      <c r="CD56" s="3" t="e">
        <f>VLOOKUP(CC56,#REF!,2,FALSE)</f>
        <v>#REF!</v>
      </c>
      <c r="CE56" s="3" t="e">
        <f>VLOOKUP(VLOOKUP(CC56,#REF!,4,FALSE),$DJ$1:$DK$4,2,FALSE)</f>
        <v>#REF!</v>
      </c>
      <c r="CF56">
        <f t="shared" si="18"/>
        <v>144148</v>
      </c>
      <c r="CG56" s="1">
        <f t="shared" si="19"/>
        <v>-112339.299</v>
      </c>
      <c r="CH56">
        <f t="shared" si="20"/>
        <v>-3538.09</v>
      </c>
      <c r="CI56">
        <f t="shared" si="21"/>
        <v>17442.253000000001</v>
      </c>
      <c r="CJ56">
        <f t="shared" si="22"/>
        <v>-10828.358</v>
      </c>
      <c r="CK56">
        <f t="shared" si="23"/>
        <v>20771</v>
      </c>
      <c r="CL56">
        <f t="shared" si="24"/>
        <v>17442.253000000001</v>
      </c>
      <c r="CM56" s="1">
        <f t="shared" si="25"/>
        <v>-28376.701000000001</v>
      </c>
      <c r="CN56" s="1">
        <f t="shared" si="26"/>
        <v>-31.861999999999998</v>
      </c>
      <c r="CO56">
        <f t="shared" si="27"/>
        <v>-11686.9</v>
      </c>
      <c r="CP56">
        <f t="shared" si="28"/>
        <v>1881.0580000000002</v>
      </c>
      <c r="CQ56">
        <f t="shared" si="29"/>
        <v>-1.1520000000025448</v>
      </c>
      <c r="CR56" s="2">
        <f t="shared" si="30"/>
        <v>0.54355487610541819</v>
      </c>
      <c r="CS56" s="2">
        <f t="shared" si="31"/>
        <v>0.45644512389458186</v>
      </c>
      <c r="CT56" s="2">
        <f t="shared" si="32"/>
        <v>-0.74258794455421007</v>
      </c>
      <c r="CU56" s="2">
        <f t="shared" si="33"/>
        <v>-8.3379449532862328E-4</v>
      </c>
      <c r="CV56" s="2">
        <f t="shared" si="34"/>
        <v>-0.30583368550172896</v>
      </c>
      <c r="CW56" s="2">
        <f t="shared" si="35"/>
        <v>4.9225277942184099E-2</v>
      </c>
      <c r="CX56" s="2">
        <f t="shared" si="36"/>
        <v>-3.0146609083569641E-5</v>
      </c>
      <c r="CZ56" s="1">
        <f t="shared" si="37"/>
        <v>164920</v>
      </c>
      <c r="DA56">
        <f t="shared" si="38"/>
        <v>-12485</v>
      </c>
      <c r="DB56" s="1">
        <f t="shared" si="39"/>
        <v>-11686.9</v>
      </c>
      <c r="DC56" s="1">
        <f t="shared" si="40"/>
        <v>-140716</v>
      </c>
      <c r="DD56" s="1">
        <f t="shared" si="41"/>
        <v>-31.861999999999998</v>
      </c>
      <c r="DE56">
        <f t="shared" si="42"/>
        <v>1.4431239389147613E-6</v>
      </c>
      <c r="DF56" t="str">
        <f t="shared" si="43"/>
        <v>98-82-8</v>
      </c>
      <c r="DG56" t="b">
        <f t="shared" si="44"/>
        <v>1</v>
      </c>
    </row>
    <row r="57" spans="1:111" x14ac:dyDescent="0.25">
      <c r="A57" t="s">
        <v>133</v>
      </c>
      <c r="B57">
        <v>25729</v>
      </c>
      <c r="C57" s="1">
        <v>252420</v>
      </c>
      <c r="D57">
        <v>34403</v>
      </c>
      <c r="E57" s="1">
        <v>312550</v>
      </c>
      <c r="F57">
        <v>0</v>
      </c>
      <c r="G57">
        <v>-3622.6</v>
      </c>
      <c r="H57">
        <v>0</v>
      </c>
      <c r="I57">
        <v>-984.79</v>
      </c>
      <c r="J57">
        <v>0</v>
      </c>
      <c r="K57">
        <v>-79.369</v>
      </c>
      <c r="L57">
        <v>33.445999999999998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-4716.6000000000004</v>
      </c>
      <c r="AF57">
        <v>0</v>
      </c>
      <c r="AG57">
        <v>0</v>
      </c>
      <c r="AH57">
        <v>0</v>
      </c>
      <c r="AI57">
        <v>0</v>
      </c>
      <c r="AJ57">
        <v>-2822.4</v>
      </c>
      <c r="AK57">
        <v>-13891</v>
      </c>
      <c r="AL57">
        <v>0</v>
      </c>
      <c r="AM57">
        <v>0</v>
      </c>
      <c r="AN57">
        <v>0</v>
      </c>
      <c r="AO57">
        <v>0</v>
      </c>
      <c r="AP57" s="1">
        <v>-154370</v>
      </c>
      <c r="AQ57">
        <v>-49906</v>
      </c>
      <c r="AR57">
        <v>-8354.6</v>
      </c>
      <c r="AS57">
        <v>-44.972999999999999</v>
      </c>
      <c r="AT57" s="1">
        <v>-217040</v>
      </c>
      <c r="AU57">
        <v>-24219</v>
      </c>
      <c r="AV57">
        <v>0</v>
      </c>
      <c r="AW57">
        <v>0</v>
      </c>
      <c r="AX57">
        <v>-25592</v>
      </c>
      <c r="AY57">
        <v>-74093</v>
      </c>
      <c r="AZ57">
        <v>-4.2366000000000001</v>
      </c>
      <c r="BA57">
        <v>0</v>
      </c>
      <c r="BB57">
        <v>0</v>
      </c>
      <c r="BC57">
        <v>0</v>
      </c>
      <c r="BD57">
        <v>-6.7636000000000003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295.33999999999997</v>
      </c>
      <c r="BL57">
        <v>0</v>
      </c>
      <c r="BM57">
        <v>676.19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-965.06</v>
      </c>
      <c r="CC57" t="str">
        <f t="shared" si="17"/>
        <v>100-42-5</v>
      </c>
      <c r="CD57" s="3" t="e">
        <f>VLOOKUP(CC57,#REF!,2,FALSE)</f>
        <v>#REF!</v>
      </c>
      <c r="CE57" s="3" t="e">
        <f>VLOOKUP(VLOOKUP(CC57,#REF!,4,FALSE),$DJ$1:$DK$4,2,FALSE)</f>
        <v>#REF!</v>
      </c>
      <c r="CF57">
        <f t="shared" si="18"/>
        <v>278149</v>
      </c>
      <c r="CG57" s="1">
        <f t="shared" si="19"/>
        <v>-262486.57299999997</v>
      </c>
      <c r="CH57">
        <f t="shared" si="20"/>
        <v>-971.53</v>
      </c>
      <c r="CI57">
        <f t="shared" si="21"/>
        <v>10037.584000000026</v>
      </c>
      <c r="CJ57">
        <f t="shared" si="22"/>
        <v>-4653.3129999999992</v>
      </c>
      <c r="CK57">
        <f t="shared" si="23"/>
        <v>34403</v>
      </c>
      <c r="CL57">
        <f t="shared" si="24"/>
        <v>10037.584000000026</v>
      </c>
      <c r="CM57" s="1">
        <f t="shared" si="25"/>
        <v>-28646.427000000025</v>
      </c>
      <c r="CN57" s="1">
        <f t="shared" si="26"/>
        <v>-4.2366000000000001</v>
      </c>
      <c r="CO57">
        <f t="shared" si="27"/>
        <v>-16713.400000000001</v>
      </c>
      <c r="CP57">
        <f t="shared" si="28"/>
        <v>908.53659999999877</v>
      </c>
      <c r="CQ57">
        <f t="shared" si="29"/>
        <v>-14.943000000003622</v>
      </c>
      <c r="CR57" s="2">
        <f t="shared" si="30"/>
        <v>0.77413474134363269</v>
      </c>
      <c r="CS57" s="2">
        <f t="shared" si="31"/>
        <v>0.22586525865636736</v>
      </c>
      <c r="CT57" s="2">
        <f t="shared" si="32"/>
        <v>-0.64460059750789978</v>
      </c>
      <c r="CU57" s="2">
        <f t="shared" si="33"/>
        <v>-9.5331780518455788E-5</v>
      </c>
      <c r="CV57" s="2">
        <f t="shared" si="34"/>
        <v>-0.37608416667071687</v>
      </c>
      <c r="CW57" s="2">
        <f t="shared" si="35"/>
        <v>2.0443849252746053E-2</v>
      </c>
      <c r="CX57" s="2">
        <f t="shared" si="36"/>
        <v>-3.3624670638899824E-4</v>
      </c>
      <c r="CZ57" s="1">
        <f t="shared" si="37"/>
        <v>312550</v>
      </c>
      <c r="DA57">
        <f t="shared" si="38"/>
        <v>-4716.6000000000004</v>
      </c>
      <c r="DB57" s="1">
        <f t="shared" si="39"/>
        <v>-16713.400000000001</v>
      </c>
      <c r="DC57" s="1">
        <f t="shared" si="40"/>
        <v>-291133</v>
      </c>
      <c r="DD57" s="1">
        <f t="shared" si="41"/>
        <v>-4.2366000000000001</v>
      </c>
      <c r="DE57">
        <f t="shared" si="42"/>
        <v>5.5148296272596383E-5</v>
      </c>
      <c r="DF57" t="str">
        <f t="shared" si="43"/>
        <v>100-42-5</v>
      </c>
      <c r="DG57" t="b">
        <f t="shared" si="44"/>
        <v>1</v>
      </c>
    </row>
    <row r="58" spans="1:111" x14ac:dyDescent="0.25">
      <c r="A58" t="s">
        <v>135</v>
      </c>
      <c r="B58">
        <v>4.5220000000000002</v>
      </c>
      <c r="C58">
        <v>53.872999999999998</v>
      </c>
      <c r="D58">
        <v>0.58986000000000005</v>
      </c>
      <c r="E58">
        <v>58.985999999999997</v>
      </c>
      <c r="F58">
        <v>0</v>
      </c>
      <c r="G58" s="1">
        <v>-3.7609999999999998E-2</v>
      </c>
      <c r="H58">
        <v>0</v>
      </c>
      <c r="I58" s="1">
        <v>-3.5773000000000001E-4</v>
      </c>
      <c r="J58">
        <v>0</v>
      </c>
      <c r="K58" s="1">
        <v>-9.1346000000000003E-5</v>
      </c>
      <c r="L58" s="1">
        <v>3.8043E-2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s="1">
        <v>-7.3072999999999999E-2</v>
      </c>
      <c r="X58">
        <v>0</v>
      </c>
      <c r="Y58">
        <v>-0.99939</v>
      </c>
      <c r="Z58">
        <v>0</v>
      </c>
      <c r="AA58">
        <v>-12.336</v>
      </c>
      <c r="AB58">
        <v>0.79315999999999998</v>
      </c>
      <c r="AC58">
        <v>0</v>
      </c>
      <c r="AD58">
        <v>0</v>
      </c>
      <c r="AE58" s="1">
        <v>-1.3254E-4</v>
      </c>
      <c r="AF58">
        <v>0</v>
      </c>
      <c r="AG58">
        <v>0</v>
      </c>
      <c r="AH58">
        <v>0</v>
      </c>
      <c r="AI58">
        <v>-21.721</v>
      </c>
      <c r="AJ58" s="1">
        <v>-4.3119999999999999E-2</v>
      </c>
      <c r="AK58" s="1">
        <v>-7.2608999999999998E-3</v>
      </c>
      <c r="AL58">
        <v>0</v>
      </c>
      <c r="AM58">
        <v>0</v>
      </c>
      <c r="AN58">
        <v>-1.5427</v>
      </c>
      <c r="AO58">
        <v>-35.235999999999997</v>
      </c>
      <c r="AP58">
        <v>-0.40362999999999999</v>
      </c>
      <c r="AQ58" s="1">
        <v>-4.0572999999999998E-3</v>
      </c>
      <c r="AR58" s="1">
        <v>-1.0153E-3</v>
      </c>
      <c r="AS58" s="1">
        <v>-2.1561E-2</v>
      </c>
      <c r="AT58">
        <v>-0.43469999999999998</v>
      </c>
      <c r="AU58" s="1">
        <v>-4.6563000000000002E-7</v>
      </c>
      <c r="AV58">
        <v>0</v>
      </c>
      <c r="AW58">
        <v>0</v>
      </c>
      <c r="AX58" s="1">
        <v>-6.6878999999999994E-5</v>
      </c>
      <c r="AY58" s="1">
        <v>-6.7346000000000002E-5</v>
      </c>
      <c r="AZ58" s="1">
        <v>-1.2967E-7</v>
      </c>
      <c r="BA58">
        <v>0</v>
      </c>
      <c r="BB58">
        <v>0</v>
      </c>
      <c r="BC58">
        <v>0</v>
      </c>
      <c r="BD58" s="1">
        <v>-5.1779E-5</v>
      </c>
      <c r="BE58">
        <v>0</v>
      </c>
      <c r="BF58">
        <v>0</v>
      </c>
      <c r="BG58">
        <v>0</v>
      </c>
      <c r="BH58">
        <v>-7.6516000000000002</v>
      </c>
      <c r="BI58">
        <v>0</v>
      </c>
      <c r="BJ58">
        <v>0</v>
      </c>
      <c r="BK58" s="1">
        <v>4.5246E-5</v>
      </c>
      <c r="BL58" s="1">
        <v>-8.5426000000000002E-6</v>
      </c>
      <c r="BM58" s="1">
        <v>8.7968999999999998E-5</v>
      </c>
      <c r="BN58" s="1">
        <v>-5.2708999999999998E-6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0.37909999999999999</v>
      </c>
      <c r="BX58">
        <v>0</v>
      </c>
      <c r="BY58">
        <v>7.2743000000000002</v>
      </c>
      <c r="BZ58">
        <v>0</v>
      </c>
      <c r="CA58" s="1">
        <v>-2.8821000000000001E-4</v>
      </c>
      <c r="CC58" t="str">
        <f t="shared" si="17"/>
        <v>104206-82-8</v>
      </c>
      <c r="CD58" s="3" t="e">
        <f>VLOOKUP(CC58,#REF!,2,FALSE)</f>
        <v>#REF!</v>
      </c>
      <c r="CE58" s="3" t="e">
        <f>VLOOKUP(VLOOKUP(CC58,#REF!,4,FALSE),$DJ$1:$DK$4,2,FALSE)</f>
        <v>#REF!</v>
      </c>
      <c r="CF58">
        <f t="shared" si="18"/>
        <v>58.394999999999996</v>
      </c>
      <c r="CG58" s="1">
        <f t="shared" si="19"/>
        <v>-0.43033094462999999</v>
      </c>
      <c r="CH58">
        <f t="shared" si="20"/>
        <v>-7.6535194015000005</v>
      </c>
      <c r="CI58">
        <f t="shared" si="21"/>
        <v>37.695830577869998</v>
      </c>
      <c r="CJ58">
        <f t="shared" si="22"/>
        <v>-12.615319076</v>
      </c>
      <c r="CK58">
        <f t="shared" si="23"/>
        <v>0.58986000000000005</v>
      </c>
      <c r="CL58">
        <f t="shared" si="24"/>
        <v>37.695830577869998</v>
      </c>
      <c r="CM58" s="1">
        <f t="shared" si="25"/>
        <v>-4.4364013700000093E-3</v>
      </c>
      <c r="CN58" s="1">
        <f t="shared" si="26"/>
        <v>-1.2967E-7</v>
      </c>
      <c r="CO58">
        <f t="shared" si="27"/>
        <v>-36.829080899999994</v>
      </c>
      <c r="CP58">
        <f t="shared" si="28"/>
        <v>-1.4538734749999991</v>
      </c>
      <c r="CQ58">
        <f t="shared" si="29"/>
        <v>-1.7003281699929929E-3</v>
      </c>
      <c r="CR58" s="2">
        <f t="shared" si="30"/>
        <v>1.5406800585202256E-2</v>
      </c>
      <c r="CS58" s="2">
        <f t="shared" si="31"/>
        <v>0.98459319941479773</v>
      </c>
      <c r="CT58" s="2">
        <f t="shared" si="32"/>
        <v>-1.1587622694115253E-4</v>
      </c>
      <c r="CU58" s="2">
        <f t="shared" si="33"/>
        <v>-3.3869050823639108E-9</v>
      </c>
      <c r="CV58" s="2">
        <f t="shared" si="34"/>
        <v>-0.96195420127247333</v>
      </c>
      <c r="CW58" s="2">
        <f t="shared" si="35"/>
        <v>-3.7974330697860548E-2</v>
      </c>
      <c r="CX58" s="2">
        <f t="shared" si="36"/>
        <v>-4.4411584180117189E-5</v>
      </c>
      <c r="CZ58" s="1">
        <f t="shared" si="37"/>
        <v>58.985999999999997</v>
      </c>
      <c r="DA58">
        <f t="shared" si="38"/>
        <v>-21.721132539999999</v>
      </c>
      <c r="DB58" s="1">
        <f t="shared" si="39"/>
        <v>-36.829080899999994</v>
      </c>
      <c r="DC58" s="1">
        <f t="shared" si="40"/>
        <v>-0.434767346</v>
      </c>
      <c r="DD58" s="1">
        <f t="shared" si="41"/>
        <v>-1.2967E-7</v>
      </c>
      <c r="DE58">
        <f t="shared" si="42"/>
        <v>1.7276715322346521E-5</v>
      </c>
      <c r="DF58" t="str">
        <f t="shared" si="43"/>
        <v>104206-82-8</v>
      </c>
      <c r="DG58" t="b">
        <f t="shared" si="44"/>
        <v>1</v>
      </c>
    </row>
    <row r="59" spans="1:111" x14ac:dyDescent="0.25">
      <c r="A59" t="s">
        <v>38</v>
      </c>
      <c r="B59">
        <v>8.3579000000000008</v>
      </c>
      <c r="C59">
        <v>81.063000000000002</v>
      </c>
      <c r="D59">
        <v>16.271999999999998</v>
      </c>
      <c r="E59">
        <v>105.7</v>
      </c>
      <c r="F59">
        <v>0</v>
      </c>
      <c r="G59">
        <v>-0.50656000000000001</v>
      </c>
      <c r="H59">
        <v>0</v>
      </c>
      <c r="I59">
        <v>-1.6871</v>
      </c>
      <c r="J59">
        <v>0</v>
      </c>
      <c r="K59">
        <v>-14.03</v>
      </c>
      <c r="L59">
        <v>1.5043</v>
      </c>
      <c r="M59">
        <v>0</v>
      </c>
      <c r="N59">
        <v>0</v>
      </c>
      <c r="O59" s="1">
        <v>-2.6234000000000002E-6</v>
      </c>
      <c r="P59">
        <v>0</v>
      </c>
      <c r="Q59" s="1">
        <v>-2.7752999999999999E-6</v>
      </c>
      <c r="R59">
        <v>0</v>
      </c>
      <c r="S59" s="1">
        <v>-4.7310000000000001E-6</v>
      </c>
      <c r="T59">
        <v>0</v>
      </c>
      <c r="U59" s="1">
        <v>-1.4747E-2</v>
      </c>
      <c r="V59">
        <v>0</v>
      </c>
      <c r="W59" s="1">
        <v>-9.6481999999999991E-3</v>
      </c>
      <c r="X59">
        <v>0</v>
      </c>
      <c r="Y59" s="1">
        <v>-3.6443000000000003E-2</v>
      </c>
      <c r="Z59">
        <v>0</v>
      </c>
      <c r="AA59">
        <v>-0.21204000000000001</v>
      </c>
      <c r="AB59" s="1">
        <v>1.8668000000000001E-2</v>
      </c>
      <c r="AC59">
        <v>0</v>
      </c>
      <c r="AD59">
        <v>0</v>
      </c>
      <c r="AE59">
        <v>-30.602</v>
      </c>
      <c r="AF59">
        <v>0</v>
      </c>
      <c r="AG59" s="1">
        <v>-1.4799E-2</v>
      </c>
      <c r="AH59">
        <v>0</v>
      </c>
      <c r="AI59">
        <v>-0.49225999999999998</v>
      </c>
      <c r="AJ59">
        <v>-5.9253</v>
      </c>
      <c r="AK59">
        <v>-62.469000000000001</v>
      </c>
      <c r="AL59" s="1">
        <v>-1.0132999999999999E-5</v>
      </c>
      <c r="AM59" s="1">
        <v>-2.0912999999999999E-3</v>
      </c>
      <c r="AN59" s="1">
        <v>-7.2622999999999993E-2</v>
      </c>
      <c r="AO59">
        <v>-0.91739000000000004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-3.44</v>
      </c>
      <c r="AV59">
        <v>0</v>
      </c>
      <c r="AW59">
        <v>0</v>
      </c>
      <c r="AX59">
        <v>-1.0517000000000001</v>
      </c>
      <c r="AY59">
        <v>-5.1525999999999996</v>
      </c>
      <c r="AZ59" s="1">
        <v>-4.5735999999999999E-2</v>
      </c>
      <c r="BA59" s="1">
        <v>-2.6607000000000002E-6</v>
      </c>
      <c r="BB59">
        <v>0</v>
      </c>
      <c r="BC59">
        <v>0</v>
      </c>
      <c r="BD59">
        <v>-12.827</v>
      </c>
      <c r="BE59">
        <v>0</v>
      </c>
      <c r="BF59" s="1">
        <v>-2.3258E-5</v>
      </c>
      <c r="BG59">
        <v>0</v>
      </c>
      <c r="BH59">
        <v>-0.20860999999999999</v>
      </c>
      <c r="BI59">
        <v>0</v>
      </c>
      <c r="BJ59">
        <v>0</v>
      </c>
      <c r="BK59">
        <v>1.1919</v>
      </c>
      <c r="BL59">
        <v>0</v>
      </c>
      <c r="BM59">
        <v>11.641999999999999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 s="1">
        <v>1.9685999999999999E-2</v>
      </c>
      <c r="BX59">
        <v>0</v>
      </c>
      <c r="BY59">
        <v>0.18401000000000001</v>
      </c>
      <c r="BZ59">
        <v>0</v>
      </c>
      <c r="CA59">
        <v>0</v>
      </c>
      <c r="CC59" t="str">
        <f t="shared" si="17"/>
        <v>106-48-9</v>
      </c>
      <c r="CD59" s="3" t="e">
        <f>VLOOKUP(CC59,#REF!,2,FALSE)</f>
        <v>#REF!</v>
      </c>
      <c r="CE59" s="3" t="e">
        <f>VLOOKUP(VLOOKUP(CC59,#REF!,4,FALSE),$DJ$1:$DK$4,2,FALSE)</f>
        <v>#REF!</v>
      </c>
      <c r="CF59">
        <f t="shared" si="18"/>
        <v>89.420900000000003</v>
      </c>
      <c r="CG59" s="1">
        <f t="shared" si="19"/>
        <v>-4.4916999999999998</v>
      </c>
      <c r="CH59">
        <f t="shared" si="20"/>
        <v>-13.037596000000001</v>
      </c>
      <c r="CI59">
        <f t="shared" si="21"/>
        <v>56.918023670300009</v>
      </c>
      <c r="CJ59">
        <f t="shared" si="22"/>
        <v>-14.973580329700001</v>
      </c>
      <c r="CK59">
        <f t="shared" si="23"/>
        <v>16.271999999999998</v>
      </c>
      <c r="CL59">
        <f t="shared" si="24"/>
        <v>56.918023670300009</v>
      </c>
      <c r="CM59" s="1">
        <f t="shared" si="25"/>
        <v>-0.66089999999999982</v>
      </c>
      <c r="CN59" s="1">
        <f t="shared" si="26"/>
        <v>-4.5738660699999996E-2</v>
      </c>
      <c r="CO59">
        <f t="shared" si="27"/>
        <v>-69.386414432999999</v>
      </c>
      <c r="CP59">
        <f t="shared" si="28"/>
        <v>-3.0998454123000023</v>
      </c>
      <c r="CQ59">
        <f t="shared" si="29"/>
        <v>-2.8748356999876989E-3</v>
      </c>
      <c r="CR59" s="2">
        <f t="shared" si="30"/>
        <v>0.22232538239501978</v>
      </c>
      <c r="CS59" s="2">
        <f t="shared" si="31"/>
        <v>0.77767461760498025</v>
      </c>
      <c r="CT59" s="2">
        <f t="shared" si="32"/>
        <v>-9.0299192001517051E-3</v>
      </c>
      <c r="CU59" s="2">
        <f t="shared" si="33"/>
        <v>-6.2493026243630554E-4</v>
      </c>
      <c r="CV59" s="2">
        <f t="shared" si="34"/>
        <v>-0.948031042394054</v>
      </c>
      <c r="CW59" s="2">
        <f t="shared" si="35"/>
        <v>-4.2353387208397604E-2</v>
      </c>
      <c r="CX59" s="2">
        <f t="shared" si="36"/>
        <v>-3.9279065039492354E-5</v>
      </c>
      <c r="CZ59" s="1">
        <f t="shared" si="37"/>
        <v>105.7</v>
      </c>
      <c r="DA59">
        <f t="shared" si="38"/>
        <v>-31.109059000000002</v>
      </c>
      <c r="DB59" s="1">
        <f t="shared" si="39"/>
        <v>-69.386414432999999</v>
      </c>
      <c r="DC59" s="1">
        <f t="shared" si="40"/>
        <v>-5.1525999999999996</v>
      </c>
      <c r="DD59" s="1">
        <f t="shared" si="41"/>
        <v>-4.5738660699999996E-2</v>
      </c>
      <c r="DE59">
        <f t="shared" si="42"/>
        <v>5.8542159886494089E-5</v>
      </c>
      <c r="DF59" t="str">
        <f t="shared" si="43"/>
        <v>106-48-9</v>
      </c>
      <c r="DG59" t="b">
        <f t="shared" si="44"/>
        <v>1</v>
      </c>
    </row>
    <row r="60" spans="1:111" x14ac:dyDescent="0.25">
      <c r="A60" t="s">
        <v>44</v>
      </c>
      <c r="B60">
        <v>39.613</v>
      </c>
      <c r="C60">
        <v>383.13</v>
      </c>
      <c r="D60">
        <v>76.313000000000002</v>
      </c>
      <c r="E60">
        <v>499.03</v>
      </c>
      <c r="F60">
        <v>0</v>
      </c>
      <c r="G60">
        <v>-4.1223000000000001</v>
      </c>
      <c r="H60">
        <v>0</v>
      </c>
      <c r="I60">
        <v>-8.3445999999999998</v>
      </c>
      <c r="J60">
        <v>0</v>
      </c>
      <c r="K60">
        <v>-52.668999999999997</v>
      </c>
      <c r="L60" s="1">
        <v>6.3442999999999999E-2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-114.32</v>
      </c>
      <c r="AF60">
        <v>0</v>
      </c>
      <c r="AG60">
        <v>0</v>
      </c>
      <c r="AH60">
        <v>0</v>
      </c>
      <c r="AI60">
        <v>0</v>
      </c>
      <c r="AJ60">
        <v>-7.6203000000000003</v>
      </c>
      <c r="AK60">
        <v>-61.439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-68.629000000000005</v>
      </c>
      <c r="AV60">
        <v>0</v>
      </c>
      <c r="AW60">
        <v>0</v>
      </c>
      <c r="AX60">
        <v>-39.436</v>
      </c>
      <c r="AY60">
        <v>-315.64999999999998</v>
      </c>
      <c r="AZ60" s="1">
        <v>-7.8198999999999994E-3</v>
      </c>
      <c r="BA60">
        <v>0</v>
      </c>
      <c r="BB60">
        <v>0</v>
      </c>
      <c r="BC60">
        <v>0</v>
      </c>
      <c r="BD60">
        <v>-48.746000000000002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4.7005999999999997</v>
      </c>
      <c r="BL60">
        <v>0</v>
      </c>
      <c r="BM60">
        <v>44.055999999999997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C60" t="str">
        <f t="shared" si="17"/>
        <v>108-20-3</v>
      </c>
      <c r="CD60" s="3" t="e">
        <f>VLOOKUP(CC60,#REF!,2,FALSE)</f>
        <v>#REF!</v>
      </c>
      <c r="CE60" s="3" t="e">
        <f>VLOOKUP(VLOOKUP(CC60,#REF!,4,FALSE),$DJ$1:$DK$4,2,FALSE)</f>
        <v>#REF!</v>
      </c>
      <c r="CF60">
        <f t="shared" si="18"/>
        <v>422.74299999999999</v>
      </c>
      <c r="CG60" s="1">
        <f t="shared" si="19"/>
        <v>-108.065</v>
      </c>
      <c r="CH60">
        <f t="shared" si="20"/>
        <v>-48.756599999999999</v>
      </c>
      <c r="CI60">
        <f t="shared" si="21"/>
        <v>200.84894300000002</v>
      </c>
      <c r="CJ60">
        <f t="shared" si="22"/>
        <v>-65.072456999999986</v>
      </c>
      <c r="CK60">
        <f t="shared" si="23"/>
        <v>76.313000000000002</v>
      </c>
      <c r="CL60">
        <f t="shared" si="24"/>
        <v>200.84894300000002</v>
      </c>
      <c r="CM60" s="1">
        <f t="shared" si="25"/>
        <v>-207.58499999999998</v>
      </c>
      <c r="CN60" s="1">
        <f t="shared" si="26"/>
        <v>-7.8198999999999994E-3</v>
      </c>
      <c r="CO60">
        <f t="shared" si="27"/>
        <v>-69.059300000000007</v>
      </c>
      <c r="CP60">
        <f t="shared" si="28"/>
        <v>-0.50154300000000518</v>
      </c>
      <c r="CQ60">
        <f t="shared" si="29"/>
        <v>8.2801000000145564E-3</v>
      </c>
      <c r="CR60" s="2">
        <f t="shared" si="30"/>
        <v>0.27533722405748901</v>
      </c>
      <c r="CS60" s="2">
        <f t="shared" si="31"/>
        <v>0.72466277594251105</v>
      </c>
      <c r="CT60" s="2">
        <f t="shared" si="32"/>
        <v>-0.74896646254208132</v>
      </c>
      <c r="CU60" s="2">
        <f t="shared" si="33"/>
        <v>-2.8214191008178923E-5</v>
      </c>
      <c r="CV60" s="2">
        <f t="shared" si="34"/>
        <v>-0.24916588205618115</v>
      </c>
      <c r="CW60" s="2">
        <f t="shared" si="35"/>
        <v>-1.8095666186032082E-3</v>
      </c>
      <c r="CX60" s="2">
        <f t="shared" si="36"/>
        <v>2.9874592126143943E-5</v>
      </c>
      <c r="CZ60" s="1">
        <f t="shared" si="37"/>
        <v>499.03</v>
      </c>
      <c r="DA60">
        <f t="shared" si="38"/>
        <v>-114.32</v>
      </c>
      <c r="DB60" s="1">
        <f t="shared" si="39"/>
        <v>-69.059300000000007</v>
      </c>
      <c r="DC60" s="1">
        <f t="shared" si="40"/>
        <v>-315.64999999999998</v>
      </c>
      <c r="DD60" s="1">
        <f t="shared" si="41"/>
        <v>-7.8198999999999994E-3</v>
      </c>
      <c r="DE60">
        <f t="shared" si="42"/>
        <v>1.4267478909094009E-5</v>
      </c>
      <c r="DF60" t="str">
        <f t="shared" si="43"/>
        <v>108-20-3</v>
      </c>
      <c r="DG60" t="b">
        <f t="shared" si="44"/>
        <v>1</v>
      </c>
    </row>
    <row r="61" spans="1:111" x14ac:dyDescent="0.25">
      <c r="A61" t="s">
        <v>138</v>
      </c>
      <c r="B61">
        <v>220.65</v>
      </c>
      <c r="C61">
        <v>2154.1</v>
      </c>
      <c r="D61">
        <v>404.16</v>
      </c>
      <c r="E61">
        <v>2778.9</v>
      </c>
      <c r="F61">
        <v>0</v>
      </c>
      <c r="G61">
        <v>-23.972000000000001</v>
      </c>
      <c r="H61">
        <v>0</v>
      </c>
      <c r="I61">
        <v>-57.426000000000002</v>
      </c>
      <c r="J61">
        <v>0</v>
      </c>
      <c r="K61">
        <v>-297.05</v>
      </c>
      <c r="L61">
        <v>0.26106000000000001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-609.16</v>
      </c>
      <c r="AF61">
        <v>0</v>
      </c>
      <c r="AG61">
        <v>0</v>
      </c>
      <c r="AH61">
        <v>0</v>
      </c>
      <c r="AI61">
        <v>0</v>
      </c>
      <c r="AJ61">
        <v>-35.616</v>
      </c>
      <c r="AK61">
        <v>-259.95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-640.96</v>
      </c>
      <c r="AV61">
        <v>0</v>
      </c>
      <c r="AW61">
        <v>0</v>
      </c>
      <c r="AX61">
        <v>-219.91</v>
      </c>
      <c r="AY61">
        <v>-1874</v>
      </c>
      <c r="AZ61">
        <v>-0.17659</v>
      </c>
      <c r="BA61">
        <v>0</v>
      </c>
      <c r="BB61">
        <v>0</v>
      </c>
      <c r="BC61">
        <v>0</v>
      </c>
      <c r="BD61">
        <v>-228.8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22.978000000000002</v>
      </c>
      <c r="BL61">
        <v>0</v>
      </c>
      <c r="BM61">
        <v>205.88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C61" t="str">
        <f t="shared" si="17"/>
        <v>108-90-7</v>
      </c>
      <c r="CD61" s="3" t="e">
        <f>VLOOKUP(CC61,#REF!,2,FALSE)</f>
        <v>#REF!</v>
      </c>
      <c r="CE61" s="3" t="e">
        <f>VLOOKUP(VLOOKUP(CC61,#REF!,4,FALSE),$DJ$1:$DK$4,2,FALSE)</f>
        <v>#REF!</v>
      </c>
      <c r="CF61">
        <f t="shared" si="18"/>
        <v>2374.75</v>
      </c>
      <c r="CG61" s="1">
        <f t="shared" si="19"/>
        <v>-860.87</v>
      </c>
      <c r="CH61">
        <f t="shared" si="20"/>
        <v>-228.858</v>
      </c>
      <c r="CI61">
        <f t="shared" si="21"/>
        <v>906.83506000000011</v>
      </c>
      <c r="CJ61">
        <f t="shared" si="22"/>
        <v>-378.18693999999999</v>
      </c>
      <c r="CK61">
        <f t="shared" si="23"/>
        <v>404.16</v>
      </c>
      <c r="CL61">
        <f t="shared" si="24"/>
        <v>906.83506000000011</v>
      </c>
      <c r="CM61" s="1">
        <f t="shared" si="25"/>
        <v>-1013.13</v>
      </c>
      <c r="CN61" s="1">
        <f t="shared" si="26"/>
        <v>-0.17659</v>
      </c>
      <c r="CO61">
        <f t="shared" si="27"/>
        <v>-295.56599999999997</v>
      </c>
      <c r="CP61">
        <f t="shared" si="28"/>
        <v>-2.173059999999964</v>
      </c>
      <c r="CQ61">
        <f t="shared" si="29"/>
        <v>-5.0589999999715474E-2</v>
      </c>
      <c r="CR61" s="2">
        <f t="shared" si="30"/>
        <v>0.30828491451371293</v>
      </c>
      <c r="CS61" s="2">
        <f t="shared" si="31"/>
        <v>0.69171508548628702</v>
      </c>
      <c r="CT61" s="2">
        <f t="shared" si="32"/>
        <v>-0.77279467399366086</v>
      </c>
      <c r="CU61" s="2">
        <f t="shared" si="33"/>
        <v>-1.3469921084218272E-4</v>
      </c>
      <c r="CV61" s="2">
        <f t="shared" si="34"/>
        <v>-0.22545165044328994</v>
      </c>
      <c r="CW61" s="2">
        <f t="shared" si="35"/>
        <v>-1.6575653610776868E-3</v>
      </c>
      <c r="CX61" s="2">
        <f t="shared" si="36"/>
        <v>-3.8589008870647814E-5</v>
      </c>
      <c r="CZ61" s="1">
        <f t="shared" si="37"/>
        <v>2778.9</v>
      </c>
      <c r="DA61">
        <f t="shared" si="38"/>
        <v>-609.16</v>
      </c>
      <c r="DB61" s="1">
        <f t="shared" si="39"/>
        <v>-295.56599999999997</v>
      </c>
      <c r="DC61" s="1">
        <f t="shared" si="40"/>
        <v>-1874</v>
      </c>
      <c r="DD61" s="1">
        <f t="shared" si="41"/>
        <v>-0.17659</v>
      </c>
      <c r="DE61">
        <f t="shared" si="42"/>
        <v>9.320234624471737E-7</v>
      </c>
      <c r="DF61" t="str">
        <f t="shared" si="43"/>
        <v>108-90-7</v>
      </c>
      <c r="DG61" t="b">
        <f t="shared" si="44"/>
        <v>1</v>
      </c>
    </row>
    <row r="62" spans="1:111" x14ac:dyDescent="0.25">
      <c r="A62" t="s">
        <v>140</v>
      </c>
      <c r="B62">
        <v>1.3171999999999999</v>
      </c>
      <c r="C62">
        <v>12.661</v>
      </c>
      <c r="D62">
        <v>2.6644000000000001</v>
      </c>
      <c r="E62">
        <v>16.641999999999999</v>
      </c>
      <c r="F62">
        <v>0</v>
      </c>
      <c r="G62" s="1">
        <v>-7.7266000000000001E-2</v>
      </c>
      <c r="H62">
        <v>0</v>
      </c>
      <c r="I62">
        <v>-0.18917999999999999</v>
      </c>
      <c r="J62">
        <v>0</v>
      </c>
      <c r="K62">
        <v>-2.0375000000000001</v>
      </c>
      <c r="L62">
        <v>0.24718000000000001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-4.6722999999999999</v>
      </c>
      <c r="AF62">
        <v>0</v>
      </c>
      <c r="AG62">
        <v>0</v>
      </c>
      <c r="AH62">
        <v>0</v>
      </c>
      <c r="AI62">
        <v>0</v>
      </c>
      <c r="AJ62">
        <v>-0.99539</v>
      </c>
      <c r="AK62">
        <v>-10.443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-0.45362999999999998</v>
      </c>
      <c r="AV62">
        <v>0</v>
      </c>
      <c r="AW62">
        <v>0</v>
      </c>
      <c r="AX62" s="1">
        <v>-4.4413000000000001E-2</v>
      </c>
      <c r="AY62">
        <v>-0.53256000000000003</v>
      </c>
      <c r="AZ62" s="1">
        <v>-1.7286999999999999E-5</v>
      </c>
      <c r="BA62">
        <v>0</v>
      </c>
      <c r="BB62">
        <v>0</v>
      </c>
      <c r="BC62">
        <v>0</v>
      </c>
      <c r="BD62">
        <v>-2.1065999999999998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0.19213</v>
      </c>
      <c r="BL62">
        <v>0</v>
      </c>
      <c r="BM62">
        <v>1.9149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C62" t="str">
        <f t="shared" si="17"/>
        <v>111-96-6</v>
      </c>
      <c r="CD62" s="3" t="e">
        <f>VLOOKUP(CC62,#REF!,2,FALSE)</f>
        <v>#REF!</v>
      </c>
      <c r="CE62" s="3" t="e">
        <f>VLOOKUP(VLOOKUP(CC62,#REF!,4,FALSE),$DJ$1:$DK$4,2,FALSE)</f>
        <v>#REF!</v>
      </c>
      <c r="CF62">
        <f t="shared" si="18"/>
        <v>13.978199999999999</v>
      </c>
      <c r="CG62" s="1">
        <f t="shared" si="19"/>
        <v>-0.49804299999999996</v>
      </c>
      <c r="CH62">
        <f t="shared" si="20"/>
        <v>-2.10703</v>
      </c>
      <c r="CI62">
        <f t="shared" si="21"/>
        <v>9.3163610000000006</v>
      </c>
      <c r="CJ62">
        <f t="shared" si="22"/>
        <v>-2.0567659999999997</v>
      </c>
      <c r="CK62">
        <f t="shared" si="23"/>
        <v>2.6644000000000001</v>
      </c>
      <c r="CL62">
        <f t="shared" si="24"/>
        <v>9.3163610000000006</v>
      </c>
      <c r="CM62" s="1">
        <f t="shared" si="25"/>
        <v>-3.4517000000000075E-2</v>
      </c>
      <c r="CN62" s="1">
        <f t="shared" si="26"/>
        <v>-1.7286999999999999E-5</v>
      </c>
      <c r="CO62">
        <f t="shared" si="27"/>
        <v>-11.43839</v>
      </c>
      <c r="CP62">
        <f t="shared" si="28"/>
        <v>-0.50893400000000044</v>
      </c>
      <c r="CQ62">
        <f t="shared" si="29"/>
        <v>-1.0972869999990031E-3</v>
      </c>
      <c r="CR62" s="2">
        <f t="shared" si="30"/>
        <v>0.22238987990829628</v>
      </c>
      <c r="CS62" s="2">
        <f t="shared" si="31"/>
        <v>0.77761012009170372</v>
      </c>
      <c r="CT62" s="2">
        <f t="shared" si="32"/>
        <v>-2.8810356871320671E-3</v>
      </c>
      <c r="CU62" s="2">
        <f t="shared" si="33"/>
        <v>-1.4428966573993085E-6</v>
      </c>
      <c r="CV62" s="2">
        <f t="shared" si="34"/>
        <v>-0.95472983727828298</v>
      </c>
      <c r="CW62" s="2">
        <f t="shared" si="35"/>
        <v>-4.2479271558793337E-2</v>
      </c>
      <c r="CX62" s="2">
        <f t="shared" si="36"/>
        <v>-9.1587420865753275E-5</v>
      </c>
      <c r="CZ62" s="1">
        <f t="shared" si="37"/>
        <v>16.641999999999999</v>
      </c>
      <c r="DA62">
        <f t="shared" si="38"/>
        <v>-4.6722999999999999</v>
      </c>
      <c r="DB62" s="1">
        <f t="shared" si="39"/>
        <v>-11.43839</v>
      </c>
      <c r="DC62" s="1">
        <f t="shared" si="40"/>
        <v>-0.53256000000000003</v>
      </c>
      <c r="DD62" s="1">
        <f t="shared" si="41"/>
        <v>-1.7286999999999999E-5</v>
      </c>
      <c r="DE62">
        <f t="shared" si="42"/>
        <v>7.6149921884420655E-5</v>
      </c>
      <c r="DF62" t="str">
        <f t="shared" si="43"/>
        <v>111-96-6</v>
      </c>
      <c r="DG62" t="b">
        <f t="shared" si="44"/>
        <v>1</v>
      </c>
    </row>
    <row r="63" spans="1:111" x14ac:dyDescent="0.25">
      <c r="A63" t="s">
        <v>16</v>
      </c>
      <c r="B63">
        <v>8.1228999999999996</v>
      </c>
      <c r="C63">
        <v>85.872</v>
      </c>
      <c r="D63">
        <v>7.1596000000000002</v>
      </c>
      <c r="E63">
        <v>101.16</v>
      </c>
      <c r="F63">
        <v>0</v>
      </c>
      <c r="G63">
        <v>-1.1327</v>
      </c>
      <c r="H63">
        <v>0</v>
      </c>
      <c r="I63" s="1">
        <v>-3.7170000000000002E-2</v>
      </c>
      <c r="J63" s="1">
        <v>6.8006000000000002E-4</v>
      </c>
      <c r="K63">
        <v>0</v>
      </c>
      <c r="L63">
        <v>1.3345</v>
      </c>
      <c r="M63">
        <v>0</v>
      </c>
      <c r="N63">
        <v>0</v>
      </c>
      <c r="O63" s="1">
        <v>-4.8802999999999997E-6</v>
      </c>
      <c r="P63">
        <v>0</v>
      </c>
      <c r="Q63" s="1">
        <v>-4.1505999999999997E-6</v>
      </c>
      <c r="R63">
        <v>0</v>
      </c>
      <c r="S63" s="1">
        <v>-5.7463000000000004E-6</v>
      </c>
      <c r="T63">
        <v>0</v>
      </c>
      <c r="U63" s="1">
        <v>-1.6419E-2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0.15511</v>
      </c>
      <c r="AE63">
        <v>0</v>
      </c>
      <c r="AF63">
        <v>0</v>
      </c>
      <c r="AG63" s="1">
        <v>-1.6454E-2</v>
      </c>
      <c r="AH63">
        <v>0</v>
      </c>
      <c r="AI63">
        <v>0</v>
      </c>
      <c r="AJ63">
        <v>-1.2309000000000001</v>
      </c>
      <c r="AK63">
        <v>-4.7290000000000001</v>
      </c>
      <c r="AL63" s="1">
        <v>-1.3467E-5</v>
      </c>
      <c r="AM63" s="1">
        <v>-3.8470000000000002E-3</v>
      </c>
      <c r="AN63">
        <v>0</v>
      </c>
      <c r="AO63">
        <v>0</v>
      </c>
      <c r="AP63">
        <v>-87.061999999999998</v>
      </c>
      <c r="AQ63">
        <v>-4.2163000000000004</v>
      </c>
      <c r="AR63">
        <v>-0.15562999999999999</v>
      </c>
      <c r="AS63">
        <v>-2.1436000000000002</v>
      </c>
      <c r="AT63">
        <v>-95.248999999999995</v>
      </c>
      <c r="AU63" s="1">
        <v>-3.6510000000000001E-2</v>
      </c>
      <c r="AV63">
        <v>0</v>
      </c>
      <c r="AW63">
        <v>0</v>
      </c>
      <c r="AX63" s="1">
        <v>-3.1489999999999997E-2</v>
      </c>
      <c r="AY63" s="1">
        <v>-6.8279000000000006E-2</v>
      </c>
      <c r="AZ63" s="1">
        <v>-1.4249E-2</v>
      </c>
      <c r="BA63" s="1">
        <v>-2.1397E-6</v>
      </c>
      <c r="BB63">
        <v>0</v>
      </c>
      <c r="BC63" s="1">
        <v>6.6255999999999997E-5</v>
      </c>
      <c r="BD63">
        <v>0</v>
      </c>
      <c r="BE63">
        <v>0</v>
      </c>
      <c r="BF63" s="1">
        <v>-4.0400000000000002E-7</v>
      </c>
      <c r="BG63">
        <v>0</v>
      </c>
      <c r="BH63">
        <v>0</v>
      </c>
      <c r="BI63">
        <v>0</v>
      </c>
      <c r="BJ63">
        <v>0</v>
      </c>
      <c r="BK63" s="1">
        <v>7.0009E-3</v>
      </c>
      <c r="BL63">
        <v>0</v>
      </c>
      <c r="BM63" s="1">
        <v>3.3170000000000001E-3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 s="1">
        <v>-1.0475999999999999E-2</v>
      </c>
      <c r="CC63" t="str">
        <f t="shared" si="17"/>
        <v>115-86-6</v>
      </c>
      <c r="CD63" s="3" t="e">
        <f>VLOOKUP(CC63,#REF!,2,FALSE)</f>
        <v>#REF!</v>
      </c>
      <c r="CE63" s="3" t="e">
        <f>VLOOKUP(VLOOKUP(CC63,#REF!,4,FALSE),$DJ$1:$DK$4,2,FALSE)</f>
        <v>#REF!</v>
      </c>
      <c r="CF63">
        <f t="shared" si="18"/>
        <v>93.994900000000001</v>
      </c>
      <c r="CG63" s="1">
        <f t="shared" si="19"/>
        <v>-93.645530000000008</v>
      </c>
      <c r="CH63">
        <f t="shared" si="20"/>
        <v>-1.03179E-2</v>
      </c>
      <c r="CI63">
        <f t="shared" si="21"/>
        <v>0.48792838279999345</v>
      </c>
      <c r="CJ63">
        <f t="shared" si="22"/>
        <v>0.14887628280000015</v>
      </c>
      <c r="CK63">
        <f t="shared" si="23"/>
        <v>7.1596000000000002</v>
      </c>
      <c r="CL63">
        <f t="shared" si="24"/>
        <v>0.48792838279999345</v>
      </c>
      <c r="CM63" s="1">
        <f t="shared" si="25"/>
        <v>-1.6717489999999913</v>
      </c>
      <c r="CN63" s="1">
        <f t="shared" si="26"/>
        <v>-1.42511397E-2</v>
      </c>
      <c r="CO63">
        <f t="shared" si="27"/>
        <v>-5.9637604670000002</v>
      </c>
      <c r="CP63">
        <f t="shared" si="28"/>
        <v>1.8986519999985262E-4</v>
      </c>
      <c r="CQ63">
        <f t="shared" si="29"/>
        <v>-2.0423586999975905E-3</v>
      </c>
      <c r="CR63" s="2">
        <f t="shared" si="30"/>
        <v>0.93619789840893042</v>
      </c>
      <c r="CS63" s="2">
        <f t="shared" si="31"/>
        <v>6.380210159106961E-2</v>
      </c>
      <c r="CT63" s="2">
        <f t="shared" si="32"/>
        <v>-0.21859990788133732</v>
      </c>
      <c r="CU63" s="2">
        <f t="shared" si="33"/>
        <v>-1.8634961502139889E-3</v>
      </c>
      <c r="CV63" s="2">
        <f t="shared" si="34"/>
        <v>-0.77982848424767603</v>
      </c>
      <c r="CW63" s="2">
        <f t="shared" si="35"/>
        <v>2.4827001678983919E-5</v>
      </c>
      <c r="CX63" s="2">
        <f t="shared" si="36"/>
        <v>-2.6706127754831823E-4</v>
      </c>
      <c r="CZ63" s="1">
        <f t="shared" si="37"/>
        <v>101.16</v>
      </c>
      <c r="DA63">
        <f t="shared" si="38"/>
        <v>0.138656</v>
      </c>
      <c r="DB63" s="1">
        <f t="shared" si="39"/>
        <v>-5.9637604670000002</v>
      </c>
      <c r="DC63" s="1">
        <f t="shared" si="40"/>
        <v>-95.317278999999999</v>
      </c>
      <c r="DD63" s="1">
        <f t="shared" si="41"/>
        <v>-1.42511397E-2</v>
      </c>
      <c r="DE63">
        <f t="shared" si="42"/>
        <v>3.3268023922446232E-5</v>
      </c>
      <c r="DF63" t="str">
        <f t="shared" si="43"/>
        <v>115-86-6</v>
      </c>
      <c r="DG63" t="b">
        <f t="shared" si="44"/>
        <v>1</v>
      </c>
    </row>
    <row r="64" spans="1:111" x14ac:dyDescent="0.25">
      <c r="A64" t="s">
        <v>124</v>
      </c>
      <c r="B64" s="1">
        <v>5.3445999999999997E-3</v>
      </c>
      <c r="C64" s="1">
        <v>5.7105999999999997E-2</v>
      </c>
      <c r="D64" s="1">
        <v>3.1226000000000001E-3</v>
      </c>
      <c r="E64" s="1">
        <v>6.5573000000000006E-2</v>
      </c>
      <c r="F64">
        <v>0</v>
      </c>
      <c r="G64" s="1">
        <v>-1.2420000000000001E-4</v>
      </c>
      <c r="H64">
        <v>0</v>
      </c>
      <c r="I64" s="1">
        <v>-3.4973E-6</v>
      </c>
      <c r="J64">
        <v>0</v>
      </c>
      <c r="K64" s="1">
        <v>-6.3138999999999994E-8</v>
      </c>
      <c r="L64" s="1">
        <v>1.3949000000000001E-4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s="1">
        <v>1.1534E-5</v>
      </c>
      <c r="AE64">
        <v>0</v>
      </c>
      <c r="AF64">
        <v>0</v>
      </c>
      <c r="AG64">
        <v>0</v>
      </c>
      <c r="AH64">
        <v>0</v>
      </c>
      <c r="AI64">
        <v>0</v>
      </c>
      <c r="AJ64" s="1">
        <v>-3.1765999999999999E-4</v>
      </c>
      <c r="AK64" s="1">
        <v>-3.8615999999999998E-4</v>
      </c>
      <c r="AL64">
        <v>0</v>
      </c>
      <c r="AM64">
        <v>0</v>
      </c>
      <c r="AN64">
        <v>0</v>
      </c>
      <c r="AO64">
        <v>0</v>
      </c>
      <c r="AP64" s="1">
        <v>-5.7986000000000003E-2</v>
      </c>
      <c r="AQ64" s="1">
        <v>-4.3946000000000002E-4</v>
      </c>
      <c r="AR64" s="1">
        <v>-7.3139000000000004E-6</v>
      </c>
      <c r="AS64" s="1">
        <v>-4.0006E-3</v>
      </c>
      <c r="AT64" s="1">
        <v>-6.4876000000000003E-2</v>
      </c>
      <c r="AU64">
        <v>0</v>
      </c>
      <c r="AV64">
        <v>0</v>
      </c>
      <c r="AW64">
        <v>0</v>
      </c>
      <c r="AX64">
        <v>0</v>
      </c>
      <c r="AY64">
        <v>0</v>
      </c>
      <c r="AZ64" s="1">
        <v>-4.7795999999999997E-7</v>
      </c>
      <c r="BA64">
        <v>0</v>
      </c>
      <c r="BB64">
        <v>0</v>
      </c>
      <c r="BC64">
        <v>0</v>
      </c>
      <c r="BD64" s="1">
        <v>-5.9429000000000002E-10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 s="1">
        <v>5.5916000000000003E-8</v>
      </c>
      <c r="BL64">
        <v>0</v>
      </c>
      <c r="BM64" s="1">
        <v>3.5250000000000001E-8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 s="1">
        <v>-1.0860000000000001E-7</v>
      </c>
      <c r="CC64" t="str">
        <f t="shared" si="17"/>
        <v>120068-37-3</v>
      </c>
      <c r="CD64" s="3" t="e">
        <f>VLOOKUP(CC64,#REF!,2,FALSE)</f>
        <v>#REF!</v>
      </c>
      <c r="CE64" s="3" t="e">
        <f>VLOOKUP(VLOOKUP(CC64,#REF!,4,FALSE),$DJ$1:$DK$4,2,FALSE)</f>
        <v>#REF!</v>
      </c>
      <c r="CF64">
        <f t="shared" si="18"/>
        <v>6.2450599999999995E-2</v>
      </c>
      <c r="CG64" s="1">
        <f t="shared" si="19"/>
        <v>-6.2433373900000005E-2</v>
      </c>
      <c r="CH64">
        <f t="shared" si="20"/>
        <v>-9.116600000000001E-8</v>
      </c>
      <c r="CI64">
        <f t="shared" si="21"/>
        <v>2.8864494999989576E-5</v>
      </c>
      <c r="CJ64">
        <f t="shared" si="22"/>
        <v>1.172956099999999E-5</v>
      </c>
      <c r="CK64">
        <f t="shared" si="23"/>
        <v>3.1226000000000001E-3</v>
      </c>
      <c r="CL64">
        <f t="shared" si="24"/>
        <v>2.8864494999989576E-5</v>
      </c>
      <c r="CM64" s="1">
        <f t="shared" si="25"/>
        <v>-2.4426260999999977E-3</v>
      </c>
      <c r="CN64" s="1">
        <f t="shared" si="26"/>
        <v>-4.7795999999999997E-7</v>
      </c>
      <c r="CO64">
        <f t="shared" si="27"/>
        <v>-7.0381999999999997E-4</v>
      </c>
      <c r="CP64">
        <f t="shared" si="28"/>
        <v>-8.6366709999990102E-8</v>
      </c>
      <c r="CQ64">
        <f t="shared" si="29"/>
        <v>4.4540682899922346E-6</v>
      </c>
      <c r="CR64" s="2">
        <f t="shared" si="30"/>
        <v>0.99084092648170863</v>
      </c>
      <c r="CS64" s="2">
        <f t="shared" si="31"/>
        <v>9.1590735182912695E-3</v>
      </c>
      <c r="CT64" s="2">
        <f t="shared" si="32"/>
        <v>-0.77507650931031846</v>
      </c>
      <c r="CU64" s="2">
        <f t="shared" si="33"/>
        <v>-1.5166282239838515E-4</v>
      </c>
      <c r="CV64" s="2">
        <f t="shared" si="34"/>
        <v>-0.22333108975736762</v>
      </c>
      <c r="CW64" s="2">
        <f t="shared" si="35"/>
        <v>-2.7405261946316288E-5</v>
      </c>
      <c r="CX64" s="2">
        <f t="shared" si="36"/>
        <v>1.4133328479692261E-3</v>
      </c>
      <c r="CZ64" s="1">
        <f t="shared" si="37"/>
        <v>6.5573000000000006E-2</v>
      </c>
      <c r="DA64">
        <f t="shared" si="38"/>
        <v>1.1534E-5</v>
      </c>
      <c r="DB64" s="1">
        <f t="shared" si="39"/>
        <v>-7.0381999999999997E-4</v>
      </c>
      <c r="DC64" s="1">
        <f t="shared" si="40"/>
        <v>-6.4876000000000003E-2</v>
      </c>
      <c r="DD64" s="1">
        <f t="shared" si="41"/>
        <v>-4.7795999999999997E-7</v>
      </c>
      <c r="DE64">
        <f t="shared" si="42"/>
        <v>6.4600369054380343E-5</v>
      </c>
      <c r="DF64" t="str">
        <f t="shared" si="43"/>
        <v>120068-37-3</v>
      </c>
      <c r="DG64" t="b">
        <f t="shared" si="44"/>
        <v>1</v>
      </c>
    </row>
    <row r="65" spans="1:111" x14ac:dyDescent="0.25">
      <c r="A65" t="s">
        <v>146</v>
      </c>
      <c r="B65" s="1">
        <v>2.9227E-2</v>
      </c>
      <c r="C65">
        <v>0.16225000000000001</v>
      </c>
      <c r="D65" s="1">
        <v>9.5738999999999998E-3</v>
      </c>
      <c r="E65">
        <v>0.20105000000000001</v>
      </c>
      <c r="F65" s="1">
        <v>4.5690000000000001E-3</v>
      </c>
      <c r="G65">
        <v>0</v>
      </c>
      <c r="H65">
        <v>0</v>
      </c>
      <c r="I65" s="1">
        <v>-1.4628E-2</v>
      </c>
      <c r="J65">
        <v>0</v>
      </c>
      <c r="K65" s="1">
        <v>-3.9960000000000002E-2</v>
      </c>
      <c r="L65" s="1">
        <v>1.6103000000000001E-3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1">
        <v>1.6934E-6</v>
      </c>
      <c r="W65">
        <v>0</v>
      </c>
      <c r="X65">
        <v>0</v>
      </c>
      <c r="Y65" s="1">
        <v>-3.3038999999999998E-6</v>
      </c>
      <c r="Z65">
        <v>0</v>
      </c>
      <c r="AA65" s="1">
        <v>-1.0433E-5</v>
      </c>
      <c r="AB65" s="1">
        <v>3.4003000000000001E-7</v>
      </c>
      <c r="AC65">
        <v>0</v>
      </c>
      <c r="AD65">
        <v>0</v>
      </c>
      <c r="AE65" s="1">
        <v>-6.5132999999999996E-2</v>
      </c>
      <c r="AF65">
        <v>0</v>
      </c>
      <c r="AG65">
        <v>0</v>
      </c>
      <c r="AH65">
        <v>0</v>
      </c>
      <c r="AI65" s="1">
        <v>-1.6320999999999998E-5</v>
      </c>
      <c r="AJ65" s="1">
        <v>-2.4903E-3</v>
      </c>
      <c r="AK65">
        <v>-0.10254000000000001</v>
      </c>
      <c r="AL65">
        <v>0</v>
      </c>
      <c r="AM65">
        <v>0</v>
      </c>
      <c r="AN65" s="1">
        <v>-6.5932999999999996E-7</v>
      </c>
      <c r="AO65" s="1">
        <v>-2.5282E-5</v>
      </c>
      <c r="AP65" s="1">
        <v>-8.1615999999999998E-3</v>
      </c>
      <c r="AQ65" s="1">
        <v>-1.0975E-2</v>
      </c>
      <c r="AR65" s="1">
        <v>-6.3858999999999999E-3</v>
      </c>
      <c r="AS65" s="1">
        <v>-6.3108999999999995E-5</v>
      </c>
      <c r="AT65" s="1">
        <v>-2.8143999999999999E-2</v>
      </c>
      <c r="AU65" s="1">
        <v>-6.7863000000000005E-4</v>
      </c>
      <c r="AV65">
        <v>0</v>
      </c>
      <c r="AW65">
        <v>0</v>
      </c>
      <c r="AX65" s="1">
        <v>-3.8933000000000001E-4</v>
      </c>
      <c r="AY65" s="1">
        <v>-1.0786999999999999E-3</v>
      </c>
      <c r="AZ65" s="1">
        <v>-1.6153000000000001E-3</v>
      </c>
      <c r="BA65">
        <v>0</v>
      </c>
      <c r="BB65">
        <v>0</v>
      </c>
      <c r="BC65">
        <v>0</v>
      </c>
      <c r="BD65" s="1">
        <v>-4.1570000000000002E-4</v>
      </c>
      <c r="BE65">
        <v>0</v>
      </c>
      <c r="BF65">
        <v>0</v>
      </c>
      <c r="BG65">
        <v>0</v>
      </c>
      <c r="BH65" s="1">
        <v>-9.2266E-8</v>
      </c>
      <c r="BI65">
        <v>0</v>
      </c>
      <c r="BJ65">
        <v>0</v>
      </c>
      <c r="BK65" s="1">
        <v>6.7039000000000006E-5</v>
      </c>
      <c r="BL65">
        <v>0</v>
      </c>
      <c r="BM65" s="1">
        <v>3.7916000000000002E-4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 s="1">
        <v>4.7905999999999999E-8</v>
      </c>
      <c r="BX65">
        <v>0</v>
      </c>
      <c r="BY65" s="1">
        <v>2.7197999999999998E-7</v>
      </c>
      <c r="BZ65">
        <v>0</v>
      </c>
      <c r="CA65" s="1">
        <v>-3.7985999999999998E-5</v>
      </c>
      <c r="CC65" t="str">
        <f t="shared" si="17"/>
        <v>121552-61-2</v>
      </c>
      <c r="CD65" s="3" t="e">
        <f>VLOOKUP(CC65,#REF!,2,FALSE)</f>
        <v>#REF!</v>
      </c>
      <c r="CE65" s="3" t="e">
        <f>VLOOKUP(VLOOKUP(CC65,#REF!,4,FALSE),$DJ$1:$DK$4,2,FALSE)</f>
        <v>#REF!</v>
      </c>
      <c r="CF65">
        <f t="shared" si="18"/>
        <v>0.19147700000000001</v>
      </c>
      <c r="CG65" s="1">
        <f t="shared" si="19"/>
        <v>-2.6653568999999998E-2</v>
      </c>
      <c r="CH65">
        <f t="shared" si="20"/>
        <v>-4.4651888600000006E-4</v>
      </c>
      <c r="CI65">
        <f t="shared" si="21"/>
        <v>0.11595650864400002</v>
      </c>
      <c r="CJ65">
        <f t="shared" si="22"/>
        <v>-4.8420403469999998E-2</v>
      </c>
      <c r="CK65">
        <f t="shared" si="23"/>
        <v>9.5738999999999998E-3</v>
      </c>
      <c r="CL65">
        <f t="shared" si="24"/>
        <v>0.11595650864400002</v>
      </c>
      <c r="CM65" s="1">
        <f t="shared" si="25"/>
        <v>-2.5691309999999988E-3</v>
      </c>
      <c r="CN65" s="1">
        <f t="shared" si="26"/>
        <v>-1.6153000000000001E-3</v>
      </c>
      <c r="CO65">
        <f t="shared" si="27"/>
        <v>-0.10505624133000001</v>
      </c>
      <c r="CP65">
        <f t="shared" si="28"/>
        <v>-1.6275139263999996E-2</v>
      </c>
      <c r="CQ65">
        <f t="shared" si="29"/>
        <v>1.4597050000023093E-5</v>
      </c>
      <c r="CR65" s="2">
        <f t="shared" si="30"/>
        <v>7.6267576146838295E-2</v>
      </c>
      <c r="CS65" s="2">
        <f t="shared" si="31"/>
        <v>0.92373242385316168</v>
      </c>
      <c r="CT65" s="2">
        <f t="shared" si="32"/>
        <v>-2.0466204386269202E-2</v>
      </c>
      <c r="CU65" s="2">
        <f t="shared" si="33"/>
        <v>-1.286779846770782E-2</v>
      </c>
      <c r="CV65" s="2">
        <f t="shared" si="34"/>
        <v>-0.83689874401616848</v>
      </c>
      <c r="CW65" s="2">
        <f t="shared" si="35"/>
        <v>-0.12965097014983626</v>
      </c>
      <c r="CX65" s="2">
        <f t="shared" si="36"/>
        <v>1.1628298001817098E-4</v>
      </c>
      <c r="CZ65" s="1">
        <f t="shared" si="37"/>
        <v>0.20105000000000001</v>
      </c>
      <c r="DA65">
        <f t="shared" si="38"/>
        <v>-6.5149320999999996E-2</v>
      </c>
      <c r="DB65" s="1">
        <f t="shared" si="39"/>
        <v>-0.10505624133000001</v>
      </c>
      <c r="DC65" s="1">
        <f t="shared" si="40"/>
        <v>-2.9222699999999997E-2</v>
      </c>
      <c r="DD65" s="1">
        <f t="shared" si="41"/>
        <v>-1.6153000000000001E-3</v>
      </c>
      <c r="DE65">
        <f t="shared" si="42"/>
        <v>3.2020243720560899E-5</v>
      </c>
      <c r="DF65" t="str">
        <f t="shared" si="43"/>
        <v>121552-61-2</v>
      </c>
      <c r="DG65" t="b">
        <f t="shared" si="44"/>
        <v>1</v>
      </c>
    </row>
    <row r="66" spans="1:111" x14ac:dyDescent="0.25">
      <c r="A66" t="s">
        <v>148</v>
      </c>
      <c r="B66" s="1">
        <v>1.0192000000000001E-3</v>
      </c>
      <c r="C66" s="1">
        <v>5.6433000000000004E-3</v>
      </c>
      <c r="D66" s="1">
        <v>9.0036000000000003E-5</v>
      </c>
      <c r="E66" s="1">
        <v>6.7526000000000001E-3</v>
      </c>
      <c r="F66">
        <v>0</v>
      </c>
      <c r="G66" s="1">
        <v>-1.8584000000000001E-6</v>
      </c>
      <c r="H66">
        <v>0</v>
      </c>
      <c r="I66" s="1">
        <v>-4.5725999999999997E-9</v>
      </c>
      <c r="J66">
        <v>0</v>
      </c>
      <c r="K66" s="1">
        <v>-2.1500999999999998E-9</v>
      </c>
      <c r="L66" s="1">
        <v>1.8665E-6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1">
        <v>3.3098999999999999E-6</v>
      </c>
      <c r="W66">
        <v>0</v>
      </c>
      <c r="X66" s="1">
        <v>1.3490999999999999E-4</v>
      </c>
      <c r="Y66">
        <v>0</v>
      </c>
      <c r="Z66">
        <v>0</v>
      </c>
      <c r="AA66" s="1">
        <v>-3.6562999999999998E-4</v>
      </c>
      <c r="AB66" s="1">
        <v>4.2392999999999999E-5</v>
      </c>
      <c r="AC66">
        <v>0</v>
      </c>
      <c r="AD66">
        <v>0</v>
      </c>
      <c r="AE66" s="1">
        <v>-4.5310000000000002E-9</v>
      </c>
      <c r="AF66">
        <v>0</v>
      </c>
      <c r="AG66">
        <v>0</v>
      </c>
      <c r="AH66">
        <v>0</v>
      </c>
      <c r="AI66" s="1">
        <v>-8.5012E-4</v>
      </c>
      <c r="AJ66" s="1">
        <v>-1.8711E-6</v>
      </c>
      <c r="AK66" s="1">
        <v>-6.8348999999999999E-8</v>
      </c>
      <c r="AL66">
        <v>0</v>
      </c>
      <c r="AM66">
        <v>0</v>
      </c>
      <c r="AN66" s="1">
        <v>-1.4720999999999999E-4</v>
      </c>
      <c r="AO66" s="1">
        <v>-5.7279000000000002E-3</v>
      </c>
      <c r="AP66" s="1">
        <v>-2.4882E-5</v>
      </c>
      <c r="AQ66" s="1">
        <v>-6.9202999999999998E-7</v>
      </c>
      <c r="AR66" s="1">
        <v>-5.3092999999999998E-8</v>
      </c>
      <c r="AS66" s="1">
        <v>-3.3293999999999998E-6</v>
      </c>
      <c r="AT66" s="1">
        <v>-2.9388000000000001E-5</v>
      </c>
      <c r="AU66">
        <v>0</v>
      </c>
      <c r="AV66">
        <v>0</v>
      </c>
      <c r="AW66">
        <v>0</v>
      </c>
      <c r="AX66">
        <v>0</v>
      </c>
      <c r="AY66">
        <v>0</v>
      </c>
      <c r="AZ66" s="1">
        <v>-1.2165000000000001E-11</v>
      </c>
      <c r="BA66">
        <v>0</v>
      </c>
      <c r="BB66">
        <v>0</v>
      </c>
      <c r="BC66">
        <v>0</v>
      </c>
      <c r="BD66" s="1">
        <v>-1.8565E-10</v>
      </c>
      <c r="BE66">
        <v>0</v>
      </c>
      <c r="BF66">
        <v>0</v>
      </c>
      <c r="BG66">
        <v>0</v>
      </c>
      <c r="BH66" s="1">
        <v>-3.2026000000000001E-5</v>
      </c>
      <c r="BI66">
        <v>0</v>
      </c>
      <c r="BJ66">
        <v>0</v>
      </c>
      <c r="BK66" s="1">
        <v>5.1082999999999998E-10</v>
      </c>
      <c r="BL66">
        <v>0</v>
      </c>
      <c r="BM66" s="1">
        <v>2.3135000000000001E-10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 s="1">
        <v>2.8582E-6</v>
      </c>
      <c r="BX66">
        <v>0</v>
      </c>
      <c r="BY66" s="1">
        <v>2.8778000000000001E-5</v>
      </c>
      <c r="BZ66">
        <v>0</v>
      </c>
      <c r="CA66" s="1">
        <v>-6.3446E-10</v>
      </c>
      <c r="CC66" t="str">
        <f t="shared" si="17"/>
        <v>122931-48-0</v>
      </c>
      <c r="CD66" s="3" t="e">
        <f>VLOOKUP(CC66,#REF!,2,FALSE)</f>
        <v>#REF!</v>
      </c>
      <c r="CE66" s="3" t="e">
        <f>VLOOKUP(VLOOKUP(CC66,#REF!,4,FALSE),$DJ$1:$DK$4,2,FALSE)</f>
        <v>#REF!</v>
      </c>
      <c r="CF66">
        <f t="shared" si="18"/>
        <v>6.6625E-3</v>
      </c>
      <c r="CG66" s="1">
        <f t="shared" si="19"/>
        <v>-2.8956522999999999E-5</v>
      </c>
      <c r="CH66">
        <f t="shared" si="20"/>
        <v>-3.163694218E-5</v>
      </c>
      <c r="CI66">
        <f t="shared" si="21"/>
        <v>6.4168908121200003E-3</v>
      </c>
      <c r="CJ66">
        <f t="shared" si="22"/>
        <v>-1.8501572269999999E-4</v>
      </c>
      <c r="CK66">
        <f t="shared" si="23"/>
        <v>9.0036000000000003E-5</v>
      </c>
      <c r="CL66">
        <f t="shared" si="24"/>
        <v>6.4168908121200003E-3</v>
      </c>
      <c r="CM66" s="1">
        <f t="shared" si="25"/>
        <v>-4.3147700000000129E-7</v>
      </c>
      <c r="CN66" s="1">
        <f t="shared" si="26"/>
        <v>-1.2165000000000001E-11</v>
      </c>
      <c r="CO66">
        <f t="shared" si="27"/>
        <v>-5.877049449E-3</v>
      </c>
      <c r="CP66">
        <f t="shared" si="28"/>
        <v>-6.3308198818999995E-4</v>
      </c>
      <c r="CQ66">
        <f t="shared" si="29"/>
        <v>-3.6361142349993934E-6</v>
      </c>
      <c r="CR66" s="2">
        <f t="shared" si="30"/>
        <v>1.3836946779898647E-2</v>
      </c>
      <c r="CS66" s="2">
        <f t="shared" si="31"/>
        <v>0.98616305322010134</v>
      </c>
      <c r="CT66" s="2">
        <f t="shared" si="32"/>
        <v>-6.6310412343399816E-5</v>
      </c>
      <c r="CU66" s="2">
        <f t="shared" si="33"/>
        <v>-1.8695461546211186E-9</v>
      </c>
      <c r="CV66" s="2">
        <f t="shared" si="34"/>
        <v>-0.90319894762812281</v>
      </c>
      <c r="CW66" s="2">
        <f t="shared" si="35"/>
        <v>-9.7293546780148524E-2</v>
      </c>
      <c r="CX66" s="2">
        <f t="shared" si="36"/>
        <v>-5.5880669016080775E-4</v>
      </c>
      <c r="CZ66" s="1">
        <f t="shared" si="37"/>
        <v>6.7526000000000001E-3</v>
      </c>
      <c r="DA66">
        <f t="shared" si="38"/>
        <v>-8.50124531E-4</v>
      </c>
      <c r="DB66" s="1">
        <f t="shared" si="39"/>
        <v>-5.877049449E-3</v>
      </c>
      <c r="DC66" s="1">
        <f t="shared" si="40"/>
        <v>-2.9388000000000001E-5</v>
      </c>
      <c r="DD66" s="1">
        <f t="shared" si="41"/>
        <v>-1.2165000000000001E-11</v>
      </c>
      <c r="DE66">
        <f t="shared" si="42"/>
        <v>5.8673580028430715E-4</v>
      </c>
      <c r="DF66" t="str">
        <f t="shared" si="43"/>
        <v>122931-48-0</v>
      </c>
      <c r="DG66" t="b">
        <f t="shared" si="44"/>
        <v>1</v>
      </c>
    </row>
    <row r="67" spans="1:111" x14ac:dyDescent="0.25">
      <c r="A67" t="s">
        <v>52</v>
      </c>
      <c r="B67">
        <v>1.7775000000000001</v>
      </c>
      <c r="C67">
        <v>18.995000000000001</v>
      </c>
      <c r="D67">
        <v>1.7667999999999999</v>
      </c>
      <c r="E67">
        <v>22.539000000000001</v>
      </c>
      <c r="F67">
        <v>0</v>
      </c>
      <c r="G67">
        <v>-12.692</v>
      </c>
      <c r="H67">
        <v>0</v>
      </c>
      <c r="I67">
        <v>-5.2405999999999997</v>
      </c>
      <c r="J67">
        <v>0</v>
      </c>
      <c r="K67">
        <v>-0.56616</v>
      </c>
      <c r="L67">
        <v>0.13824</v>
      </c>
      <c r="M67">
        <v>0</v>
      </c>
      <c r="N67">
        <v>0</v>
      </c>
      <c r="O67" s="1">
        <v>-9.9199000000000006E-3</v>
      </c>
      <c r="P67">
        <v>0</v>
      </c>
      <c r="Q67" s="1">
        <v>-4.9462999999999997E-5</v>
      </c>
      <c r="R67">
        <v>0</v>
      </c>
      <c r="S67" s="1">
        <v>-8.9826000000000004E-5</v>
      </c>
      <c r="T67">
        <v>0</v>
      </c>
      <c r="U67" s="1">
        <v>-3.4399999999999999E-3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-18.486000000000001</v>
      </c>
      <c r="AF67">
        <v>0</v>
      </c>
      <c r="AG67" s="1">
        <v>-1.3526E-2</v>
      </c>
      <c r="AH67">
        <v>0</v>
      </c>
      <c r="AI67">
        <v>0</v>
      </c>
      <c r="AJ67">
        <v>-0.32988000000000001</v>
      </c>
      <c r="AK67">
        <v>-1.9166000000000001</v>
      </c>
      <c r="AL67" s="1">
        <v>-4.6399999999999996E-6</v>
      </c>
      <c r="AM67" s="1">
        <v>-5.6022999999999999E-4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-0.24678</v>
      </c>
      <c r="AV67">
        <v>0</v>
      </c>
      <c r="AW67">
        <v>0</v>
      </c>
      <c r="AX67">
        <v>-1.3779999999999999</v>
      </c>
      <c r="AY67">
        <v>-1.7097</v>
      </c>
      <c r="AZ67" s="1">
        <v>-8.2749000000000003E-2</v>
      </c>
      <c r="BA67" s="1">
        <v>-2.7655E-6</v>
      </c>
      <c r="BB67">
        <v>0</v>
      </c>
      <c r="BC67">
        <v>0</v>
      </c>
      <c r="BD67" s="1">
        <v>-4.5530000000000001E-2</v>
      </c>
      <c r="BE67">
        <v>0</v>
      </c>
      <c r="BF67" s="1">
        <v>-1.7272E-5</v>
      </c>
      <c r="BG67">
        <v>0</v>
      </c>
      <c r="BH67">
        <v>0</v>
      </c>
      <c r="BI67">
        <v>0</v>
      </c>
      <c r="BJ67">
        <v>0</v>
      </c>
      <c r="BK67" s="1">
        <v>2.9087999999999999E-2</v>
      </c>
      <c r="BL67">
        <v>0</v>
      </c>
      <c r="BM67" s="1">
        <v>1.6407999999999999E-2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C67" t="str">
        <f t="shared" ref="CC67:CC106" si="45">A67</f>
        <v>129-00-0</v>
      </c>
      <c r="CD67" s="3" t="e">
        <f>VLOOKUP(CC67,#REF!,2,FALSE)</f>
        <v>#REF!</v>
      </c>
      <c r="CE67" s="3" t="e">
        <f>VLOOKUP(VLOOKUP(CC67,#REF!,4,FALSE),$DJ$1:$DK$4,2,FALSE)</f>
        <v>#REF!</v>
      </c>
      <c r="CF67">
        <f t="shared" ref="CF67:CF106" si="46">B67+C67</f>
        <v>20.772500000000001</v>
      </c>
      <c r="CG67" s="1">
        <f t="shared" ref="CG67:CG106" si="47">SUM(AP67:AS67)+SUM(AU67:AX67)</f>
        <v>-1.6247799999999999</v>
      </c>
      <c r="CH67">
        <f t="shared" ref="CH67:CH106" si="48">-SUM(BI67:BZ67)</f>
        <v>-4.5495999999999995E-2</v>
      </c>
      <c r="CI67">
        <f t="shared" ref="CI67:CI106" si="49">CF67+CG67+CJ67+CH67</f>
        <v>0.72820481099999768</v>
      </c>
      <c r="CJ67">
        <f t="shared" ref="CJ67:CJ106" si="50">SUM(F67:AC67)</f>
        <v>-18.374019189000002</v>
      </c>
      <c r="CK67">
        <f t="shared" ref="CK67:CK106" si="51">D67</f>
        <v>1.7667999999999999</v>
      </c>
      <c r="CL67">
        <f t="shared" ref="CL67:CL106" si="52">CI67</f>
        <v>0.72820481099999768</v>
      </c>
      <c r="CM67" s="1">
        <f t="shared" ref="CM67:CM106" si="53">AT67+AY67-CG67</f>
        <v>-8.4920000000000107E-2</v>
      </c>
      <c r="CN67" s="1">
        <f t="shared" ref="CN67:CN106" si="54">SUM(AZ67:BB67)</f>
        <v>-8.2751765500000005E-2</v>
      </c>
      <c r="CO67">
        <f t="shared" ref="CO67:CO106" si="55">SUM(AJ67:AO67)</f>
        <v>-2.2470448699999999</v>
      </c>
      <c r="CP67">
        <f t="shared" ref="CP67:CP106" si="56">SUM(AD67:AI67)-CJ67-SUM(BC67:BH67)-CA67</f>
        <v>-7.9959538999997498E-2</v>
      </c>
      <c r="CQ67">
        <f t="shared" ref="CQ67:CQ106" si="57">SUM(CK67:CP67)</f>
        <v>3.2863650000006239E-4</v>
      </c>
      <c r="CR67" s="2">
        <f t="shared" ref="CR67:CR106" si="58">CK67/SUM($CK67:$CL67)</f>
        <v>0.70813490707934412</v>
      </c>
      <c r="CS67" s="2">
        <f t="shared" ref="CS67:CS106" si="59">CL67/SUM($CK67:$CL67)</f>
        <v>0.29186509292065582</v>
      </c>
      <c r="CT67" s="2">
        <f t="shared" ref="CT67:CT106" si="60">CM67/SUM($CK67:$CL67)</f>
        <v>-3.4036006514137414E-2</v>
      </c>
      <c r="CU67" s="2">
        <f t="shared" ref="CU67:CU106" si="61">CN67/SUM($CK67:$CL67)</f>
        <v>-3.3166976326123039E-2</v>
      </c>
      <c r="CV67" s="2">
        <f t="shared" ref="CV67:CV106" si="62">CO67/SUM($CK67:$CL67)</f>
        <v>-0.90061744975128311</v>
      </c>
      <c r="CW67" s="2">
        <f t="shared" ref="CW67:CW106" si="63">CP67/SUM($CK67:$CL67)</f>
        <v>-3.2047849626369952E-2</v>
      </c>
      <c r="CX67" s="2">
        <f t="shared" ref="CX67:CX106" si="64">CQ67/SUM($CK67:$CL67)</f>
        <v>1.3171778208649824E-4</v>
      </c>
      <c r="CZ67" s="1">
        <f t="shared" ref="CZ67:CZ106" si="65">E67</f>
        <v>22.539000000000001</v>
      </c>
      <c r="DA67">
        <f t="shared" ref="DA67:DA106" si="66">SUM(AD67:AI67)</f>
        <v>-18.499525999999999</v>
      </c>
      <c r="DB67" s="1">
        <f t="shared" ref="DB67:DB106" si="67">SUM(AJ67:AO67)</f>
        <v>-2.2470448699999999</v>
      </c>
      <c r="DC67" s="1">
        <f t="shared" ref="DC67:DC106" si="68">AT67+AY67</f>
        <v>-1.7097</v>
      </c>
      <c r="DD67" s="1">
        <f t="shared" ref="DD67:DD106" si="69">SUM(AZ67:BB67)</f>
        <v>-8.2751765500000005E-2</v>
      </c>
      <c r="DE67">
        <f t="shared" ref="DE67:DE106" si="70">ABS(SUM(CZ67:DD67)/CZ67)</f>
        <v>1.0042814675831062E-6</v>
      </c>
      <c r="DF67" t="str">
        <f t="shared" ref="DF67:DF106" si="71">CC67</f>
        <v>129-00-0</v>
      </c>
      <c r="DG67" t="b">
        <f t="shared" ref="DG67:DG106" si="72">(DE67&lt;$DH$1)</f>
        <v>1</v>
      </c>
    </row>
    <row r="68" spans="1:111" x14ac:dyDescent="0.25">
      <c r="A68" t="s">
        <v>151</v>
      </c>
      <c r="B68">
        <v>0.26401000000000002</v>
      </c>
      <c r="C68">
        <v>3.8435999999999999</v>
      </c>
      <c r="D68" s="1">
        <v>5.5509000000000003E-2</v>
      </c>
      <c r="E68">
        <v>4.1632999999999996</v>
      </c>
      <c r="F68" s="1">
        <v>1.6132E-3</v>
      </c>
      <c r="G68">
        <v>0</v>
      </c>
      <c r="H68">
        <v>0</v>
      </c>
      <c r="I68" s="1">
        <v>-9.4016000000000002E-2</v>
      </c>
      <c r="J68">
        <v>0</v>
      </c>
      <c r="K68">
        <v>-0.94759000000000004</v>
      </c>
      <c r="L68" s="1">
        <v>5.6439000000000003E-2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-1.8282</v>
      </c>
      <c r="AF68">
        <v>0</v>
      </c>
      <c r="AG68">
        <v>0</v>
      </c>
      <c r="AH68">
        <v>0</v>
      </c>
      <c r="AI68">
        <v>0</v>
      </c>
      <c r="AJ68" s="1">
        <v>-7.3689000000000004E-2</v>
      </c>
      <c r="AK68">
        <v>-2.2305000000000001</v>
      </c>
      <c r="AL68">
        <v>0</v>
      </c>
      <c r="AM68">
        <v>0</v>
      </c>
      <c r="AN68">
        <v>0</v>
      </c>
      <c r="AO68">
        <v>0</v>
      </c>
      <c r="AP68" s="1">
        <v>-3.4743000000000003E-5</v>
      </c>
      <c r="AQ68" s="1">
        <v>-6.5639E-5</v>
      </c>
      <c r="AR68" s="1">
        <v>-7.3489000000000001E-5</v>
      </c>
      <c r="AS68" s="1">
        <v>-1.6470000000000001E-7</v>
      </c>
      <c r="AT68" s="1">
        <v>-2.1039999999999999E-4</v>
      </c>
      <c r="AU68" s="1">
        <v>-1.8159999999999999E-2</v>
      </c>
      <c r="AV68">
        <v>0</v>
      </c>
      <c r="AW68">
        <v>0</v>
      </c>
      <c r="AX68" s="1">
        <v>-1.8519999999999999E-3</v>
      </c>
      <c r="AY68" s="1">
        <v>-2.0365000000000001E-2</v>
      </c>
      <c r="AZ68" s="1">
        <v>-9.9979000000000005E-3</v>
      </c>
      <c r="BA68">
        <v>0</v>
      </c>
      <c r="BB68">
        <v>0</v>
      </c>
      <c r="BC68">
        <v>0</v>
      </c>
      <c r="BD68">
        <v>-0.73653000000000002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 s="1">
        <v>4.2976E-2</v>
      </c>
      <c r="BL68">
        <v>0</v>
      </c>
      <c r="BM68">
        <v>0.69369000000000003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 s="1">
        <v>-2.6846E-5</v>
      </c>
      <c r="CC68" t="str">
        <f t="shared" si="45"/>
        <v>13360-45-7</v>
      </c>
      <c r="CD68" s="3" t="e">
        <f>VLOOKUP(CC68,#REF!,2,FALSE)</f>
        <v>#REF!</v>
      </c>
      <c r="CE68" s="3" t="e">
        <f>VLOOKUP(VLOOKUP(CC68,#REF!,4,FALSE),$DJ$1:$DK$4,2,FALSE)</f>
        <v>#REF!</v>
      </c>
      <c r="CF68">
        <f t="shared" si="46"/>
        <v>4.1076100000000002</v>
      </c>
      <c r="CG68" s="1">
        <f t="shared" si="47"/>
        <v>-2.0186035699999997E-2</v>
      </c>
      <c r="CH68">
        <f t="shared" si="48"/>
        <v>-0.73666600000000004</v>
      </c>
      <c r="CI68">
        <f t="shared" si="49"/>
        <v>2.3672041642999999</v>
      </c>
      <c r="CJ68">
        <f t="shared" si="50"/>
        <v>-0.98355380000000003</v>
      </c>
      <c r="CK68">
        <f t="shared" si="51"/>
        <v>5.5509000000000003E-2</v>
      </c>
      <c r="CL68">
        <f t="shared" si="52"/>
        <v>2.3672041642999999</v>
      </c>
      <c r="CM68" s="1">
        <f t="shared" si="53"/>
        <v>-3.8936430000000369E-4</v>
      </c>
      <c r="CN68" s="1">
        <f t="shared" si="54"/>
        <v>-9.9979000000000005E-3</v>
      </c>
      <c r="CO68">
        <f t="shared" si="55"/>
        <v>-2.304189</v>
      </c>
      <c r="CP68">
        <f t="shared" si="56"/>
        <v>-0.108089354</v>
      </c>
      <c r="CQ68">
        <f t="shared" si="57"/>
        <v>4.7545999999426547E-5</v>
      </c>
      <c r="CR68" s="2">
        <f t="shared" si="58"/>
        <v>2.2911915788445533E-2</v>
      </c>
      <c r="CS68" s="2">
        <f t="shared" si="59"/>
        <v>0.97708808421155458</v>
      </c>
      <c r="CT68" s="2">
        <f t="shared" si="60"/>
        <v>-1.6071415540952147E-4</v>
      </c>
      <c r="CU68" s="2">
        <f t="shared" si="61"/>
        <v>-4.1267369770901941E-3</v>
      </c>
      <c r="CV68" s="2">
        <f t="shared" si="62"/>
        <v>-0.95107792121390267</v>
      </c>
      <c r="CW68" s="2">
        <f t="shared" si="63"/>
        <v>-4.4615002548694417E-2</v>
      </c>
      <c r="CX68" s="2">
        <f t="shared" si="64"/>
        <v>1.9625104903066034E-5</v>
      </c>
      <c r="CZ68" s="1">
        <f t="shared" si="65"/>
        <v>4.1632999999999996</v>
      </c>
      <c r="DA68">
        <f t="shared" si="66"/>
        <v>-1.8282</v>
      </c>
      <c r="DB68" s="1">
        <f t="shared" si="67"/>
        <v>-2.304189</v>
      </c>
      <c r="DC68" s="1">
        <f t="shared" si="68"/>
        <v>-2.0575400000000001E-2</v>
      </c>
      <c r="DD68" s="1">
        <f t="shared" si="69"/>
        <v>-9.9979000000000005E-3</v>
      </c>
      <c r="DE68">
        <f t="shared" si="70"/>
        <v>8.1113539740034968E-5</v>
      </c>
      <c r="DF68" t="str">
        <f t="shared" si="71"/>
        <v>13360-45-7</v>
      </c>
      <c r="DG68" t="b">
        <f t="shared" si="72"/>
        <v>1</v>
      </c>
    </row>
    <row r="69" spans="1:111" x14ac:dyDescent="0.25">
      <c r="A69" t="s">
        <v>8</v>
      </c>
      <c r="B69" s="1">
        <v>1.8881E-3</v>
      </c>
      <c r="C69" s="1">
        <v>1.8252999999999998E-2</v>
      </c>
      <c r="D69">
        <v>0.17904999999999999</v>
      </c>
      <c r="E69">
        <v>0.19919000000000001</v>
      </c>
      <c r="F69">
        <v>0</v>
      </c>
      <c r="G69" s="1">
        <v>-1.2765000000000001E-4</v>
      </c>
      <c r="H69">
        <v>0</v>
      </c>
      <c r="I69" s="1">
        <v>-1.7136000000000001E-4</v>
      </c>
      <c r="J69">
        <v>0</v>
      </c>
      <c r="K69" s="1">
        <v>-1.0842E-3</v>
      </c>
      <c r="L69" s="1">
        <v>3.7599999999999998E-4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s="1">
        <v>-2.5787999999999998E-7</v>
      </c>
      <c r="X69">
        <v>0</v>
      </c>
      <c r="Y69" s="1">
        <v>-5.2613000000000001E-7</v>
      </c>
      <c r="Z69">
        <v>0</v>
      </c>
      <c r="AA69" s="1">
        <v>-1.9192000000000002E-6</v>
      </c>
      <c r="AB69" s="1">
        <v>5.2132999999999997E-7</v>
      </c>
      <c r="AC69">
        <v>0</v>
      </c>
      <c r="AD69">
        <v>0</v>
      </c>
      <c r="AE69" s="1">
        <v>-3.712E-3</v>
      </c>
      <c r="AF69">
        <v>0</v>
      </c>
      <c r="AG69">
        <v>0</v>
      </c>
      <c r="AH69">
        <v>0</v>
      </c>
      <c r="AI69" s="1">
        <v>-6.9213000000000001E-6</v>
      </c>
      <c r="AJ69" s="1">
        <v>-3.2256E-2</v>
      </c>
      <c r="AK69">
        <v>-0.14652999999999999</v>
      </c>
      <c r="AL69">
        <v>0</v>
      </c>
      <c r="AM69">
        <v>0</v>
      </c>
      <c r="AN69" s="1">
        <v>-2.9159E-5</v>
      </c>
      <c r="AO69" s="1">
        <v>-2.3704999999999999E-4</v>
      </c>
      <c r="AP69" s="1">
        <v>-1.8971999999999999E-3</v>
      </c>
      <c r="AQ69" s="1">
        <v>-3.4320000000000002E-3</v>
      </c>
      <c r="AR69" s="1">
        <v>-3.2969000000000002E-3</v>
      </c>
      <c r="AS69" s="1">
        <v>-2.8240000000000001E-5</v>
      </c>
      <c r="AT69" s="1">
        <v>-1.6388E-2</v>
      </c>
      <c r="AU69" s="1">
        <v>-8.9698999999999999E-7</v>
      </c>
      <c r="AV69">
        <v>0</v>
      </c>
      <c r="AW69">
        <v>0</v>
      </c>
      <c r="AX69" s="1">
        <v>-2.4872000000000001E-6</v>
      </c>
      <c r="AY69" s="1">
        <v>-3.4149999999999999E-6</v>
      </c>
      <c r="AZ69" s="1">
        <v>-1.0521E-5</v>
      </c>
      <c r="BA69">
        <v>0</v>
      </c>
      <c r="BB69">
        <v>0</v>
      </c>
      <c r="BC69">
        <v>0</v>
      </c>
      <c r="BD69" s="1">
        <v>-9.8569E-4</v>
      </c>
      <c r="BE69">
        <v>0</v>
      </c>
      <c r="BF69">
        <v>0</v>
      </c>
      <c r="BG69">
        <v>0</v>
      </c>
      <c r="BH69" s="1">
        <v>-1.7686000000000001E-6</v>
      </c>
      <c r="BI69">
        <v>0</v>
      </c>
      <c r="BJ69">
        <v>0</v>
      </c>
      <c r="BK69" s="1">
        <v>2.4501999999999998E-4</v>
      </c>
      <c r="BL69">
        <v>0</v>
      </c>
      <c r="BM69" s="1">
        <v>1.9323000000000001E-3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 s="1">
        <v>4.4169999999999999E-7</v>
      </c>
      <c r="BX69">
        <v>0</v>
      </c>
      <c r="BY69" s="1">
        <v>3.3297999999999999E-6</v>
      </c>
      <c r="BZ69">
        <v>0</v>
      </c>
      <c r="CA69" s="1">
        <v>-1.1964E-3</v>
      </c>
      <c r="CC69" t="str">
        <f t="shared" si="45"/>
        <v>137-58-6</v>
      </c>
      <c r="CD69" s="3" t="e">
        <f>VLOOKUP(CC69,#REF!,2,FALSE)</f>
        <v>#REF!</v>
      </c>
      <c r="CE69" s="3" t="e">
        <f>VLOOKUP(VLOOKUP(CC69,#REF!,4,FALSE),$DJ$1:$DK$4,2,FALSE)</f>
        <v>#REF!</v>
      </c>
      <c r="CF69">
        <f t="shared" si="46"/>
        <v>2.0141099999999999E-2</v>
      </c>
      <c r="CG69" s="1">
        <f t="shared" si="47"/>
        <v>-8.6577241900000022E-3</v>
      </c>
      <c r="CH69">
        <f t="shared" si="48"/>
        <v>-2.1810915000000002E-3</v>
      </c>
      <c r="CI69">
        <f t="shared" si="49"/>
        <v>8.292892429999997E-3</v>
      </c>
      <c r="CJ69">
        <f t="shared" si="50"/>
        <v>-1.0093918800000001E-3</v>
      </c>
      <c r="CK69">
        <f t="shared" si="51"/>
        <v>0.17904999999999999</v>
      </c>
      <c r="CL69">
        <f t="shared" si="52"/>
        <v>8.292892429999997E-3</v>
      </c>
      <c r="CM69" s="1">
        <f t="shared" si="53"/>
        <v>-7.7336908099999973E-3</v>
      </c>
      <c r="CN69" s="1">
        <f t="shared" si="54"/>
        <v>-1.0521E-5</v>
      </c>
      <c r="CO69">
        <f t="shared" si="55"/>
        <v>-0.17905220899999999</v>
      </c>
      <c r="CP69">
        <f t="shared" si="56"/>
        <v>-5.2567081999999998E-4</v>
      </c>
      <c r="CQ69">
        <f t="shared" si="57"/>
        <v>2.0800799999988635E-5</v>
      </c>
      <c r="CR69" s="2">
        <f t="shared" si="58"/>
        <v>0.95573414970574011</v>
      </c>
      <c r="CS69" s="2">
        <f t="shared" si="59"/>
        <v>4.42658502942598E-2</v>
      </c>
      <c r="CT69" s="2">
        <f t="shared" si="60"/>
        <v>-4.1280940577394273E-2</v>
      </c>
      <c r="CU69" s="2">
        <f t="shared" si="61"/>
        <v>-5.6159056068439498E-5</v>
      </c>
      <c r="CV69" s="2">
        <f t="shared" si="62"/>
        <v>-0.9557459409190141</v>
      </c>
      <c r="CW69" s="2">
        <f t="shared" si="63"/>
        <v>-2.8059288141738018E-3</v>
      </c>
      <c r="CX69" s="2">
        <f t="shared" si="64"/>
        <v>1.1103063334927842E-4</v>
      </c>
      <c r="CZ69" s="1">
        <f t="shared" si="65"/>
        <v>0.19919000000000001</v>
      </c>
      <c r="DA69">
        <f t="shared" si="66"/>
        <v>-3.7189213000000001E-3</v>
      </c>
      <c r="DB69" s="1">
        <f t="shared" si="67"/>
        <v>-0.17905220899999999</v>
      </c>
      <c r="DC69" s="1">
        <f t="shared" si="68"/>
        <v>-1.6391414999999999E-2</v>
      </c>
      <c r="DD69" s="1">
        <f t="shared" si="69"/>
        <v>-1.0521E-5</v>
      </c>
      <c r="DE69">
        <f t="shared" si="70"/>
        <v>8.5012801847510162E-5</v>
      </c>
      <c r="DF69" t="str">
        <f t="shared" si="71"/>
        <v>137-58-6</v>
      </c>
      <c r="DG69" t="b">
        <f t="shared" si="72"/>
        <v>1</v>
      </c>
    </row>
    <row r="70" spans="1:111" x14ac:dyDescent="0.25">
      <c r="A70" t="s">
        <v>17</v>
      </c>
      <c r="B70">
        <v>0.48443000000000003</v>
      </c>
      <c r="C70">
        <v>5.2096</v>
      </c>
      <c r="D70" s="1">
        <v>7.6946000000000001E-2</v>
      </c>
      <c r="E70">
        <v>5.7709000000000001</v>
      </c>
      <c r="F70" s="1">
        <v>3.5606000000000001E-3</v>
      </c>
      <c r="G70">
        <v>0</v>
      </c>
      <c r="H70">
        <v>0</v>
      </c>
      <c r="I70" s="1">
        <v>-1.6066E-2</v>
      </c>
      <c r="J70">
        <v>0</v>
      </c>
      <c r="K70">
        <v>-1.1134999999999999</v>
      </c>
      <c r="L70" s="1">
        <v>7.8143000000000004E-2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1">
        <v>8.2216E-8</v>
      </c>
      <c r="W70">
        <v>0</v>
      </c>
      <c r="X70" s="1">
        <v>1.3615000000000001E-7</v>
      </c>
      <c r="Y70">
        <v>0</v>
      </c>
      <c r="Z70">
        <v>0</v>
      </c>
      <c r="AA70" s="1">
        <v>-2.6400000000000001E-6</v>
      </c>
      <c r="AB70" s="1">
        <v>1.8493999999999999E-7</v>
      </c>
      <c r="AC70">
        <v>0</v>
      </c>
      <c r="AD70">
        <v>0</v>
      </c>
      <c r="AE70">
        <v>-2.2444999999999999</v>
      </c>
      <c r="AF70">
        <v>0</v>
      </c>
      <c r="AG70">
        <v>0</v>
      </c>
      <c r="AH70">
        <v>0</v>
      </c>
      <c r="AI70" s="1">
        <v>-5.0115999999999996E-6</v>
      </c>
      <c r="AJ70" s="1">
        <v>-9.3612000000000001E-2</v>
      </c>
      <c r="AK70">
        <v>-3.4096000000000002</v>
      </c>
      <c r="AL70">
        <v>0</v>
      </c>
      <c r="AM70">
        <v>0</v>
      </c>
      <c r="AN70" s="1">
        <v>-2.0778E-7</v>
      </c>
      <c r="AO70" s="1">
        <v>-8.4569000000000003E-6</v>
      </c>
      <c r="AP70">
        <v>0</v>
      </c>
      <c r="AQ70">
        <v>0</v>
      </c>
      <c r="AR70">
        <v>0</v>
      </c>
      <c r="AS70">
        <v>0</v>
      </c>
      <c r="AT70">
        <v>0</v>
      </c>
      <c r="AU70" s="1">
        <v>-7.4818999999999997E-3</v>
      </c>
      <c r="AV70">
        <v>0</v>
      </c>
      <c r="AW70">
        <v>0</v>
      </c>
      <c r="AX70" s="1">
        <v>-3.627E-3</v>
      </c>
      <c r="AY70" s="1">
        <v>-1.1235999999999999E-2</v>
      </c>
      <c r="AZ70" s="1">
        <v>-1.1679999999999999E-2</v>
      </c>
      <c r="BA70">
        <v>0</v>
      </c>
      <c r="BB70">
        <v>0</v>
      </c>
      <c r="BC70">
        <v>0</v>
      </c>
      <c r="BD70">
        <v>-0.96172000000000002</v>
      </c>
      <c r="BE70">
        <v>0</v>
      </c>
      <c r="BF70">
        <v>0</v>
      </c>
      <c r="BG70">
        <v>0</v>
      </c>
      <c r="BH70" s="1">
        <v>-2.1791999999999998E-6</v>
      </c>
      <c r="BI70">
        <v>0</v>
      </c>
      <c r="BJ70">
        <v>0</v>
      </c>
      <c r="BK70" s="1">
        <v>5.4649000000000003E-2</v>
      </c>
      <c r="BL70">
        <v>0</v>
      </c>
      <c r="BM70">
        <v>0.90719000000000005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 s="1">
        <v>1.6033000000000001E-7</v>
      </c>
      <c r="BX70">
        <v>0</v>
      </c>
      <c r="BY70" s="1">
        <v>2.9664999999999999E-6</v>
      </c>
      <c r="BZ70">
        <v>0</v>
      </c>
      <c r="CA70">
        <v>0</v>
      </c>
      <c r="CC70" t="str">
        <f t="shared" si="45"/>
        <v>139-40-2</v>
      </c>
      <c r="CD70" s="3" t="e">
        <f>VLOOKUP(CC70,#REF!,2,FALSE)</f>
        <v>#REF!</v>
      </c>
      <c r="CE70" s="3" t="e">
        <f>VLOOKUP(VLOOKUP(CC70,#REF!,4,FALSE),$DJ$1:$DK$4,2,FALSE)</f>
        <v>#REF!</v>
      </c>
      <c r="CF70">
        <f t="shared" si="46"/>
        <v>5.6940299999999997</v>
      </c>
      <c r="CG70" s="1">
        <f t="shared" si="47"/>
        <v>-1.11089E-2</v>
      </c>
      <c r="CH70">
        <f t="shared" si="48"/>
        <v>-0.96184212683000014</v>
      </c>
      <c r="CI70">
        <f t="shared" si="49"/>
        <v>3.6732143364760002</v>
      </c>
      <c r="CJ70">
        <f t="shared" si="50"/>
        <v>-1.0478646366939999</v>
      </c>
      <c r="CK70">
        <f t="shared" si="51"/>
        <v>7.6946000000000001E-2</v>
      </c>
      <c r="CL70">
        <f t="shared" si="52"/>
        <v>3.6732143364760002</v>
      </c>
      <c r="CM70" s="1">
        <f t="shared" si="53"/>
        <v>-1.2709999999999978E-4</v>
      </c>
      <c r="CN70" s="1">
        <f t="shared" si="54"/>
        <v>-1.1679999999999999E-2</v>
      </c>
      <c r="CO70">
        <f t="shared" si="55"/>
        <v>-3.5032206646799997</v>
      </c>
      <c r="CP70">
        <f t="shared" si="56"/>
        <v>-0.23491819570599992</v>
      </c>
      <c r="CQ70">
        <f t="shared" si="57"/>
        <v>2.1437609000052316E-4</v>
      </c>
      <c r="CR70" s="2">
        <f t="shared" si="58"/>
        <v>2.0518056055252729E-2</v>
      </c>
      <c r="CS70" s="2">
        <f t="shared" si="59"/>
        <v>0.9794819439447473</v>
      </c>
      <c r="CT70" s="2">
        <f t="shared" si="60"/>
        <v>-3.3891884238590922E-5</v>
      </c>
      <c r="CU70" s="2">
        <f t="shared" si="61"/>
        <v>-3.1145335004464409E-3</v>
      </c>
      <c r="CV70" s="2">
        <f t="shared" si="62"/>
        <v>-0.9341522362673037</v>
      </c>
      <c r="CW70" s="2">
        <f t="shared" si="63"/>
        <v>-6.2642173834826204E-2</v>
      </c>
      <c r="CX70" s="2">
        <f t="shared" si="64"/>
        <v>5.7164513185047148E-5</v>
      </c>
      <c r="CZ70" s="1">
        <f t="shared" si="65"/>
        <v>5.7709000000000001</v>
      </c>
      <c r="DA70">
        <f t="shared" si="66"/>
        <v>-2.2445050115999998</v>
      </c>
      <c r="DB70" s="1">
        <f t="shared" si="67"/>
        <v>-3.5032206646799997</v>
      </c>
      <c r="DC70" s="1">
        <f t="shared" si="68"/>
        <v>-1.1235999999999999E-2</v>
      </c>
      <c r="DD70" s="1">
        <f t="shared" si="69"/>
        <v>-1.1679999999999999E-2</v>
      </c>
      <c r="DE70">
        <f t="shared" si="70"/>
        <v>4.476315999248167E-5</v>
      </c>
      <c r="DF70" t="str">
        <f t="shared" si="71"/>
        <v>139-40-2</v>
      </c>
      <c r="DG70" t="b">
        <f t="shared" si="72"/>
        <v>1</v>
      </c>
    </row>
    <row r="71" spans="1:111" x14ac:dyDescent="0.25">
      <c r="A71" t="s">
        <v>55</v>
      </c>
      <c r="B71">
        <v>1.37</v>
      </c>
      <c r="C71">
        <v>13.177</v>
      </c>
      <c r="D71">
        <v>4.0273000000000003</v>
      </c>
      <c r="E71">
        <v>18.574000000000002</v>
      </c>
      <c r="F71">
        <v>0</v>
      </c>
      <c r="G71">
        <v>-0.12121</v>
      </c>
      <c r="H71">
        <v>0</v>
      </c>
      <c r="I71" s="1">
        <v>-5.6276E-2</v>
      </c>
      <c r="J71">
        <v>0</v>
      </c>
      <c r="K71" s="1">
        <v>-2.8467000000000002E-3</v>
      </c>
      <c r="L71">
        <v>0.21565000000000001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1">
        <v>3.0866999999999999E-2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-0.72048999999999996</v>
      </c>
      <c r="AK71">
        <v>-3.2233999999999998</v>
      </c>
      <c r="AL71">
        <v>0</v>
      </c>
      <c r="AM71">
        <v>0</v>
      </c>
      <c r="AN71">
        <v>0</v>
      </c>
      <c r="AO71">
        <v>0</v>
      </c>
      <c r="AP71">
        <v>-8.4728999999999992</v>
      </c>
      <c r="AQ71">
        <v>-3.927</v>
      </c>
      <c r="AR71">
        <v>-0.77725999999999995</v>
      </c>
      <c r="AS71">
        <v>-0.29337000000000002</v>
      </c>
      <c r="AT71">
        <v>-14.659000000000001</v>
      </c>
      <c r="AU71" s="1">
        <v>-1.4849000000000001E-4</v>
      </c>
      <c r="AV71">
        <v>0</v>
      </c>
      <c r="AW71">
        <v>0</v>
      </c>
      <c r="AX71" s="1">
        <v>-1.3500999999999999E-3</v>
      </c>
      <c r="AY71" s="1">
        <v>-1.4989999999999999E-3</v>
      </c>
      <c r="AZ71" s="1">
        <v>-1.3975E-6</v>
      </c>
      <c r="BA71">
        <v>0</v>
      </c>
      <c r="BB71">
        <v>0</v>
      </c>
      <c r="BC71" s="1">
        <v>3.0331000000000001E-5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 s="1">
        <v>2.2905999999999999E-2</v>
      </c>
      <c r="BL71">
        <v>0</v>
      </c>
      <c r="BM71" s="1">
        <v>6.3898999999999997E-2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 s="1">
        <v>-8.6901999999999993E-2</v>
      </c>
      <c r="CC71" t="str">
        <f t="shared" si="45"/>
        <v>143-24-8</v>
      </c>
      <c r="CD71" s="3" t="e">
        <f>VLOOKUP(CC71,#REF!,2,FALSE)</f>
        <v>#REF!</v>
      </c>
      <c r="CE71" s="3" t="e">
        <f>VLOOKUP(VLOOKUP(CC71,#REF!,4,FALSE),$DJ$1:$DK$4,2,FALSE)</f>
        <v>#REF!</v>
      </c>
      <c r="CF71">
        <f t="shared" si="46"/>
        <v>14.547000000000001</v>
      </c>
      <c r="CG71" s="1">
        <f t="shared" si="47"/>
        <v>-13.472028589999999</v>
      </c>
      <c r="CH71">
        <f t="shared" si="48"/>
        <v>-8.6804999999999993E-2</v>
      </c>
      <c r="CI71">
        <f t="shared" si="49"/>
        <v>1.0234837100000016</v>
      </c>
      <c r="CJ71">
        <f t="shared" si="50"/>
        <v>3.5317299999999996E-2</v>
      </c>
      <c r="CK71">
        <f t="shared" si="51"/>
        <v>4.0273000000000003</v>
      </c>
      <c r="CL71">
        <f t="shared" si="52"/>
        <v>1.0234837100000016</v>
      </c>
      <c r="CM71" s="1">
        <f t="shared" si="53"/>
        <v>-1.1884704100000025</v>
      </c>
      <c r="CN71" s="1">
        <f t="shared" si="54"/>
        <v>-1.3975E-6</v>
      </c>
      <c r="CO71">
        <f t="shared" si="55"/>
        <v>-3.9438899999999997</v>
      </c>
      <c r="CP71">
        <f t="shared" si="56"/>
        <v>8.2421368999999994E-2</v>
      </c>
      <c r="CQ71">
        <f t="shared" si="57"/>
        <v>8.4327149999954831E-4</v>
      </c>
      <c r="CR71" s="2">
        <f t="shared" si="58"/>
        <v>0.79736140591931992</v>
      </c>
      <c r="CS71" s="2">
        <f t="shared" si="59"/>
        <v>0.20263859408068005</v>
      </c>
      <c r="CT71" s="2">
        <f t="shared" si="60"/>
        <v>-0.23530415837188998</v>
      </c>
      <c r="CU71" s="2">
        <f t="shared" si="61"/>
        <v>-2.7668973376014935E-7</v>
      </c>
      <c r="CV71" s="2">
        <f t="shared" si="62"/>
        <v>-0.78084713708716669</v>
      </c>
      <c r="CW71" s="2">
        <f t="shared" si="63"/>
        <v>1.631853069392274E-2</v>
      </c>
      <c r="CX71" s="2">
        <f t="shared" si="64"/>
        <v>1.6695854513230541E-4</v>
      </c>
      <c r="CZ71" s="1">
        <f t="shared" si="65"/>
        <v>18.574000000000002</v>
      </c>
      <c r="DA71">
        <f t="shared" si="66"/>
        <v>3.0866999999999999E-2</v>
      </c>
      <c r="DB71" s="1">
        <f t="shared" si="67"/>
        <v>-3.9438899999999997</v>
      </c>
      <c r="DC71" s="1">
        <f t="shared" si="68"/>
        <v>-14.660499000000002</v>
      </c>
      <c r="DD71" s="1">
        <f t="shared" si="69"/>
        <v>-1.3975E-6</v>
      </c>
      <c r="DE71">
        <f t="shared" si="70"/>
        <v>2.565965866270532E-5</v>
      </c>
      <c r="DF71" t="str">
        <f t="shared" si="71"/>
        <v>143-24-8</v>
      </c>
      <c r="DG71" t="b">
        <f t="shared" si="72"/>
        <v>1</v>
      </c>
    </row>
    <row r="72" spans="1:111" x14ac:dyDescent="0.25">
      <c r="A72" t="s">
        <v>30</v>
      </c>
      <c r="B72">
        <v>3.3412999999999999</v>
      </c>
      <c r="C72">
        <v>32.171999999999997</v>
      </c>
      <c r="D72">
        <v>134.03</v>
      </c>
      <c r="E72">
        <v>169.54</v>
      </c>
      <c r="F72">
        <v>0</v>
      </c>
      <c r="G72" s="1">
        <v>-2.4021000000000001E-2</v>
      </c>
      <c r="H72" s="1">
        <v>1.5038999999999999E-5</v>
      </c>
      <c r="I72">
        <v>0</v>
      </c>
      <c r="J72">
        <v>0</v>
      </c>
      <c r="K72" s="1">
        <v>-1.091E-3</v>
      </c>
      <c r="L72" s="1">
        <v>2.4493999999999998E-2</v>
      </c>
      <c r="M72">
        <v>0</v>
      </c>
      <c r="N72">
        <v>0</v>
      </c>
      <c r="O72" s="1">
        <v>-9.9451999999999996E-5</v>
      </c>
      <c r="P72">
        <v>0</v>
      </c>
      <c r="Q72" s="1">
        <v>-1.0768999999999999E-4</v>
      </c>
      <c r="R72">
        <v>0</v>
      </c>
      <c r="S72" s="1">
        <v>-2.0074000000000001E-4</v>
      </c>
      <c r="T72">
        <v>0</v>
      </c>
      <c r="U72" s="1">
        <v>-8.8728999999999995E-3</v>
      </c>
      <c r="V72">
        <v>0</v>
      </c>
      <c r="W72">
        <v>-0.13769000000000001</v>
      </c>
      <c r="X72">
        <v>0</v>
      </c>
      <c r="Y72">
        <v>-0.3619</v>
      </c>
      <c r="Z72">
        <v>0</v>
      </c>
      <c r="AA72">
        <v>-3.8405999999999998</v>
      </c>
      <c r="AB72">
        <v>0.48875999999999997</v>
      </c>
      <c r="AC72">
        <v>0</v>
      </c>
      <c r="AD72">
        <v>0</v>
      </c>
      <c r="AE72" s="1">
        <v>-6.1739000000000004E-3</v>
      </c>
      <c r="AF72">
        <v>0</v>
      </c>
      <c r="AG72" s="1">
        <v>-9.4946000000000006E-3</v>
      </c>
      <c r="AH72">
        <v>0</v>
      </c>
      <c r="AI72">
        <v>-10.78</v>
      </c>
      <c r="AJ72">
        <v>-11.489000000000001</v>
      </c>
      <c r="AK72">
        <v>-4.2053000000000003</v>
      </c>
      <c r="AL72" s="1">
        <v>-6.6223000000000001E-6</v>
      </c>
      <c r="AM72" s="1">
        <v>-5.2568999999999999E-4</v>
      </c>
      <c r="AN72">
        <v>-10.391</v>
      </c>
      <c r="AO72">
        <v>-95.341999999999999</v>
      </c>
      <c r="AP72">
        <v>-7.7882999999999996</v>
      </c>
      <c r="AQ72">
        <v>-0.42170000000000002</v>
      </c>
      <c r="AR72">
        <v>-0.58248999999999995</v>
      </c>
      <c r="AS72">
        <v>-0.61756</v>
      </c>
      <c r="AT72">
        <v>-37.326000000000001</v>
      </c>
      <c r="AU72">
        <v>0</v>
      </c>
      <c r="AV72">
        <v>0</v>
      </c>
      <c r="AW72">
        <v>0</v>
      </c>
      <c r="AX72">
        <v>0</v>
      </c>
      <c r="AY72">
        <v>0</v>
      </c>
      <c r="AZ72" s="1">
        <v>-1.5258000000000001E-2</v>
      </c>
      <c r="BA72" s="1">
        <v>-1.3325E-5</v>
      </c>
      <c r="BB72">
        <v>0</v>
      </c>
      <c r="BC72">
        <v>0</v>
      </c>
      <c r="BD72" s="1">
        <v>-1.0801000000000001E-3</v>
      </c>
      <c r="BE72">
        <v>0</v>
      </c>
      <c r="BF72" s="1">
        <v>-1.5854000000000001E-4</v>
      </c>
      <c r="BG72">
        <v>0</v>
      </c>
      <c r="BH72">
        <v>-4.0720000000000001</v>
      </c>
      <c r="BI72">
        <v>0</v>
      </c>
      <c r="BJ72">
        <v>0</v>
      </c>
      <c r="BK72" s="1">
        <v>2.2030000000000001E-5</v>
      </c>
      <c r="BL72" s="1">
        <v>-8.4569E-10</v>
      </c>
      <c r="BM72" s="1">
        <v>1.8806000000000001E-4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0.39623000000000003</v>
      </c>
      <c r="BX72">
        <v>0</v>
      </c>
      <c r="BY72">
        <v>3.9352999999999998</v>
      </c>
      <c r="BZ72">
        <v>0</v>
      </c>
      <c r="CA72">
        <v>-0.25995000000000001</v>
      </c>
      <c r="CC72" t="str">
        <f t="shared" si="45"/>
        <v>15307-79-6</v>
      </c>
      <c r="CD72" s="3" t="e">
        <f>VLOOKUP(CC72,#REF!,2,FALSE)</f>
        <v>#REF!</v>
      </c>
      <c r="CE72" s="3" t="e">
        <f>VLOOKUP(VLOOKUP(CC72,#REF!,4,FALSE),$DJ$1:$DK$4,2,FALSE)</f>
        <v>#REF!</v>
      </c>
      <c r="CF72">
        <f t="shared" si="46"/>
        <v>35.513299999999994</v>
      </c>
      <c r="CG72" s="1">
        <f t="shared" si="47"/>
        <v>-9.4100499999999982</v>
      </c>
      <c r="CH72">
        <f t="shared" si="48"/>
        <v>-4.3317400891543096</v>
      </c>
      <c r="CI72">
        <f t="shared" si="49"/>
        <v>17.910196167845687</v>
      </c>
      <c r="CJ72">
        <f t="shared" si="50"/>
        <v>-3.8613137429999993</v>
      </c>
      <c r="CK72">
        <f t="shared" si="51"/>
        <v>134.03</v>
      </c>
      <c r="CL72">
        <f t="shared" si="52"/>
        <v>17.910196167845687</v>
      </c>
      <c r="CM72" s="1">
        <f t="shared" si="53"/>
        <v>-27.915950000000002</v>
      </c>
      <c r="CN72" s="1">
        <f t="shared" si="54"/>
        <v>-1.5271325000000001E-2</v>
      </c>
      <c r="CO72">
        <f t="shared" si="55"/>
        <v>-121.4278323123</v>
      </c>
      <c r="CP72">
        <f t="shared" si="56"/>
        <v>-2.601166117</v>
      </c>
      <c r="CQ72">
        <f t="shared" si="57"/>
        <v>-2.0023586454309239E-2</v>
      </c>
      <c r="CR72" s="2">
        <f t="shared" si="58"/>
        <v>0.88212338393942435</v>
      </c>
      <c r="CS72" s="2">
        <f t="shared" si="59"/>
        <v>0.11787661606057559</v>
      </c>
      <c r="CT72" s="2">
        <f t="shared" si="60"/>
        <v>-0.18372985361399519</v>
      </c>
      <c r="CU72" s="2">
        <f t="shared" si="61"/>
        <v>-1.0050878822829762E-4</v>
      </c>
      <c r="CV72" s="2">
        <f t="shared" si="62"/>
        <v>-0.79918175291916027</v>
      </c>
      <c r="CW72" s="2">
        <f t="shared" si="63"/>
        <v>-1.7119670650724558E-2</v>
      </c>
      <c r="CX72" s="2">
        <f t="shared" si="64"/>
        <v>-1.3178597210832563E-4</v>
      </c>
      <c r="CZ72" s="1">
        <f t="shared" si="65"/>
        <v>169.54</v>
      </c>
      <c r="DA72">
        <f t="shared" si="66"/>
        <v>-10.7956685</v>
      </c>
      <c r="DB72" s="1">
        <f t="shared" si="67"/>
        <v>-121.4278323123</v>
      </c>
      <c r="DC72" s="1">
        <f t="shared" si="68"/>
        <v>-37.326000000000001</v>
      </c>
      <c r="DD72" s="1">
        <f t="shared" si="69"/>
        <v>-1.5271325000000001E-2</v>
      </c>
      <c r="DE72">
        <f t="shared" si="70"/>
        <v>1.461138215171129E-4</v>
      </c>
      <c r="DF72" t="str">
        <f t="shared" si="71"/>
        <v>15307-79-6</v>
      </c>
      <c r="DG72" t="b">
        <f t="shared" si="72"/>
        <v>1</v>
      </c>
    </row>
    <row r="73" spans="1:111" x14ac:dyDescent="0.25">
      <c r="A73" t="s">
        <v>119</v>
      </c>
      <c r="B73">
        <v>46.863</v>
      </c>
      <c r="C73">
        <v>458.16</v>
      </c>
      <c r="D73">
        <v>86.239000000000004</v>
      </c>
      <c r="E73">
        <v>591.26</v>
      </c>
      <c r="F73">
        <v>0</v>
      </c>
      <c r="G73">
        <v>-3.0788000000000002</v>
      </c>
      <c r="H73">
        <v>0</v>
      </c>
      <c r="I73">
        <v>-13.834</v>
      </c>
      <c r="J73">
        <v>0</v>
      </c>
      <c r="K73">
        <v>-79.379000000000005</v>
      </c>
      <c r="L73">
        <v>7.8429000000000002</v>
      </c>
      <c r="M73">
        <v>0</v>
      </c>
      <c r="N73">
        <v>0</v>
      </c>
      <c r="O73" s="1">
        <v>-6.7305999999999996E-5</v>
      </c>
      <c r="P73">
        <v>0</v>
      </c>
      <c r="Q73" s="1">
        <v>-7.7193000000000004E-5</v>
      </c>
      <c r="R73">
        <v>0</v>
      </c>
      <c r="S73" s="1">
        <v>-1.4621E-4</v>
      </c>
      <c r="T73">
        <v>0</v>
      </c>
      <c r="U73">
        <v>-0.11877</v>
      </c>
      <c r="V73">
        <v>0</v>
      </c>
      <c r="W73" s="1">
        <v>-6.2595999999999999E-2</v>
      </c>
      <c r="X73">
        <v>0</v>
      </c>
      <c r="Y73">
        <v>-0.26973999999999998</v>
      </c>
      <c r="Z73">
        <v>0</v>
      </c>
      <c r="AA73">
        <v>-1.1914</v>
      </c>
      <c r="AB73" s="1">
        <v>9.7491999999999995E-2</v>
      </c>
      <c r="AC73">
        <v>0</v>
      </c>
      <c r="AD73">
        <v>0</v>
      </c>
      <c r="AE73">
        <v>-163.4</v>
      </c>
      <c r="AF73">
        <v>0</v>
      </c>
      <c r="AG73">
        <v>-0.1201</v>
      </c>
      <c r="AH73">
        <v>0</v>
      </c>
      <c r="AI73">
        <v>-2.6208999999999998</v>
      </c>
      <c r="AJ73">
        <v>-29.885000000000002</v>
      </c>
      <c r="AK73">
        <v>-314.7</v>
      </c>
      <c r="AL73" s="1">
        <v>-1.0835E-4</v>
      </c>
      <c r="AM73" s="1">
        <v>-1.1377999999999999E-2</v>
      </c>
      <c r="AN73">
        <v>-0.36103000000000002</v>
      </c>
      <c r="AO73">
        <v>-4.6182999999999996</v>
      </c>
      <c r="AP73">
        <v>-5.6679000000000004</v>
      </c>
      <c r="AQ73">
        <v>-11.484</v>
      </c>
      <c r="AR73">
        <v>-13.375999999999999</v>
      </c>
      <c r="AS73" s="1">
        <v>-5.5218999999999997E-2</v>
      </c>
      <c r="AT73">
        <v>-37.869999999999997</v>
      </c>
      <c r="AU73">
        <v>-19.216000000000001</v>
      </c>
      <c r="AV73">
        <v>0</v>
      </c>
      <c r="AW73">
        <v>0</v>
      </c>
      <c r="AX73">
        <v>-11.180999999999999</v>
      </c>
      <c r="AY73">
        <v>-37.076000000000001</v>
      </c>
      <c r="AZ73">
        <v>-0.59936</v>
      </c>
      <c r="BA73" s="1">
        <v>-9.1225999999999997E-5</v>
      </c>
      <c r="BB73">
        <v>0</v>
      </c>
      <c r="BC73">
        <v>0</v>
      </c>
      <c r="BD73">
        <v>-60.383000000000003</v>
      </c>
      <c r="BE73">
        <v>0</v>
      </c>
      <c r="BF73" s="1">
        <v>-6.8523E-4</v>
      </c>
      <c r="BG73">
        <v>0</v>
      </c>
      <c r="BH73">
        <v>-0.98226000000000002</v>
      </c>
      <c r="BI73">
        <v>0</v>
      </c>
      <c r="BJ73">
        <v>0</v>
      </c>
      <c r="BK73">
        <v>6.4302999999999999</v>
      </c>
      <c r="BL73">
        <v>0</v>
      </c>
      <c r="BM73">
        <v>58.643000000000001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0.11688999999999999</v>
      </c>
      <c r="BX73">
        <v>0</v>
      </c>
      <c r="BY73">
        <v>1.0472999999999999</v>
      </c>
      <c r="BZ73">
        <v>0</v>
      </c>
      <c r="CA73">
        <v>-4.8613</v>
      </c>
      <c r="CC73" t="str">
        <f t="shared" si="45"/>
        <v>1570-64-5</v>
      </c>
      <c r="CD73" s="3" t="e">
        <f>VLOOKUP(CC73,#REF!,2,FALSE)</f>
        <v>#REF!</v>
      </c>
      <c r="CE73" s="3" t="e">
        <f>VLOOKUP(VLOOKUP(CC73,#REF!,4,FALSE),$DJ$1:$DK$4,2,FALSE)</f>
        <v>#REF!</v>
      </c>
      <c r="CF73">
        <f t="shared" si="46"/>
        <v>505.02300000000002</v>
      </c>
      <c r="CG73" s="1">
        <f t="shared" si="47"/>
        <v>-60.980119000000002</v>
      </c>
      <c r="CH73">
        <f t="shared" si="48"/>
        <v>-66.237490000000008</v>
      </c>
      <c r="CI73">
        <f t="shared" si="49"/>
        <v>287.81118629100001</v>
      </c>
      <c r="CJ73">
        <f t="shared" si="50"/>
        <v>-89.994204709000002</v>
      </c>
      <c r="CK73">
        <f t="shared" si="51"/>
        <v>86.239000000000004</v>
      </c>
      <c r="CL73">
        <f t="shared" si="52"/>
        <v>287.81118629100001</v>
      </c>
      <c r="CM73" s="1">
        <f t="shared" si="53"/>
        <v>-13.965880999999996</v>
      </c>
      <c r="CN73" s="1">
        <f t="shared" si="54"/>
        <v>-0.599451226</v>
      </c>
      <c r="CO73">
        <f t="shared" si="55"/>
        <v>-349.57581634999997</v>
      </c>
      <c r="CP73">
        <f t="shared" si="56"/>
        <v>-9.9195500610000167</v>
      </c>
      <c r="CQ73">
        <f t="shared" si="57"/>
        <v>-1.0512345999892148E-2</v>
      </c>
      <c r="CR73" s="2">
        <f t="shared" si="58"/>
        <v>0.23055462384640707</v>
      </c>
      <c r="CS73" s="2">
        <f t="shared" si="59"/>
        <v>0.76944537615359287</v>
      </c>
      <c r="CT73" s="2">
        <f t="shared" si="60"/>
        <v>-3.7336917643278358E-2</v>
      </c>
      <c r="CU73" s="2">
        <f t="shared" si="61"/>
        <v>-1.6025957156819716E-3</v>
      </c>
      <c r="CV73" s="2">
        <f t="shared" si="62"/>
        <v>-0.93456928819182639</v>
      </c>
      <c r="CW73" s="2">
        <f t="shared" si="63"/>
        <v>-2.6519302554986295E-2</v>
      </c>
      <c r="CX73" s="2">
        <f t="shared" si="64"/>
        <v>-2.8104105772891799E-5</v>
      </c>
      <c r="CZ73" s="1">
        <f t="shared" si="65"/>
        <v>591.26</v>
      </c>
      <c r="DA73">
        <f t="shared" si="66"/>
        <v>-166.14100000000002</v>
      </c>
      <c r="DB73" s="1">
        <f t="shared" si="67"/>
        <v>-349.57581634999997</v>
      </c>
      <c r="DC73" s="1">
        <f t="shared" si="68"/>
        <v>-74.945999999999998</v>
      </c>
      <c r="DD73" s="1">
        <f t="shared" si="69"/>
        <v>-0.599451226</v>
      </c>
      <c r="DE73">
        <f t="shared" si="70"/>
        <v>3.8351588133728492E-6</v>
      </c>
      <c r="DF73" t="str">
        <f t="shared" si="71"/>
        <v>1570-64-5</v>
      </c>
      <c r="DG73" t="b">
        <f t="shared" si="72"/>
        <v>1</v>
      </c>
    </row>
    <row r="74" spans="1:111" x14ac:dyDescent="0.25">
      <c r="A74" t="s">
        <v>59</v>
      </c>
      <c r="B74">
        <v>0.71265999999999996</v>
      </c>
      <c r="C74">
        <v>15.832000000000001</v>
      </c>
      <c r="D74">
        <v>0.16711999999999999</v>
      </c>
      <c r="E74">
        <v>16.712</v>
      </c>
      <c r="F74">
        <v>0</v>
      </c>
      <c r="G74" s="1">
        <v>-5.4863000000000002E-2</v>
      </c>
      <c r="H74">
        <v>0</v>
      </c>
      <c r="I74" s="1">
        <v>-2.4757000000000001E-2</v>
      </c>
      <c r="J74">
        <v>0</v>
      </c>
      <c r="K74" s="1">
        <v>-8.2505999999999996E-2</v>
      </c>
      <c r="L74">
        <v>0.12398000000000001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-0.1041</v>
      </c>
      <c r="AF74">
        <v>0</v>
      </c>
      <c r="AG74">
        <v>0</v>
      </c>
      <c r="AH74">
        <v>0</v>
      </c>
      <c r="AI74">
        <v>0</v>
      </c>
      <c r="AJ74">
        <v>-0.21132999999999999</v>
      </c>
      <c r="AK74">
        <v>-3.6772999999999998</v>
      </c>
      <c r="AL74">
        <v>0</v>
      </c>
      <c r="AM74">
        <v>0</v>
      </c>
      <c r="AN74">
        <v>0</v>
      </c>
      <c r="AO74">
        <v>0</v>
      </c>
      <c r="AP74">
        <v>-3.9516</v>
      </c>
      <c r="AQ74">
        <v>-4.7030000000000003</v>
      </c>
      <c r="AR74">
        <v>-3.0297000000000001</v>
      </c>
      <c r="AS74" s="1">
        <v>-2.2773999999999999E-2</v>
      </c>
      <c r="AT74">
        <v>-12.583</v>
      </c>
      <c r="AU74">
        <v>-0.1207</v>
      </c>
      <c r="AV74">
        <v>0</v>
      </c>
      <c r="AW74">
        <v>0</v>
      </c>
      <c r="AX74" s="1">
        <v>-6.6476E-3</v>
      </c>
      <c r="AY74">
        <v>-0.12808</v>
      </c>
      <c r="AZ74" s="1">
        <v>-2.4608E-3</v>
      </c>
      <c r="BA74">
        <v>0</v>
      </c>
      <c r="BB74">
        <v>0</v>
      </c>
      <c r="BC74">
        <v>0</v>
      </c>
      <c r="BD74" s="1">
        <v>-5.1559000000000001E-2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 s="1">
        <v>3.7095999999999997E-2</v>
      </c>
      <c r="BL74">
        <v>0</v>
      </c>
      <c r="BM74">
        <v>0.35663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-0.3422</v>
      </c>
      <c r="CC74" t="str">
        <f t="shared" si="45"/>
        <v>163515-14-8</v>
      </c>
      <c r="CD74" s="3" t="e">
        <f>VLOOKUP(CC74,#REF!,2,FALSE)</f>
        <v>#REF!</v>
      </c>
      <c r="CE74" s="3" t="e">
        <f>VLOOKUP(VLOOKUP(CC74,#REF!,4,FALSE),$DJ$1:$DK$4,2,FALSE)</f>
        <v>#REF!</v>
      </c>
      <c r="CF74">
        <f t="shared" si="46"/>
        <v>16.54466</v>
      </c>
      <c r="CG74" s="1">
        <f t="shared" si="47"/>
        <v>-11.834421600000001</v>
      </c>
      <c r="CH74">
        <f t="shared" si="48"/>
        <v>-0.39372600000000002</v>
      </c>
      <c r="CI74">
        <f t="shared" si="49"/>
        <v>4.2783663999999995</v>
      </c>
      <c r="CJ74">
        <f t="shared" si="50"/>
        <v>-3.8145999999999985E-2</v>
      </c>
      <c r="CK74">
        <f t="shared" si="51"/>
        <v>0.16711999999999999</v>
      </c>
      <c r="CL74">
        <f t="shared" si="52"/>
        <v>4.2783663999999995</v>
      </c>
      <c r="CM74" s="1">
        <f t="shared" si="53"/>
        <v>-0.87665840000000017</v>
      </c>
      <c r="CN74" s="1">
        <f t="shared" si="54"/>
        <v>-2.4608E-3</v>
      </c>
      <c r="CO74">
        <f t="shared" si="55"/>
        <v>-3.8886299999999996</v>
      </c>
      <c r="CP74">
        <f t="shared" si="56"/>
        <v>0.32780500000000001</v>
      </c>
      <c r="CQ74">
        <f t="shared" si="57"/>
        <v>5.5421999999992755E-3</v>
      </c>
      <c r="CR74" s="2">
        <f t="shared" si="58"/>
        <v>3.7593186653321002E-2</v>
      </c>
      <c r="CS74" s="2">
        <f t="shared" si="59"/>
        <v>0.9624068133466791</v>
      </c>
      <c r="CT74" s="2">
        <f t="shared" si="60"/>
        <v>-0.19720190798469214</v>
      </c>
      <c r="CU74" s="2">
        <f t="shared" si="61"/>
        <v>-5.535502256850905E-4</v>
      </c>
      <c r="CV74" s="2">
        <f t="shared" si="62"/>
        <v>-0.87473667673350664</v>
      </c>
      <c r="CW74" s="2">
        <f t="shared" si="63"/>
        <v>7.3738837666897386E-2</v>
      </c>
      <c r="CX74" s="2">
        <f t="shared" si="64"/>
        <v>1.2467027230134539E-3</v>
      </c>
      <c r="CZ74" s="1">
        <f t="shared" si="65"/>
        <v>16.712</v>
      </c>
      <c r="DA74">
        <f t="shared" si="66"/>
        <v>-0.1041</v>
      </c>
      <c r="DB74" s="1">
        <f t="shared" si="67"/>
        <v>-3.8886299999999996</v>
      </c>
      <c r="DC74" s="1">
        <f t="shared" si="68"/>
        <v>-12.711080000000001</v>
      </c>
      <c r="DD74" s="1">
        <f t="shared" si="69"/>
        <v>-2.4608E-3</v>
      </c>
      <c r="DE74">
        <f t="shared" si="70"/>
        <v>3.4281953087606556E-4</v>
      </c>
      <c r="DF74" t="str">
        <f t="shared" si="71"/>
        <v>163515-14-8</v>
      </c>
      <c r="DG74" t="b">
        <f t="shared" si="72"/>
        <v>1</v>
      </c>
    </row>
    <row r="75" spans="1:111" x14ac:dyDescent="0.25">
      <c r="A75" t="s">
        <v>159</v>
      </c>
      <c r="B75" s="1">
        <v>1.3002999999999999E-3</v>
      </c>
      <c r="C75" s="1">
        <v>7.1995999999999996E-3</v>
      </c>
      <c r="D75" s="1">
        <v>8.5855999999999999E-5</v>
      </c>
      <c r="E75" s="1">
        <v>8.5856000000000005E-3</v>
      </c>
      <c r="F75">
        <v>0</v>
      </c>
      <c r="G75" s="1">
        <v>-2.3761999999999998E-6</v>
      </c>
      <c r="H75" s="1">
        <v>3.8805999999999998E-11</v>
      </c>
      <c r="I75">
        <v>0</v>
      </c>
      <c r="J75">
        <v>0</v>
      </c>
      <c r="K75" s="1">
        <v>-1.5185E-8</v>
      </c>
      <c r="L75" s="1">
        <v>2.3883000000000001E-6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1">
        <v>4.2339999999999996E-6</v>
      </c>
      <c r="W75">
        <v>0</v>
      </c>
      <c r="X75" s="1">
        <v>1.7252000000000001E-4</v>
      </c>
      <c r="Y75">
        <v>0</v>
      </c>
      <c r="Z75">
        <v>0</v>
      </c>
      <c r="AA75" s="1">
        <v>-4.6753000000000002E-4</v>
      </c>
      <c r="AB75" s="1">
        <v>5.4172999999999998E-5</v>
      </c>
      <c r="AC75">
        <v>0</v>
      </c>
      <c r="AD75">
        <v>0</v>
      </c>
      <c r="AE75" s="1">
        <v>-3.5502999999999997E-8</v>
      </c>
      <c r="AF75">
        <v>0</v>
      </c>
      <c r="AG75">
        <v>0</v>
      </c>
      <c r="AH75">
        <v>0</v>
      </c>
      <c r="AI75" s="1">
        <v>-1.085E-3</v>
      </c>
      <c r="AJ75" s="1">
        <v>-1.7940999999999999E-6</v>
      </c>
      <c r="AK75" s="1">
        <v>-2.8518000000000002E-7</v>
      </c>
      <c r="AL75">
        <v>0</v>
      </c>
      <c r="AM75">
        <v>0</v>
      </c>
      <c r="AN75" s="1">
        <v>-1.8767999999999999E-4</v>
      </c>
      <c r="AO75" s="1">
        <v>-7.2982999999999998E-3</v>
      </c>
      <c r="AP75" s="1">
        <v>-1.1685000000000001E-5</v>
      </c>
      <c r="AQ75" s="1">
        <v>-3.5716E-7</v>
      </c>
      <c r="AR75" s="1">
        <v>-1.0743E-7</v>
      </c>
      <c r="AS75" s="1">
        <v>-1.3242E-6</v>
      </c>
      <c r="AT75" s="1">
        <v>-1.3675999999999999E-5</v>
      </c>
      <c r="AU75">
        <v>0</v>
      </c>
      <c r="AV75">
        <v>0</v>
      </c>
      <c r="AW75">
        <v>0</v>
      </c>
      <c r="AX75">
        <v>0</v>
      </c>
      <c r="AY75">
        <v>0</v>
      </c>
      <c r="AZ75" s="1">
        <v>-2.7107000000000001E-11</v>
      </c>
      <c r="BA75">
        <v>0</v>
      </c>
      <c r="BB75">
        <v>0</v>
      </c>
      <c r="BC75">
        <v>0</v>
      </c>
      <c r="BD75" s="1">
        <v>-1.289E-9</v>
      </c>
      <c r="BE75">
        <v>0</v>
      </c>
      <c r="BF75">
        <v>0</v>
      </c>
      <c r="BG75">
        <v>0</v>
      </c>
      <c r="BH75" s="1">
        <v>-4.0912999999999999E-5</v>
      </c>
      <c r="BI75">
        <v>0</v>
      </c>
      <c r="BJ75">
        <v>0</v>
      </c>
      <c r="BK75" s="1">
        <v>7.5522999999999999E-10</v>
      </c>
      <c r="BL75">
        <v>0</v>
      </c>
      <c r="BM75" s="1">
        <v>1.3811999999999999E-9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 s="1">
        <v>3.6526E-6</v>
      </c>
      <c r="BX75">
        <v>0</v>
      </c>
      <c r="BY75" s="1">
        <v>3.6763E-5</v>
      </c>
      <c r="BZ75">
        <v>0</v>
      </c>
      <c r="CA75" s="1">
        <v>-1.5745999999999999E-9</v>
      </c>
      <c r="CC75" t="str">
        <f t="shared" si="45"/>
        <v>173159-57-4</v>
      </c>
      <c r="CD75" s="3" t="e">
        <f>VLOOKUP(CC75,#REF!,2,FALSE)</f>
        <v>#REF!</v>
      </c>
      <c r="CE75" s="3" t="e">
        <f>VLOOKUP(VLOOKUP(CC75,#REF!,4,FALSE),$DJ$1:$DK$4,2,FALSE)</f>
        <v>#REF!</v>
      </c>
      <c r="CF75">
        <f t="shared" si="46"/>
        <v>8.4998999999999995E-3</v>
      </c>
      <c r="CG75" s="1">
        <f t="shared" si="47"/>
        <v>-1.3473790000000001E-5</v>
      </c>
      <c r="CH75">
        <f t="shared" si="48"/>
        <v>-4.0417736429999999E-5</v>
      </c>
      <c r="CI75">
        <f t="shared" si="49"/>
        <v>8.2094024273760002E-3</v>
      </c>
      <c r="CJ75">
        <f t="shared" si="50"/>
        <v>-2.3660604619400003E-4</v>
      </c>
      <c r="CK75">
        <f t="shared" si="51"/>
        <v>8.5855999999999999E-5</v>
      </c>
      <c r="CL75">
        <f t="shared" si="52"/>
        <v>8.2094024273760002E-3</v>
      </c>
      <c r="CM75" s="1">
        <f t="shared" si="53"/>
        <v>-2.0220999999999853E-7</v>
      </c>
      <c r="CN75" s="1">
        <f t="shared" si="54"/>
        <v>-2.7107000000000001E-11</v>
      </c>
      <c r="CO75">
        <f t="shared" si="55"/>
        <v>-7.4880592799999998E-3</v>
      </c>
      <c r="CP75">
        <f t="shared" si="56"/>
        <v>-8.0751359320599999E-4</v>
      </c>
      <c r="CQ75">
        <f t="shared" si="57"/>
        <v>-5.1668293699926298E-7</v>
      </c>
      <c r="CR75" s="2">
        <f t="shared" si="58"/>
        <v>1.0350009074661031E-2</v>
      </c>
      <c r="CS75" s="2">
        <f t="shared" si="59"/>
        <v>0.9896499909253389</v>
      </c>
      <c r="CT75" s="2">
        <f t="shared" si="60"/>
        <v>-2.4376576302031214E-5</v>
      </c>
      <c r="CU75" s="2">
        <f t="shared" si="61"/>
        <v>-3.2677704061083275E-9</v>
      </c>
      <c r="CV75" s="2">
        <f t="shared" si="62"/>
        <v>-0.90269150088054118</v>
      </c>
      <c r="CW75" s="2">
        <f t="shared" si="63"/>
        <v>-9.7346405814319747E-2</v>
      </c>
      <c r="CX75" s="2">
        <f t="shared" si="64"/>
        <v>-6.2286538933387127E-5</v>
      </c>
      <c r="CZ75" s="1">
        <f t="shared" si="65"/>
        <v>8.5856000000000005E-3</v>
      </c>
      <c r="DA75">
        <f t="shared" si="66"/>
        <v>-1.085035503E-3</v>
      </c>
      <c r="DB75" s="1">
        <f t="shared" si="67"/>
        <v>-7.4880592799999998E-3</v>
      </c>
      <c r="DC75" s="1">
        <f t="shared" si="68"/>
        <v>-1.3675999999999999E-5</v>
      </c>
      <c r="DD75" s="1">
        <f t="shared" si="69"/>
        <v>-2.7107000000000001E-11</v>
      </c>
      <c r="DE75">
        <f t="shared" si="70"/>
        <v>1.3636904898891596E-4</v>
      </c>
      <c r="DF75" t="str">
        <f t="shared" si="71"/>
        <v>173159-57-4</v>
      </c>
      <c r="DG75" t="b">
        <f t="shared" si="72"/>
        <v>1</v>
      </c>
    </row>
    <row r="76" spans="1:111" x14ac:dyDescent="0.25">
      <c r="A76" t="s">
        <v>14</v>
      </c>
      <c r="B76">
        <v>4.0792999999999999</v>
      </c>
      <c r="C76">
        <v>25.300999999999998</v>
      </c>
      <c r="D76">
        <v>0.39702999999999999</v>
      </c>
      <c r="E76">
        <v>29.777999999999999</v>
      </c>
      <c r="F76">
        <v>0</v>
      </c>
      <c r="G76" s="1">
        <v>-8.8032000000000006E-3</v>
      </c>
      <c r="H76">
        <v>0.31423000000000001</v>
      </c>
      <c r="I76">
        <v>0</v>
      </c>
      <c r="J76">
        <v>0</v>
      </c>
      <c r="K76" s="1">
        <v>-5.8758999999999999E-3</v>
      </c>
      <c r="L76">
        <v>0.27200999999999997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1">
        <v>6.1513000000000003E-8</v>
      </c>
      <c r="W76">
        <v>0</v>
      </c>
      <c r="X76" s="1">
        <v>5.3119000000000003E-7</v>
      </c>
      <c r="Y76">
        <v>0</v>
      </c>
      <c r="Z76" s="1">
        <v>1.0213E-7</v>
      </c>
      <c r="AA76">
        <v>0</v>
      </c>
      <c r="AB76" s="1">
        <v>2.9849999999999998E-7</v>
      </c>
      <c r="AC76">
        <v>0</v>
      </c>
      <c r="AD76">
        <v>0.33622999999999997</v>
      </c>
      <c r="AE76">
        <v>0</v>
      </c>
      <c r="AF76">
        <v>0</v>
      </c>
      <c r="AG76">
        <v>0</v>
      </c>
      <c r="AH76" s="1">
        <v>7.8789000000000005E-7</v>
      </c>
      <c r="AI76">
        <v>0</v>
      </c>
      <c r="AJ76">
        <v>-0.24864</v>
      </c>
      <c r="AK76">
        <v>-9.3839000000000006</v>
      </c>
      <c r="AL76">
        <v>0</v>
      </c>
      <c r="AM76">
        <v>0</v>
      </c>
      <c r="AN76" s="1">
        <v>-2.8271999999999998E-7</v>
      </c>
      <c r="AO76" s="1">
        <v>-1.1630999999999999E-5</v>
      </c>
      <c r="AP76">
        <v>-4.7855999999999996</v>
      </c>
      <c r="AQ76">
        <v>-6.8875999999999999</v>
      </c>
      <c r="AR76">
        <v>-5.5486000000000004</v>
      </c>
      <c r="AS76">
        <v>-0.16220000000000001</v>
      </c>
      <c r="AT76">
        <v>-20.390999999999998</v>
      </c>
      <c r="AU76" s="1">
        <v>-3.1720999999999999E-2</v>
      </c>
      <c r="AV76">
        <v>0</v>
      </c>
      <c r="AW76">
        <v>0</v>
      </c>
      <c r="AX76" s="1">
        <v>-4.3922999999999997E-2</v>
      </c>
      <c r="AY76" s="1">
        <v>-7.5836000000000001E-2</v>
      </c>
      <c r="AZ76" s="1">
        <v>-1.2905E-2</v>
      </c>
      <c r="BA76">
        <v>0</v>
      </c>
      <c r="BB76">
        <v>0</v>
      </c>
      <c r="BC76">
        <v>0</v>
      </c>
      <c r="BD76" s="1">
        <v>-5.4496000000000003E-2</v>
      </c>
      <c r="BE76">
        <v>0</v>
      </c>
      <c r="BF76">
        <v>0</v>
      </c>
      <c r="BG76">
        <v>0</v>
      </c>
      <c r="BH76" s="1">
        <v>-5.8599000000000001E-8</v>
      </c>
      <c r="BI76">
        <v>0</v>
      </c>
      <c r="BJ76">
        <v>0</v>
      </c>
      <c r="BK76" s="1">
        <v>3.2452000000000002E-2</v>
      </c>
      <c r="BL76">
        <v>0</v>
      </c>
      <c r="BM76">
        <v>0.30097000000000002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 s="1">
        <v>4.2332999999999999E-8</v>
      </c>
      <c r="BX76">
        <v>0</v>
      </c>
      <c r="BY76" s="1">
        <v>4.3715999999999998E-7</v>
      </c>
      <c r="BZ76">
        <v>0</v>
      </c>
      <c r="CA76">
        <v>-0.27950999999999998</v>
      </c>
      <c r="CC76" t="str">
        <f t="shared" si="45"/>
        <v>1912-24-9</v>
      </c>
      <c r="CD76" s="3" t="e">
        <f>VLOOKUP(CC76,#REF!,2,FALSE)</f>
        <v>#REF!</v>
      </c>
      <c r="CE76" s="3" t="e">
        <f>VLOOKUP(VLOOKUP(CC76,#REF!,4,FALSE),$DJ$1:$DK$4,2,FALSE)</f>
        <v>#REF!</v>
      </c>
      <c r="CF76">
        <f t="shared" si="46"/>
        <v>29.380299999999998</v>
      </c>
      <c r="CG76" s="1">
        <f t="shared" si="47"/>
        <v>-17.459644000000001</v>
      </c>
      <c r="CH76">
        <f t="shared" si="48"/>
        <v>-0.33342247949299997</v>
      </c>
      <c r="CI76">
        <f t="shared" si="49"/>
        <v>12.158795413839997</v>
      </c>
      <c r="CJ76">
        <f t="shared" si="50"/>
        <v>0.571561893333</v>
      </c>
      <c r="CK76">
        <f t="shared" si="51"/>
        <v>0.39702999999999999</v>
      </c>
      <c r="CL76">
        <f t="shared" si="52"/>
        <v>12.158795413839997</v>
      </c>
      <c r="CM76" s="1">
        <f t="shared" si="53"/>
        <v>-3.0071919999999963</v>
      </c>
      <c r="CN76" s="1">
        <f t="shared" si="54"/>
        <v>-1.2905E-2</v>
      </c>
      <c r="CO76">
        <f t="shared" si="55"/>
        <v>-9.6325519137200004</v>
      </c>
      <c r="CP76">
        <f t="shared" si="56"/>
        <v>9.8674953155999973E-2</v>
      </c>
      <c r="CQ76">
        <f t="shared" si="57"/>
        <v>1.8514532760006974E-3</v>
      </c>
      <c r="CR76" s="2">
        <f t="shared" si="58"/>
        <v>3.162117876873017E-2</v>
      </c>
      <c r="CS76" s="2">
        <f t="shared" si="59"/>
        <v>0.96837882123126973</v>
      </c>
      <c r="CT76" s="2">
        <f t="shared" si="60"/>
        <v>-0.23950571952722741</v>
      </c>
      <c r="CU76" s="2">
        <f t="shared" si="61"/>
        <v>-1.0278097675502174E-3</v>
      </c>
      <c r="CV76" s="2">
        <f t="shared" si="62"/>
        <v>-0.76717791114730383</v>
      </c>
      <c r="CW76" s="2">
        <f t="shared" si="63"/>
        <v>7.8588981531419553E-3</v>
      </c>
      <c r="CX76" s="2">
        <f t="shared" si="64"/>
        <v>1.474577110605475E-4</v>
      </c>
      <c r="CZ76" s="1">
        <f t="shared" si="65"/>
        <v>29.777999999999999</v>
      </c>
      <c r="DA76">
        <f t="shared" si="66"/>
        <v>0.33623078788999999</v>
      </c>
      <c r="DB76" s="1">
        <f t="shared" si="67"/>
        <v>-9.6325519137200004</v>
      </c>
      <c r="DC76" s="1">
        <f t="shared" si="68"/>
        <v>-20.466835999999997</v>
      </c>
      <c r="DD76" s="1">
        <f t="shared" si="69"/>
        <v>-1.2905E-2</v>
      </c>
      <c r="DE76">
        <f t="shared" si="70"/>
        <v>6.5077378265840106E-5</v>
      </c>
      <c r="DF76" t="str">
        <f t="shared" si="71"/>
        <v>1912-24-9</v>
      </c>
      <c r="DG76" t="b">
        <f t="shared" si="72"/>
        <v>1</v>
      </c>
    </row>
    <row r="77" spans="1:111" x14ac:dyDescent="0.25">
      <c r="A77" t="s">
        <v>21</v>
      </c>
      <c r="B77">
        <v>0.33916000000000002</v>
      </c>
      <c r="C77">
        <v>4.9340000000000002</v>
      </c>
      <c r="D77" s="1">
        <v>7.1259000000000003E-2</v>
      </c>
      <c r="E77">
        <v>5.3442999999999996</v>
      </c>
      <c r="F77">
        <v>0</v>
      </c>
      <c r="G77" s="1">
        <v>-9.7515999999999992E-3</v>
      </c>
      <c r="H77" s="1">
        <v>1.6017E-2</v>
      </c>
      <c r="I77">
        <v>0</v>
      </c>
      <c r="J77">
        <v>0</v>
      </c>
      <c r="K77">
        <v>-0.10211000000000001</v>
      </c>
      <c r="L77" s="1">
        <v>2.0399E-2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s="1">
        <v>-2.3550999999999999E-2</v>
      </c>
      <c r="X77" s="1">
        <v>2.3115E-2</v>
      </c>
      <c r="Y77">
        <v>0</v>
      </c>
      <c r="Z77">
        <v>0</v>
      </c>
      <c r="AA77">
        <v>-0.43415999999999999</v>
      </c>
      <c r="AB77" s="1">
        <v>5.0533000000000002E-2</v>
      </c>
      <c r="AC77">
        <v>0</v>
      </c>
      <c r="AD77">
        <v>0</v>
      </c>
      <c r="AE77">
        <v>-0.23618</v>
      </c>
      <c r="AF77">
        <v>0</v>
      </c>
      <c r="AG77">
        <v>0</v>
      </c>
      <c r="AH77">
        <v>0</v>
      </c>
      <c r="AI77">
        <v>-1.0644</v>
      </c>
      <c r="AJ77" s="1">
        <v>-2.2544000000000002E-2</v>
      </c>
      <c r="AK77">
        <v>-0.59879000000000004</v>
      </c>
      <c r="AL77">
        <v>0</v>
      </c>
      <c r="AM77">
        <v>0</v>
      </c>
      <c r="AN77" s="1">
        <v>-7.5152999999999998E-2</v>
      </c>
      <c r="AO77">
        <v>-2.27</v>
      </c>
      <c r="AP77">
        <v>-0.14419000000000001</v>
      </c>
      <c r="AQ77">
        <v>-0.29649999999999999</v>
      </c>
      <c r="AR77">
        <v>-0.38790000000000002</v>
      </c>
      <c r="AS77" s="1">
        <v>-1.3986000000000001E-3</v>
      </c>
      <c r="AT77">
        <v>-1.0762</v>
      </c>
      <c r="AU77" s="1">
        <v>-5.2352999999999998E-5</v>
      </c>
      <c r="AV77">
        <v>0</v>
      </c>
      <c r="AW77">
        <v>0</v>
      </c>
      <c r="AX77" s="1">
        <v>-5.4513000000000001E-4</v>
      </c>
      <c r="AY77" s="1">
        <v>-5.9953000000000003E-4</v>
      </c>
      <c r="AZ77" s="1">
        <v>-1.4807000000000001E-4</v>
      </c>
      <c r="BA77">
        <v>0</v>
      </c>
      <c r="BB77">
        <v>0</v>
      </c>
      <c r="BC77">
        <v>0</v>
      </c>
      <c r="BD77">
        <v>-0.14346</v>
      </c>
      <c r="BE77">
        <v>0</v>
      </c>
      <c r="BF77">
        <v>0</v>
      </c>
      <c r="BG77">
        <v>0</v>
      </c>
      <c r="BH77">
        <v>-0.61068999999999996</v>
      </c>
      <c r="BI77">
        <v>0</v>
      </c>
      <c r="BJ77">
        <v>0</v>
      </c>
      <c r="BK77" s="1">
        <v>9.9918999999999997E-3</v>
      </c>
      <c r="BL77">
        <v>0</v>
      </c>
      <c r="BM77">
        <v>0.17968000000000001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 s="1">
        <v>4.3046000000000001E-2</v>
      </c>
      <c r="BX77">
        <v>0</v>
      </c>
      <c r="BY77">
        <v>0.70476000000000005</v>
      </c>
      <c r="BZ77">
        <v>0</v>
      </c>
      <c r="CA77">
        <v>-0.18318000000000001</v>
      </c>
      <c r="CC77" t="str">
        <f t="shared" si="45"/>
        <v>19937-59-8</v>
      </c>
      <c r="CD77" s="3" t="e">
        <f>VLOOKUP(CC77,#REF!,2,FALSE)</f>
        <v>#REF!</v>
      </c>
      <c r="CE77" s="3" t="e">
        <f>VLOOKUP(VLOOKUP(CC77,#REF!,4,FALSE),$DJ$1:$DK$4,2,FALSE)</f>
        <v>#REF!</v>
      </c>
      <c r="CF77">
        <f t="shared" si="46"/>
        <v>5.2731599999999998</v>
      </c>
      <c r="CG77" s="1">
        <f t="shared" si="47"/>
        <v>-0.83058608300000003</v>
      </c>
      <c r="CH77">
        <f t="shared" si="48"/>
        <v>-0.93747790000000009</v>
      </c>
      <c r="CI77">
        <f t="shared" si="49"/>
        <v>3.0455874169999997</v>
      </c>
      <c r="CJ77">
        <f t="shared" si="50"/>
        <v>-0.45950859999999999</v>
      </c>
      <c r="CK77">
        <f t="shared" si="51"/>
        <v>7.1259000000000003E-2</v>
      </c>
      <c r="CL77">
        <f t="shared" si="52"/>
        <v>3.0455874169999997</v>
      </c>
      <c r="CM77" s="1">
        <f t="shared" si="53"/>
        <v>-0.24621344699999992</v>
      </c>
      <c r="CN77" s="1">
        <f t="shared" si="54"/>
        <v>-1.4807000000000001E-4</v>
      </c>
      <c r="CO77">
        <f t="shared" si="55"/>
        <v>-2.9664869999999999</v>
      </c>
      <c r="CP77">
        <f t="shared" si="56"/>
        <v>9.6258599999999861E-2</v>
      </c>
      <c r="CQ77">
        <f t="shared" si="57"/>
        <v>2.5650000000010387E-4</v>
      </c>
      <c r="CR77" s="2">
        <f t="shared" si="58"/>
        <v>2.2862531695927325E-2</v>
      </c>
      <c r="CS77" s="2">
        <f t="shared" si="59"/>
        <v>0.97713746830407266</v>
      </c>
      <c r="CT77" s="2">
        <f t="shared" si="60"/>
        <v>-7.8994411035813297E-2</v>
      </c>
      <c r="CU77" s="2">
        <f t="shared" si="61"/>
        <v>-4.7506351032374279E-5</v>
      </c>
      <c r="CV77" s="2">
        <f t="shared" si="62"/>
        <v>-0.95175911903136945</v>
      </c>
      <c r="CW77" s="2">
        <f t="shared" si="63"/>
        <v>3.088333113719792E-2</v>
      </c>
      <c r="CX77" s="2">
        <f t="shared" si="64"/>
        <v>8.2294718982973833E-5</v>
      </c>
      <c r="CZ77" s="1">
        <f t="shared" si="65"/>
        <v>5.3442999999999996</v>
      </c>
      <c r="DA77">
        <f t="shared" si="66"/>
        <v>-1.3005800000000001</v>
      </c>
      <c r="DB77" s="1">
        <f t="shared" si="67"/>
        <v>-2.9664869999999999</v>
      </c>
      <c r="DC77" s="1">
        <f t="shared" si="68"/>
        <v>-1.0767995299999999</v>
      </c>
      <c r="DD77" s="1">
        <f t="shared" si="69"/>
        <v>-1.4807000000000001E-4</v>
      </c>
      <c r="DE77">
        <f t="shared" si="70"/>
        <v>5.3402690717159177E-5</v>
      </c>
      <c r="DF77" t="str">
        <f t="shared" si="71"/>
        <v>19937-59-8</v>
      </c>
      <c r="DG77" t="b">
        <f t="shared" si="72"/>
        <v>1</v>
      </c>
    </row>
    <row r="78" spans="1:111" x14ac:dyDescent="0.25">
      <c r="A78" t="s">
        <v>164</v>
      </c>
      <c r="B78">
        <v>0.10155</v>
      </c>
      <c r="C78">
        <v>1.1099000000000001</v>
      </c>
      <c r="D78" s="1">
        <v>6.0573000000000002E-2</v>
      </c>
      <c r="E78">
        <v>1.272</v>
      </c>
      <c r="F78">
        <v>0</v>
      </c>
      <c r="G78" s="1">
        <v>-2.552E-3</v>
      </c>
      <c r="H78">
        <v>0</v>
      </c>
      <c r="I78" s="1">
        <v>-6.2802999999999999E-3</v>
      </c>
      <c r="J78">
        <v>0</v>
      </c>
      <c r="K78" s="1">
        <v>-3.04E-2</v>
      </c>
      <c r="L78" s="1">
        <v>1.5899E-2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s="1">
        <v>-3.9863000000000003E-2</v>
      </c>
      <c r="AF78">
        <v>0</v>
      </c>
      <c r="AG78">
        <v>0</v>
      </c>
      <c r="AH78">
        <v>0</v>
      </c>
      <c r="AI78">
        <v>0</v>
      </c>
      <c r="AJ78" s="1">
        <v>-1.6154000000000002E-2</v>
      </c>
      <c r="AK78">
        <v>-0.2757</v>
      </c>
      <c r="AL78">
        <v>0</v>
      </c>
      <c r="AM78">
        <v>0</v>
      </c>
      <c r="AN78">
        <v>0</v>
      </c>
      <c r="AO78">
        <v>0</v>
      </c>
      <c r="AP78">
        <v>-0.34955999999999998</v>
      </c>
      <c r="AQ78">
        <v>-0.33566000000000001</v>
      </c>
      <c r="AR78">
        <v>-0.18776999999999999</v>
      </c>
      <c r="AS78" s="1">
        <v>-2.1486999999999999E-3</v>
      </c>
      <c r="AT78">
        <v>-0.93825999999999998</v>
      </c>
      <c r="AU78" s="1">
        <v>-1.4559999999999999E-4</v>
      </c>
      <c r="AV78">
        <v>0</v>
      </c>
      <c r="AW78">
        <v>0</v>
      </c>
      <c r="AX78" s="1">
        <v>-3.4665999999999999E-4</v>
      </c>
      <c r="AY78" s="1">
        <v>-4.9302999999999999E-4</v>
      </c>
      <c r="AZ78" s="1">
        <v>-1.4867999999999999E-3</v>
      </c>
      <c r="BA78">
        <v>0</v>
      </c>
      <c r="BB78">
        <v>0</v>
      </c>
      <c r="BC78">
        <v>0</v>
      </c>
      <c r="BD78" s="1">
        <v>-1.1488999999999999E-2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 s="1">
        <v>3.6389999999999999E-3</v>
      </c>
      <c r="BL78">
        <v>0</v>
      </c>
      <c r="BM78" s="1">
        <v>3.8172999999999999E-2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 s="1">
        <v>-3.0325999999999999E-2</v>
      </c>
      <c r="CC78" t="str">
        <f t="shared" si="45"/>
        <v>22224-92-6</v>
      </c>
      <c r="CD78" s="3" t="e">
        <f>VLOOKUP(CC78,#REF!,2,FALSE)</f>
        <v>#REF!</v>
      </c>
      <c r="CE78" s="3" t="e">
        <f>VLOOKUP(VLOOKUP(CC78,#REF!,4,FALSE),$DJ$1:$DK$4,2,FALSE)</f>
        <v>#REF!</v>
      </c>
      <c r="CF78">
        <f t="shared" si="46"/>
        <v>1.2114500000000001</v>
      </c>
      <c r="CG78" s="1">
        <f t="shared" si="47"/>
        <v>-0.87563095999999996</v>
      </c>
      <c r="CH78">
        <f t="shared" si="48"/>
        <v>-4.1812000000000002E-2</v>
      </c>
      <c r="CI78">
        <f t="shared" si="49"/>
        <v>0.27067374000000016</v>
      </c>
      <c r="CJ78">
        <f t="shared" si="50"/>
        <v>-2.3333299999999998E-2</v>
      </c>
      <c r="CK78">
        <f t="shared" si="51"/>
        <v>6.0573000000000002E-2</v>
      </c>
      <c r="CL78">
        <f t="shared" si="52"/>
        <v>0.27067374000000016</v>
      </c>
      <c r="CM78" s="1">
        <f t="shared" si="53"/>
        <v>-6.312207000000003E-2</v>
      </c>
      <c r="CN78" s="1">
        <f t="shared" si="54"/>
        <v>-1.4867999999999999E-3</v>
      </c>
      <c r="CO78">
        <f t="shared" si="55"/>
        <v>-0.291854</v>
      </c>
      <c r="CP78">
        <f t="shared" si="56"/>
        <v>2.5285299999999993E-2</v>
      </c>
      <c r="CQ78">
        <f t="shared" si="57"/>
        <v>6.9170000000100956E-5</v>
      </c>
      <c r="CR78" s="2">
        <f t="shared" si="58"/>
        <v>0.18286368644714804</v>
      </c>
      <c r="CS78" s="2">
        <f t="shared" si="59"/>
        <v>0.81713631355285199</v>
      </c>
      <c r="CT78" s="2">
        <f t="shared" si="60"/>
        <v>-0.19055906784169407</v>
      </c>
      <c r="CU78" s="2">
        <f t="shared" si="61"/>
        <v>-4.488497003774284E-3</v>
      </c>
      <c r="CV78" s="2">
        <f t="shared" si="62"/>
        <v>-0.88107735037633839</v>
      </c>
      <c r="CW78" s="2">
        <f t="shared" si="63"/>
        <v>7.6333732371222679E-2</v>
      </c>
      <c r="CX78" s="2">
        <f t="shared" si="64"/>
        <v>2.0881714941587326E-4</v>
      </c>
      <c r="CZ78" s="1">
        <f t="shared" si="65"/>
        <v>1.272</v>
      </c>
      <c r="DA78">
        <f t="shared" si="66"/>
        <v>-3.9863000000000003E-2</v>
      </c>
      <c r="DB78" s="1">
        <f t="shared" si="67"/>
        <v>-0.291854</v>
      </c>
      <c r="DC78" s="1">
        <f t="shared" si="68"/>
        <v>-0.93875302999999999</v>
      </c>
      <c r="DD78" s="1">
        <f t="shared" si="69"/>
        <v>-1.4867999999999999E-3</v>
      </c>
      <c r="DE78">
        <f t="shared" si="70"/>
        <v>3.3938679245276486E-5</v>
      </c>
      <c r="DF78" t="str">
        <f t="shared" si="71"/>
        <v>22224-92-6</v>
      </c>
      <c r="DG78" t="b">
        <f t="shared" si="72"/>
        <v>1</v>
      </c>
    </row>
    <row r="79" spans="1:111" x14ac:dyDescent="0.25">
      <c r="A79" t="s">
        <v>167</v>
      </c>
      <c r="B79" s="1">
        <v>9.8325999999999997E-2</v>
      </c>
      <c r="C79">
        <v>1.0746</v>
      </c>
      <c r="D79" s="1">
        <v>5.8645999999999997E-2</v>
      </c>
      <c r="E79">
        <v>1.2316</v>
      </c>
      <c r="F79">
        <v>0</v>
      </c>
      <c r="G79" s="1">
        <v>-6.1745999999999997E-3</v>
      </c>
      <c r="H79">
        <v>0</v>
      </c>
      <c r="I79">
        <v>-0.10711</v>
      </c>
      <c r="J79">
        <v>0</v>
      </c>
      <c r="K79">
        <v>-0.20496</v>
      </c>
      <c r="L79" s="1">
        <v>1.5552E-2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1">
        <v>2.7252999999999999E-10</v>
      </c>
      <c r="W79">
        <v>0</v>
      </c>
      <c r="X79">
        <v>0</v>
      </c>
      <c r="Y79" s="1">
        <v>-2.3692000000000001E-8</v>
      </c>
      <c r="Z79">
        <v>0</v>
      </c>
      <c r="AA79" s="1">
        <v>-4.8130000000000002E-8</v>
      </c>
      <c r="AB79" s="1">
        <v>3.5966000000000002E-9</v>
      </c>
      <c r="AC79">
        <v>0</v>
      </c>
      <c r="AD79">
        <v>0</v>
      </c>
      <c r="AE79">
        <v>-0.38502999999999998</v>
      </c>
      <c r="AF79">
        <v>0</v>
      </c>
      <c r="AG79">
        <v>0</v>
      </c>
      <c r="AH79">
        <v>0</v>
      </c>
      <c r="AI79" s="1">
        <v>-8.7851999999999998E-8</v>
      </c>
      <c r="AJ79" s="1">
        <v>-2.0569E-2</v>
      </c>
      <c r="AK79">
        <v>-0.41289999999999999</v>
      </c>
      <c r="AL79">
        <v>0</v>
      </c>
      <c r="AM79">
        <v>0</v>
      </c>
      <c r="AN79" s="1">
        <v>-3.9443000000000001E-9</v>
      </c>
      <c r="AO79" s="1">
        <v>-9.8746000000000003E-8</v>
      </c>
      <c r="AP79">
        <v>-0.12523999999999999</v>
      </c>
      <c r="AQ79">
        <v>-0.15451000000000001</v>
      </c>
      <c r="AR79" s="1">
        <v>-9.8736000000000004E-2</v>
      </c>
      <c r="AS79" s="1">
        <v>-4.3373000000000001E-4</v>
      </c>
      <c r="AT79">
        <v>-0.40799999999999997</v>
      </c>
      <c r="AU79" s="1">
        <v>-3.3167999999999998E-5</v>
      </c>
      <c r="AV79">
        <v>0</v>
      </c>
      <c r="AW79">
        <v>0</v>
      </c>
      <c r="AX79" s="1">
        <v>-2.6746000000000002E-4</v>
      </c>
      <c r="AY79" s="1">
        <v>-3.0097000000000001E-4</v>
      </c>
      <c r="AZ79" s="1">
        <v>-4.7226000000000004E-3</v>
      </c>
      <c r="BA79">
        <v>0</v>
      </c>
      <c r="BB79">
        <v>0</v>
      </c>
      <c r="BC79">
        <v>0</v>
      </c>
      <c r="BD79" s="1">
        <v>-5.8353000000000002E-2</v>
      </c>
      <c r="BE79">
        <v>0</v>
      </c>
      <c r="BF79">
        <v>0</v>
      </c>
      <c r="BG79">
        <v>0</v>
      </c>
      <c r="BH79" s="1">
        <v>-1.3943E-8</v>
      </c>
      <c r="BI79">
        <v>0</v>
      </c>
      <c r="BJ79">
        <v>0</v>
      </c>
      <c r="BK79" s="1">
        <v>5.6379000000000004E-3</v>
      </c>
      <c r="BL79">
        <v>0</v>
      </c>
      <c r="BM79" s="1">
        <v>6.9189000000000001E-2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 s="1">
        <v>2.5420000000000001E-9</v>
      </c>
      <c r="BX79">
        <v>0</v>
      </c>
      <c r="BY79" s="1">
        <v>3.5263000000000003E-8</v>
      </c>
      <c r="BZ79">
        <v>0</v>
      </c>
      <c r="CA79" s="1">
        <v>-1.6472000000000001E-2</v>
      </c>
      <c r="CC79" t="str">
        <f t="shared" si="45"/>
        <v>24017-47-8</v>
      </c>
      <c r="CD79" s="3" t="e">
        <f>VLOOKUP(CC79,#REF!,2,FALSE)</f>
        <v>#REF!</v>
      </c>
      <c r="CE79" s="3" t="e">
        <f>VLOOKUP(VLOOKUP(CC79,#REF!,4,FALSE),$DJ$1:$DK$4,2,FALSE)</f>
        <v>#REF!</v>
      </c>
      <c r="CF79">
        <f t="shared" si="46"/>
        <v>1.1729259999999999</v>
      </c>
      <c r="CG79" s="1">
        <f t="shared" si="47"/>
        <v>-0.37922035800000004</v>
      </c>
      <c r="CH79">
        <f t="shared" si="48"/>
        <v>-7.4826937805000007E-2</v>
      </c>
      <c r="CI79">
        <f t="shared" si="49"/>
        <v>0.41618603624213002</v>
      </c>
      <c r="CJ79">
        <f t="shared" si="50"/>
        <v>-0.30269266795286992</v>
      </c>
      <c r="CK79">
        <f t="shared" si="51"/>
        <v>5.8645999999999997E-2</v>
      </c>
      <c r="CL79">
        <f t="shared" si="52"/>
        <v>0.41618603624213002</v>
      </c>
      <c r="CM79" s="1">
        <f t="shared" si="53"/>
        <v>-2.908061199999995E-2</v>
      </c>
      <c r="CN79" s="1">
        <f t="shared" si="54"/>
        <v>-4.7226000000000004E-3</v>
      </c>
      <c r="CO79">
        <f t="shared" si="55"/>
        <v>-0.43346910269029998</v>
      </c>
      <c r="CP79">
        <f t="shared" si="56"/>
        <v>-7.5124059561300707E-3</v>
      </c>
      <c r="CQ79">
        <f t="shared" si="57"/>
        <v>4.7315595699974622E-5</v>
      </c>
      <c r="CR79" s="2">
        <f t="shared" si="58"/>
        <v>0.12350893689509775</v>
      </c>
      <c r="CS79" s="2">
        <f t="shared" si="59"/>
        <v>0.87649106310490232</v>
      </c>
      <c r="CT79" s="2">
        <f t="shared" si="60"/>
        <v>-6.124399741463725E-2</v>
      </c>
      <c r="CU79" s="2">
        <f t="shared" si="61"/>
        <v>-9.9458327146060878E-3</v>
      </c>
      <c r="CV79" s="2">
        <f t="shared" si="62"/>
        <v>-0.91288933687124285</v>
      </c>
      <c r="CW79" s="2">
        <f t="shared" si="63"/>
        <v>-1.5821185983119487E-2</v>
      </c>
      <c r="CX79" s="2">
        <f t="shared" si="64"/>
        <v>9.9647016394334203E-5</v>
      </c>
      <c r="CZ79" s="1">
        <f t="shared" si="65"/>
        <v>1.2316</v>
      </c>
      <c r="DA79">
        <f t="shared" si="66"/>
        <v>-0.38503008785199999</v>
      </c>
      <c r="DB79" s="1">
        <f t="shared" si="67"/>
        <v>-0.43346910269029998</v>
      </c>
      <c r="DC79" s="1">
        <f t="shared" si="68"/>
        <v>-0.40830096999999999</v>
      </c>
      <c r="DD79" s="1">
        <f t="shared" si="69"/>
        <v>-4.7226000000000004E-3</v>
      </c>
      <c r="DE79">
        <f t="shared" si="70"/>
        <v>6.2714726940623632E-5</v>
      </c>
      <c r="DF79" t="str">
        <f t="shared" si="71"/>
        <v>24017-47-8</v>
      </c>
      <c r="DG79" t="b">
        <f t="shared" si="72"/>
        <v>1</v>
      </c>
    </row>
    <row r="80" spans="1:111" x14ac:dyDescent="0.25">
      <c r="A80" t="s">
        <v>127</v>
      </c>
      <c r="B80" s="1">
        <v>8.9199000000000001E-2</v>
      </c>
      <c r="C80">
        <v>0.97485999999999995</v>
      </c>
      <c r="D80" s="1">
        <v>5.3203E-2</v>
      </c>
      <c r="E80">
        <v>1.1173</v>
      </c>
      <c r="F80">
        <v>0</v>
      </c>
      <c r="G80" s="1">
        <v>-8.0485999999999995E-3</v>
      </c>
      <c r="H80">
        <v>0</v>
      </c>
      <c r="I80" s="1">
        <v>-1.8598E-3</v>
      </c>
      <c r="J80">
        <v>0</v>
      </c>
      <c r="K80" s="1">
        <v>-6.9603000000000004E-4</v>
      </c>
      <c r="L80" s="1">
        <v>1.3051E-2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s="1">
        <v>2.0929E-3</v>
      </c>
      <c r="AE80">
        <v>0</v>
      </c>
      <c r="AF80">
        <v>0</v>
      </c>
      <c r="AG80">
        <v>0</v>
      </c>
      <c r="AH80">
        <v>0</v>
      </c>
      <c r="AI80">
        <v>0</v>
      </c>
      <c r="AJ80" s="1">
        <v>-8.5909000000000003E-3</v>
      </c>
      <c r="AK80" s="1">
        <v>-6.6236000000000003E-2</v>
      </c>
      <c r="AL80">
        <v>0</v>
      </c>
      <c r="AM80">
        <v>0</v>
      </c>
      <c r="AN80">
        <v>0</v>
      </c>
      <c r="AO80">
        <v>0</v>
      </c>
      <c r="AP80">
        <v>-0.75783</v>
      </c>
      <c r="AQ80">
        <v>-0.22051999999999999</v>
      </c>
      <c r="AR80" s="1">
        <v>-3.7492999999999999E-2</v>
      </c>
      <c r="AS80" s="1">
        <v>-8.3359000000000003E-3</v>
      </c>
      <c r="AT80">
        <v>-1.0437000000000001</v>
      </c>
      <c r="AU80" s="1">
        <v>-6.1532999999999995E-5</v>
      </c>
      <c r="AV80">
        <v>0</v>
      </c>
      <c r="AW80">
        <v>0</v>
      </c>
      <c r="AX80" s="1">
        <v>-2.9436000000000002E-4</v>
      </c>
      <c r="AY80" s="1">
        <v>-3.5599999999999998E-4</v>
      </c>
      <c r="AZ80" s="1">
        <v>-3.9553E-4</v>
      </c>
      <c r="BA80">
        <v>0</v>
      </c>
      <c r="BB80">
        <v>0</v>
      </c>
      <c r="BC80">
        <v>0</v>
      </c>
      <c r="BD80" s="1">
        <v>-1.4222E-4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 s="1">
        <v>5.8403000000000003E-4</v>
      </c>
      <c r="BL80">
        <v>0</v>
      </c>
      <c r="BM80" s="1">
        <v>2.4777000000000002E-3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 s="1">
        <v>-2.9212999999999999E-3</v>
      </c>
      <c r="CC80" t="str">
        <f t="shared" si="45"/>
        <v>2642-71-9</v>
      </c>
      <c r="CD80" s="3" t="e">
        <f>VLOOKUP(CC80,#REF!,2,FALSE)</f>
        <v>#REF!</v>
      </c>
      <c r="CE80" s="3" t="e">
        <f>VLOOKUP(VLOOKUP(CC80,#REF!,4,FALSE),$DJ$1:$DK$4,2,FALSE)</f>
        <v>#REF!</v>
      </c>
      <c r="CF80">
        <f t="shared" si="46"/>
        <v>1.0640589999999999</v>
      </c>
      <c r="CG80" s="1">
        <f t="shared" si="47"/>
        <v>-1.0245347930000002</v>
      </c>
      <c r="CH80">
        <f t="shared" si="48"/>
        <v>-3.0617300000000004E-3</v>
      </c>
      <c r="CI80">
        <f t="shared" si="49"/>
        <v>3.8909046999999704E-2</v>
      </c>
      <c r="CJ80">
        <f t="shared" si="50"/>
        <v>2.4465700000000003E-3</v>
      </c>
      <c r="CK80">
        <f t="shared" si="51"/>
        <v>5.3203E-2</v>
      </c>
      <c r="CL80">
        <f t="shared" si="52"/>
        <v>3.8909046999999704E-2</v>
      </c>
      <c r="CM80" s="1">
        <f t="shared" si="53"/>
        <v>-1.9521206999999929E-2</v>
      </c>
      <c r="CN80" s="1">
        <f t="shared" si="54"/>
        <v>-3.9553E-4</v>
      </c>
      <c r="CO80">
        <f t="shared" si="55"/>
        <v>-7.4826900000000002E-2</v>
      </c>
      <c r="CP80">
        <f t="shared" si="56"/>
        <v>2.7098499999999998E-3</v>
      </c>
      <c r="CQ80">
        <f t="shared" si="57"/>
        <v>7.8259999999760743E-5</v>
      </c>
      <c r="CR80" s="2">
        <f t="shared" si="58"/>
        <v>0.57759003010757293</v>
      </c>
      <c r="CS80" s="2">
        <f t="shared" si="59"/>
        <v>0.42240996989242713</v>
      </c>
      <c r="CT80" s="2">
        <f t="shared" si="60"/>
        <v>-0.21192892391154866</v>
      </c>
      <c r="CU80" s="2">
        <f t="shared" si="61"/>
        <v>-4.2940094469944992E-3</v>
      </c>
      <c r="CV80" s="2">
        <f t="shared" si="62"/>
        <v>-0.81234651098352262</v>
      </c>
      <c r="CW80" s="2">
        <f t="shared" si="63"/>
        <v>2.9419061765069761E-2</v>
      </c>
      <c r="CX80" s="2">
        <f t="shared" si="64"/>
        <v>8.4961742300397472E-4</v>
      </c>
      <c r="CZ80" s="1">
        <f t="shared" si="65"/>
        <v>1.1173</v>
      </c>
      <c r="DA80">
        <f t="shared" si="66"/>
        <v>2.0929E-3</v>
      </c>
      <c r="DB80" s="1">
        <f t="shared" si="67"/>
        <v>-7.4826900000000002E-2</v>
      </c>
      <c r="DC80" s="1">
        <f t="shared" si="68"/>
        <v>-1.0440560000000001</v>
      </c>
      <c r="DD80" s="1">
        <f t="shared" si="69"/>
        <v>-3.9553E-4</v>
      </c>
      <c r="DE80">
        <f t="shared" si="70"/>
        <v>1.02452340463627E-4</v>
      </c>
      <c r="DF80" t="str">
        <f t="shared" si="71"/>
        <v>2642-71-9</v>
      </c>
      <c r="DG80" t="b">
        <f t="shared" si="72"/>
        <v>1</v>
      </c>
    </row>
    <row r="81" spans="1:111" x14ac:dyDescent="0.25">
      <c r="A81" t="s">
        <v>67</v>
      </c>
      <c r="B81">
        <v>0.20233000000000001</v>
      </c>
      <c r="C81">
        <v>2.2082999999999999</v>
      </c>
      <c r="D81">
        <v>0.12053999999999999</v>
      </c>
      <c r="E81">
        <v>2.5312000000000001</v>
      </c>
      <c r="F81">
        <v>0</v>
      </c>
      <c r="G81" s="1">
        <v>-8.9809E-2</v>
      </c>
      <c r="H81">
        <v>0</v>
      </c>
      <c r="I81">
        <v>-0.31674999999999998</v>
      </c>
      <c r="J81">
        <v>0</v>
      </c>
      <c r="K81">
        <v>-0.24365000000000001</v>
      </c>
      <c r="L81" s="1">
        <v>3.1389E-2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s="1">
        <v>-1.127E-6</v>
      </c>
      <c r="X81">
        <v>0</v>
      </c>
      <c r="Y81" s="1">
        <v>-7.4019000000000002E-6</v>
      </c>
      <c r="Z81">
        <v>0</v>
      </c>
      <c r="AA81" s="1">
        <v>-6.0896000000000001E-6</v>
      </c>
      <c r="AB81" s="1">
        <v>7.8518999999999995E-7</v>
      </c>
      <c r="AC81">
        <v>0</v>
      </c>
      <c r="AD81">
        <v>0</v>
      </c>
      <c r="AE81">
        <v>-0.68815999999999999</v>
      </c>
      <c r="AF81">
        <v>0</v>
      </c>
      <c r="AG81">
        <v>0</v>
      </c>
      <c r="AH81">
        <v>0</v>
      </c>
      <c r="AI81" s="1">
        <v>-1.5585000000000001E-5</v>
      </c>
      <c r="AJ81" s="1">
        <v>-2.8202999999999999E-2</v>
      </c>
      <c r="AK81">
        <v>-0.43969999999999998</v>
      </c>
      <c r="AL81">
        <v>0</v>
      </c>
      <c r="AM81">
        <v>0</v>
      </c>
      <c r="AN81" s="1">
        <v>-5.1328999999999996E-7</v>
      </c>
      <c r="AO81" s="1">
        <v>-1.1005000000000001E-5</v>
      </c>
      <c r="AP81">
        <v>-0.63312999999999997</v>
      </c>
      <c r="AQ81">
        <v>-0.47</v>
      </c>
      <c r="AR81">
        <v>-0.16081999999999999</v>
      </c>
      <c r="AS81" s="1">
        <v>-1.4448E-3</v>
      </c>
      <c r="AT81">
        <v>-1.3045</v>
      </c>
      <c r="AU81" s="1">
        <v>-4.8353E-2</v>
      </c>
      <c r="AV81">
        <v>0</v>
      </c>
      <c r="AW81">
        <v>0</v>
      </c>
      <c r="AX81" s="1">
        <v>-1.042E-2</v>
      </c>
      <c r="AY81" s="1">
        <v>-6.0323000000000002E-2</v>
      </c>
      <c r="AZ81" s="1">
        <v>-1.0229E-2</v>
      </c>
      <c r="BA81">
        <v>0</v>
      </c>
      <c r="BB81">
        <v>0</v>
      </c>
      <c r="BC81">
        <v>0</v>
      </c>
      <c r="BD81" s="1">
        <v>-4.0592999999999997E-2</v>
      </c>
      <c r="BE81">
        <v>0</v>
      </c>
      <c r="BF81">
        <v>0</v>
      </c>
      <c r="BG81">
        <v>0</v>
      </c>
      <c r="BH81" s="1">
        <v>-9.0446000000000004E-7</v>
      </c>
      <c r="BI81">
        <v>0</v>
      </c>
      <c r="BJ81">
        <v>0</v>
      </c>
      <c r="BK81" s="1">
        <v>6.9702999999999996E-3</v>
      </c>
      <c r="BL81">
        <v>0</v>
      </c>
      <c r="BM81" s="1">
        <v>5.0902999999999997E-2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 s="1">
        <v>5.6169E-7</v>
      </c>
      <c r="BX81">
        <v>0</v>
      </c>
      <c r="BY81" s="1">
        <v>4.9139999999999999E-6</v>
      </c>
      <c r="BZ81">
        <v>0</v>
      </c>
      <c r="CA81" s="1">
        <v>-1.729E-2</v>
      </c>
      <c r="CC81" t="str">
        <f t="shared" si="45"/>
        <v>29232-93-7</v>
      </c>
      <c r="CD81" s="3" t="e">
        <f>VLOOKUP(CC81,#REF!,2,FALSE)</f>
        <v>#REF!</v>
      </c>
      <c r="CE81" s="3" t="e">
        <f>VLOOKUP(VLOOKUP(CC81,#REF!,4,FALSE),$DJ$1:$DK$4,2,FALSE)</f>
        <v>#REF!</v>
      </c>
      <c r="CF81">
        <f t="shared" si="46"/>
        <v>2.4106299999999998</v>
      </c>
      <c r="CG81" s="1">
        <f t="shared" si="47"/>
        <v>-1.3241677999999999</v>
      </c>
      <c r="CH81">
        <f t="shared" si="48"/>
        <v>-5.7878775689999995E-2</v>
      </c>
      <c r="CI81">
        <f t="shared" si="49"/>
        <v>0.40974959099999986</v>
      </c>
      <c r="CJ81">
        <f t="shared" si="50"/>
        <v>-0.61883383331000008</v>
      </c>
      <c r="CK81">
        <f t="shared" si="51"/>
        <v>0.12053999999999999</v>
      </c>
      <c r="CL81">
        <f t="shared" si="52"/>
        <v>0.40974959099999986</v>
      </c>
      <c r="CM81" s="1">
        <f t="shared" si="53"/>
        <v>-4.0655200000000002E-2</v>
      </c>
      <c r="CN81" s="1">
        <f t="shared" si="54"/>
        <v>-1.0229E-2</v>
      </c>
      <c r="CO81">
        <f t="shared" si="55"/>
        <v>-0.46791451828999997</v>
      </c>
      <c r="CP81">
        <f t="shared" si="56"/>
        <v>-1.1457847229999901E-2</v>
      </c>
      <c r="CQ81">
        <f t="shared" si="57"/>
        <v>3.3025479999976293E-5</v>
      </c>
      <c r="CR81" s="2">
        <f t="shared" si="58"/>
        <v>0.22730976063982375</v>
      </c>
      <c r="CS81" s="2">
        <f t="shared" si="59"/>
        <v>0.77269023936017633</v>
      </c>
      <c r="CT81" s="2">
        <f t="shared" si="60"/>
        <v>-7.6666034351784998E-2</v>
      </c>
      <c r="CU81" s="2">
        <f t="shared" si="61"/>
        <v>-1.928946027530079E-2</v>
      </c>
      <c r="CV81" s="2">
        <f t="shared" si="62"/>
        <v>-0.88237545339636902</v>
      </c>
      <c r="CW81" s="2">
        <f t="shared" si="63"/>
        <v>-2.1606773778819855E-2</v>
      </c>
      <c r="CX81" s="2">
        <f t="shared" si="64"/>
        <v>6.2278197725318542E-5</v>
      </c>
      <c r="CZ81" s="1">
        <f t="shared" si="65"/>
        <v>2.5312000000000001</v>
      </c>
      <c r="DA81">
        <f t="shared" si="66"/>
        <v>-0.68817558499999998</v>
      </c>
      <c r="DB81" s="1">
        <f t="shared" si="67"/>
        <v>-0.46791451828999997</v>
      </c>
      <c r="DC81" s="1">
        <f t="shared" si="68"/>
        <v>-1.3648229999999999</v>
      </c>
      <c r="DD81" s="1">
        <f t="shared" si="69"/>
        <v>-1.0229E-2</v>
      </c>
      <c r="DE81">
        <f t="shared" si="70"/>
        <v>2.2873226137907068E-5</v>
      </c>
      <c r="DF81" t="str">
        <f t="shared" si="71"/>
        <v>29232-93-7</v>
      </c>
      <c r="DG81" t="b">
        <f t="shared" si="72"/>
        <v>1</v>
      </c>
    </row>
    <row r="82" spans="1:111" x14ac:dyDescent="0.25">
      <c r="A82" t="s">
        <v>23</v>
      </c>
      <c r="B82">
        <v>0.49232999999999999</v>
      </c>
      <c r="C82">
        <v>5.5366</v>
      </c>
      <c r="D82" s="1">
        <v>8.1469E-2</v>
      </c>
      <c r="E82">
        <v>6.1102999999999996</v>
      </c>
      <c r="F82" s="1">
        <v>8.8418999999999998E-3</v>
      </c>
      <c r="G82">
        <v>0</v>
      </c>
      <c r="H82">
        <v>0</v>
      </c>
      <c r="I82" s="1">
        <v>-4.8772999999999997E-2</v>
      </c>
      <c r="J82">
        <v>0</v>
      </c>
      <c r="K82">
        <v>-1.2155</v>
      </c>
      <c r="L82" s="1">
        <v>7.6476000000000002E-2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-2.3144999999999998</v>
      </c>
      <c r="AF82">
        <v>0</v>
      </c>
      <c r="AG82">
        <v>0</v>
      </c>
      <c r="AH82">
        <v>0</v>
      </c>
      <c r="AI82">
        <v>0</v>
      </c>
      <c r="AJ82">
        <v>-0.11162</v>
      </c>
      <c r="AK82">
        <v>-3.62</v>
      </c>
      <c r="AL82">
        <v>0</v>
      </c>
      <c r="AM82">
        <v>0</v>
      </c>
      <c r="AN82">
        <v>0</v>
      </c>
      <c r="AO82">
        <v>0</v>
      </c>
      <c r="AP82" s="1">
        <v>-4.4110000000000003E-5</v>
      </c>
      <c r="AQ82" s="1">
        <v>-8.5606000000000007E-5</v>
      </c>
      <c r="AR82" s="1">
        <v>-1.0420999999999999E-4</v>
      </c>
      <c r="AS82" s="1">
        <v>-3.4505999999999999E-7</v>
      </c>
      <c r="AT82" s="1">
        <v>-2.8741999999999998E-4</v>
      </c>
      <c r="AU82" s="1">
        <v>-4.3965999999999998E-2</v>
      </c>
      <c r="AV82">
        <v>0</v>
      </c>
      <c r="AW82">
        <v>0</v>
      </c>
      <c r="AX82" s="1">
        <v>-5.3743000000000003E-3</v>
      </c>
      <c r="AY82" s="1">
        <v>-5.0373000000000001E-2</v>
      </c>
      <c r="AZ82" s="1">
        <v>-1.3318E-2</v>
      </c>
      <c r="BA82">
        <v>0</v>
      </c>
      <c r="BB82">
        <v>0</v>
      </c>
      <c r="BC82">
        <v>0</v>
      </c>
      <c r="BD82">
        <v>-0.89105999999999996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 s="1">
        <v>5.1226000000000001E-2</v>
      </c>
      <c r="BL82">
        <v>0</v>
      </c>
      <c r="BM82">
        <v>0.83992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 s="1">
        <v>-3.3098000000000001E-5</v>
      </c>
      <c r="CC82" t="str">
        <f t="shared" si="45"/>
        <v>330-55-2</v>
      </c>
      <c r="CD82" s="3" t="e">
        <f>VLOOKUP(CC82,#REF!,2,FALSE)</f>
        <v>#REF!</v>
      </c>
      <c r="CE82" s="3" t="e">
        <f>VLOOKUP(VLOOKUP(CC82,#REF!,4,FALSE),$DJ$1:$DK$4,2,FALSE)</f>
        <v>#REF!</v>
      </c>
      <c r="CF82">
        <f t="shared" si="46"/>
        <v>6.0289299999999999</v>
      </c>
      <c r="CG82" s="1">
        <f t="shared" si="47"/>
        <v>-4.9574571059999996E-2</v>
      </c>
      <c r="CH82">
        <f t="shared" si="48"/>
        <v>-0.89114599999999999</v>
      </c>
      <c r="CI82">
        <f t="shared" si="49"/>
        <v>3.9092543289400004</v>
      </c>
      <c r="CJ82">
        <f t="shared" si="50"/>
        <v>-1.1789551</v>
      </c>
      <c r="CK82">
        <f t="shared" si="51"/>
        <v>8.1469E-2</v>
      </c>
      <c r="CL82">
        <f t="shared" si="52"/>
        <v>3.9092543289400004</v>
      </c>
      <c r="CM82" s="1">
        <f t="shared" si="53"/>
        <v>-1.0858489400000018E-3</v>
      </c>
      <c r="CN82" s="1">
        <f t="shared" si="54"/>
        <v>-1.3318E-2</v>
      </c>
      <c r="CO82">
        <f t="shared" si="55"/>
        <v>-3.7316199999999999</v>
      </c>
      <c r="CP82">
        <f t="shared" si="56"/>
        <v>-0.24445180199999977</v>
      </c>
      <c r="CQ82">
        <f t="shared" si="57"/>
        <v>2.4767800000063955E-4</v>
      </c>
      <c r="CR82" s="2">
        <f t="shared" si="58"/>
        <v>2.0414594870358869E-2</v>
      </c>
      <c r="CS82" s="2">
        <f t="shared" si="59"/>
        <v>0.97958540512964121</v>
      </c>
      <c r="CT82" s="2">
        <f t="shared" si="60"/>
        <v>-2.7209326492909759E-4</v>
      </c>
      <c r="CU82" s="2">
        <f t="shared" si="61"/>
        <v>-3.3372396185474161E-3</v>
      </c>
      <c r="CV82" s="2">
        <f t="shared" si="62"/>
        <v>-0.93507359253370692</v>
      </c>
      <c r="CW82" s="2">
        <f t="shared" si="63"/>
        <v>-6.1255011147297471E-2</v>
      </c>
      <c r="CX82" s="2">
        <f t="shared" si="64"/>
        <v>6.206343551920118E-5</v>
      </c>
      <c r="CZ82" s="1">
        <f t="shared" si="65"/>
        <v>6.1102999999999996</v>
      </c>
      <c r="DA82">
        <f t="shared" si="66"/>
        <v>-2.3144999999999998</v>
      </c>
      <c r="DB82" s="1">
        <f t="shared" si="67"/>
        <v>-3.7316199999999999</v>
      </c>
      <c r="DC82" s="1">
        <f t="shared" si="68"/>
        <v>-5.0660419999999998E-2</v>
      </c>
      <c r="DD82" s="1">
        <f t="shared" si="69"/>
        <v>-1.3318E-2</v>
      </c>
      <c r="DE82">
        <f t="shared" si="70"/>
        <v>3.2990196880661528E-5</v>
      </c>
      <c r="DF82" t="str">
        <f t="shared" si="71"/>
        <v>330-55-2</v>
      </c>
      <c r="DG82" t="b">
        <f t="shared" si="72"/>
        <v>1</v>
      </c>
    </row>
    <row r="83" spans="1:111" x14ac:dyDescent="0.25">
      <c r="A83" t="s">
        <v>18</v>
      </c>
      <c r="B83">
        <v>283.02</v>
      </c>
      <c r="C83">
        <v>3463.3</v>
      </c>
      <c r="D83">
        <v>50.625999999999998</v>
      </c>
      <c r="E83">
        <v>3797</v>
      </c>
      <c r="F83">
        <v>0</v>
      </c>
      <c r="G83">
        <v>-5.0458999999999996</v>
      </c>
      <c r="H83">
        <v>6.9873000000000003</v>
      </c>
      <c r="I83">
        <v>0</v>
      </c>
      <c r="J83">
        <v>0</v>
      </c>
      <c r="K83">
        <v>-10.5</v>
      </c>
      <c r="L83">
        <v>15.532999999999999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-12.866</v>
      </c>
      <c r="X83">
        <v>2.6214</v>
      </c>
      <c r="Y83">
        <v>0</v>
      </c>
      <c r="Z83">
        <v>0</v>
      </c>
      <c r="AA83">
        <v>-44.985999999999997</v>
      </c>
      <c r="AB83">
        <v>35.512999999999998</v>
      </c>
      <c r="AC83">
        <v>0</v>
      </c>
      <c r="AD83">
        <v>0</v>
      </c>
      <c r="AE83">
        <v>-1.4786999999999999</v>
      </c>
      <c r="AF83">
        <v>0</v>
      </c>
      <c r="AG83">
        <v>0</v>
      </c>
      <c r="AH83">
        <v>0</v>
      </c>
      <c r="AI83">
        <v>-50.482999999999997</v>
      </c>
      <c r="AJ83">
        <v>-11.276</v>
      </c>
      <c r="AK83">
        <v>-213.47</v>
      </c>
      <c r="AL83">
        <v>0</v>
      </c>
      <c r="AM83">
        <v>0</v>
      </c>
      <c r="AN83">
        <v>-25.821999999999999</v>
      </c>
      <c r="AO83">
        <v>-647.09</v>
      </c>
      <c r="AP83">
        <v>-807.99</v>
      </c>
      <c r="AQ83">
        <v>-1021.2</v>
      </c>
      <c r="AR83">
        <v>-742.63</v>
      </c>
      <c r="AS83">
        <v>-10.927</v>
      </c>
      <c r="AT83">
        <v>-2846.3</v>
      </c>
      <c r="AU83">
        <v>-0.36203000000000002</v>
      </c>
      <c r="AV83">
        <v>0</v>
      </c>
      <c r="AW83">
        <v>0</v>
      </c>
      <c r="AX83">
        <v>-0.17874000000000001</v>
      </c>
      <c r="AY83">
        <v>-0.54293000000000002</v>
      </c>
      <c r="AZ83">
        <v>-0.26863999999999999</v>
      </c>
      <c r="BA83">
        <v>0</v>
      </c>
      <c r="BB83">
        <v>0</v>
      </c>
      <c r="BC83">
        <v>0</v>
      </c>
      <c r="BD83">
        <v>-7.7328999999999999</v>
      </c>
      <c r="BE83">
        <v>0</v>
      </c>
      <c r="BF83">
        <v>0</v>
      </c>
      <c r="BG83">
        <v>0</v>
      </c>
      <c r="BH83">
        <v>-26.731999999999999</v>
      </c>
      <c r="BI83">
        <v>0</v>
      </c>
      <c r="BJ83">
        <v>0</v>
      </c>
      <c r="BK83">
        <v>3.2021000000000002</v>
      </c>
      <c r="BL83">
        <v>0</v>
      </c>
      <c r="BM83">
        <v>40.99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11.425000000000001</v>
      </c>
      <c r="BX83">
        <v>0</v>
      </c>
      <c r="BY83">
        <v>138.13999999999999</v>
      </c>
      <c r="BZ83">
        <v>0</v>
      </c>
      <c r="CA83">
        <v>-159.28</v>
      </c>
      <c r="CC83" t="str">
        <f t="shared" si="45"/>
        <v>34123-59-6</v>
      </c>
      <c r="CD83" s="3" t="e">
        <f>VLOOKUP(CC83,#REF!,2,FALSE)</f>
        <v>#REF!</v>
      </c>
      <c r="CE83" s="3" t="e">
        <f>VLOOKUP(VLOOKUP(CC83,#REF!,4,FALSE),$DJ$1:$DK$4,2,FALSE)</f>
        <v>#REF!</v>
      </c>
      <c r="CF83">
        <f t="shared" si="46"/>
        <v>3746.32</v>
      </c>
      <c r="CG83" s="1">
        <f t="shared" si="47"/>
        <v>-2583.2877700000004</v>
      </c>
      <c r="CH83">
        <f t="shared" si="48"/>
        <v>-193.75709999999998</v>
      </c>
      <c r="CI83">
        <f t="shared" si="49"/>
        <v>956.53192999999987</v>
      </c>
      <c r="CJ83">
        <f t="shared" si="50"/>
        <v>-12.743199999999995</v>
      </c>
      <c r="CK83">
        <f t="shared" si="51"/>
        <v>50.625999999999998</v>
      </c>
      <c r="CL83">
        <f t="shared" si="52"/>
        <v>956.53192999999987</v>
      </c>
      <c r="CM83" s="1">
        <f t="shared" si="53"/>
        <v>-263.55515999999989</v>
      </c>
      <c r="CN83" s="1">
        <f t="shared" si="54"/>
        <v>-0.26863999999999999</v>
      </c>
      <c r="CO83">
        <f t="shared" si="55"/>
        <v>-897.65800000000002</v>
      </c>
      <c r="CP83">
        <f t="shared" si="56"/>
        <v>154.5264</v>
      </c>
      <c r="CQ83">
        <f t="shared" si="57"/>
        <v>0.20252999999993904</v>
      </c>
      <c r="CR83" s="2">
        <f t="shared" si="58"/>
        <v>5.0266198072828561E-2</v>
      </c>
      <c r="CS83" s="2">
        <f t="shared" si="59"/>
        <v>0.94973380192717149</v>
      </c>
      <c r="CT83" s="2">
        <f t="shared" si="60"/>
        <v>-0.26168205814553824</v>
      </c>
      <c r="CU83" s="2">
        <f t="shared" si="61"/>
        <v>-2.6673075989184738E-4</v>
      </c>
      <c r="CV83" s="2">
        <f t="shared" si="62"/>
        <v>-0.89127829237267697</v>
      </c>
      <c r="CW83" s="2">
        <f t="shared" si="63"/>
        <v>0.15342817188561481</v>
      </c>
      <c r="CX83" s="2">
        <f t="shared" si="64"/>
        <v>2.0109060750774118E-4</v>
      </c>
      <c r="CZ83" s="1">
        <f t="shared" si="65"/>
        <v>3797</v>
      </c>
      <c r="DA83">
        <f t="shared" si="66"/>
        <v>-51.961699999999993</v>
      </c>
      <c r="DB83" s="1">
        <f t="shared" si="67"/>
        <v>-897.65800000000002</v>
      </c>
      <c r="DC83" s="1">
        <f t="shared" si="68"/>
        <v>-2846.8429300000003</v>
      </c>
      <c r="DD83" s="1">
        <f t="shared" si="69"/>
        <v>-0.26863999999999999</v>
      </c>
      <c r="DE83">
        <f t="shared" si="70"/>
        <v>7.0774295496447173E-5</v>
      </c>
      <c r="DF83" t="str">
        <f t="shared" si="71"/>
        <v>34123-59-6</v>
      </c>
      <c r="DG83" t="b">
        <f t="shared" si="72"/>
        <v>1</v>
      </c>
    </row>
    <row r="84" spans="1:111" x14ac:dyDescent="0.25">
      <c r="A84" t="s">
        <v>69</v>
      </c>
      <c r="B84" s="1">
        <v>2.2856999999999999E-3</v>
      </c>
      <c r="C84" s="1">
        <v>2.0662E-2</v>
      </c>
      <c r="D84">
        <v>0.61099000000000003</v>
      </c>
      <c r="E84">
        <v>0.63395999999999997</v>
      </c>
      <c r="F84">
        <v>0</v>
      </c>
      <c r="G84" s="1">
        <v>-1.209E-4</v>
      </c>
      <c r="H84">
        <v>0</v>
      </c>
      <c r="I84" s="1">
        <v>-5.8446000000000003E-5</v>
      </c>
      <c r="J84">
        <v>0</v>
      </c>
      <c r="K84" s="1">
        <v>-1.7974000000000001E-4</v>
      </c>
      <c r="L84" s="1">
        <v>3.2912000000000002E-4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s="1">
        <v>-4.0663E-5</v>
      </c>
      <c r="X84">
        <v>0</v>
      </c>
      <c r="Y84" s="1">
        <v>-4.5920000000000001E-5</v>
      </c>
      <c r="Z84">
        <v>0</v>
      </c>
      <c r="AA84" s="1">
        <v>-7.5629000000000004E-5</v>
      </c>
      <c r="AB84" s="1">
        <v>8.5495999999999996E-5</v>
      </c>
      <c r="AC84">
        <v>0</v>
      </c>
      <c r="AD84">
        <v>0</v>
      </c>
      <c r="AE84" s="1">
        <v>-1.2570000000000001E-3</v>
      </c>
      <c r="AF84">
        <v>0</v>
      </c>
      <c r="AG84">
        <v>0</v>
      </c>
      <c r="AH84">
        <v>0</v>
      </c>
      <c r="AI84" s="1">
        <v>-5.8012999999999999E-4</v>
      </c>
      <c r="AJ84" s="1">
        <v>-9.5099000000000003E-2</v>
      </c>
      <c r="AK84">
        <v>-0.35859999999999997</v>
      </c>
      <c r="AL84">
        <v>0</v>
      </c>
      <c r="AM84">
        <v>0</v>
      </c>
      <c r="AN84" s="1">
        <v>-1.3390000000000001E-2</v>
      </c>
      <c r="AO84">
        <v>-0.10775999999999999</v>
      </c>
      <c r="AP84" s="1">
        <v>-4.6002999999999999E-3</v>
      </c>
      <c r="AQ84" s="1">
        <v>-6.8856000000000004E-3</v>
      </c>
      <c r="AR84" s="1">
        <v>-4.7023000000000004E-3</v>
      </c>
      <c r="AS84" s="1">
        <v>-9.5889000000000003E-5</v>
      </c>
      <c r="AT84" s="1">
        <v>-5.7263000000000001E-2</v>
      </c>
      <c r="AU84" s="1">
        <v>-3.9153E-8</v>
      </c>
      <c r="AV84">
        <v>0</v>
      </c>
      <c r="AW84">
        <v>0</v>
      </c>
      <c r="AX84" s="1">
        <v>-1.2925999999999999E-6</v>
      </c>
      <c r="AY84" s="1">
        <v>-1.3350999999999999E-6</v>
      </c>
      <c r="AZ84" s="1">
        <v>-1.0625E-7</v>
      </c>
      <c r="BA84">
        <v>0</v>
      </c>
      <c r="BB84">
        <v>0</v>
      </c>
      <c r="BC84">
        <v>0</v>
      </c>
      <c r="BD84" s="1">
        <v>-1.7677E-4</v>
      </c>
      <c r="BE84">
        <v>0</v>
      </c>
      <c r="BF84">
        <v>0</v>
      </c>
      <c r="BG84">
        <v>0</v>
      </c>
      <c r="BH84" s="1">
        <v>-6.0319000000000003E-5</v>
      </c>
      <c r="BI84">
        <v>0</v>
      </c>
      <c r="BJ84">
        <v>0</v>
      </c>
      <c r="BK84" s="1">
        <v>1.6506E-4</v>
      </c>
      <c r="BL84">
        <v>0</v>
      </c>
      <c r="BM84" s="1">
        <v>1.1203000000000001E-3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 s="1">
        <v>5.3596E-5</v>
      </c>
      <c r="BX84">
        <v>0</v>
      </c>
      <c r="BY84" s="1">
        <v>3.3995999999999999E-4</v>
      </c>
      <c r="BZ84">
        <v>0</v>
      </c>
      <c r="CA84" s="1">
        <v>-1.4514E-3</v>
      </c>
      <c r="CC84" t="str">
        <f t="shared" si="45"/>
        <v>3930-20-9</v>
      </c>
      <c r="CD84" s="3" t="e">
        <f>VLOOKUP(CC84,#REF!,2,FALSE)</f>
        <v>#REF!</v>
      </c>
      <c r="CE84" s="3" t="e">
        <f>VLOOKUP(VLOOKUP(CC84,#REF!,4,FALSE),$DJ$1:$DK$4,2,FALSE)</f>
        <v>#REF!</v>
      </c>
      <c r="CF84">
        <f t="shared" si="46"/>
        <v>2.2947700000000001E-2</v>
      </c>
      <c r="CG84" s="1">
        <f t="shared" si="47"/>
        <v>-1.6285420752999998E-2</v>
      </c>
      <c r="CH84">
        <f t="shared" si="48"/>
        <v>-1.6789160000000001E-3</v>
      </c>
      <c r="CI84">
        <f t="shared" si="49"/>
        <v>4.8766812470000037E-3</v>
      </c>
      <c r="CJ84">
        <f t="shared" si="50"/>
        <v>-1.0668199999999999E-4</v>
      </c>
      <c r="CK84">
        <f t="shared" si="51"/>
        <v>0.61099000000000003</v>
      </c>
      <c r="CL84">
        <f t="shared" si="52"/>
        <v>4.8766812470000037E-3</v>
      </c>
      <c r="CM84" s="1">
        <f t="shared" si="53"/>
        <v>-4.0978914347000003E-2</v>
      </c>
      <c r="CN84" s="1">
        <f t="shared" si="54"/>
        <v>-1.0625E-7</v>
      </c>
      <c r="CO84">
        <f t="shared" si="55"/>
        <v>-0.57484899999999994</v>
      </c>
      <c r="CP84">
        <f t="shared" si="56"/>
        <v>-4.195900000000005E-5</v>
      </c>
      <c r="CQ84">
        <f t="shared" si="57"/>
        <v>-3.2983499998670823E-6</v>
      </c>
      <c r="CR84" s="2">
        <f t="shared" si="58"/>
        <v>0.99208159591110567</v>
      </c>
      <c r="CS84" s="2">
        <f t="shared" si="59"/>
        <v>7.9184040888942934E-3</v>
      </c>
      <c r="CT84" s="2">
        <f t="shared" si="60"/>
        <v>-6.6538612324385446E-2</v>
      </c>
      <c r="CU84" s="2">
        <f t="shared" si="61"/>
        <v>-1.725211043806854E-7</v>
      </c>
      <c r="CV84" s="2">
        <f t="shared" si="62"/>
        <v>-0.93339844077301282</v>
      </c>
      <c r="CW84" s="2">
        <f t="shared" si="63"/>
        <v>-6.8130004881968825E-5</v>
      </c>
      <c r="CX84" s="2">
        <f t="shared" si="64"/>
        <v>-5.355623384575083E-6</v>
      </c>
      <c r="CZ84" s="1">
        <f t="shared" si="65"/>
        <v>0.63395999999999997</v>
      </c>
      <c r="DA84">
        <f t="shared" si="66"/>
        <v>-1.8371300000000002E-3</v>
      </c>
      <c r="DB84" s="1">
        <f t="shared" si="67"/>
        <v>-0.57484899999999994</v>
      </c>
      <c r="DC84" s="1">
        <f t="shared" si="68"/>
        <v>-5.7264335100000001E-2</v>
      </c>
      <c r="DD84" s="1">
        <f t="shared" si="69"/>
        <v>-1.0625E-7</v>
      </c>
      <c r="DE84">
        <f t="shared" si="70"/>
        <v>1.487262603328149E-5</v>
      </c>
      <c r="DF84" t="str">
        <f t="shared" si="71"/>
        <v>3930-20-9</v>
      </c>
      <c r="DG84" t="b">
        <f t="shared" si="72"/>
        <v>1</v>
      </c>
    </row>
    <row r="85" spans="1:111" x14ac:dyDescent="0.25">
      <c r="A85" t="s">
        <v>109</v>
      </c>
      <c r="B85" s="1">
        <v>1.6049999999999998E-2</v>
      </c>
      <c r="C85">
        <v>0.15265999999999999</v>
      </c>
      <c r="D85">
        <v>4.7210000000000001</v>
      </c>
      <c r="E85">
        <v>4.8899999999999997</v>
      </c>
      <c r="F85">
        <v>0</v>
      </c>
      <c r="G85" s="1">
        <v>-1.1248E-3</v>
      </c>
      <c r="H85">
        <v>0</v>
      </c>
      <c r="I85" s="1">
        <v>-7.7406000000000003E-4</v>
      </c>
      <c r="J85">
        <v>0</v>
      </c>
      <c r="K85" s="1">
        <v>-2.8054E-3</v>
      </c>
      <c r="L85" s="1">
        <v>3.0401E-3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s="1">
        <v>-3.0060999999999999E-5</v>
      </c>
      <c r="X85">
        <v>0</v>
      </c>
      <c r="Y85" s="1">
        <v>-4.0363E-5</v>
      </c>
      <c r="Z85">
        <v>0</v>
      </c>
      <c r="AA85" s="1">
        <v>-8.2355999999999996E-5</v>
      </c>
      <c r="AB85" s="1">
        <v>6.1082999999999998E-5</v>
      </c>
      <c r="AC85">
        <v>0</v>
      </c>
      <c r="AD85">
        <v>0</v>
      </c>
      <c r="AE85" s="1">
        <v>-2.0785000000000001E-2</v>
      </c>
      <c r="AF85">
        <v>0</v>
      </c>
      <c r="AG85">
        <v>0</v>
      </c>
      <c r="AH85">
        <v>0</v>
      </c>
      <c r="AI85" s="1">
        <v>-6.3438999999999998E-4</v>
      </c>
      <c r="AJ85">
        <v>-0.82938999999999996</v>
      </c>
      <c r="AK85">
        <v>-3.556</v>
      </c>
      <c r="AL85">
        <v>0</v>
      </c>
      <c r="AM85">
        <v>0</v>
      </c>
      <c r="AN85" s="1">
        <v>-1.0548999999999999E-2</v>
      </c>
      <c r="AO85" s="1">
        <v>-8.2999000000000003E-2</v>
      </c>
      <c r="AP85" s="1">
        <v>-2.9163000000000001E-2</v>
      </c>
      <c r="AQ85" s="1">
        <v>-4.6865999999999998E-2</v>
      </c>
      <c r="AR85" s="1">
        <v>-3.5173000000000003E-2</v>
      </c>
      <c r="AS85" s="1">
        <v>-5.017E-4</v>
      </c>
      <c r="AT85">
        <v>-0.38943</v>
      </c>
      <c r="AU85" s="1">
        <v>-1.1964000000000001E-6</v>
      </c>
      <c r="AV85">
        <v>0</v>
      </c>
      <c r="AW85">
        <v>0</v>
      </c>
      <c r="AX85" s="1">
        <v>-9.3001999999999995E-6</v>
      </c>
      <c r="AY85" s="1">
        <v>-1.0594000000000001E-5</v>
      </c>
      <c r="AZ85" s="1">
        <v>-5.3363000000000005E-7</v>
      </c>
      <c r="BA85">
        <v>0</v>
      </c>
      <c r="BB85">
        <v>0</v>
      </c>
      <c r="BC85">
        <v>0</v>
      </c>
      <c r="BD85" s="1">
        <v>-2.8552E-3</v>
      </c>
      <c r="BE85">
        <v>0</v>
      </c>
      <c r="BF85">
        <v>0</v>
      </c>
      <c r="BG85">
        <v>0</v>
      </c>
      <c r="BH85" s="1">
        <v>-7.4153000000000006E-5</v>
      </c>
      <c r="BI85">
        <v>0</v>
      </c>
      <c r="BJ85">
        <v>0</v>
      </c>
      <c r="BK85" s="1">
        <v>1.7878E-3</v>
      </c>
      <c r="BL85">
        <v>0</v>
      </c>
      <c r="BM85" s="1">
        <v>1.2903E-2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 s="1">
        <v>4.4480000000000001E-5</v>
      </c>
      <c r="BX85">
        <v>0</v>
      </c>
      <c r="BY85" s="1">
        <v>2.9933999999999999E-4</v>
      </c>
      <c r="BZ85">
        <v>0</v>
      </c>
      <c r="CA85" s="1">
        <v>-1.218E-2</v>
      </c>
      <c r="CC85" t="str">
        <f t="shared" si="45"/>
        <v>443-48-1</v>
      </c>
      <c r="CD85" s="3" t="e">
        <f>VLOOKUP(CC85,#REF!,2,FALSE)</f>
        <v>#REF!</v>
      </c>
      <c r="CE85" s="3" t="e">
        <f>VLOOKUP(VLOOKUP(CC85,#REF!,4,FALSE),$DJ$1:$DK$4,2,FALSE)</f>
        <v>#REF!</v>
      </c>
      <c r="CF85">
        <f t="shared" si="46"/>
        <v>0.16871</v>
      </c>
      <c r="CG85" s="1">
        <f t="shared" si="47"/>
        <v>-0.1117141966</v>
      </c>
      <c r="CH85">
        <f t="shared" si="48"/>
        <v>-1.503462E-2</v>
      </c>
      <c r="CI85">
        <f t="shared" si="49"/>
        <v>4.0205326400000005E-2</v>
      </c>
      <c r="CJ85">
        <f t="shared" si="50"/>
        <v>-1.7558570000000002E-3</v>
      </c>
      <c r="CK85">
        <f t="shared" si="51"/>
        <v>4.7210000000000001</v>
      </c>
      <c r="CL85">
        <f t="shared" si="52"/>
        <v>4.0205326400000005E-2</v>
      </c>
      <c r="CM85" s="1">
        <f t="shared" si="53"/>
        <v>-0.27772639739999999</v>
      </c>
      <c r="CN85" s="1">
        <f t="shared" si="54"/>
        <v>-5.3363000000000005E-7</v>
      </c>
      <c r="CO85">
        <f t="shared" si="55"/>
        <v>-4.4789380000000003</v>
      </c>
      <c r="CP85">
        <f t="shared" si="56"/>
        <v>-4.5541800000000014E-3</v>
      </c>
      <c r="CQ85">
        <f t="shared" si="57"/>
        <v>-1.3784630000606563E-5</v>
      </c>
      <c r="CR85" s="2">
        <f t="shared" si="58"/>
        <v>0.99155564113627515</v>
      </c>
      <c r="CS85" s="2">
        <f t="shared" si="59"/>
        <v>8.444358863724891E-3</v>
      </c>
      <c r="CT85" s="2">
        <f t="shared" si="60"/>
        <v>-5.8331111212544993E-2</v>
      </c>
      <c r="CU85" s="2">
        <f t="shared" si="61"/>
        <v>-1.1207876229179211E-7</v>
      </c>
      <c r="CV85" s="2">
        <f t="shared" si="62"/>
        <v>-0.94071515361144387</v>
      </c>
      <c r="CW85" s="2">
        <f t="shared" si="63"/>
        <v>-9.565182947998312E-4</v>
      </c>
      <c r="CX85" s="2">
        <f t="shared" si="64"/>
        <v>-2.8951975509590709E-6</v>
      </c>
      <c r="CZ85" s="1">
        <f t="shared" si="65"/>
        <v>4.8899999999999997</v>
      </c>
      <c r="DA85">
        <f t="shared" si="66"/>
        <v>-2.141939E-2</v>
      </c>
      <c r="DB85" s="1">
        <f t="shared" si="67"/>
        <v>-4.4789380000000003</v>
      </c>
      <c r="DC85" s="1">
        <f t="shared" si="68"/>
        <v>-0.38944059399999997</v>
      </c>
      <c r="DD85" s="1">
        <f t="shared" si="69"/>
        <v>-5.3363000000000005E-7</v>
      </c>
      <c r="DE85">
        <f t="shared" si="70"/>
        <v>4.1202938650153361E-5</v>
      </c>
      <c r="DF85" t="str">
        <f t="shared" si="71"/>
        <v>443-48-1</v>
      </c>
      <c r="DG85" t="b">
        <f t="shared" si="72"/>
        <v>1</v>
      </c>
    </row>
    <row r="86" spans="1:111" x14ac:dyDescent="0.25">
      <c r="A86" t="s">
        <v>215</v>
      </c>
      <c r="B86" s="1">
        <v>7.6272999999999998E-6</v>
      </c>
      <c r="C86" s="1">
        <v>7.0763E-5</v>
      </c>
      <c r="D86" s="1">
        <v>1.737E-3</v>
      </c>
      <c r="E86" s="1">
        <v>1.8154E-3</v>
      </c>
      <c r="F86">
        <v>0</v>
      </c>
      <c r="G86" s="1">
        <v>-4.4980000000000002E-7</v>
      </c>
      <c r="H86">
        <v>0</v>
      </c>
      <c r="I86" s="1">
        <v>-1.206E-6</v>
      </c>
      <c r="J86">
        <v>0</v>
      </c>
      <c r="K86" s="1">
        <v>-1.0764000000000001E-5</v>
      </c>
      <c r="L86" s="1">
        <v>1.449E-6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s="1">
        <v>-5.7589E-5</v>
      </c>
      <c r="AF86">
        <v>0</v>
      </c>
      <c r="AG86">
        <v>0</v>
      </c>
      <c r="AH86">
        <v>0</v>
      </c>
      <c r="AI86">
        <v>0</v>
      </c>
      <c r="AJ86" s="1">
        <v>-3.1252999999999999E-4</v>
      </c>
      <c r="AK86" s="1">
        <v>-1.4224000000000001E-3</v>
      </c>
      <c r="AL86">
        <v>0</v>
      </c>
      <c r="AM86">
        <v>0</v>
      </c>
      <c r="AN86">
        <v>0</v>
      </c>
      <c r="AO86">
        <v>0</v>
      </c>
      <c r="AP86" s="1">
        <v>-1.2165999999999999E-6</v>
      </c>
      <c r="AQ86" s="1">
        <v>-2.8965999999999999E-6</v>
      </c>
      <c r="AR86" s="1">
        <v>-3.8010000000000001E-6</v>
      </c>
      <c r="AS86" s="1">
        <v>-2.1007999999999999E-8</v>
      </c>
      <c r="AT86" s="1">
        <v>-2.298E-5</v>
      </c>
      <c r="AU86" s="1">
        <v>-1.9348E-9</v>
      </c>
      <c r="AV86">
        <v>0</v>
      </c>
      <c r="AW86">
        <v>0</v>
      </c>
      <c r="AX86" s="1">
        <v>-9.0535999999999994E-9</v>
      </c>
      <c r="AY86" s="1">
        <v>-1.1126999999999999E-8</v>
      </c>
      <c r="AZ86" s="1">
        <v>-1.8257E-9</v>
      </c>
      <c r="BA86">
        <v>0</v>
      </c>
      <c r="BB86">
        <v>0</v>
      </c>
      <c r="BC86">
        <v>0</v>
      </c>
      <c r="BD86" s="1">
        <v>-1.2955999999999999E-5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 s="1">
        <v>1.3121999999999999E-6</v>
      </c>
      <c r="BL86">
        <v>0</v>
      </c>
      <c r="BM86" s="1">
        <v>1.3502E-5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 s="1">
        <v>-1.8861E-6</v>
      </c>
      <c r="CC86" t="str">
        <f t="shared" si="45"/>
        <v>50-18-0</v>
      </c>
      <c r="CD86" s="3" t="e">
        <f>VLOOKUP(CC86,#REF!,2,FALSE)</f>
        <v>#REF!</v>
      </c>
      <c r="CE86" s="3" t="e">
        <f>VLOOKUP(VLOOKUP(CC86,#REF!,4,FALSE),$DJ$1:$DK$4,2,FALSE)</f>
        <v>#REF!</v>
      </c>
      <c r="CF86">
        <f t="shared" si="46"/>
        <v>7.8390299999999994E-5</v>
      </c>
      <c r="CG86" s="1">
        <f t="shared" si="47"/>
        <v>-7.9461964000000007E-6</v>
      </c>
      <c r="CH86">
        <f t="shared" si="48"/>
        <v>-1.4814200000000001E-5</v>
      </c>
      <c r="CI86">
        <f t="shared" si="49"/>
        <v>4.4659103599999992E-5</v>
      </c>
      <c r="CJ86">
        <f t="shared" si="50"/>
        <v>-1.09708E-5</v>
      </c>
      <c r="CK86">
        <f t="shared" si="51"/>
        <v>1.737E-3</v>
      </c>
      <c r="CL86">
        <f t="shared" si="52"/>
        <v>4.4659103599999992E-5</v>
      </c>
      <c r="CM86" s="1">
        <f t="shared" si="53"/>
        <v>-1.5044930600000001E-5</v>
      </c>
      <c r="CN86" s="1">
        <f t="shared" si="54"/>
        <v>-1.8257E-9</v>
      </c>
      <c r="CO86">
        <f t="shared" si="55"/>
        <v>-1.73493E-3</v>
      </c>
      <c r="CP86">
        <f t="shared" si="56"/>
        <v>-3.1776100000000002E-5</v>
      </c>
      <c r="CQ86">
        <f t="shared" si="57"/>
        <v>-9.3752699999937958E-8</v>
      </c>
      <c r="CR86" s="2">
        <f t="shared" si="58"/>
        <v>0.97493397950833449</v>
      </c>
      <c r="CS86" s="2">
        <f t="shared" si="59"/>
        <v>2.5066020491665505E-2</v>
      </c>
      <c r="CT86" s="2">
        <f t="shared" si="60"/>
        <v>-8.4443373985519377E-3</v>
      </c>
      <c r="CU86" s="2">
        <f t="shared" si="61"/>
        <v>-1.0247190364930146E-6</v>
      </c>
      <c r="CV86" s="2">
        <f t="shared" si="62"/>
        <v>-0.9737721410871587</v>
      </c>
      <c r="CW86" s="2">
        <f t="shared" si="63"/>
        <v>-1.7835117804406903E-2</v>
      </c>
      <c r="CX86" s="2">
        <f t="shared" si="64"/>
        <v>-5.2621009154053278E-5</v>
      </c>
      <c r="CZ86" s="1">
        <f t="shared" si="65"/>
        <v>1.8154E-3</v>
      </c>
      <c r="DA86">
        <f t="shared" si="66"/>
        <v>-5.7589E-5</v>
      </c>
      <c r="DB86" s="1">
        <f t="shared" si="67"/>
        <v>-1.73493E-3</v>
      </c>
      <c r="DC86" s="1">
        <f t="shared" si="68"/>
        <v>-2.2991127000000001E-5</v>
      </c>
      <c r="DD86" s="1">
        <f t="shared" si="69"/>
        <v>-1.8257E-9</v>
      </c>
      <c r="DE86">
        <f t="shared" si="70"/>
        <v>6.1668337556469626E-5</v>
      </c>
      <c r="DF86" t="str">
        <f t="shared" si="71"/>
        <v>50-18-0</v>
      </c>
      <c r="DG86" t="b">
        <f t="shared" si="72"/>
        <v>1</v>
      </c>
    </row>
    <row r="87" spans="1:111" x14ac:dyDescent="0.25">
      <c r="A87" t="s">
        <v>128</v>
      </c>
      <c r="B87">
        <v>0.62712999999999997</v>
      </c>
      <c r="C87">
        <v>6.0483000000000002</v>
      </c>
      <c r="D87">
        <v>24.998000000000001</v>
      </c>
      <c r="E87">
        <v>31.672999999999998</v>
      </c>
      <c r="F87">
        <v>0</v>
      </c>
      <c r="G87" s="1">
        <v>-5.6156000000000001E-3</v>
      </c>
      <c r="H87">
        <v>0</v>
      </c>
      <c r="I87" s="1">
        <v>-7.1575999999999994E-5</v>
      </c>
      <c r="J87">
        <v>0</v>
      </c>
      <c r="K87" s="1">
        <v>-2.6677999999999999E-4</v>
      </c>
      <c r="L87" s="1">
        <v>5.8738999999999996E-3</v>
      </c>
      <c r="M87">
        <v>0</v>
      </c>
      <c r="N87">
        <v>0</v>
      </c>
      <c r="O87" s="1">
        <v>-2.2142999999999998E-8</v>
      </c>
      <c r="P87">
        <v>0</v>
      </c>
      <c r="Q87" s="1">
        <v>-1.541E-8</v>
      </c>
      <c r="R87">
        <v>0</v>
      </c>
      <c r="S87" s="1">
        <v>-1.7278000000000001E-8</v>
      </c>
      <c r="T87">
        <v>0</v>
      </c>
      <c r="U87" s="1">
        <v>-7.6353E-4</v>
      </c>
      <c r="V87">
        <v>0</v>
      </c>
      <c r="W87" s="1">
        <v>-2.9276E-2</v>
      </c>
      <c r="X87">
        <v>0</v>
      </c>
      <c r="Y87" s="1">
        <v>-9.7128999999999993E-2</v>
      </c>
      <c r="Z87">
        <v>0</v>
      </c>
      <c r="AA87">
        <v>-1.0324</v>
      </c>
      <c r="AB87">
        <v>0.11287</v>
      </c>
      <c r="AC87">
        <v>0</v>
      </c>
      <c r="AD87">
        <v>0</v>
      </c>
      <c r="AE87" s="1">
        <v>-1.8397000000000001E-3</v>
      </c>
      <c r="AF87">
        <v>0</v>
      </c>
      <c r="AG87" s="1">
        <v>-7.6442999999999997E-4</v>
      </c>
      <c r="AH87">
        <v>0</v>
      </c>
      <c r="AI87">
        <v>-2.9009</v>
      </c>
      <c r="AJ87">
        <v>-2.395</v>
      </c>
      <c r="AK87">
        <v>-1.0719000000000001</v>
      </c>
      <c r="AL87" s="1">
        <v>-1.9453000000000001E-7</v>
      </c>
      <c r="AM87" s="1">
        <v>-6.4795999999999994E-5</v>
      </c>
      <c r="AN87">
        <v>-2.3246000000000002</v>
      </c>
      <c r="AO87">
        <v>-22.97</v>
      </c>
      <c r="AP87">
        <v>0</v>
      </c>
      <c r="AQ87">
        <v>0</v>
      </c>
      <c r="AR87">
        <v>0</v>
      </c>
      <c r="AS87">
        <v>0</v>
      </c>
      <c r="AT87">
        <v>0</v>
      </c>
      <c r="AU87" s="1">
        <v>-2.9064E-3</v>
      </c>
      <c r="AV87">
        <v>0</v>
      </c>
      <c r="AW87">
        <v>0</v>
      </c>
      <c r="AX87" s="1">
        <v>-1.9957999999999998E-3</v>
      </c>
      <c r="AY87" s="1">
        <v>-7.0762999999999998E-3</v>
      </c>
      <c r="AZ87" s="1">
        <v>-1.0200000000000001E-5</v>
      </c>
      <c r="BA87" s="1">
        <v>-2.3773000000000001E-8</v>
      </c>
      <c r="BB87">
        <v>0</v>
      </c>
      <c r="BC87">
        <v>0</v>
      </c>
      <c r="BD87" s="1">
        <v>-2.7017000000000002E-4</v>
      </c>
      <c r="BE87">
        <v>0</v>
      </c>
      <c r="BF87" s="1">
        <v>-4.1126E-8</v>
      </c>
      <c r="BG87">
        <v>0</v>
      </c>
      <c r="BH87">
        <v>-1.1035999999999999</v>
      </c>
      <c r="BI87">
        <v>0</v>
      </c>
      <c r="BJ87">
        <v>0</v>
      </c>
      <c r="BK87" s="1">
        <v>4.5269999999999999E-5</v>
      </c>
      <c r="BL87">
        <v>0</v>
      </c>
      <c r="BM87" s="1">
        <v>2.7867000000000001E-4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 s="1">
        <v>9.8891999999999994E-2</v>
      </c>
      <c r="BX87">
        <v>0</v>
      </c>
      <c r="BY87">
        <v>1.0044</v>
      </c>
      <c r="BZ87">
        <v>0</v>
      </c>
      <c r="CA87">
        <v>0</v>
      </c>
      <c r="CC87" t="str">
        <f t="shared" si="45"/>
        <v>51-28-5</v>
      </c>
      <c r="CD87" s="3" t="e">
        <f>VLOOKUP(CC87,#REF!,2,FALSE)</f>
        <v>#REF!</v>
      </c>
      <c r="CE87" s="3" t="e">
        <f>VLOOKUP(VLOOKUP(CC87,#REF!,4,FALSE),$DJ$1:$DK$4,2,FALSE)</f>
        <v>#REF!</v>
      </c>
      <c r="CF87">
        <f t="shared" si="46"/>
        <v>6.6754300000000004</v>
      </c>
      <c r="CG87" s="1">
        <f t="shared" si="47"/>
        <v>-4.9021999999999998E-3</v>
      </c>
      <c r="CH87">
        <f t="shared" si="48"/>
        <v>-1.1036159399999999</v>
      </c>
      <c r="CI87">
        <f t="shared" si="49"/>
        <v>4.5201332191689998</v>
      </c>
      <c r="CJ87">
        <f t="shared" si="50"/>
        <v>-1.046778640831</v>
      </c>
      <c r="CK87">
        <f t="shared" si="51"/>
        <v>24.998000000000001</v>
      </c>
      <c r="CL87">
        <f t="shared" si="52"/>
        <v>4.5201332191689998</v>
      </c>
      <c r="CM87" s="1">
        <f t="shared" si="53"/>
        <v>-2.1741E-3</v>
      </c>
      <c r="CN87" s="1">
        <f t="shared" si="54"/>
        <v>-1.0223773000000001E-5</v>
      </c>
      <c r="CO87">
        <f t="shared" si="55"/>
        <v>-28.761564990529997</v>
      </c>
      <c r="CP87">
        <f t="shared" si="56"/>
        <v>-0.75285527804300001</v>
      </c>
      <c r="CQ87">
        <f t="shared" si="57"/>
        <v>1.528626823003254E-3</v>
      </c>
      <c r="CR87" s="2">
        <f t="shared" si="58"/>
        <v>0.84686927233482234</v>
      </c>
      <c r="CS87" s="2">
        <f t="shared" si="59"/>
        <v>0.15313072766517757</v>
      </c>
      <c r="CT87" s="2">
        <f t="shared" si="60"/>
        <v>-7.365303164185684E-5</v>
      </c>
      <c r="CU87" s="2">
        <f t="shared" si="61"/>
        <v>-3.463556764951758E-7</v>
      </c>
      <c r="CV87" s="2">
        <f t="shared" si="62"/>
        <v>-0.97436937413956481</v>
      </c>
      <c r="CW87" s="2">
        <f t="shared" si="63"/>
        <v>-2.5504840446823978E-2</v>
      </c>
      <c r="CX87" s="2">
        <f t="shared" si="64"/>
        <v>5.1786026292833709E-5</v>
      </c>
      <c r="CZ87" s="1">
        <f t="shared" si="65"/>
        <v>31.672999999999998</v>
      </c>
      <c r="DA87">
        <f t="shared" si="66"/>
        <v>-2.90350413</v>
      </c>
      <c r="DB87" s="1">
        <f t="shared" si="67"/>
        <v>-28.761564990529997</v>
      </c>
      <c r="DC87" s="1">
        <f t="shared" si="68"/>
        <v>-7.0762999999999998E-3</v>
      </c>
      <c r="DD87" s="1">
        <f t="shared" si="69"/>
        <v>-1.0223773000000001E-5</v>
      </c>
      <c r="DE87">
        <f t="shared" si="70"/>
        <v>2.6658532409389526E-5</v>
      </c>
      <c r="DF87" t="str">
        <f t="shared" si="71"/>
        <v>51-28-5</v>
      </c>
      <c r="DG87" t="b">
        <f t="shared" si="72"/>
        <v>1</v>
      </c>
    </row>
    <row r="88" spans="1:111" x14ac:dyDescent="0.25">
      <c r="A88" t="s">
        <v>175</v>
      </c>
      <c r="B88" s="1">
        <v>8.5392000000000003E-3</v>
      </c>
      <c r="C88">
        <v>0.12094000000000001</v>
      </c>
      <c r="D88" s="1">
        <v>6.4736000000000004E-3</v>
      </c>
      <c r="E88">
        <v>0.13594999999999999</v>
      </c>
      <c r="F88">
        <v>0</v>
      </c>
      <c r="G88" s="1">
        <v>-1.728E-2</v>
      </c>
      <c r="H88">
        <v>0</v>
      </c>
      <c r="I88" s="1">
        <v>-5.5685999999999995E-4</v>
      </c>
      <c r="J88">
        <v>0</v>
      </c>
      <c r="K88" s="1">
        <v>-3.36E-6</v>
      </c>
      <c r="L88" s="1">
        <v>1.8691999999999999E-3</v>
      </c>
      <c r="M88">
        <v>0</v>
      </c>
      <c r="N88">
        <v>0</v>
      </c>
      <c r="O88" s="1">
        <v>-3.1118E-6</v>
      </c>
      <c r="P88">
        <v>0</v>
      </c>
      <c r="Q88" s="1">
        <v>-1.6728000000000001E-6</v>
      </c>
      <c r="R88">
        <v>0</v>
      </c>
      <c r="S88" s="1">
        <v>-3.3856000000000002E-13</v>
      </c>
      <c r="T88">
        <v>0</v>
      </c>
      <c r="U88" s="1">
        <v>-6.7379000000000004E-26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s="1">
        <v>-1.5997000000000001E-2</v>
      </c>
      <c r="AF88">
        <v>0</v>
      </c>
      <c r="AG88" s="1">
        <v>-4.7845999999999999E-6</v>
      </c>
      <c r="AH88">
        <v>0</v>
      </c>
      <c r="AI88">
        <v>0</v>
      </c>
      <c r="AJ88" s="1">
        <v>-1.1157999999999999E-3</v>
      </c>
      <c r="AK88" s="1">
        <v>-4.9652999999999997E-3</v>
      </c>
      <c r="AL88" s="1">
        <v>-7.6402999999999999E-8</v>
      </c>
      <c r="AM88" s="1">
        <v>-4.7616000000000004E-10</v>
      </c>
      <c r="AN88">
        <v>0</v>
      </c>
      <c r="AO88">
        <v>0</v>
      </c>
      <c r="AP88">
        <v>-0.11187</v>
      </c>
      <c r="AQ88" s="1">
        <v>-1.3772999999999999E-3</v>
      </c>
      <c r="AR88" s="1">
        <v>-1.7785E-5</v>
      </c>
      <c r="AS88" s="1">
        <v>-1.3617999999999999E-4</v>
      </c>
      <c r="AT88">
        <v>-0.11364</v>
      </c>
      <c r="AU88" s="1">
        <v>-9.5465999999999993E-9</v>
      </c>
      <c r="AV88">
        <v>0</v>
      </c>
      <c r="AW88">
        <v>0</v>
      </c>
      <c r="AX88" s="1">
        <v>-2.0922000000000001E-5</v>
      </c>
      <c r="AY88" s="1">
        <v>-2.0931999999999999E-5</v>
      </c>
      <c r="AZ88" s="1">
        <v>-1.9557E-4</v>
      </c>
      <c r="BA88" s="1">
        <v>-1.3001000000000001E-7</v>
      </c>
      <c r="BB88">
        <v>0</v>
      </c>
      <c r="BC88">
        <v>0</v>
      </c>
      <c r="BD88" s="1">
        <v>-6.7512999999999998E-7</v>
      </c>
      <c r="BE88">
        <v>0</v>
      </c>
      <c r="BF88" s="1">
        <v>-4.4366000000000002E-11</v>
      </c>
      <c r="BG88">
        <v>0</v>
      </c>
      <c r="BH88">
        <v>0</v>
      </c>
      <c r="BI88">
        <v>0</v>
      </c>
      <c r="BJ88">
        <v>0</v>
      </c>
      <c r="BK88" s="1">
        <v>2.9931E-7</v>
      </c>
      <c r="BL88">
        <v>0</v>
      </c>
      <c r="BM88" s="1">
        <v>2.666E-6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 s="1">
        <v>-2.4231000000000001E-6</v>
      </c>
      <c r="CC88" t="str">
        <f t="shared" si="45"/>
        <v>52918-63-5</v>
      </c>
      <c r="CD88" s="3" t="e">
        <f>VLOOKUP(CC88,#REF!,2,FALSE)</f>
        <v>#REF!</v>
      </c>
      <c r="CE88" s="3" t="e">
        <f>VLOOKUP(VLOOKUP(CC88,#REF!,4,FALSE),$DJ$1:$DK$4,2,FALSE)</f>
        <v>#REF!</v>
      </c>
      <c r="CF88">
        <f t="shared" si="46"/>
        <v>0.12947920000000002</v>
      </c>
      <c r="CG88" s="1">
        <f t="shared" si="47"/>
        <v>-0.1134221965466</v>
      </c>
      <c r="CH88">
        <f t="shared" si="48"/>
        <v>-2.9653100000000001E-6</v>
      </c>
      <c r="CI88">
        <f t="shared" si="49"/>
        <v>7.823354306145241E-5</v>
      </c>
      <c r="CJ88">
        <f t="shared" si="50"/>
        <v>-1.597580460033856E-2</v>
      </c>
      <c r="CK88">
        <f t="shared" si="51"/>
        <v>6.4736000000000004E-3</v>
      </c>
      <c r="CL88">
        <f t="shared" si="52"/>
        <v>7.823354306145241E-5</v>
      </c>
      <c r="CM88" s="1">
        <f t="shared" si="53"/>
        <v>-2.3873545340000191E-4</v>
      </c>
      <c r="CN88" s="1">
        <f t="shared" si="54"/>
        <v>-1.9570001E-4</v>
      </c>
      <c r="CO88">
        <f t="shared" si="55"/>
        <v>-6.0811768791599998E-3</v>
      </c>
      <c r="CP88">
        <f t="shared" si="56"/>
        <v>-2.2881725295439322E-5</v>
      </c>
      <c r="CQ88">
        <f t="shared" si="57"/>
        <v>1.3339475206011533E-5</v>
      </c>
      <c r="CR88" s="2">
        <f t="shared" si="58"/>
        <v>0.98805929018994942</v>
      </c>
      <c r="CS88" s="2">
        <f t="shared" si="59"/>
        <v>1.1940709810050592E-2</v>
      </c>
      <c r="CT88" s="2">
        <f t="shared" si="60"/>
        <v>-3.6437960737392118E-2</v>
      </c>
      <c r="CU88" s="2">
        <f t="shared" si="61"/>
        <v>-2.9869502745113383E-2</v>
      </c>
      <c r="CV88" s="2">
        <f t="shared" si="62"/>
        <v>-0.9281641298106712</v>
      </c>
      <c r="CW88" s="2">
        <f t="shared" si="63"/>
        <v>-3.4924155421609594E-3</v>
      </c>
      <c r="CX88" s="2">
        <f t="shared" si="64"/>
        <v>2.0359911646623493E-3</v>
      </c>
      <c r="CZ88" s="1">
        <f t="shared" si="65"/>
        <v>0.13594999999999999</v>
      </c>
      <c r="DA88">
        <f t="shared" si="66"/>
        <v>-1.6001784599999999E-2</v>
      </c>
      <c r="DB88" s="1">
        <f t="shared" si="67"/>
        <v>-6.0811768791599998E-3</v>
      </c>
      <c r="DC88" s="1">
        <f t="shared" si="68"/>
        <v>-0.11366093200000001</v>
      </c>
      <c r="DD88" s="1">
        <f t="shared" si="69"/>
        <v>-1.9570001E-4</v>
      </c>
      <c r="DE88">
        <f t="shared" si="70"/>
        <v>7.6546604192569506E-5</v>
      </c>
      <c r="DF88" t="str">
        <f t="shared" si="71"/>
        <v>52918-63-5</v>
      </c>
      <c r="DG88" t="b">
        <f t="shared" si="72"/>
        <v>1</v>
      </c>
    </row>
    <row r="89" spans="1:111" x14ac:dyDescent="0.25">
      <c r="A89" t="s">
        <v>178</v>
      </c>
      <c r="B89">
        <v>28.974</v>
      </c>
      <c r="C89">
        <v>287.44</v>
      </c>
      <c r="D89">
        <v>48.503</v>
      </c>
      <c r="E89">
        <v>364.93</v>
      </c>
      <c r="F89">
        <v>0</v>
      </c>
      <c r="G89">
        <v>-4.2716000000000003</v>
      </c>
      <c r="H89">
        <v>0</v>
      </c>
      <c r="I89">
        <v>-18.826000000000001</v>
      </c>
      <c r="J89">
        <v>0</v>
      </c>
      <c r="K89">
        <v>-52.122999999999998</v>
      </c>
      <c r="L89" s="1">
        <v>3.6686000000000003E-2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-101.97</v>
      </c>
      <c r="AF89">
        <v>0</v>
      </c>
      <c r="AG89">
        <v>0</v>
      </c>
      <c r="AH89">
        <v>0</v>
      </c>
      <c r="AI89">
        <v>0</v>
      </c>
      <c r="AJ89">
        <v>-4.3943000000000003</v>
      </c>
      <c r="AK89">
        <v>-33.314999999999998</v>
      </c>
      <c r="AL89">
        <v>0</v>
      </c>
      <c r="AM89">
        <v>0</v>
      </c>
      <c r="AN89">
        <v>0</v>
      </c>
      <c r="AO89">
        <v>0</v>
      </c>
      <c r="AP89">
        <v>-2.4821</v>
      </c>
      <c r="AQ89">
        <v>-4.2492999999999999</v>
      </c>
      <c r="AR89">
        <v>-3.8336000000000001</v>
      </c>
      <c r="AS89" s="1">
        <v>-1.5297999999999999E-4</v>
      </c>
      <c r="AT89">
        <v>-11.714</v>
      </c>
      <c r="AU89">
        <v>-63.915999999999997</v>
      </c>
      <c r="AV89">
        <v>0</v>
      </c>
      <c r="AW89">
        <v>0</v>
      </c>
      <c r="AX89">
        <v>-28.873000000000001</v>
      </c>
      <c r="AY89">
        <v>-213.44</v>
      </c>
      <c r="AZ89" s="1">
        <v>-9.7212000000000007E-2</v>
      </c>
      <c r="BA89">
        <v>0</v>
      </c>
      <c r="BB89">
        <v>0</v>
      </c>
      <c r="BC89">
        <v>0</v>
      </c>
      <c r="BD89">
        <v>-26.478999999999999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3.1787000000000001</v>
      </c>
      <c r="BL89">
        <v>0</v>
      </c>
      <c r="BM89">
        <v>24.408999999999999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-1.1024</v>
      </c>
      <c r="CC89" t="str">
        <f t="shared" si="45"/>
        <v>541-73-1</v>
      </c>
      <c r="CD89" s="3" t="e">
        <f>VLOOKUP(CC89,#REF!,2,FALSE)</f>
        <v>#REF!</v>
      </c>
      <c r="CE89" s="3" t="e">
        <f>VLOOKUP(VLOOKUP(CC89,#REF!,4,FALSE),$DJ$1:$DK$4,2,FALSE)</f>
        <v>#REF!</v>
      </c>
      <c r="CF89">
        <f t="shared" si="46"/>
        <v>316.41399999999999</v>
      </c>
      <c r="CG89" s="1">
        <f t="shared" si="47"/>
        <v>-103.35415297999999</v>
      </c>
      <c r="CH89">
        <f t="shared" si="48"/>
        <v>-27.587699999999998</v>
      </c>
      <c r="CI89">
        <f t="shared" si="49"/>
        <v>110.28823302000002</v>
      </c>
      <c r="CJ89">
        <f t="shared" si="50"/>
        <v>-75.183913999999987</v>
      </c>
      <c r="CK89">
        <f t="shared" si="51"/>
        <v>48.503</v>
      </c>
      <c r="CL89">
        <f t="shared" si="52"/>
        <v>110.28823302000002</v>
      </c>
      <c r="CM89" s="1">
        <f t="shared" si="53"/>
        <v>-121.79984702</v>
      </c>
      <c r="CN89" s="1">
        <f t="shared" si="54"/>
        <v>-9.7212000000000007E-2</v>
      </c>
      <c r="CO89">
        <f t="shared" si="55"/>
        <v>-37.709299999999999</v>
      </c>
      <c r="CP89">
        <f t="shared" si="56"/>
        <v>0.79531399999998764</v>
      </c>
      <c r="CQ89">
        <f t="shared" si="57"/>
        <v>-1.9811999999990393E-2</v>
      </c>
      <c r="CR89" s="2">
        <f t="shared" si="58"/>
        <v>0.3054513720785263</v>
      </c>
      <c r="CS89" s="2">
        <f t="shared" si="59"/>
        <v>0.69454862792147365</v>
      </c>
      <c r="CT89" s="2">
        <f t="shared" si="60"/>
        <v>-0.76704390225787278</v>
      </c>
      <c r="CU89" s="2">
        <f t="shared" si="61"/>
        <v>-6.1220004499716932E-4</v>
      </c>
      <c r="CV89" s="2">
        <f t="shared" si="62"/>
        <v>-0.23747721636024105</v>
      </c>
      <c r="CW89" s="2">
        <f t="shared" si="63"/>
        <v>5.0085510696917159E-3</v>
      </c>
      <c r="CX89" s="2">
        <f t="shared" si="64"/>
        <v>-1.2476759341931073E-4</v>
      </c>
      <c r="CZ89" s="1">
        <f t="shared" si="65"/>
        <v>364.93</v>
      </c>
      <c r="DA89">
        <f t="shared" si="66"/>
        <v>-101.97</v>
      </c>
      <c r="DB89" s="1">
        <f t="shared" si="67"/>
        <v>-37.709299999999999</v>
      </c>
      <c r="DC89" s="1">
        <f t="shared" si="68"/>
        <v>-225.154</v>
      </c>
      <c r="DD89" s="1">
        <f t="shared" si="69"/>
        <v>-9.7212000000000007E-2</v>
      </c>
      <c r="DE89">
        <f t="shared" si="70"/>
        <v>1.4030087960559818E-6</v>
      </c>
      <c r="DF89" t="str">
        <f t="shared" si="71"/>
        <v>541-73-1</v>
      </c>
      <c r="DG89" t="b">
        <f t="shared" si="72"/>
        <v>1</v>
      </c>
    </row>
    <row r="90" spans="1:111" x14ac:dyDescent="0.25">
      <c r="A90" t="s">
        <v>180</v>
      </c>
      <c r="B90">
        <v>69.078999999999994</v>
      </c>
      <c r="C90">
        <v>672.13</v>
      </c>
      <c r="D90">
        <v>126.59</v>
      </c>
      <c r="E90">
        <v>867.79</v>
      </c>
      <c r="F90">
        <v>0</v>
      </c>
      <c r="G90">
        <v>-7.4218999999999999</v>
      </c>
      <c r="H90">
        <v>0</v>
      </c>
      <c r="I90">
        <v>-6.3006000000000002</v>
      </c>
      <c r="J90">
        <v>0</v>
      </c>
      <c r="K90">
        <v>-18.013000000000002</v>
      </c>
      <c r="L90" s="1">
        <v>7.2009000000000004E-2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-42.91</v>
      </c>
      <c r="AF90">
        <v>0</v>
      </c>
      <c r="AG90">
        <v>0</v>
      </c>
      <c r="AH90">
        <v>0</v>
      </c>
      <c r="AI90">
        <v>0</v>
      </c>
      <c r="AJ90">
        <v>-9.9022000000000006</v>
      </c>
      <c r="AK90">
        <v>-56.345999999999997</v>
      </c>
      <c r="AL90">
        <v>0</v>
      </c>
      <c r="AM90">
        <v>0</v>
      </c>
      <c r="AN90">
        <v>0</v>
      </c>
      <c r="AO90">
        <v>0</v>
      </c>
      <c r="AP90">
        <v>-27.018999999999998</v>
      </c>
      <c r="AQ90">
        <v>-48.173000000000002</v>
      </c>
      <c r="AR90">
        <v>-40.665999999999997</v>
      </c>
      <c r="AS90" s="1">
        <v>-5.2686E-3</v>
      </c>
      <c r="AT90">
        <v>-128.69999999999999</v>
      </c>
      <c r="AU90">
        <v>-409.9</v>
      </c>
      <c r="AV90">
        <v>0</v>
      </c>
      <c r="AW90">
        <v>0</v>
      </c>
      <c r="AX90">
        <v>-68.873000000000005</v>
      </c>
      <c r="AY90">
        <v>-629.86</v>
      </c>
      <c r="AZ90" s="1">
        <v>-2.3921000000000001E-2</v>
      </c>
      <c r="BA90">
        <v>0</v>
      </c>
      <c r="BB90">
        <v>0</v>
      </c>
      <c r="BC90">
        <v>0</v>
      </c>
      <c r="BD90">
        <v>-10.961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2.9580000000000002</v>
      </c>
      <c r="BL90">
        <v>0</v>
      </c>
      <c r="BM90">
        <v>19.800999999999998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-11.795</v>
      </c>
      <c r="CC90" t="str">
        <f t="shared" si="45"/>
        <v>56-23-5</v>
      </c>
      <c r="CD90" s="3" t="e">
        <f>VLOOKUP(CC90,#REF!,2,FALSE)</f>
        <v>#REF!</v>
      </c>
      <c r="CE90" s="3" t="e">
        <f>VLOOKUP(VLOOKUP(CC90,#REF!,4,FALSE),$DJ$1:$DK$4,2,FALSE)</f>
        <v>#REF!</v>
      </c>
      <c r="CF90">
        <f t="shared" si="46"/>
        <v>741.20899999999995</v>
      </c>
      <c r="CG90" s="1">
        <f t="shared" si="47"/>
        <v>-594.63626859999999</v>
      </c>
      <c r="CH90">
        <f t="shared" si="48"/>
        <v>-22.759</v>
      </c>
      <c r="CI90">
        <f t="shared" si="49"/>
        <v>92.150240399999959</v>
      </c>
      <c r="CJ90">
        <f t="shared" si="50"/>
        <v>-31.663491</v>
      </c>
      <c r="CK90">
        <f t="shared" si="51"/>
        <v>126.59</v>
      </c>
      <c r="CL90">
        <f t="shared" si="52"/>
        <v>92.150240399999959</v>
      </c>
      <c r="CM90" s="1">
        <f t="shared" si="53"/>
        <v>-163.92373139999995</v>
      </c>
      <c r="CN90" s="1">
        <f t="shared" si="54"/>
        <v>-2.3921000000000001E-2</v>
      </c>
      <c r="CO90">
        <f t="shared" si="55"/>
        <v>-66.248199999999997</v>
      </c>
      <c r="CP90">
        <f t="shared" si="56"/>
        <v>11.509491000000004</v>
      </c>
      <c r="CQ90">
        <f t="shared" si="57"/>
        <v>5.3879000000002009E-2</v>
      </c>
      <c r="CR90" s="2">
        <f t="shared" si="58"/>
        <v>0.57872296276401114</v>
      </c>
      <c r="CS90" s="2">
        <f t="shared" si="59"/>
        <v>0.42127703723598897</v>
      </c>
      <c r="CT90" s="2">
        <f t="shared" si="60"/>
        <v>-0.74939906393190558</v>
      </c>
      <c r="CU90" s="2">
        <f t="shared" si="61"/>
        <v>-1.0935802189965961E-4</v>
      </c>
      <c r="CV90" s="2">
        <f t="shared" si="62"/>
        <v>-0.30286242658806189</v>
      </c>
      <c r="CW90" s="2">
        <f t="shared" si="63"/>
        <v>5.26171635312878E-2</v>
      </c>
      <c r="CX90" s="2">
        <f t="shared" si="64"/>
        <v>2.4631498942067552E-4</v>
      </c>
      <c r="CZ90" s="1">
        <f t="shared" si="65"/>
        <v>867.79</v>
      </c>
      <c r="DA90">
        <f t="shared" si="66"/>
        <v>-42.91</v>
      </c>
      <c r="DB90" s="1">
        <f t="shared" si="67"/>
        <v>-66.248199999999997</v>
      </c>
      <c r="DC90" s="1">
        <f t="shared" si="68"/>
        <v>-758.56</v>
      </c>
      <c r="DD90" s="1">
        <f t="shared" si="69"/>
        <v>-2.3921000000000001E-2</v>
      </c>
      <c r="DE90">
        <f t="shared" si="70"/>
        <v>5.517348667310402E-5</v>
      </c>
      <c r="DF90" t="str">
        <f t="shared" si="71"/>
        <v>56-23-5</v>
      </c>
      <c r="DG90" t="b">
        <f t="shared" si="72"/>
        <v>1</v>
      </c>
    </row>
    <row r="91" spans="1:111" x14ac:dyDescent="0.25">
      <c r="A91" t="s">
        <v>181</v>
      </c>
      <c r="B91">
        <v>0.28948000000000002</v>
      </c>
      <c r="C91">
        <v>3.8622999999999998</v>
      </c>
      <c r="D91">
        <v>0.20759</v>
      </c>
      <c r="E91">
        <v>4.3593000000000002</v>
      </c>
      <c r="F91">
        <v>0</v>
      </c>
      <c r="G91" s="1">
        <v>-1.9605999999999998E-3</v>
      </c>
      <c r="H91">
        <v>0</v>
      </c>
      <c r="I91" s="1">
        <v>-1.0628000000000001E-5</v>
      </c>
      <c r="J91">
        <v>0</v>
      </c>
      <c r="K91" s="1">
        <v>-9.7511999999999997E-5</v>
      </c>
      <c r="L91" s="1">
        <v>2.1572000000000002E-3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s="1">
        <v>-1.6433000000000001E-3</v>
      </c>
      <c r="X91">
        <v>0</v>
      </c>
      <c r="Y91" s="1">
        <v>-6.1568999999999999E-2</v>
      </c>
      <c r="Z91">
        <v>0</v>
      </c>
      <c r="AA91">
        <v>-0.71989000000000003</v>
      </c>
      <c r="AB91" s="1">
        <v>3.6262999999999997E-2</v>
      </c>
      <c r="AC91">
        <v>0</v>
      </c>
      <c r="AD91" s="1">
        <v>1.774E-5</v>
      </c>
      <c r="AE91">
        <v>0</v>
      </c>
      <c r="AF91">
        <v>0</v>
      </c>
      <c r="AG91">
        <v>0</v>
      </c>
      <c r="AH91">
        <v>0</v>
      </c>
      <c r="AI91">
        <v>-1.1946000000000001</v>
      </c>
      <c r="AJ91" s="1">
        <v>-1.4818E-2</v>
      </c>
      <c r="AK91" s="1">
        <v>-2.1218000000000001E-2</v>
      </c>
      <c r="AL91">
        <v>0</v>
      </c>
      <c r="AM91">
        <v>0</v>
      </c>
      <c r="AN91">
        <v>-0.14760000000000001</v>
      </c>
      <c r="AO91">
        <v>-2.9298999999999999</v>
      </c>
      <c r="AP91" s="1">
        <v>-4.87E-2</v>
      </c>
      <c r="AQ91" s="1">
        <v>-1.9805000000000001E-3</v>
      </c>
      <c r="AR91" s="1">
        <v>-1.9696000000000002E-3</v>
      </c>
      <c r="AS91" s="1">
        <v>-2.2864000000000001E-3</v>
      </c>
      <c r="AT91" s="1">
        <v>-5.7716000000000003E-2</v>
      </c>
      <c r="AU91" s="1">
        <v>-5.4619000000000002E-6</v>
      </c>
      <c r="AV91">
        <v>0</v>
      </c>
      <c r="AW91">
        <v>0</v>
      </c>
      <c r="AX91" s="1">
        <v>-1.7667E-4</v>
      </c>
      <c r="AY91" s="1">
        <v>-1.8215000000000001E-4</v>
      </c>
      <c r="AZ91" s="1">
        <v>-1.7690000000000002E-8</v>
      </c>
      <c r="BA91">
        <v>0</v>
      </c>
      <c r="BB91">
        <v>0</v>
      </c>
      <c r="BC91">
        <v>0</v>
      </c>
      <c r="BD91" s="1">
        <v>-3.9895999999999999E-5</v>
      </c>
      <c r="BE91">
        <v>0</v>
      </c>
      <c r="BF91">
        <v>0</v>
      </c>
      <c r="BG91">
        <v>0</v>
      </c>
      <c r="BH91">
        <v>-0.30884</v>
      </c>
      <c r="BI91">
        <v>0</v>
      </c>
      <c r="BJ91">
        <v>0</v>
      </c>
      <c r="BK91" s="1">
        <v>3.9333000000000001E-6</v>
      </c>
      <c r="BL91">
        <v>0</v>
      </c>
      <c r="BM91" s="1">
        <v>4.4552999999999998E-5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 s="1">
        <v>1.5452E-2</v>
      </c>
      <c r="BX91">
        <v>0</v>
      </c>
      <c r="BY91">
        <v>0.29376999999999998</v>
      </c>
      <c r="BZ91">
        <v>0</v>
      </c>
      <c r="CA91" s="1">
        <v>-3.6220000000000002E-4</v>
      </c>
      <c r="CC91" t="str">
        <f t="shared" si="45"/>
        <v>57966-95-7</v>
      </c>
      <c r="CD91" s="3" t="e">
        <f>VLOOKUP(CC91,#REF!,2,FALSE)</f>
        <v>#REF!</v>
      </c>
      <c r="CE91" s="3" t="e">
        <f>VLOOKUP(VLOOKUP(CC91,#REF!,4,FALSE),$DJ$1:$DK$4,2,FALSE)</f>
        <v>#REF!</v>
      </c>
      <c r="CF91">
        <f t="shared" si="46"/>
        <v>4.1517799999999996</v>
      </c>
      <c r="CG91" s="1">
        <f t="shared" si="47"/>
        <v>-5.5118631900000006E-2</v>
      </c>
      <c r="CH91">
        <f t="shared" si="48"/>
        <v>-0.30927048629999998</v>
      </c>
      <c r="CI91">
        <f t="shared" si="49"/>
        <v>3.0406400417999997</v>
      </c>
      <c r="CJ91">
        <f t="shared" si="50"/>
        <v>-0.74675084000000003</v>
      </c>
      <c r="CK91">
        <f t="shared" si="51"/>
        <v>0.20759</v>
      </c>
      <c r="CL91">
        <f t="shared" si="52"/>
        <v>3.0406400417999997</v>
      </c>
      <c r="CM91" s="1">
        <f t="shared" si="53"/>
        <v>-2.7795180999999961E-3</v>
      </c>
      <c r="CN91" s="1">
        <f t="shared" si="54"/>
        <v>-1.7690000000000002E-8</v>
      </c>
      <c r="CO91">
        <f t="shared" si="55"/>
        <v>-3.1135359999999999</v>
      </c>
      <c r="CP91">
        <f t="shared" si="56"/>
        <v>-0.13858932399999999</v>
      </c>
      <c r="CQ91">
        <f t="shared" si="57"/>
        <v>-6.6748179900002202E-3</v>
      </c>
      <c r="CR91" s="2">
        <f t="shared" si="58"/>
        <v>6.3908650966408909E-2</v>
      </c>
      <c r="CS91" s="2">
        <f t="shared" si="59"/>
        <v>0.93609134903359104</v>
      </c>
      <c r="CT91" s="2">
        <f t="shared" si="60"/>
        <v>-8.5570235612368508E-4</v>
      </c>
      <c r="CU91" s="2">
        <f t="shared" si="61"/>
        <v>-5.4460428517547744E-9</v>
      </c>
      <c r="CV91" s="2">
        <f t="shared" si="62"/>
        <v>-0.95853309646586493</v>
      </c>
      <c r="CW91" s="2">
        <f t="shared" si="63"/>
        <v>-4.2666104991505159E-2</v>
      </c>
      <c r="CX91" s="2">
        <f t="shared" si="64"/>
        <v>-2.0549092595367364E-3</v>
      </c>
      <c r="CZ91" s="1">
        <f t="shared" si="65"/>
        <v>4.3593000000000002</v>
      </c>
      <c r="DA91">
        <f t="shared" si="66"/>
        <v>-1.19458226</v>
      </c>
      <c r="DB91" s="1">
        <f t="shared" si="67"/>
        <v>-3.1135359999999999</v>
      </c>
      <c r="DC91" s="1">
        <f t="shared" si="68"/>
        <v>-5.7898150000000002E-2</v>
      </c>
      <c r="DD91" s="1">
        <f t="shared" si="69"/>
        <v>-1.7690000000000002E-8</v>
      </c>
      <c r="DE91">
        <f t="shared" si="70"/>
        <v>1.5407124286008008E-3</v>
      </c>
      <c r="DF91" t="str">
        <f t="shared" si="71"/>
        <v>57966-95-7</v>
      </c>
      <c r="DG91" t="b">
        <f t="shared" si="72"/>
        <v>1</v>
      </c>
    </row>
    <row r="92" spans="1:111" x14ac:dyDescent="0.25">
      <c r="A92" t="s">
        <v>12</v>
      </c>
      <c r="B92">
        <v>33.317</v>
      </c>
      <c r="C92">
        <v>392.56</v>
      </c>
      <c r="D92">
        <v>5.7549000000000001</v>
      </c>
      <c r="E92">
        <v>431.63</v>
      </c>
      <c r="F92">
        <v>0</v>
      </c>
      <c r="G92">
        <v>-1.7372000000000001</v>
      </c>
      <c r="H92">
        <v>0</v>
      </c>
      <c r="I92">
        <v>-1.1369</v>
      </c>
      <c r="J92">
        <v>0</v>
      </c>
      <c r="K92">
        <v>-5.3989000000000003</v>
      </c>
      <c r="L92">
        <v>5.7599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1">
        <v>1.4938999999999999E-7</v>
      </c>
      <c r="W92">
        <v>0</v>
      </c>
      <c r="X92" s="1">
        <v>1.7135E-6</v>
      </c>
      <c r="Y92">
        <v>0</v>
      </c>
      <c r="Z92">
        <v>0</v>
      </c>
      <c r="AA92" s="1">
        <v>-5.3743000000000004E-6</v>
      </c>
      <c r="AB92" s="1">
        <v>7.4093000000000004E-6</v>
      </c>
      <c r="AC92">
        <v>0</v>
      </c>
      <c r="AD92">
        <v>0</v>
      </c>
      <c r="AE92">
        <v>-5.0995999999999997</v>
      </c>
      <c r="AF92">
        <v>0</v>
      </c>
      <c r="AG92">
        <v>0</v>
      </c>
      <c r="AH92" s="1">
        <v>1.1841E-6</v>
      </c>
      <c r="AI92">
        <v>0</v>
      </c>
      <c r="AJ92">
        <v>-3.0912000000000002</v>
      </c>
      <c r="AK92">
        <v>-66.879000000000005</v>
      </c>
      <c r="AL92">
        <v>0</v>
      </c>
      <c r="AM92">
        <v>0</v>
      </c>
      <c r="AN92" s="1">
        <v>-3.1655E-6</v>
      </c>
      <c r="AO92" s="1">
        <v>-8.4981999999999994E-5</v>
      </c>
      <c r="AP92">
        <v>-141.13</v>
      </c>
      <c r="AQ92">
        <v>-127.48</v>
      </c>
      <c r="AR92">
        <v>-66.662999999999997</v>
      </c>
      <c r="AS92">
        <v>-1.1012</v>
      </c>
      <c r="AT92">
        <v>-355.76</v>
      </c>
      <c r="AU92">
        <v>-0.46156000000000003</v>
      </c>
      <c r="AV92">
        <v>0</v>
      </c>
      <c r="AW92">
        <v>0</v>
      </c>
      <c r="AX92" s="1">
        <v>-3.9863000000000003E-2</v>
      </c>
      <c r="AY92">
        <v>-0.503</v>
      </c>
      <c r="AZ92">
        <v>-0.27572000000000002</v>
      </c>
      <c r="BA92">
        <v>0</v>
      </c>
      <c r="BB92">
        <v>0</v>
      </c>
      <c r="BC92">
        <v>0</v>
      </c>
      <c r="BD92">
        <v>-2.0465</v>
      </c>
      <c r="BE92">
        <v>0</v>
      </c>
      <c r="BF92">
        <v>0</v>
      </c>
      <c r="BG92">
        <v>0</v>
      </c>
      <c r="BH92" s="1">
        <v>-2.2021000000000001E-6</v>
      </c>
      <c r="BI92">
        <v>0</v>
      </c>
      <c r="BJ92">
        <v>0</v>
      </c>
      <c r="BK92">
        <v>1.0982000000000001</v>
      </c>
      <c r="BL92">
        <v>0</v>
      </c>
      <c r="BM92">
        <v>11.688000000000001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 s="1">
        <v>1.6944E-6</v>
      </c>
      <c r="BX92">
        <v>0</v>
      </c>
      <c r="BY92" s="1">
        <v>1.9958000000000001E-5</v>
      </c>
      <c r="BZ92">
        <v>0</v>
      </c>
      <c r="CA92">
        <v>-10.739000000000001</v>
      </c>
      <c r="CC92" t="str">
        <f t="shared" si="45"/>
        <v>5915-41-3</v>
      </c>
      <c r="CD92" s="3" t="e">
        <f>VLOOKUP(CC92,#REF!,2,FALSE)</f>
        <v>#REF!</v>
      </c>
      <c r="CE92" s="3" t="e">
        <f>VLOOKUP(VLOOKUP(CC92,#REF!,4,FALSE),$DJ$1:$DK$4,2,FALSE)</f>
        <v>#REF!</v>
      </c>
      <c r="CF92">
        <f t="shared" si="46"/>
        <v>425.87700000000001</v>
      </c>
      <c r="CG92" s="1">
        <f t="shared" si="47"/>
        <v>-336.87562300000002</v>
      </c>
      <c r="CH92">
        <f t="shared" si="48"/>
        <v>-12.7862216524</v>
      </c>
      <c r="CI92">
        <f t="shared" si="49"/>
        <v>73.702059245489991</v>
      </c>
      <c r="CJ92">
        <f t="shared" si="50"/>
        <v>-2.5130961021099996</v>
      </c>
      <c r="CK92">
        <f t="shared" si="51"/>
        <v>5.7549000000000001</v>
      </c>
      <c r="CL92">
        <f t="shared" si="52"/>
        <v>73.702059245489991</v>
      </c>
      <c r="CM92" s="1">
        <f t="shared" si="53"/>
        <v>-19.387376999999958</v>
      </c>
      <c r="CN92" s="1">
        <f t="shared" si="54"/>
        <v>-0.27572000000000002</v>
      </c>
      <c r="CO92">
        <f t="shared" si="55"/>
        <v>-69.970288147500014</v>
      </c>
      <c r="CP92">
        <f t="shared" si="56"/>
        <v>10.198999488310001</v>
      </c>
      <c r="CQ92">
        <f t="shared" si="57"/>
        <v>2.2573586300026705E-2</v>
      </c>
      <c r="CR92" s="2">
        <f t="shared" si="58"/>
        <v>7.2427891208618714E-2</v>
      </c>
      <c r="CS92" s="2">
        <f t="shared" si="59"/>
        <v>0.92757210879138119</v>
      </c>
      <c r="CT92" s="2">
        <f t="shared" si="60"/>
        <v>-0.24399847645944733</v>
      </c>
      <c r="CU92" s="2">
        <f t="shared" si="61"/>
        <v>-3.470054764468601E-3</v>
      </c>
      <c r="CV92" s="2">
        <f t="shared" si="62"/>
        <v>-0.88060616479571041</v>
      </c>
      <c r="CW92" s="2">
        <f t="shared" si="63"/>
        <v>0.12835879431025293</v>
      </c>
      <c r="CX92" s="2">
        <f t="shared" si="64"/>
        <v>2.840982906265443E-4</v>
      </c>
      <c r="CZ92" s="1">
        <f t="shared" si="65"/>
        <v>431.63</v>
      </c>
      <c r="DA92">
        <f t="shared" si="66"/>
        <v>-5.0995988158999994</v>
      </c>
      <c r="DB92" s="1">
        <f t="shared" si="67"/>
        <v>-69.970288147500014</v>
      </c>
      <c r="DC92" s="1">
        <f t="shared" si="68"/>
        <v>-356.26299999999998</v>
      </c>
      <c r="DD92" s="1">
        <f t="shared" si="69"/>
        <v>-0.27572000000000002</v>
      </c>
      <c r="DE92">
        <f t="shared" si="70"/>
        <v>4.9563368162601858E-5</v>
      </c>
      <c r="DF92" t="str">
        <f t="shared" si="71"/>
        <v>5915-41-3</v>
      </c>
      <c r="DG92" t="b">
        <f t="shared" si="72"/>
        <v>1</v>
      </c>
    </row>
    <row r="93" spans="1:111" x14ac:dyDescent="0.25">
      <c r="A93" t="s">
        <v>13</v>
      </c>
      <c r="B93" s="1">
        <v>4.7443000000000002E-4</v>
      </c>
      <c r="C93" s="1">
        <v>4.5199999999999997E-3</v>
      </c>
      <c r="D93">
        <v>0.20546</v>
      </c>
      <c r="E93">
        <v>0.21046000000000001</v>
      </c>
      <c r="F93">
        <v>0</v>
      </c>
      <c r="G93" s="1">
        <v>-3.0465000000000001E-5</v>
      </c>
      <c r="H93">
        <v>0</v>
      </c>
      <c r="I93" s="1">
        <v>-7.0118999999999997E-5</v>
      </c>
      <c r="J93">
        <v>0</v>
      </c>
      <c r="K93" s="1">
        <v>-4.9220000000000004E-4</v>
      </c>
      <c r="L93" s="1">
        <v>9.2859E-5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s="1">
        <v>-7.3909000000000002E-9</v>
      </c>
      <c r="X93">
        <v>0</v>
      </c>
      <c r="Y93" s="1">
        <v>-2.2308E-8</v>
      </c>
      <c r="Z93">
        <v>0</v>
      </c>
      <c r="AA93" s="1">
        <v>-9.9366000000000004E-8</v>
      </c>
      <c r="AB93" s="1">
        <v>1.5141E-8</v>
      </c>
      <c r="AC93">
        <v>0</v>
      </c>
      <c r="AD93">
        <v>0</v>
      </c>
      <c r="AE93" s="1">
        <v>-3.7789999999999998E-3</v>
      </c>
      <c r="AF93">
        <v>0</v>
      </c>
      <c r="AG93">
        <v>0</v>
      </c>
      <c r="AH93">
        <v>0</v>
      </c>
      <c r="AI93" s="1">
        <v>-7.5975999999999997E-7</v>
      </c>
      <c r="AJ93" s="1">
        <v>-3.6733000000000002E-2</v>
      </c>
      <c r="AK93">
        <v>-0.16356999999999999</v>
      </c>
      <c r="AL93">
        <v>0</v>
      </c>
      <c r="AM93">
        <v>0</v>
      </c>
      <c r="AN93" s="1">
        <v>-3.861E-6</v>
      </c>
      <c r="AO93" s="1">
        <v>-3.0966000000000001E-5</v>
      </c>
      <c r="AP93" s="1">
        <v>-2.8856999999999998E-4</v>
      </c>
      <c r="AQ93" s="1">
        <v>-6.0415999999999996E-4</v>
      </c>
      <c r="AR93" s="1">
        <v>-6.7146000000000003E-4</v>
      </c>
      <c r="AS93" s="1">
        <v>-4.0749999999999999E-6</v>
      </c>
      <c r="AT93" s="1">
        <v>-6.3102999999999996E-3</v>
      </c>
      <c r="AU93">
        <v>0</v>
      </c>
      <c r="AV93">
        <v>0</v>
      </c>
      <c r="AW93">
        <v>0</v>
      </c>
      <c r="AX93">
        <v>0</v>
      </c>
      <c r="AY93">
        <v>0</v>
      </c>
      <c r="AZ93" s="1">
        <v>-6.1166E-6</v>
      </c>
      <c r="BA93">
        <v>0</v>
      </c>
      <c r="BB93">
        <v>0</v>
      </c>
      <c r="BC93">
        <v>0</v>
      </c>
      <c r="BD93" s="1">
        <v>-5.9913000000000002E-4</v>
      </c>
      <c r="BE93">
        <v>0</v>
      </c>
      <c r="BF93">
        <v>0</v>
      </c>
      <c r="BG93">
        <v>0</v>
      </c>
      <c r="BH93" s="1">
        <v>-1.2564000000000001E-7</v>
      </c>
      <c r="BI93">
        <v>0</v>
      </c>
      <c r="BJ93">
        <v>0</v>
      </c>
      <c r="BK93" s="1">
        <v>8.5235999999999995E-5</v>
      </c>
      <c r="BL93">
        <v>0</v>
      </c>
      <c r="BM93" s="1">
        <v>8.4119000000000001E-4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 s="1">
        <v>1.8004E-8</v>
      </c>
      <c r="BX93">
        <v>0</v>
      </c>
      <c r="BY93" s="1">
        <v>1.6815000000000001E-7</v>
      </c>
      <c r="BZ93">
        <v>0</v>
      </c>
      <c r="CA93" s="1">
        <v>-3.3077999999999997E-4</v>
      </c>
      <c r="CC93" t="str">
        <f t="shared" si="45"/>
        <v>604-75-1</v>
      </c>
      <c r="CD93" s="3" t="e">
        <f>VLOOKUP(CC93,#REF!,2,FALSE)</f>
        <v>#REF!</v>
      </c>
      <c r="CE93" s="3" t="e">
        <f>VLOOKUP(VLOOKUP(CC93,#REF!,4,FALSE),$DJ$1:$DK$4,2,FALSE)</f>
        <v>#REF!</v>
      </c>
      <c r="CF93">
        <f t="shared" si="46"/>
        <v>4.9944299999999994E-3</v>
      </c>
      <c r="CG93" s="1">
        <f t="shared" si="47"/>
        <v>-1.5682650000000001E-3</v>
      </c>
      <c r="CH93">
        <f t="shared" si="48"/>
        <v>-9.2661215400000009E-4</v>
      </c>
      <c r="CI93">
        <f t="shared" si="49"/>
        <v>1.9995139220999993E-3</v>
      </c>
      <c r="CJ93">
        <f t="shared" si="50"/>
        <v>-5.0003892389999997E-4</v>
      </c>
      <c r="CK93">
        <f t="shared" si="51"/>
        <v>0.20546</v>
      </c>
      <c r="CL93">
        <f t="shared" si="52"/>
        <v>1.9995139220999993E-3</v>
      </c>
      <c r="CM93" s="1">
        <f t="shared" si="53"/>
        <v>-4.7420349999999995E-3</v>
      </c>
      <c r="CN93" s="1">
        <f t="shared" si="54"/>
        <v>-6.1166E-6</v>
      </c>
      <c r="CO93">
        <f t="shared" si="55"/>
        <v>-0.200337827</v>
      </c>
      <c r="CP93">
        <f t="shared" si="56"/>
        <v>-2.3496851960999997E-3</v>
      </c>
      <c r="CQ93">
        <f t="shared" si="57"/>
        <v>2.3850125999995767E-5</v>
      </c>
      <c r="CR93" s="2">
        <f t="shared" si="58"/>
        <v>0.9903619078040895</v>
      </c>
      <c r="CS93" s="2">
        <f t="shared" si="59"/>
        <v>9.6380921959106046E-3</v>
      </c>
      <c r="CT93" s="2">
        <f t="shared" si="60"/>
        <v>-2.2857640560078676E-2</v>
      </c>
      <c r="CU93" s="2">
        <f t="shared" si="61"/>
        <v>-2.9483342963469743E-5</v>
      </c>
      <c r="CV93" s="2">
        <f t="shared" si="62"/>
        <v>-0.96567191936652197</v>
      </c>
      <c r="CW93" s="2">
        <f t="shared" si="63"/>
        <v>-1.1325993933362317E-2</v>
      </c>
      <c r="CX93" s="2">
        <f t="shared" si="64"/>
        <v>1.1496279707351174E-4</v>
      </c>
      <c r="CZ93" s="1">
        <f t="shared" si="65"/>
        <v>0.21046000000000001</v>
      </c>
      <c r="DA93">
        <f t="shared" si="66"/>
        <v>-3.7797597599999997E-3</v>
      </c>
      <c r="DB93" s="1">
        <f t="shared" si="67"/>
        <v>-0.200337827</v>
      </c>
      <c r="DC93" s="1">
        <f t="shared" si="68"/>
        <v>-6.3102999999999996E-3</v>
      </c>
      <c r="DD93" s="1">
        <f t="shared" si="69"/>
        <v>-6.1166E-6</v>
      </c>
      <c r="DE93">
        <f t="shared" si="70"/>
        <v>1.2352294972921914E-4</v>
      </c>
      <c r="DF93" t="str">
        <f t="shared" si="71"/>
        <v>604-75-1</v>
      </c>
      <c r="DG93" t="b">
        <f t="shared" si="72"/>
        <v>1</v>
      </c>
    </row>
    <row r="94" spans="1:111" x14ac:dyDescent="0.25">
      <c r="A94" t="s">
        <v>84</v>
      </c>
      <c r="B94">
        <v>1.2899</v>
      </c>
      <c r="C94">
        <v>11.375</v>
      </c>
      <c r="D94">
        <v>395.46</v>
      </c>
      <c r="E94">
        <v>408.13</v>
      </c>
      <c r="F94">
        <v>0</v>
      </c>
      <c r="G94" s="1">
        <v>-1.0349000000000001E-2</v>
      </c>
      <c r="H94">
        <v>0</v>
      </c>
      <c r="I94" s="1">
        <v>-1.0185E-4</v>
      </c>
      <c r="J94">
        <v>0</v>
      </c>
      <c r="K94" s="1">
        <v>-1.0344999999999999E-4</v>
      </c>
      <c r="L94" s="1">
        <v>1.0499E-2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s="1">
        <v>-5.8226E-2</v>
      </c>
      <c r="X94">
        <v>0</v>
      </c>
      <c r="Y94">
        <v>-0.22538</v>
      </c>
      <c r="Z94">
        <v>0</v>
      </c>
      <c r="AA94">
        <v>-2.0390999999999999</v>
      </c>
      <c r="AB94">
        <v>0.20885000000000001</v>
      </c>
      <c r="AC94">
        <v>0</v>
      </c>
      <c r="AD94">
        <v>0</v>
      </c>
      <c r="AE94" s="1">
        <v>-1.9245999999999999E-2</v>
      </c>
      <c r="AF94">
        <v>0</v>
      </c>
      <c r="AG94">
        <v>0</v>
      </c>
      <c r="AH94">
        <v>0</v>
      </c>
      <c r="AI94">
        <v>-13.21</v>
      </c>
      <c r="AJ94">
        <v>-37.033000000000001</v>
      </c>
      <c r="AK94">
        <v>-15.676</v>
      </c>
      <c r="AL94">
        <v>0</v>
      </c>
      <c r="AM94">
        <v>0</v>
      </c>
      <c r="AN94">
        <v>-32.225999999999999</v>
      </c>
      <c r="AO94">
        <v>-292.83</v>
      </c>
      <c r="AP94">
        <v>-0.57316</v>
      </c>
      <c r="AQ94" s="1">
        <v>-2.2068000000000001E-2</v>
      </c>
      <c r="AR94" s="1">
        <v>-1.077E-2</v>
      </c>
      <c r="AS94" s="1">
        <v>-4.7350000000000003E-2</v>
      </c>
      <c r="AT94">
        <v>-17.122</v>
      </c>
      <c r="AU94" s="1">
        <v>-3.7905999999999999E-11</v>
      </c>
      <c r="AV94">
        <v>0</v>
      </c>
      <c r="AW94">
        <v>0</v>
      </c>
      <c r="AX94" s="1">
        <v>-2.8002999999999999E-9</v>
      </c>
      <c r="AY94" s="1">
        <v>-2.9006000000000001E-9</v>
      </c>
      <c r="AZ94" s="1">
        <v>-1.3058E-7</v>
      </c>
      <c r="BA94">
        <v>0</v>
      </c>
      <c r="BB94">
        <v>0</v>
      </c>
      <c r="BC94">
        <v>0</v>
      </c>
      <c r="BD94" s="1">
        <v>-1.4374E-4</v>
      </c>
      <c r="BE94">
        <v>0</v>
      </c>
      <c r="BF94">
        <v>0</v>
      </c>
      <c r="BG94">
        <v>0</v>
      </c>
      <c r="BH94">
        <v>-2.65</v>
      </c>
      <c r="BI94">
        <v>0</v>
      </c>
      <c r="BJ94">
        <v>0</v>
      </c>
      <c r="BK94" s="1">
        <v>4.9276000000000001E-5</v>
      </c>
      <c r="BL94">
        <v>0</v>
      </c>
      <c r="BM94" s="1">
        <v>1.2788E-4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0.21942999999999999</v>
      </c>
      <c r="BX94">
        <v>0</v>
      </c>
      <c r="BY94">
        <v>2.4300000000000002</v>
      </c>
      <c r="BZ94">
        <v>0</v>
      </c>
      <c r="CA94" s="1">
        <v>-5.7308999999999997E-3</v>
      </c>
      <c r="CC94" t="str">
        <f t="shared" si="45"/>
        <v>657-24-9</v>
      </c>
      <c r="CD94" s="3" t="e">
        <f>VLOOKUP(CC94,#REF!,2,FALSE)</f>
        <v>#REF!</v>
      </c>
      <c r="CE94" s="3" t="e">
        <f>VLOOKUP(VLOOKUP(CC94,#REF!,4,FALSE),$DJ$1:$DK$4,2,FALSE)</f>
        <v>#REF!</v>
      </c>
      <c r="CF94">
        <f t="shared" si="46"/>
        <v>12.664899999999999</v>
      </c>
      <c r="CG94" s="1">
        <f t="shared" si="47"/>
        <v>-0.65334800283820593</v>
      </c>
      <c r="CH94">
        <f t="shared" si="48"/>
        <v>-2.6496071560000001</v>
      </c>
      <c r="CI94">
        <f t="shared" si="49"/>
        <v>7.248033541161794</v>
      </c>
      <c r="CJ94">
        <f t="shared" si="50"/>
        <v>-2.1139112999999998</v>
      </c>
      <c r="CK94">
        <f t="shared" si="51"/>
        <v>395.46</v>
      </c>
      <c r="CL94">
        <f t="shared" si="52"/>
        <v>7.248033541161794</v>
      </c>
      <c r="CM94" s="1">
        <f t="shared" si="53"/>
        <v>-16.468652000062391</v>
      </c>
      <c r="CN94" s="1">
        <f t="shared" si="54"/>
        <v>-1.3058E-7</v>
      </c>
      <c r="CO94">
        <f t="shared" si="55"/>
        <v>-377.76499999999999</v>
      </c>
      <c r="CP94">
        <f t="shared" si="56"/>
        <v>-8.4594600600000014</v>
      </c>
      <c r="CQ94">
        <f t="shared" si="57"/>
        <v>1.4921350519411902E-2</v>
      </c>
      <c r="CR94" s="2">
        <f t="shared" si="58"/>
        <v>0.98200176570249376</v>
      </c>
      <c r="CS94" s="2">
        <f t="shared" si="59"/>
        <v>1.7998234297506147E-2</v>
      </c>
      <c r="CT94" s="2">
        <f t="shared" si="60"/>
        <v>-4.0894768984982489E-2</v>
      </c>
      <c r="CU94" s="2">
        <f t="shared" si="61"/>
        <v>-3.2425476803072785E-10</v>
      </c>
      <c r="CV94" s="2">
        <f t="shared" si="62"/>
        <v>-0.9380617433383972</v>
      </c>
      <c r="CW94" s="2">
        <f t="shared" si="63"/>
        <v>-2.1006434824785633E-2</v>
      </c>
      <c r="CX94" s="2">
        <f t="shared" si="64"/>
        <v>3.7052527579852103E-5</v>
      </c>
      <c r="CZ94" s="1">
        <f t="shared" si="65"/>
        <v>408.13</v>
      </c>
      <c r="DA94">
        <f t="shared" si="66"/>
        <v>-13.229246000000002</v>
      </c>
      <c r="DB94" s="1">
        <f t="shared" si="67"/>
        <v>-377.76499999999999</v>
      </c>
      <c r="DC94" s="1">
        <f t="shared" si="68"/>
        <v>-17.122000002900599</v>
      </c>
      <c r="DD94" s="1">
        <f t="shared" si="69"/>
        <v>-1.3058E-7</v>
      </c>
      <c r="DE94">
        <f t="shared" si="70"/>
        <v>3.3699719499721057E-5</v>
      </c>
      <c r="DF94" t="str">
        <f t="shared" si="71"/>
        <v>657-24-9</v>
      </c>
      <c r="DG94" t="b">
        <f t="shared" si="72"/>
        <v>1</v>
      </c>
    </row>
    <row r="95" spans="1:111" x14ac:dyDescent="0.25">
      <c r="A95" t="s">
        <v>86</v>
      </c>
      <c r="B95" s="1">
        <v>1.1081000000000001E-3</v>
      </c>
      <c r="C95" s="1">
        <v>1.0902E-2</v>
      </c>
      <c r="D95">
        <v>0.10170999999999999</v>
      </c>
      <c r="E95">
        <v>0.11372</v>
      </c>
      <c r="F95">
        <v>0</v>
      </c>
      <c r="G95" s="1">
        <v>-1.1005000000000001E-4</v>
      </c>
      <c r="H95">
        <v>0</v>
      </c>
      <c r="I95" s="1">
        <v>-5.2076000000000001E-5</v>
      </c>
      <c r="J95">
        <v>0</v>
      </c>
      <c r="K95" s="1">
        <v>-1.0652999999999999E-5</v>
      </c>
      <c r="L95" s="1">
        <v>2.0270999999999999E-4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s="1">
        <v>-1.1210000000000001E-8</v>
      </c>
      <c r="X95">
        <v>0</v>
      </c>
      <c r="Y95" s="1">
        <v>-6.6826000000000001E-9</v>
      </c>
      <c r="Z95">
        <v>0</v>
      </c>
      <c r="AA95" s="1">
        <v>-1.5931E-9</v>
      </c>
      <c r="AB95" s="1">
        <v>1.77E-8</v>
      </c>
      <c r="AC95">
        <v>0</v>
      </c>
      <c r="AD95">
        <v>0</v>
      </c>
      <c r="AE95" s="1">
        <v>-6.2875999999999999E-5</v>
      </c>
      <c r="AF95">
        <v>0</v>
      </c>
      <c r="AG95">
        <v>0</v>
      </c>
      <c r="AH95">
        <v>0</v>
      </c>
      <c r="AI95" s="1">
        <v>-1.5729999999999999E-8</v>
      </c>
      <c r="AJ95" s="1">
        <v>-1.7746999999999999E-2</v>
      </c>
      <c r="AK95" s="1">
        <v>-7.1343000000000004E-2</v>
      </c>
      <c r="AL95">
        <v>0</v>
      </c>
      <c r="AM95">
        <v>0</v>
      </c>
      <c r="AN95" s="1">
        <v>-9.7755999999999992E-7</v>
      </c>
      <c r="AO95" s="1">
        <v>-7.2038999999999998E-6</v>
      </c>
      <c r="AP95" s="1">
        <v>-6.1105999999999999E-3</v>
      </c>
      <c r="AQ95" s="1">
        <v>-3.8265999999999999E-3</v>
      </c>
      <c r="AR95" s="1">
        <v>-9.9232000000000009E-4</v>
      </c>
      <c r="AS95" s="1">
        <v>-1.4632999999999999E-4</v>
      </c>
      <c r="AT95" s="1">
        <v>-2.4569000000000001E-2</v>
      </c>
      <c r="AU95" s="1">
        <v>-1.6684999999999998E-11</v>
      </c>
      <c r="AV95">
        <v>0</v>
      </c>
      <c r="AW95">
        <v>0</v>
      </c>
      <c r="AX95" s="1">
        <v>-1.9172000000000001E-10</v>
      </c>
      <c r="AY95" s="1">
        <v>-2.0916E-10</v>
      </c>
      <c r="AZ95" s="1">
        <v>-1.0811999999999999E-6</v>
      </c>
      <c r="BA95">
        <v>0</v>
      </c>
      <c r="BB95">
        <v>0</v>
      </c>
      <c r="BC95">
        <v>0</v>
      </c>
      <c r="BD95" s="1">
        <v>-3.1080999999999999E-6</v>
      </c>
      <c r="BE95">
        <v>0</v>
      </c>
      <c r="BF95">
        <v>0</v>
      </c>
      <c r="BG95">
        <v>0</v>
      </c>
      <c r="BH95" s="1">
        <v>-3.5275999999999998E-10</v>
      </c>
      <c r="BI95">
        <v>0</v>
      </c>
      <c r="BJ95">
        <v>0</v>
      </c>
      <c r="BK95" s="1">
        <v>3.4476E-5</v>
      </c>
      <c r="BL95">
        <v>0</v>
      </c>
      <c r="BM95" s="1">
        <v>1.1796E-4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 s="1">
        <v>3.8132999999999996E-9</v>
      </c>
      <c r="BX95">
        <v>0</v>
      </c>
      <c r="BY95" s="1">
        <v>1.2474E-8</v>
      </c>
      <c r="BZ95">
        <v>0</v>
      </c>
      <c r="CA95" s="1">
        <v>-1.5077999999999999E-4</v>
      </c>
      <c r="CC95" t="str">
        <f t="shared" si="45"/>
        <v>66722-44-9</v>
      </c>
      <c r="CD95" s="3" t="e">
        <f>VLOOKUP(CC95,#REF!,2,FALSE)</f>
        <v>#REF!</v>
      </c>
      <c r="CE95" s="3" t="e">
        <f>VLOOKUP(VLOOKUP(CC95,#REF!,4,FALSE),$DJ$1:$DK$4,2,FALSE)</f>
        <v>#REF!</v>
      </c>
      <c r="CF95">
        <f t="shared" si="46"/>
        <v>1.2010100000000001E-2</v>
      </c>
      <c r="CG95" s="1">
        <f t="shared" si="47"/>
        <v>-1.1075850208405E-2</v>
      </c>
      <c r="CH95">
        <f t="shared" si="48"/>
        <v>-1.524522873E-4</v>
      </c>
      <c r="CI95">
        <f t="shared" si="49"/>
        <v>8.1172671859500124E-4</v>
      </c>
      <c r="CJ95">
        <f t="shared" si="50"/>
        <v>2.9929214299999967E-5</v>
      </c>
      <c r="CK95">
        <f t="shared" si="51"/>
        <v>0.10170999999999999</v>
      </c>
      <c r="CL95">
        <f t="shared" si="52"/>
        <v>8.1172671859500124E-4</v>
      </c>
      <c r="CM95" s="1">
        <f t="shared" si="53"/>
        <v>-1.3493150000754999E-2</v>
      </c>
      <c r="CN95" s="1">
        <f t="shared" si="54"/>
        <v>-1.0811999999999999E-6</v>
      </c>
      <c r="CO95">
        <f t="shared" si="55"/>
        <v>-8.9098181460000009E-2</v>
      </c>
      <c r="CP95">
        <f t="shared" si="56"/>
        <v>6.1067508460000019E-5</v>
      </c>
      <c r="CQ95">
        <f t="shared" si="57"/>
        <v>-9.6184337000175378E-6</v>
      </c>
      <c r="CR95" s="2">
        <f t="shared" si="58"/>
        <v>0.99208239321970204</v>
      </c>
      <c r="CS95" s="2">
        <f t="shared" si="59"/>
        <v>7.9176067802979502E-3</v>
      </c>
      <c r="CT95" s="2">
        <f t="shared" si="60"/>
        <v>-0.13161259015653765</v>
      </c>
      <c r="CU95" s="2">
        <f t="shared" si="61"/>
        <v>-1.0546057256406861E-5</v>
      </c>
      <c r="CV95" s="2">
        <f t="shared" si="62"/>
        <v>-0.86906633658794707</v>
      </c>
      <c r="CW95" s="2">
        <f t="shared" si="63"/>
        <v>5.9565431069669866E-4</v>
      </c>
      <c r="CX95" s="2">
        <f t="shared" si="64"/>
        <v>-9.3818491044522984E-5</v>
      </c>
      <c r="CZ95" s="1">
        <f t="shared" si="65"/>
        <v>0.11372</v>
      </c>
      <c r="DA95">
        <f t="shared" si="66"/>
        <v>-6.2891730000000002E-5</v>
      </c>
      <c r="DB95" s="1">
        <f t="shared" si="67"/>
        <v>-8.9098181460000009E-2</v>
      </c>
      <c r="DC95" s="1">
        <f t="shared" si="68"/>
        <v>-2.4569000209159999E-2</v>
      </c>
      <c r="DD95" s="1">
        <f t="shared" si="69"/>
        <v>-1.0811999999999999E-6</v>
      </c>
      <c r="DE95">
        <f t="shared" si="70"/>
        <v>9.8088279634246057E-5</v>
      </c>
      <c r="DF95" t="str">
        <f t="shared" si="71"/>
        <v>66722-44-9</v>
      </c>
      <c r="DG95" t="b">
        <f t="shared" si="72"/>
        <v>1</v>
      </c>
    </row>
    <row r="96" spans="1:111" x14ac:dyDescent="0.25">
      <c r="A96" t="s">
        <v>216</v>
      </c>
      <c r="B96" s="1">
        <v>5.1056E-5</v>
      </c>
      <c r="C96" s="1">
        <v>4.7115999999999998E-4</v>
      </c>
      <c r="D96" s="1">
        <v>2.7962999999999998E-2</v>
      </c>
      <c r="E96" s="1">
        <v>2.8486000000000001E-2</v>
      </c>
      <c r="F96">
        <v>0</v>
      </c>
      <c r="G96" s="1">
        <v>-3.0062000000000001E-6</v>
      </c>
      <c r="H96">
        <v>0</v>
      </c>
      <c r="I96" s="1">
        <v>-9.6149E-6</v>
      </c>
      <c r="J96">
        <v>0</v>
      </c>
      <c r="K96" s="1">
        <v>-8.2522999999999996E-5</v>
      </c>
      <c r="L96" s="1">
        <v>9.6841999999999995E-6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s="1">
        <v>-2.6529000000000001E-12</v>
      </c>
      <c r="X96">
        <v>0</v>
      </c>
      <c r="Y96" s="1">
        <v>-6.9232999999999998E-12</v>
      </c>
      <c r="Z96">
        <v>0</v>
      </c>
      <c r="AA96" s="1">
        <v>-1.8820999999999999E-10</v>
      </c>
      <c r="AB96" s="1">
        <v>2.4862E-11</v>
      </c>
      <c r="AC96">
        <v>0</v>
      </c>
      <c r="AD96">
        <v>0</v>
      </c>
      <c r="AE96" s="1">
        <v>-7.5356000000000002E-4</v>
      </c>
      <c r="AF96">
        <v>0</v>
      </c>
      <c r="AG96">
        <v>0</v>
      </c>
      <c r="AH96">
        <v>0</v>
      </c>
      <c r="AI96" s="1">
        <v>-1.719E-9</v>
      </c>
      <c r="AJ96" s="1">
        <v>-5.0073000000000001E-3</v>
      </c>
      <c r="AK96" s="1">
        <v>-2.2518E-2</v>
      </c>
      <c r="AL96">
        <v>0</v>
      </c>
      <c r="AM96">
        <v>0</v>
      </c>
      <c r="AN96" s="1">
        <v>-4.9665999999999998E-9</v>
      </c>
      <c r="AO96" s="1">
        <v>-5.0245999999999999E-8</v>
      </c>
      <c r="AP96" s="1">
        <v>-6.3655999999999997E-6</v>
      </c>
      <c r="AQ96" s="1">
        <v>-1.5797000000000001E-5</v>
      </c>
      <c r="AR96" s="1">
        <v>-2.1022999999999998E-5</v>
      </c>
      <c r="AS96" s="1">
        <v>-1.0272999999999999E-7</v>
      </c>
      <c r="AT96" s="1">
        <v>-2.0746E-4</v>
      </c>
      <c r="AU96" s="1">
        <v>-7.9542999999999993E-9</v>
      </c>
      <c r="AV96">
        <v>0</v>
      </c>
      <c r="AW96">
        <v>0</v>
      </c>
      <c r="AX96" s="1">
        <v>-7.6748999999999995E-8</v>
      </c>
      <c r="AY96" s="1">
        <v>-8.5935999999999996E-8</v>
      </c>
      <c r="AZ96" s="1">
        <v>-4.0419999999999999E-9</v>
      </c>
      <c r="BA96">
        <v>0</v>
      </c>
      <c r="BB96">
        <v>0</v>
      </c>
      <c r="BC96">
        <v>0</v>
      </c>
      <c r="BD96" s="1">
        <v>-1.2261999999999999E-4</v>
      </c>
      <c r="BE96">
        <v>0</v>
      </c>
      <c r="BF96">
        <v>0</v>
      </c>
      <c r="BG96">
        <v>0</v>
      </c>
      <c r="BH96" s="1">
        <v>-2.7836999999999999E-10</v>
      </c>
      <c r="BI96">
        <v>0</v>
      </c>
      <c r="BJ96">
        <v>0</v>
      </c>
      <c r="BK96" s="1">
        <v>1.0805000000000001E-5</v>
      </c>
      <c r="BL96">
        <v>0</v>
      </c>
      <c r="BM96" s="1">
        <v>1.2397999999999999E-4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 s="1">
        <v>2.5386E-11</v>
      </c>
      <c r="BX96">
        <v>0</v>
      </c>
      <c r="BY96" s="1">
        <v>3.1029000000000002E-10</v>
      </c>
      <c r="BZ96">
        <v>0</v>
      </c>
      <c r="CA96" s="1">
        <v>-1.2636999999999999E-5</v>
      </c>
      <c r="CC96" t="str">
        <f t="shared" si="45"/>
        <v>68-35-9</v>
      </c>
      <c r="CD96" s="3" t="e">
        <f>VLOOKUP(CC96,#REF!,2,FALSE)</f>
        <v>#REF!</v>
      </c>
      <c r="CE96" s="3" t="e">
        <f>VLOOKUP(VLOOKUP(CC96,#REF!,4,FALSE),$DJ$1:$DK$4,2,FALSE)</f>
        <v>#REF!</v>
      </c>
      <c r="CF96">
        <f t="shared" si="46"/>
        <v>5.2221599999999993E-4</v>
      </c>
      <c r="CG96" s="1">
        <f t="shared" si="47"/>
        <v>-4.3373033299999998E-5</v>
      </c>
      <c r="CH96">
        <f t="shared" si="48"/>
        <v>-1.3478533567599997E-4</v>
      </c>
      <c r="CI96">
        <f t="shared" si="49"/>
        <v>2.5859755809979999E-4</v>
      </c>
      <c r="CJ96">
        <f t="shared" si="50"/>
        <v>-8.5460072924199989E-5</v>
      </c>
      <c r="CK96">
        <f t="shared" si="51"/>
        <v>2.7962999999999998E-2</v>
      </c>
      <c r="CL96">
        <f t="shared" si="52"/>
        <v>2.5859755809979999E-4</v>
      </c>
      <c r="CM96" s="1">
        <f t="shared" si="53"/>
        <v>-1.6417290270000001E-4</v>
      </c>
      <c r="CN96" s="1">
        <f t="shared" si="54"/>
        <v>-4.0419999999999999E-9</v>
      </c>
      <c r="CO96">
        <f t="shared" si="55"/>
        <v>-2.7525355212599998E-2</v>
      </c>
      <c r="CP96">
        <f t="shared" si="56"/>
        <v>-5.3284436770580004E-4</v>
      </c>
      <c r="CQ96">
        <f t="shared" si="57"/>
        <v>-7.7896690599873336E-7</v>
      </c>
      <c r="CR96" s="2">
        <f t="shared" si="58"/>
        <v>0.99083689158392174</v>
      </c>
      <c r="CS96" s="2">
        <f t="shared" si="59"/>
        <v>9.1631084160783329E-3</v>
      </c>
      <c r="CT96" s="2">
        <f t="shared" si="60"/>
        <v>-5.8172788539705197E-3</v>
      </c>
      <c r="CU96" s="2">
        <f t="shared" si="61"/>
        <v>-1.4322364251983734E-7</v>
      </c>
      <c r="CV96" s="2">
        <f t="shared" si="62"/>
        <v>-0.97532944957965462</v>
      </c>
      <c r="CW96" s="2">
        <f t="shared" si="63"/>
        <v>-1.8880730143246975E-2</v>
      </c>
      <c r="CX96" s="2">
        <f t="shared" si="64"/>
        <v>-2.7601800514484496E-5</v>
      </c>
      <c r="CZ96" s="1">
        <f t="shared" si="65"/>
        <v>2.8486000000000001E-2</v>
      </c>
      <c r="DA96">
        <f t="shared" si="66"/>
        <v>-7.5356171899999998E-4</v>
      </c>
      <c r="DB96" s="1">
        <f t="shared" si="67"/>
        <v>-2.7525355212599998E-2</v>
      </c>
      <c r="DC96" s="1">
        <f t="shared" si="68"/>
        <v>-2.0754593600000001E-4</v>
      </c>
      <c r="DD96" s="1">
        <f t="shared" si="69"/>
        <v>-4.0419999999999999E-9</v>
      </c>
      <c r="DE96">
        <f t="shared" si="70"/>
        <v>1.6390844625387857E-5</v>
      </c>
      <c r="DF96" t="str">
        <f t="shared" si="71"/>
        <v>68-35-9</v>
      </c>
      <c r="DG96" t="b">
        <f t="shared" si="72"/>
        <v>1</v>
      </c>
    </row>
    <row r="97" spans="1:111" x14ac:dyDescent="0.25">
      <c r="A97" t="s">
        <v>4</v>
      </c>
      <c r="B97" s="1">
        <v>2.1512E-2</v>
      </c>
      <c r="C97">
        <v>0.22846</v>
      </c>
      <c r="D97">
        <v>6.0778999999999996</v>
      </c>
      <c r="E97">
        <v>6.3278999999999996</v>
      </c>
      <c r="F97">
        <v>0</v>
      </c>
      <c r="G97" s="1">
        <v>-2.1715999999999999E-4</v>
      </c>
      <c r="H97">
        <v>0</v>
      </c>
      <c r="I97" s="1">
        <v>-2.8571999999999999E-6</v>
      </c>
      <c r="J97">
        <v>0</v>
      </c>
      <c r="K97" s="1">
        <v>-4.7666000000000002E-6</v>
      </c>
      <c r="L97" s="1">
        <v>2.2107E-4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s="1">
        <v>-1.2354E-3</v>
      </c>
      <c r="X97">
        <v>0</v>
      </c>
      <c r="Y97" s="1">
        <v>-5.2259000000000003E-3</v>
      </c>
      <c r="Z97">
        <v>0</v>
      </c>
      <c r="AA97" s="1">
        <v>-4.4382999999999999E-2</v>
      </c>
      <c r="AB97" s="1">
        <v>4.6353000000000002E-3</v>
      </c>
      <c r="AC97">
        <v>0</v>
      </c>
      <c r="AD97">
        <v>0</v>
      </c>
      <c r="AE97" s="1">
        <v>-3.2500999999999998E-4</v>
      </c>
      <c r="AF97">
        <v>0</v>
      </c>
      <c r="AG97">
        <v>0</v>
      </c>
      <c r="AH97">
        <v>0</v>
      </c>
      <c r="AI97">
        <v>-0.19628999999999999</v>
      </c>
      <c r="AJ97">
        <v>-0.60492999999999997</v>
      </c>
      <c r="AK97">
        <v>-0.17671999999999999</v>
      </c>
      <c r="AL97">
        <v>0</v>
      </c>
      <c r="AM97">
        <v>0</v>
      </c>
      <c r="AN97">
        <v>-0.54442999999999997</v>
      </c>
      <c r="AO97">
        <v>-4.7859999999999996</v>
      </c>
      <c r="AP97" s="1">
        <v>-8.6118999999999996E-4</v>
      </c>
      <c r="AQ97" s="1">
        <v>-3.7725999999999998E-5</v>
      </c>
      <c r="AR97" s="1">
        <v>-2.7667000000000001E-5</v>
      </c>
      <c r="AS97" s="1">
        <v>-4.9765999999999998E-5</v>
      </c>
      <c r="AT97" s="1">
        <v>-1.9623999999999999E-2</v>
      </c>
      <c r="AU97">
        <v>0</v>
      </c>
      <c r="AV97">
        <v>0</v>
      </c>
      <c r="AW97">
        <v>0</v>
      </c>
      <c r="AX97">
        <v>0</v>
      </c>
      <c r="AY97">
        <v>0</v>
      </c>
      <c r="AZ97" s="1">
        <v>-2.6703999999999999E-7</v>
      </c>
      <c r="BA97">
        <v>0</v>
      </c>
      <c r="BB97">
        <v>0</v>
      </c>
      <c r="BC97">
        <v>0</v>
      </c>
      <c r="BD97" s="1">
        <v>-5.2368999999999998E-6</v>
      </c>
      <c r="BE97">
        <v>0</v>
      </c>
      <c r="BF97">
        <v>0</v>
      </c>
      <c r="BG97">
        <v>0</v>
      </c>
      <c r="BH97" s="1">
        <v>-5.1789000000000002E-2</v>
      </c>
      <c r="BI97">
        <v>0</v>
      </c>
      <c r="BJ97">
        <v>0</v>
      </c>
      <c r="BK97" s="1">
        <v>1.2125E-6</v>
      </c>
      <c r="BL97">
        <v>0</v>
      </c>
      <c r="BM97" s="1">
        <v>5.6412999999999997E-6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 s="1">
        <v>4.3772999999999998E-3</v>
      </c>
      <c r="BX97">
        <v>0</v>
      </c>
      <c r="BY97" s="1">
        <v>4.7352999999999999E-2</v>
      </c>
      <c r="BZ97">
        <v>0</v>
      </c>
      <c r="CA97" s="1">
        <v>-1.4326E-5</v>
      </c>
      <c r="CC97" t="str">
        <f t="shared" si="45"/>
        <v>723-46-6</v>
      </c>
      <c r="CD97" s="3" t="e">
        <f>VLOOKUP(CC97,#REF!,2,FALSE)</f>
        <v>#REF!</v>
      </c>
      <c r="CE97" s="3" t="e">
        <f>VLOOKUP(VLOOKUP(CC97,#REF!,4,FALSE),$DJ$1:$DK$4,2,FALSE)</f>
        <v>#REF!</v>
      </c>
      <c r="CF97">
        <f t="shared" si="46"/>
        <v>0.249972</v>
      </c>
      <c r="CG97" s="1">
        <f t="shared" si="47"/>
        <v>-9.7634899999999995E-4</v>
      </c>
      <c r="CH97">
        <f t="shared" si="48"/>
        <v>-5.1737153799999998E-2</v>
      </c>
      <c r="CI97">
        <f t="shared" si="49"/>
        <v>0.15104578340000002</v>
      </c>
      <c r="CJ97">
        <f t="shared" si="50"/>
        <v>-4.6212713799999999E-2</v>
      </c>
      <c r="CK97">
        <f t="shared" si="51"/>
        <v>6.0778999999999996</v>
      </c>
      <c r="CL97">
        <f t="shared" si="52"/>
        <v>0.15104578340000002</v>
      </c>
      <c r="CM97" s="1">
        <f t="shared" si="53"/>
        <v>-1.8647650999999998E-2</v>
      </c>
      <c r="CN97" s="1">
        <f t="shared" si="54"/>
        <v>-2.6703999999999999E-7</v>
      </c>
      <c r="CO97">
        <f t="shared" si="55"/>
        <v>-6.1120799999999997</v>
      </c>
      <c r="CP97">
        <f t="shared" si="56"/>
        <v>-9.8593733299999986E-2</v>
      </c>
      <c r="CQ97">
        <f t="shared" si="57"/>
        <v>-3.7586794000032953E-4</v>
      </c>
      <c r="CR97" s="2">
        <f t="shared" si="58"/>
        <v>0.97575098762257118</v>
      </c>
      <c r="CS97" s="2">
        <f t="shared" si="59"/>
        <v>2.424901237742888E-2</v>
      </c>
      <c r="CT97" s="2">
        <f t="shared" si="60"/>
        <v>-2.9937089916074675E-3</v>
      </c>
      <c r="CU97" s="2">
        <f t="shared" si="61"/>
        <v>-4.2870817837531287E-8</v>
      </c>
      <c r="CV97" s="2">
        <f t="shared" si="62"/>
        <v>-0.98123827250006823</v>
      </c>
      <c r="CW97" s="2">
        <f t="shared" si="63"/>
        <v>-1.5828317780955819E-2</v>
      </c>
      <c r="CX97" s="2">
        <f t="shared" si="64"/>
        <v>-6.0342143449379368E-5</v>
      </c>
      <c r="CZ97" s="1">
        <f t="shared" si="65"/>
        <v>6.3278999999999996</v>
      </c>
      <c r="DA97">
        <f t="shared" si="66"/>
        <v>-0.19661500999999998</v>
      </c>
      <c r="DB97" s="1">
        <f t="shared" si="67"/>
        <v>-6.1120799999999997</v>
      </c>
      <c r="DC97" s="1">
        <f t="shared" si="68"/>
        <v>-1.9623999999999999E-2</v>
      </c>
      <c r="DD97" s="1">
        <f t="shared" si="69"/>
        <v>-2.6703999999999999E-7</v>
      </c>
      <c r="DE97">
        <f t="shared" si="70"/>
        <v>6.6258480696671217E-5</v>
      </c>
      <c r="DF97" t="str">
        <f t="shared" si="71"/>
        <v>723-46-6</v>
      </c>
      <c r="DG97" t="b">
        <f t="shared" si="72"/>
        <v>1</v>
      </c>
    </row>
    <row r="98" spans="1:111" x14ac:dyDescent="0.25">
      <c r="A98" t="s">
        <v>185</v>
      </c>
      <c r="B98">
        <v>3.9986000000000002</v>
      </c>
      <c r="C98">
        <v>60.235999999999997</v>
      </c>
      <c r="D98">
        <v>0.86802000000000001</v>
      </c>
      <c r="E98">
        <v>65.102999999999994</v>
      </c>
      <c r="F98">
        <v>0</v>
      </c>
      <c r="G98">
        <v>-3.4060000000000001</v>
      </c>
      <c r="H98">
        <v>0</v>
      </c>
      <c r="I98">
        <v>-17.036000000000001</v>
      </c>
      <c r="J98">
        <v>0</v>
      </c>
      <c r="K98">
        <v>-16.524999999999999</v>
      </c>
      <c r="L98">
        <v>0.99089000000000005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-41.28</v>
      </c>
      <c r="AF98">
        <v>0</v>
      </c>
      <c r="AG98">
        <v>0</v>
      </c>
      <c r="AH98">
        <v>0</v>
      </c>
      <c r="AI98">
        <v>0</v>
      </c>
      <c r="AJ98">
        <v>-0.46176</v>
      </c>
      <c r="AK98">
        <v>-14.294</v>
      </c>
      <c r="AL98">
        <v>0</v>
      </c>
      <c r="AM98">
        <v>0</v>
      </c>
      <c r="AN98">
        <v>0</v>
      </c>
      <c r="AO98">
        <v>0</v>
      </c>
      <c r="AP98">
        <v>-3.4710000000000001</v>
      </c>
      <c r="AQ98">
        <v>-3.2869000000000002</v>
      </c>
      <c r="AR98">
        <v>-1.3788</v>
      </c>
      <c r="AS98" s="1">
        <v>-4.0439999999999999E-3</v>
      </c>
      <c r="AT98">
        <v>-8.4799000000000007</v>
      </c>
      <c r="AU98">
        <v>-0.15356</v>
      </c>
      <c r="AV98">
        <v>0</v>
      </c>
      <c r="AW98">
        <v>0</v>
      </c>
      <c r="AX98" s="1">
        <v>-2.0778000000000001E-2</v>
      </c>
      <c r="AY98">
        <v>-0.17562</v>
      </c>
      <c r="AZ98">
        <v>-0.40989999999999999</v>
      </c>
      <c r="BA98">
        <v>0</v>
      </c>
      <c r="BB98">
        <v>0</v>
      </c>
      <c r="BC98">
        <v>0</v>
      </c>
      <c r="BD98">
        <v>-4.2876000000000003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0.51739000000000002</v>
      </c>
      <c r="BL98">
        <v>0</v>
      </c>
      <c r="BM98">
        <v>4.0060000000000002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-0.23516000000000001</v>
      </c>
      <c r="CC98" t="str">
        <f t="shared" si="45"/>
        <v>74070-46-5</v>
      </c>
      <c r="CD98" s="3" t="e">
        <f>VLOOKUP(CC98,#REF!,2,FALSE)</f>
        <v>#REF!</v>
      </c>
      <c r="CE98" s="3" t="e">
        <f>VLOOKUP(VLOOKUP(CC98,#REF!,4,FALSE),$DJ$1:$DK$4,2,FALSE)</f>
        <v>#REF!</v>
      </c>
      <c r="CF98">
        <f t="shared" si="46"/>
        <v>64.2346</v>
      </c>
      <c r="CG98" s="1">
        <f t="shared" si="47"/>
        <v>-8.3150820000000021</v>
      </c>
      <c r="CH98">
        <f t="shared" si="48"/>
        <v>-4.52339</v>
      </c>
      <c r="CI98">
        <f t="shared" si="49"/>
        <v>15.420017999999999</v>
      </c>
      <c r="CJ98">
        <f t="shared" si="50"/>
        <v>-35.976109999999998</v>
      </c>
      <c r="CK98">
        <f t="shared" si="51"/>
        <v>0.86802000000000001</v>
      </c>
      <c r="CL98">
        <f t="shared" si="52"/>
        <v>15.420017999999999</v>
      </c>
      <c r="CM98" s="1">
        <f t="shared" si="53"/>
        <v>-0.34043799999999891</v>
      </c>
      <c r="CN98" s="1">
        <f t="shared" si="54"/>
        <v>-0.40989999999999999</v>
      </c>
      <c r="CO98">
        <f t="shared" si="55"/>
        <v>-14.75576</v>
      </c>
      <c r="CP98">
        <f t="shared" si="56"/>
        <v>-0.78113000000000232</v>
      </c>
      <c r="CQ98">
        <f t="shared" si="57"/>
        <v>8.0999999999820105E-4</v>
      </c>
      <c r="CR98" s="2">
        <f t="shared" si="58"/>
        <v>5.3291869775844089E-2</v>
      </c>
      <c r="CS98" s="2">
        <f t="shared" si="59"/>
        <v>0.94670813022415579</v>
      </c>
      <c r="CT98" s="2">
        <f t="shared" si="60"/>
        <v>-2.0901105461566268E-2</v>
      </c>
      <c r="CU98" s="2">
        <f t="shared" si="61"/>
        <v>-2.516570749650756E-2</v>
      </c>
      <c r="CV98" s="2">
        <f t="shared" si="62"/>
        <v>-0.90592617723509727</v>
      </c>
      <c r="CW98" s="2">
        <f t="shared" si="63"/>
        <v>-4.7957280060373281E-2</v>
      </c>
      <c r="CX98" s="2">
        <f t="shared" si="64"/>
        <v>4.9729746455540009E-5</v>
      </c>
      <c r="CZ98" s="1">
        <f t="shared" si="65"/>
        <v>65.102999999999994</v>
      </c>
      <c r="DA98">
        <f t="shared" si="66"/>
        <v>-41.28</v>
      </c>
      <c r="DB98" s="1">
        <f t="shared" si="67"/>
        <v>-14.75576</v>
      </c>
      <c r="DC98" s="1">
        <f t="shared" si="68"/>
        <v>-8.655520000000001</v>
      </c>
      <c r="DD98" s="1">
        <f t="shared" si="69"/>
        <v>-0.40989999999999999</v>
      </c>
      <c r="DE98">
        <f t="shared" si="70"/>
        <v>2.7955700966036645E-5</v>
      </c>
      <c r="DF98" t="str">
        <f t="shared" si="71"/>
        <v>74070-46-5</v>
      </c>
      <c r="DG98" t="b">
        <f t="shared" si="72"/>
        <v>1</v>
      </c>
    </row>
    <row r="99" spans="1:111" x14ac:dyDescent="0.25">
      <c r="A99" t="s">
        <v>188</v>
      </c>
      <c r="B99">
        <v>905.79</v>
      </c>
      <c r="C99">
        <v>8727.9</v>
      </c>
      <c r="D99">
        <v>1758.6</v>
      </c>
      <c r="E99">
        <v>11392</v>
      </c>
      <c r="F99">
        <v>0</v>
      </c>
      <c r="G99">
        <v>-93.956000000000003</v>
      </c>
      <c r="H99">
        <v>0</v>
      </c>
      <c r="I99">
        <v>-114.38</v>
      </c>
      <c r="J99">
        <v>0</v>
      </c>
      <c r="K99">
        <v>-588.83000000000004</v>
      </c>
      <c r="L99">
        <v>1.0727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-1314.5</v>
      </c>
      <c r="AF99">
        <v>0</v>
      </c>
      <c r="AG99">
        <v>0</v>
      </c>
      <c r="AH99">
        <v>0</v>
      </c>
      <c r="AI99">
        <v>0</v>
      </c>
      <c r="AJ99">
        <v>-153.41</v>
      </c>
      <c r="AK99">
        <v>-1054.4000000000001</v>
      </c>
      <c r="AL99">
        <v>0</v>
      </c>
      <c r="AM99">
        <v>0</v>
      </c>
      <c r="AN99">
        <v>0</v>
      </c>
      <c r="AO99">
        <v>0</v>
      </c>
      <c r="AP99">
        <v>-278.42</v>
      </c>
      <c r="AQ99">
        <v>-581.86</v>
      </c>
      <c r="AR99">
        <v>-662.83</v>
      </c>
      <c r="AS99" s="1">
        <v>-4.0495999999999997E-2</v>
      </c>
      <c r="AT99">
        <v>-1781.4</v>
      </c>
      <c r="AU99">
        <v>-2449.6</v>
      </c>
      <c r="AV99">
        <v>0</v>
      </c>
      <c r="AW99">
        <v>0</v>
      </c>
      <c r="AX99">
        <v>-902.72</v>
      </c>
      <c r="AY99">
        <v>-7088.6</v>
      </c>
      <c r="AZ99" s="1">
        <v>-2.8263E-2</v>
      </c>
      <c r="BA99">
        <v>0</v>
      </c>
      <c r="BB99">
        <v>0</v>
      </c>
      <c r="BC99">
        <v>0</v>
      </c>
      <c r="BD99">
        <v>-511.16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82.472999999999999</v>
      </c>
      <c r="BL99">
        <v>0</v>
      </c>
      <c r="BM99">
        <v>675.33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-246.49</v>
      </c>
      <c r="CC99" t="str">
        <f t="shared" si="45"/>
        <v>75-09-2</v>
      </c>
      <c r="CD99" s="3" t="e">
        <f>VLOOKUP(CC99,#REF!,2,FALSE)</f>
        <v>#REF!</v>
      </c>
      <c r="CE99" s="3" t="e">
        <f>VLOOKUP(VLOOKUP(CC99,#REF!,4,FALSE),$DJ$1:$DK$4,2,FALSE)</f>
        <v>#REF!</v>
      </c>
      <c r="CF99">
        <f t="shared" si="46"/>
        <v>9633.6899999999987</v>
      </c>
      <c r="CG99" s="1">
        <f t="shared" si="47"/>
        <v>-4875.4704959999999</v>
      </c>
      <c r="CH99">
        <f t="shared" si="48"/>
        <v>-757.803</v>
      </c>
      <c r="CI99">
        <f t="shared" si="49"/>
        <v>3204.3232039999989</v>
      </c>
      <c r="CJ99">
        <f t="shared" si="50"/>
        <v>-796.0933</v>
      </c>
      <c r="CK99">
        <f t="shared" si="51"/>
        <v>1758.6</v>
      </c>
      <c r="CL99">
        <f t="shared" si="52"/>
        <v>3204.3232039999989</v>
      </c>
      <c r="CM99" s="1">
        <f t="shared" si="53"/>
        <v>-3994.5295040000001</v>
      </c>
      <c r="CN99" s="1">
        <f t="shared" si="54"/>
        <v>-2.8263E-2</v>
      </c>
      <c r="CO99">
        <f t="shared" si="55"/>
        <v>-1207.8100000000002</v>
      </c>
      <c r="CP99">
        <f t="shared" si="56"/>
        <v>239.24330000000003</v>
      </c>
      <c r="CQ99">
        <f t="shared" si="57"/>
        <v>-0.20126300000146102</v>
      </c>
      <c r="CR99" s="2">
        <f t="shared" si="58"/>
        <v>0.35434761484574451</v>
      </c>
      <c r="CS99" s="2">
        <f t="shared" si="59"/>
        <v>0.64565238515425549</v>
      </c>
      <c r="CT99" s="2">
        <f t="shared" si="60"/>
        <v>-0.80487433309072842</v>
      </c>
      <c r="CU99" s="2">
        <f t="shared" si="61"/>
        <v>-5.6948292041312848E-6</v>
      </c>
      <c r="CV99" s="2">
        <f t="shared" si="62"/>
        <v>-0.24336665113547071</v>
      </c>
      <c r="CW99" s="2">
        <f t="shared" si="63"/>
        <v>4.8206125737987562E-2</v>
      </c>
      <c r="CX99" s="2">
        <f t="shared" si="64"/>
        <v>-4.0553317415681104E-5</v>
      </c>
      <c r="CZ99" s="1">
        <f t="shared" si="65"/>
        <v>11392</v>
      </c>
      <c r="DA99">
        <f t="shared" si="66"/>
        <v>-1314.5</v>
      </c>
      <c r="DB99" s="1">
        <f t="shared" si="67"/>
        <v>-1207.8100000000002</v>
      </c>
      <c r="DC99" s="1">
        <f t="shared" si="68"/>
        <v>-8870</v>
      </c>
      <c r="DD99" s="1">
        <f t="shared" si="69"/>
        <v>-2.8263E-2</v>
      </c>
      <c r="DE99">
        <f t="shared" si="70"/>
        <v>2.9693030196584503E-5</v>
      </c>
      <c r="DF99" t="str">
        <f t="shared" si="71"/>
        <v>75-09-2</v>
      </c>
      <c r="DG99" t="b">
        <f t="shared" si="72"/>
        <v>1</v>
      </c>
    </row>
    <row r="100" spans="1:111" x14ac:dyDescent="0.25">
      <c r="A100" t="s">
        <v>92</v>
      </c>
      <c r="B100">
        <v>354.46</v>
      </c>
      <c r="C100">
        <v>3503.6</v>
      </c>
      <c r="D100">
        <v>582.55999999999995</v>
      </c>
      <c r="E100">
        <v>4440.6000000000004</v>
      </c>
      <c r="F100">
        <v>0</v>
      </c>
      <c r="G100">
        <v>-43.93</v>
      </c>
      <c r="H100">
        <v>0</v>
      </c>
      <c r="I100">
        <v>-23.175000000000001</v>
      </c>
      <c r="J100">
        <v>0</v>
      </c>
      <c r="K100">
        <v>-36.76</v>
      </c>
      <c r="L100">
        <v>0.38250000000000001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-122.1</v>
      </c>
      <c r="AF100">
        <v>0</v>
      </c>
      <c r="AG100">
        <v>0</v>
      </c>
      <c r="AH100">
        <v>0</v>
      </c>
      <c r="AI100">
        <v>0</v>
      </c>
      <c r="AJ100">
        <v>-45.756</v>
      </c>
      <c r="AK100">
        <v>-258.91000000000003</v>
      </c>
      <c r="AL100">
        <v>0</v>
      </c>
      <c r="AM100">
        <v>0</v>
      </c>
      <c r="AN100">
        <v>0</v>
      </c>
      <c r="AO100">
        <v>0</v>
      </c>
      <c r="AP100">
        <v>-451.4</v>
      </c>
      <c r="AQ100">
        <v>-516.09</v>
      </c>
      <c r="AR100">
        <v>-287.14999999999998</v>
      </c>
      <c r="AS100" s="1">
        <v>-6.2538999999999997E-2</v>
      </c>
      <c r="AT100">
        <v>-1328.5</v>
      </c>
      <c r="AU100">
        <v>-1678.5</v>
      </c>
      <c r="AV100">
        <v>0</v>
      </c>
      <c r="AW100">
        <v>0</v>
      </c>
      <c r="AX100">
        <v>-353.36</v>
      </c>
      <c r="AY100">
        <v>-2685.3</v>
      </c>
      <c r="AZ100">
        <v>-0.18784000000000001</v>
      </c>
      <c r="BA100">
        <v>0</v>
      </c>
      <c r="BB100">
        <v>0</v>
      </c>
      <c r="BC100">
        <v>0</v>
      </c>
      <c r="BD100">
        <v>-17.437000000000001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13.692</v>
      </c>
      <c r="BL100">
        <v>0</v>
      </c>
      <c r="BM100">
        <v>66.722999999999999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-62.972999999999999</v>
      </c>
      <c r="CC100" t="str">
        <f t="shared" si="45"/>
        <v>77-73-6</v>
      </c>
      <c r="CD100" s="3" t="e">
        <f>VLOOKUP(CC100,#REF!,2,FALSE)</f>
        <v>#REF!</v>
      </c>
      <c r="CE100" s="3" t="e">
        <f>VLOOKUP(VLOOKUP(CC100,#REF!,4,FALSE),$DJ$1:$DK$4,2,FALSE)</f>
        <v>#REF!</v>
      </c>
      <c r="CF100">
        <f t="shared" si="46"/>
        <v>3858.06</v>
      </c>
      <c r="CG100" s="1">
        <f t="shared" si="47"/>
        <v>-3286.562539</v>
      </c>
      <c r="CH100">
        <f t="shared" si="48"/>
        <v>-80.414999999999992</v>
      </c>
      <c r="CI100">
        <f t="shared" si="49"/>
        <v>387.59996099999989</v>
      </c>
      <c r="CJ100">
        <f t="shared" si="50"/>
        <v>-103.48250000000002</v>
      </c>
      <c r="CK100">
        <f t="shared" si="51"/>
        <v>582.55999999999995</v>
      </c>
      <c r="CL100">
        <f t="shared" si="52"/>
        <v>387.59996099999989</v>
      </c>
      <c r="CM100" s="1">
        <f t="shared" si="53"/>
        <v>-727.23746100000017</v>
      </c>
      <c r="CN100" s="1">
        <f t="shared" si="54"/>
        <v>-0.18784000000000001</v>
      </c>
      <c r="CO100">
        <f t="shared" si="55"/>
        <v>-304.66600000000005</v>
      </c>
      <c r="CP100">
        <f t="shared" si="56"/>
        <v>61.792500000000018</v>
      </c>
      <c r="CQ100">
        <f t="shared" si="57"/>
        <v>-0.13884000000035712</v>
      </c>
      <c r="CR100" s="2">
        <f t="shared" si="58"/>
        <v>0.60047829576425904</v>
      </c>
      <c r="CS100" s="2">
        <f t="shared" si="59"/>
        <v>0.39952170423574096</v>
      </c>
      <c r="CT100" s="2">
        <f t="shared" si="60"/>
        <v>-0.74960572507073431</v>
      </c>
      <c r="CU100" s="2">
        <f t="shared" si="61"/>
        <v>-1.9361755540435051E-4</v>
      </c>
      <c r="CV100" s="2">
        <f t="shared" si="62"/>
        <v>-0.31403687252354057</v>
      </c>
      <c r="CW100" s="2">
        <f t="shared" si="63"/>
        <v>6.3693104729148922E-2</v>
      </c>
      <c r="CX100" s="2">
        <f t="shared" si="64"/>
        <v>-1.4311042053028733E-4</v>
      </c>
      <c r="CZ100" s="1">
        <f t="shared" si="65"/>
        <v>4440.6000000000004</v>
      </c>
      <c r="DA100">
        <f t="shared" si="66"/>
        <v>-122.1</v>
      </c>
      <c r="DB100" s="1">
        <f t="shared" si="67"/>
        <v>-304.66600000000005</v>
      </c>
      <c r="DC100" s="1">
        <f t="shared" si="68"/>
        <v>-4013.8</v>
      </c>
      <c r="DD100" s="1">
        <f t="shared" si="69"/>
        <v>-0.18784000000000001</v>
      </c>
      <c r="DE100">
        <f t="shared" si="70"/>
        <v>3.464396703156088E-5</v>
      </c>
      <c r="DF100" t="str">
        <f t="shared" si="71"/>
        <v>77-73-6</v>
      </c>
      <c r="DG100" t="b">
        <f t="shared" si="72"/>
        <v>1</v>
      </c>
    </row>
    <row r="101" spans="1:111" x14ac:dyDescent="0.25">
      <c r="A101" t="s">
        <v>193</v>
      </c>
      <c r="B101">
        <v>128.96</v>
      </c>
      <c r="C101">
        <v>1255.4000000000001</v>
      </c>
      <c r="D101">
        <v>237.19</v>
      </c>
      <c r="E101">
        <v>1621.5</v>
      </c>
      <c r="F101">
        <v>0</v>
      </c>
      <c r="G101">
        <v>-13.372999999999999</v>
      </c>
      <c r="H101">
        <v>0</v>
      </c>
      <c r="I101">
        <v>-13.423</v>
      </c>
      <c r="J101">
        <v>0</v>
      </c>
      <c r="K101">
        <v>-52.918999999999997</v>
      </c>
      <c r="L101">
        <v>0.1363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-118.66</v>
      </c>
      <c r="AF101">
        <v>0</v>
      </c>
      <c r="AG101">
        <v>0</v>
      </c>
      <c r="AH101">
        <v>0</v>
      </c>
      <c r="AI101">
        <v>0</v>
      </c>
      <c r="AJ101">
        <v>-18.942</v>
      </c>
      <c r="AK101">
        <v>-114.45</v>
      </c>
      <c r="AL101">
        <v>0</v>
      </c>
      <c r="AM101">
        <v>0</v>
      </c>
      <c r="AN101">
        <v>0</v>
      </c>
      <c r="AO101">
        <v>0</v>
      </c>
      <c r="AP101">
        <v>-37.173000000000002</v>
      </c>
      <c r="AQ101">
        <v>-75.082999999999998</v>
      </c>
      <c r="AR101">
        <v>-75.233000000000004</v>
      </c>
      <c r="AS101" s="1">
        <v>-6.6109000000000003E-3</v>
      </c>
      <c r="AT101">
        <v>-214.06</v>
      </c>
      <c r="AU101">
        <v>-671.56</v>
      </c>
      <c r="AV101">
        <v>0</v>
      </c>
      <c r="AW101">
        <v>0</v>
      </c>
      <c r="AX101">
        <v>-128.57</v>
      </c>
      <c r="AY101">
        <v>-1155.3</v>
      </c>
      <c r="AZ101" s="1">
        <v>-3.0394000000000001E-2</v>
      </c>
      <c r="BA101">
        <v>0</v>
      </c>
      <c r="BB101">
        <v>0</v>
      </c>
      <c r="BC101">
        <v>0</v>
      </c>
      <c r="BD101">
        <v>-38.396000000000001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7.4499000000000004</v>
      </c>
      <c r="BL101">
        <v>0</v>
      </c>
      <c r="BM101">
        <v>56.045999999999999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-25.088000000000001</v>
      </c>
      <c r="CC101" t="str">
        <f t="shared" si="45"/>
        <v>79-01-6</v>
      </c>
      <c r="CD101" s="3" t="e">
        <f>VLOOKUP(CC101,#REF!,2,FALSE)</f>
        <v>#REF!</v>
      </c>
      <c r="CE101" s="3" t="e">
        <f>VLOOKUP(VLOOKUP(CC101,#REF!,4,FALSE),$DJ$1:$DK$4,2,FALSE)</f>
        <v>#REF!</v>
      </c>
      <c r="CF101">
        <f t="shared" si="46"/>
        <v>1384.3600000000001</v>
      </c>
      <c r="CG101" s="1">
        <f t="shared" si="47"/>
        <v>-987.62561089999986</v>
      </c>
      <c r="CH101">
        <f t="shared" si="48"/>
        <v>-63.495899999999999</v>
      </c>
      <c r="CI101">
        <f t="shared" si="49"/>
        <v>253.65978910000024</v>
      </c>
      <c r="CJ101">
        <f t="shared" si="50"/>
        <v>-79.578699999999998</v>
      </c>
      <c r="CK101">
        <f t="shared" si="51"/>
        <v>237.19</v>
      </c>
      <c r="CL101">
        <f t="shared" si="52"/>
        <v>253.65978910000024</v>
      </c>
      <c r="CM101" s="1">
        <f t="shared" si="53"/>
        <v>-381.73438910000004</v>
      </c>
      <c r="CN101" s="1">
        <f t="shared" si="54"/>
        <v>-3.0394000000000001E-2</v>
      </c>
      <c r="CO101">
        <f t="shared" si="55"/>
        <v>-133.392</v>
      </c>
      <c r="CP101">
        <f t="shared" si="56"/>
        <v>24.402700000000003</v>
      </c>
      <c r="CQ101">
        <f t="shared" si="57"/>
        <v>9.5706000000198799E-2</v>
      </c>
      <c r="CR101" s="2">
        <f t="shared" si="58"/>
        <v>0.48322318816699655</v>
      </c>
      <c r="CS101" s="2">
        <f t="shared" si="59"/>
        <v>0.51677681183300339</v>
      </c>
      <c r="CT101" s="2">
        <f t="shared" si="60"/>
        <v>-0.77770103517805478</v>
      </c>
      <c r="CU101" s="2">
        <f t="shared" si="61"/>
        <v>-6.1921183781557795E-5</v>
      </c>
      <c r="CV101" s="2">
        <f t="shared" si="62"/>
        <v>-0.27175727271795608</v>
      </c>
      <c r="CW101" s="2">
        <f t="shared" si="63"/>
        <v>4.9715209300066482E-2</v>
      </c>
      <c r="CX101" s="2">
        <f t="shared" si="64"/>
        <v>1.9498022027406991E-4</v>
      </c>
      <c r="CZ101" s="1">
        <f t="shared" si="65"/>
        <v>1621.5</v>
      </c>
      <c r="DA101">
        <f t="shared" si="66"/>
        <v>-118.66</v>
      </c>
      <c r="DB101" s="1">
        <f t="shared" si="67"/>
        <v>-133.392</v>
      </c>
      <c r="DC101" s="1">
        <f t="shared" si="68"/>
        <v>-1369.36</v>
      </c>
      <c r="DD101" s="1">
        <f t="shared" si="69"/>
        <v>-3.0394000000000001E-2</v>
      </c>
      <c r="DE101">
        <f t="shared" si="70"/>
        <v>3.5526364477314485E-5</v>
      </c>
      <c r="DF101" t="str">
        <f t="shared" si="71"/>
        <v>79-01-6</v>
      </c>
      <c r="DG101" t="b">
        <f t="shared" si="72"/>
        <v>1</v>
      </c>
    </row>
    <row r="102" spans="1:111" x14ac:dyDescent="0.25">
      <c r="A102" t="s">
        <v>196</v>
      </c>
      <c r="B102" s="1">
        <v>2.9096000000000001E-5</v>
      </c>
      <c r="C102" s="1">
        <v>3.1348999999999998E-4</v>
      </c>
      <c r="D102" s="1">
        <v>2.2442999999999999E-3</v>
      </c>
      <c r="E102" s="1">
        <v>2.5869000000000001E-3</v>
      </c>
      <c r="F102">
        <v>0</v>
      </c>
      <c r="G102" s="1">
        <v>-4.053E-6</v>
      </c>
      <c r="H102">
        <v>0</v>
      </c>
      <c r="I102" s="1">
        <v>-1.1137E-6</v>
      </c>
      <c r="J102">
        <v>0</v>
      </c>
      <c r="K102" s="1">
        <v>-3.2319000000000002E-7</v>
      </c>
      <c r="L102" s="1">
        <v>6.1723000000000002E-6</v>
      </c>
      <c r="M102">
        <v>0</v>
      </c>
      <c r="N102">
        <v>0</v>
      </c>
      <c r="O102" s="1">
        <v>-1.6842E-12</v>
      </c>
      <c r="P102">
        <v>0</v>
      </c>
      <c r="Q102" s="1">
        <v>-1.2413999999999999E-12</v>
      </c>
      <c r="R102">
        <v>0</v>
      </c>
      <c r="S102" s="1">
        <v>-1.288E-12</v>
      </c>
      <c r="T102">
        <v>0</v>
      </c>
      <c r="U102" s="1">
        <v>-1.8693999999999999E-8</v>
      </c>
      <c r="V102">
        <v>0</v>
      </c>
      <c r="W102" s="1">
        <v>-4.5695999999999999E-11</v>
      </c>
      <c r="X102">
        <v>0</v>
      </c>
      <c r="Y102" s="1">
        <v>-1.7488000000000001E-11</v>
      </c>
      <c r="Z102">
        <v>0</v>
      </c>
      <c r="AA102" s="1">
        <v>-4.5659999999999997E-12</v>
      </c>
      <c r="AB102" s="1">
        <v>5.4282999999999999E-11</v>
      </c>
      <c r="AC102">
        <v>0</v>
      </c>
      <c r="AD102">
        <v>0</v>
      </c>
      <c r="AE102" s="1">
        <v>-1.5874E-6</v>
      </c>
      <c r="AF102">
        <v>0</v>
      </c>
      <c r="AG102" s="1">
        <v>-1.8716E-8</v>
      </c>
      <c r="AH102">
        <v>0</v>
      </c>
      <c r="AI102" s="1">
        <v>-4.9582999999999998E-11</v>
      </c>
      <c r="AJ102" s="1">
        <v>-3.9416000000000001E-4</v>
      </c>
      <c r="AK102" s="1">
        <v>-1.6232E-3</v>
      </c>
      <c r="AL102" s="1">
        <v>-1.9804000000000001E-11</v>
      </c>
      <c r="AM102" s="1">
        <v>-5.5309000000000004E-9</v>
      </c>
      <c r="AN102" s="1">
        <v>-2.1986999999999999E-9</v>
      </c>
      <c r="AO102" s="1">
        <v>-1.6486E-8</v>
      </c>
      <c r="AP102" s="1">
        <v>-2.2353E-4</v>
      </c>
      <c r="AQ102" s="1">
        <v>-8.6405999999999999E-5</v>
      </c>
      <c r="AR102" s="1">
        <v>-1.6835999999999999E-5</v>
      </c>
      <c r="AS102" s="1">
        <v>-2.5413999999999999E-6</v>
      </c>
      <c r="AT102" s="1">
        <v>-5.6729000000000003E-4</v>
      </c>
      <c r="AU102">
        <v>0</v>
      </c>
      <c r="AV102">
        <v>0</v>
      </c>
      <c r="AW102">
        <v>0</v>
      </c>
      <c r="AX102">
        <v>0</v>
      </c>
      <c r="AY102">
        <v>0</v>
      </c>
      <c r="AZ102" s="1">
        <v>-5.0943000000000003E-7</v>
      </c>
      <c r="BA102" s="1">
        <v>-2.3441000000000001E-12</v>
      </c>
      <c r="BB102">
        <v>0</v>
      </c>
      <c r="BC102">
        <v>0</v>
      </c>
      <c r="BD102" s="1">
        <v>-1.0255E-7</v>
      </c>
      <c r="BE102">
        <v>0</v>
      </c>
      <c r="BF102" s="1">
        <v>-3.7739999999999999E-12</v>
      </c>
      <c r="BG102">
        <v>0</v>
      </c>
      <c r="BH102" s="1">
        <v>-1.1729E-12</v>
      </c>
      <c r="BI102">
        <v>0</v>
      </c>
      <c r="BJ102">
        <v>0</v>
      </c>
      <c r="BK102" s="1">
        <v>7.5405999999999996E-7</v>
      </c>
      <c r="BL102">
        <v>0</v>
      </c>
      <c r="BM102" s="1">
        <v>1.75E-6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 s="1">
        <v>1.5006E-11</v>
      </c>
      <c r="BX102">
        <v>0</v>
      </c>
      <c r="BY102" s="1">
        <v>3.7232999999999997E-11</v>
      </c>
      <c r="BZ102">
        <v>0</v>
      </c>
      <c r="CA102" s="1">
        <v>-2.4341999999999999E-6</v>
      </c>
      <c r="CC102" t="str">
        <f t="shared" si="45"/>
        <v>80214-83-1</v>
      </c>
      <c r="CD102" s="3" t="e">
        <f>VLOOKUP(CC102,#REF!,2,FALSE)</f>
        <v>#REF!</v>
      </c>
      <c r="CE102" s="3" t="e">
        <f>VLOOKUP(VLOOKUP(CC102,#REF!,4,FALSE),$DJ$1:$DK$4,2,FALSE)</f>
        <v>#REF!</v>
      </c>
      <c r="CF102">
        <f t="shared" si="46"/>
        <v>3.4258599999999998E-4</v>
      </c>
      <c r="CG102" s="1">
        <f t="shared" si="47"/>
        <v>-3.293134E-4</v>
      </c>
      <c r="CH102">
        <f t="shared" si="48"/>
        <v>-2.5041122389999999E-6</v>
      </c>
      <c r="CI102">
        <f t="shared" si="49"/>
        <v>1.1432186080399978E-5</v>
      </c>
      <c r="CJ102">
        <f t="shared" si="50"/>
        <v>6.6369831940000023E-7</v>
      </c>
      <c r="CK102">
        <f t="shared" si="51"/>
        <v>2.2442999999999999E-3</v>
      </c>
      <c r="CL102">
        <f t="shared" si="52"/>
        <v>1.1432186080399978E-5</v>
      </c>
      <c r="CM102" s="1">
        <f t="shared" si="53"/>
        <v>-2.3797660000000003E-4</v>
      </c>
      <c r="CN102" s="1">
        <f t="shared" si="54"/>
        <v>-5.0943234410000003E-7</v>
      </c>
      <c r="CO102">
        <f t="shared" si="55"/>
        <v>-2.0173842354040002E-3</v>
      </c>
      <c r="CP102">
        <f t="shared" si="56"/>
        <v>2.6689104449999979E-7</v>
      </c>
      <c r="CQ102">
        <f t="shared" si="57"/>
        <v>1.2880937679939842E-7</v>
      </c>
      <c r="CR102" s="2">
        <f t="shared" si="58"/>
        <v>0.99493193999228047</v>
      </c>
      <c r="CS102" s="2">
        <f t="shared" si="59"/>
        <v>5.0680600077195994E-3</v>
      </c>
      <c r="CT102" s="2">
        <f t="shared" si="60"/>
        <v>-0.10549860549425967</v>
      </c>
      <c r="CU102" s="2">
        <f t="shared" si="61"/>
        <v>-2.2583901903053426E-4</v>
      </c>
      <c r="CV102" s="2">
        <f t="shared" si="62"/>
        <v>-0.89433676916648641</v>
      </c>
      <c r="CW102" s="2">
        <f t="shared" si="63"/>
        <v>1.1831681355921708E-4</v>
      </c>
      <c r="CX102" s="2">
        <f t="shared" si="64"/>
        <v>5.7103133782570124E-5</v>
      </c>
      <c r="CZ102" s="1">
        <f t="shared" si="65"/>
        <v>2.5869000000000001E-3</v>
      </c>
      <c r="DA102">
        <f t="shared" si="66"/>
        <v>-1.606165583E-6</v>
      </c>
      <c r="DB102" s="1">
        <f t="shared" si="67"/>
        <v>-2.0173842354040002E-3</v>
      </c>
      <c r="DC102" s="1">
        <f t="shared" si="68"/>
        <v>-5.6729000000000003E-4</v>
      </c>
      <c r="DD102" s="1">
        <f t="shared" si="69"/>
        <v>-5.0943234410000003E-7</v>
      </c>
      <c r="DE102">
        <f t="shared" si="70"/>
        <v>4.2586365495337861E-5</v>
      </c>
      <c r="DF102" t="str">
        <f t="shared" si="71"/>
        <v>80214-83-1</v>
      </c>
      <c r="DG102" t="b">
        <f t="shared" si="72"/>
        <v>1</v>
      </c>
    </row>
    <row r="103" spans="1:111" x14ac:dyDescent="0.25">
      <c r="A103" t="s">
        <v>123</v>
      </c>
      <c r="B103">
        <v>0.49540000000000001</v>
      </c>
      <c r="C103">
        <v>5.7416</v>
      </c>
      <c r="D103" s="1">
        <v>8.4281999999999996E-2</v>
      </c>
      <c r="E103">
        <v>6.3212999999999999</v>
      </c>
      <c r="F103">
        <v>0</v>
      </c>
      <c r="G103" s="1">
        <v>-8.8979000000000003E-3</v>
      </c>
      <c r="H103">
        <v>0</v>
      </c>
      <c r="I103">
        <v>-0.10678</v>
      </c>
      <c r="J103">
        <v>0</v>
      </c>
      <c r="K103">
        <v>-1.0067999999999999</v>
      </c>
      <c r="L103" s="1">
        <v>8.8006000000000001E-2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-1.6966000000000001</v>
      </c>
      <c r="AF103">
        <v>0</v>
      </c>
      <c r="AG103">
        <v>0</v>
      </c>
      <c r="AH103">
        <v>0</v>
      </c>
      <c r="AI103">
        <v>0</v>
      </c>
      <c r="AJ103">
        <v>-0.13922000000000001</v>
      </c>
      <c r="AK103">
        <v>-3.1577999999999999</v>
      </c>
      <c r="AL103">
        <v>0</v>
      </c>
      <c r="AM103">
        <v>0</v>
      </c>
      <c r="AN103">
        <v>0</v>
      </c>
      <c r="AO103">
        <v>0</v>
      </c>
      <c r="AP103">
        <v>-0.2273</v>
      </c>
      <c r="AQ103">
        <v>-0.42380000000000001</v>
      </c>
      <c r="AR103">
        <v>-0.48193000000000003</v>
      </c>
      <c r="AS103" s="1">
        <v>-1.3967000000000001E-3</v>
      </c>
      <c r="AT103">
        <v>-1.3113999999999999</v>
      </c>
      <c r="AU103" s="1">
        <v>-1.0933999999999999E-2</v>
      </c>
      <c r="AV103">
        <v>0</v>
      </c>
      <c r="AW103">
        <v>0</v>
      </c>
      <c r="AX103" s="1">
        <v>-8.2649000000000004E-4</v>
      </c>
      <c r="AY103" s="1">
        <v>-1.1901999999999999E-2</v>
      </c>
      <c r="AZ103" s="1">
        <v>-3.9605999999999999E-3</v>
      </c>
      <c r="BA103">
        <v>0</v>
      </c>
      <c r="BB103">
        <v>0</v>
      </c>
      <c r="BC103">
        <v>0</v>
      </c>
      <c r="BD103">
        <v>-0.54113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 s="1">
        <v>3.5715999999999998E-2</v>
      </c>
      <c r="BL103">
        <v>0</v>
      </c>
      <c r="BM103">
        <v>0.63205999999999996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-0.12653</v>
      </c>
      <c r="CC103" t="str">
        <f t="shared" si="45"/>
        <v>81777-89-1</v>
      </c>
      <c r="CD103" s="3" t="e">
        <f>VLOOKUP(CC103,#REF!,2,FALSE)</f>
        <v>#REF!</v>
      </c>
      <c r="CE103" s="3" t="e">
        <f>VLOOKUP(VLOOKUP(CC103,#REF!,4,FALSE),$DJ$1:$DK$4,2,FALSE)</f>
        <v>#REF!</v>
      </c>
      <c r="CF103">
        <f t="shared" si="46"/>
        <v>6.2370000000000001</v>
      </c>
      <c r="CG103" s="1">
        <f t="shared" si="47"/>
        <v>-1.1461871899999998</v>
      </c>
      <c r="CH103">
        <f t="shared" si="48"/>
        <v>-0.66777599999999993</v>
      </c>
      <c r="CI103">
        <f t="shared" si="49"/>
        <v>3.3885649100000004</v>
      </c>
      <c r="CJ103">
        <f t="shared" si="50"/>
        <v>-1.0344718999999998</v>
      </c>
      <c r="CK103">
        <f t="shared" si="51"/>
        <v>8.4281999999999996E-2</v>
      </c>
      <c r="CL103">
        <f t="shared" si="52"/>
        <v>3.3885649100000004</v>
      </c>
      <c r="CM103" s="1">
        <f t="shared" si="53"/>
        <v>-0.17711481000000018</v>
      </c>
      <c r="CN103" s="1">
        <f t="shared" si="54"/>
        <v>-3.9605999999999999E-3</v>
      </c>
      <c r="CO103">
        <f t="shared" si="55"/>
        <v>-3.2970199999999998</v>
      </c>
      <c r="CP103">
        <f t="shared" si="56"/>
        <v>5.5318999999996732E-3</v>
      </c>
      <c r="CQ103">
        <f t="shared" si="57"/>
        <v>2.8340000000012799E-4</v>
      </c>
      <c r="CR103" s="2">
        <f t="shared" si="58"/>
        <v>2.4268849789292897E-2</v>
      </c>
      <c r="CS103" s="2">
        <f t="shared" si="59"/>
        <v>0.97573115021070711</v>
      </c>
      <c r="CT103" s="2">
        <f t="shared" si="60"/>
        <v>-5.0999889885730711E-2</v>
      </c>
      <c r="CU103" s="2">
        <f t="shared" si="61"/>
        <v>-1.1404476219770941E-3</v>
      </c>
      <c r="CV103" s="2">
        <f t="shared" si="62"/>
        <v>-0.9493709585948894</v>
      </c>
      <c r="CW103" s="2">
        <f t="shared" si="63"/>
        <v>1.5929006211217276E-3</v>
      </c>
      <c r="CX103" s="2">
        <f t="shared" si="64"/>
        <v>8.1604518524580735E-5</v>
      </c>
      <c r="CZ103" s="1">
        <f t="shared" si="65"/>
        <v>6.3212999999999999</v>
      </c>
      <c r="DA103">
        <f t="shared" si="66"/>
        <v>-1.6966000000000001</v>
      </c>
      <c r="DB103" s="1">
        <f t="shared" si="67"/>
        <v>-3.2970199999999998</v>
      </c>
      <c r="DC103" s="1">
        <f t="shared" si="68"/>
        <v>-1.323302</v>
      </c>
      <c r="DD103" s="1">
        <f t="shared" si="69"/>
        <v>-3.9605999999999999E-3</v>
      </c>
      <c r="DE103">
        <f t="shared" si="70"/>
        <v>6.6030721528798368E-5</v>
      </c>
      <c r="DF103" t="str">
        <f t="shared" si="71"/>
        <v>81777-89-1</v>
      </c>
      <c r="DG103" t="b">
        <f t="shared" si="72"/>
        <v>1</v>
      </c>
    </row>
    <row r="104" spans="1:111" x14ac:dyDescent="0.25">
      <c r="A104" t="s">
        <v>11</v>
      </c>
      <c r="B104" s="1">
        <v>8.0233000000000006E-3</v>
      </c>
      <c r="C104" s="1">
        <v>7.5205999999999995E-2</v>
      </c>
      <c r="D104">
        <v>4.2706</v>
      </c>
      <c r="E104">
        <v>4.3536000000000001</v>
      </c>
      <c r="F104">
        <v>0</v>
      </c>
      <c r="G104" s="1">
        <v>-4.73E-4</v>
      </c>
      <c r="H104">
        <v>0</v>
      </c>
      <c r="I104" s="1">
        <v>-1.8315E-3</v>
      </c>
      <c r="J104">
        <v>0</v>
      </c>
      <c r="K104" s="1">
        <v>-1.5467E-2</v>
      </c>
      <c r="L104" s="1">
        <v>1.542E-3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1">
        <v>-1.0609000000000001E-6</v>
      </c>
      <c r="X104">
        <v>0</v>
      </c>
      <c r="Y104" s="1">
        <v>-5.0753000000000003E-6</v>
      </c>
      <c r="Z104">
        <v>0</v>
      </c>
      <c r="AA104" s="1">
        <v>-1.0348000000000001E-4</v>
      </c>
      <c r="AB104" s="1">
        <v>1.1386000000000001E-5</v>
      </c>
      <c r="AC104">
        <v>0</v>
      </c>
      <c r="AD104">
        <v>0</v>
      </c>
      <c r="AE104">
        <v>-0.13177</v>
      </c>
      <c r="AF104">
        <v>0</v>
      </c>
      <c r="AG104">
        <v>0</v>
      </c>
      <c r="AH104">
        <v>0</v>
      </c>
      <c r="AI104" s="1">
        <v>-8.9426000000000002E-4</v>
      </c>
      <c r="AJ104">
        <v>-0.76322999999999996</v>
      </c>
      <c r="AK104">
        <v>-3.4340000000000002</v>
      </c>
      <c r="AL104">
        <v>0</v>
      </c>
      <c r="AM104">
        <v>0</v>
      </c>
      <c r="AN104" s="1">
        <v>-2.1781999999999999E-3</v>
      </c>
      <c r="AO104" s="1">
        <v>-2.2082999999999998E-2</v>
      </c>
      <c r="AP104">
        <v>0</v>
      </c>
      <c r="AQ104">
        <v>0</v>
      </c>
      <c r="AR104">
        <v>0</v>
      </c>
      <c r="AS104">
        <v>0</v>
      </c>
      <c r="AT104">
        <v>0</v>
      </c>
      <c r="AU104" s="1">
        <v>-3.1817E-6</v>
      </c>
      <c r="AV104">
        <v>0</v>
      </c>
      <c r="AW104">
        <v>0</v>
      </c>
      <c r="AX104" s="1">
        <v>-1.4868000000000001E-5</v>
      </c>
      <c r="AY104" s="1">
        <v>-1.8505999999999999E-5</v>
      </c>
      <c r="AZ104" s="1">
        <v>-3.7276E-5</v>
      </c>
      <c r="BA104">
        <v>0</v>
      </c>
      <c r="BB104">
        <v>0</v>
      </c>
      <c r="BC104">
        <v>0</v>
      </c>
      <c r="BD104" s="1">
        <v>-2.2459E-2</v>
      </c>
      <c r="BE104">
        <v>0</v>
      </c>
      <c r="BF104">
        <v>0</v>
      </c>
      <c r="BG104">
        <v>0</v>
      </c>
      <c r="BH104" s="1">
        <v>-1.4317999999999999E-4</v>
      </c>
      <c r="BI104">
        <v>0</v>
      </c>
      <c r="BJ104">
        <v>0</v>
      </c>
      <c r="BK104" s="1">
        <v>1.7584E-3</v>
      </c>
      <c r="BL104">
        <v>0</v>
      </c>
      <c r="BM104" s="1">
        <v>2.0608999999999999E-2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 s="1">
        <v>1.2064E-5</v>
      </c>
      <c r="BX104">
        <v>0</v>
      </c>
      <c r="BY104" s="1">
        <v>1.5091E-4</v>
      </c>
      <c r="BZ104">
        <v>0</v>
      </c>
      <c r="CA104">
        <v>0</v>
      </c>
      <c r="CC104" t="str">
        <f t="shared" si="45"/>
        <v>84057-84-1</v>
      </c>
      <c r="CD104" s="3" t="e">
        <f>VLOOKUP(CC104,#REF!,2,FALSE)</f>
        <v>#REF!</v>
      </c>
      <c r="CE104" s="3" t="e">
        <f>VLOOKUP(VLOOKUP(CC104,#REF!,4,FALSE),$DJ$1:$DK$4,2,FALSE)</f>
        <v>#REF!</v>
      </c>
      <c r="CF104">
        <f t="shared" si="46"/>
        <v>8.3229299999999992E-2</v>
      </c>
      <c r="CG104" s="1">
        <f t="shared" si="47"/>
        <v>-1.8049700000000001E-5</v>
      </c>
      <c r="CH104">
        <f t="shared" si="48"/>
        <v>-2.2530373999999999E-2</v>
      </c>
      <c r="CI104">
        <f t="shared" si="49"/>
        <v>4.4353146099999997E-2</v>
      </c>
      <c r="CJ104">
        <f t="shared" si="50"/>
        <v>-1.6327730200000001E-2</v>
      </c>
      <c r="CK104">
        <f t="shared" si="51"/>
        <v>4.2706</v>
      </c>
      <c r="CL104">
        <f t="shared" si="52"/>
        <v>4.4353146099999997E-2</v>
      </c>
      <c r="CM104" s="1">
        <f t="shared" si="53"/>
        <v>-4.5629999999999765E-7</v>
      </c>
      <c r="CN104" s="1">
        <f t="shared" si="54"/>
        <v>-3.7276E-5</v>
      </c>
      <c r="CO104">
        <f t="shared" si="55"/>
        <v>-4.2214912000000009</v>
      </c>
      <c r="CP104">
        <f t="shared" si="56"/>
        <v>-9.3734349800000005E-2</v>
      </c>
      <c r="CQ104">
        <f t="shared" si="57"/>
        <v>-3.1013600000034947E-4</v>
      </c>
      <c r="CR104" s="2">
        <f t="shared" si="58"/>
        <v>0.98972105962724355</v>
      </c>
      <c r="CS104" s="2">
        <f t="shared" si="59"/>
        <v>1.0278940372756508E-2</v>
      </c>
      <c r="CT104" s="2">
        <f t="shared" si="60"/>
        <v>-1.0574854107336415E-7</v>
      </c>
      <c r="CU104" s="2">
        <f t="shared" si="61"/>
        <v>-8.6387960049325931E-6</v>
      </c>
      <c r="CV104" s="2">
        <f t="shared" si="62"/>
        <v>-0.9783399858734334</v>
      </c>
      <c r="CW104" s="2">
        <f t="shared" si="63"/>
        <v>-2.1723144290621155E-2</v>
      </c>
      <c r="CX104" s="2">
        <f t="shared" si="64"/>
        <v>-7.1874708600407595E-5</v>
      </c>
      <c r="CZ104" s="1">
        <f t="shared" si="65"/>
        <v>4.3536000000000001</v>
      </c>
      <c r="DA104">
        <f t="shared" si="66"/>
        <v>-0.13266426000000001</v>
      </c>
      <c r="DB104" s="1">
        <f t="shared" si="67"/>
        <v>-4.2214912000000009</v>
      </c>
      <c r="DC104" s="1">
        <f t="shared" si="68"/>
        <v>-1.8505999999999999E-5</v>
      </c>
      <c r="DD104" s="1">
        <f t="shared" si="69"/>
        <v>-3.7276E-5</v>
      </c>
      <c r="DE104">
        <f t="shared" si="70"/>
        <v>1.4039920984956411E-4</v>
      </c>
      <c r="DF104" t="str">
        <f t="shared" si="71"/>
        <v>84057-84-1</v>
      </c>
      <c r="DG104" t="b">
        <f t="shared" si="72"/>
        <v>1</v>
      </c>
    </row>
    <row r="105" spans="1:111" x14ac:dyDescent="0.25">
      <c r="A105" t="s">
        <v>202</v>
      </c>
      <c r="B105">
        <v>0.93118999999999996</v>
      </c>
      <c r="C105">
        <v>9.5191999999999997</v>
      </c>
      <c r="D105">
        <v>1.2324999999999999</v>
      </c>
      <c r="E105">
        <v>11.683</v>
      </c>
      <c r="F105">
        <v>0</v>
      </c>
      <c r="G105">
        <v>-0.28522999999999998</v>
      </c>
      <c r="H105">
        <v>0</v>
      </c>
      <c r="I105">
        <v>-0.24412</v>
      </c>
      <c r="J105">
        <v>0</v>
      </c>
      <c r="K105">
        <v>-0.12472999999999999</v>
      </c>
      <c r="L105" s="1">
        <v>5.6169000000000002E-3</v>
      </c>
      <c r="M105">
        <v>0</v>
      </c>
      <c r="N105">
        <v>0</v>
      </c>
      <c r="O105" s="1">
        <v>-7.9412999999999997E-6</v>
      </c>
      <c r="P105">
        <v>0</v>
      </c>
      <c r="Q105" s="1">
        <v>-8.5918999999999998E-6</v>
      </c>
      <c r="R105">
        <v>0</v>
      </c>
      <c r="S105" s="1">
        <v>-1.6011999999999998E-5</v>
      </c>
      <c r="T105">
        <v>0</v>
      </c>
      <c r="U105" s="1">
        <v>-1.2759E-3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-0.68108999999999997</v>
      </c>
      <c r="AF105">
        <v>0</v>
      </c>
      <c r="AG105" s="1">
        <v>-1.3351000000000001E-3</v>
      </c>
      <c r="AH105">
        <v>0</v>
      </c>
      <c r="AI105">
        <v>0</v>
      </c>
      <c r="AJ105">
        <v>-0.16417000000000001</v>
      </c>
      <c r="AK105">
        <v>-1.0317000000000001</v>
      </c>
      <c r="AL105" s="1">
        <v>-1.1635E-6</v>
      </c>
      <c r="AM105" s="1">
        <v>-1.0759E-4</v>
      </c>
      <c r="AN105">
        <v>0</v>
      </c>
      <c r="AO105">
        <v>0</v>
      </c>
      <c r="AP105">
        <v>-5.0998999999999999</v>
      </c>
      <c r="AQ105">
        <v>-2.2787999999999999</v>
      </c>
      <c r="AR105">
        <v>-0.49325999999999998</v>
      </c>
      <c r="AS105" s="1">
        <v>-8.2039000000000005E-4</v>
      </c>
      <c r="AT105">
        <v>-8.0008999999999997</v>
      </c>
      <c r="AU105">
        <v>-0.20830000000000001</v>
      </c>
      <c r="AV105">
        <v>0</v>
      </c>
      <c r="AW105">
        <v>0</v>
      </c>
      <c r="AX105">
        <v>-0.91508999999999996</v>
      </c>
      <c r="AY105">
        <v>-1.7950999999999999</v>
      </c>
      <c r="AZ105" s="1">
        <v>-8.2106000000000002E-3</v>
      </c>
      <c r="BA105" s="1">
        <v>-1.9559000000000002E-6</v>
      </c>
      <c r="BB105">
        <v>0</v>
      </c>
      <c r="BC105">
        <v>0</v>
      </c>
      <c r="BD105" s="1">
        <v>-2.4965000000000001E-2</v>
      </c>
      <c r="BE105">
        <v>0</v>
      </c>
      <c r="BF105" s="1">
        <v>-1.8383999999999999E-5</v>
      </c>
      <c r="BG105">
        <v>0</v>
      </c>
      <c r="BH105">
        <v>0</v>
      </c>
      <c r="BI105">
        <v>0</v>
      </c>
      <c r="BJ105">
        <v>0</v>
      </c>
      <c r="BK105" s="1">
        <v>2.8551E-2</v>
      </c>
      <c r="BL105">
        <v>0</v>
      </c>
      <c r="BM105" s="1">
        <v>5.7475999999999999E-2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 s="1">
        <v>-6.1073000000000002E-2</v>
      </c>
      <c r="CC105" t="str">
        <f t="shared" si="45"/>
        <v>86-73-7</v>
      </c>
      <c r="CD105" s="3" t="e">
        <f>VLOOKUP(CC105,#REF!,2,FALSE)</f>
        <v>#REF!</v>
      </c>
      <c r="CE105" s="3" t="e">
        <f>VLOOKUP(VLOOKUP(CC105,#REF!,4,FALSE),$DJ$1:$DK$4,2,FALSE)</f>
        <v>#REF!</v>
      </c>
      <c r="CF105">
        <f t="shared" si="46"/>
        <v>10.450389999999999</v>
      </c>
      <c r="CG105" s="1">
        <f t="shared" si="47"/>
        <v>-8.9961703900000014</v>
      </c>
      <c r="CH105">
        <f t="shared" si="48"/>
        <v>-8.6026999999999992E-2</v>
      </c>
      <c r="CI105">
        <f t="shared" si="49"/>
        <v>0.71842106479999734</v>
      </c>
      <c r="CJ105">
        <f t="shared" si="50"/>
        <v>-0.64977154520000002</v>
      </c>
      <c r="CK105">
        <f t="shared" si="51"/>
        <v>1.2324999999999999</v>
      </c>
      <c r="CL105">
        <f t="shared" si="52"/>
        <v>0.71842106479999734</v>
      </c>
      <c r="CM105" s="1">
        <f t="shared" si="53"/>
        <v>-0.79982960999999797</v>
      </c>
      <c r="CN105" s="1">
        <f t="shared" si="54"/>
        <v>-8.2125558999999997E-3</v>
      </c>
      <c r="CO105">
        <f t="shared" si="55"/>
        <v>-1.1959787534999999</v>
      </c>
      <c r="CP105">
        <f t="shared" si="56"/>
        <v>5.3402829200000015E-2</v>
      </c>
      <c r="CQ105">
        <f t="shared" si="57"/>
        <v>3.029745999994643E-4</v>
      </c>
      <c r="CR105" s="2">
        <f t="shared" si="58"/>
        <v>0.63175287931311164</v>
      </c>
      <c r="CS105" s="2">
        <f t="shared" si="59"/>
        <v>0.36824712068688836</v>
      </c>
      <c r="CT105" s="2">
        <f t="shared" si="60"/>
        <v>-0.40997538261856542</v>
      </c>
      <c r="CU105" s="2">
        <f t="shared" si="61"/>
        <v>-4.209578771882258E-3</v>
      </c>
      <c r="CV105" s="2">
        <f t="shared" si="62"/>
        <v>-0.6130328771772261</v>
      </c>
      <c r="CW105" s="2">
        <f t="shared" si="63"/>
        <v>2.7373136803704928E-2</v>
      </c>
      <c r="CX105" s="2">
        <f t="shared" si="64"/>
        <v>1.5529823603115608E-4</v>
      </c>
      <c r="CZ105" s="1">
        <f t="shared" si="65"/>
        <v>11.683</v>
      </c>
      <c r="DA105">
        <f t="shared" si="66"/>
        <v>-0.68242510000000001</v>
      </c>
      <c r="DB105" s="1">
        <f t="shared" si="67"/>
        <v>-1.1959787534999999</v>
      </c>
      <c r="DC105" s="1">
        <f t="shared" si="68"/>
        <v>-9.7959999999999994</v>
      </c>
      <c r="DD105" s="1">
        <f t="shared" si="69"/>
        <v>-8.2125558999999997E-3</v>
      </c>
      <c r="DE105">
        <f t="shared" si="70"/>
        <v>3.2833227766875072E-5</v>
      </c>
      <c r="DF105" t="str">
        <f t="shared" si="71"/>
        <v>86-73-7</v>
      </c>
      <c r="DG105" t="b">
        <f t="shared" si="72"/>
        <v>1</v>
      </c>
    </row>
    <row r="106" spans="1:111" x14ac:dyDescent="0.25">
      <c r="A106" t="s">
        <v>204</v>
      </c>
      <c r="B106">
        <v>2.5392000000000001</v>
      </c>
      <c r="C106">
        <v>24.54</v>
      </c>
      <c r="D106">
        <v>54.985999999999997</v>
      </c>
      <c r="E106">
        <v>82.066000000000003</v>
      </c>
      <c r="F106">
        <v>0</v>
      </c>
      <c r="G106" s="1">
        <v>-2.3021E-2</v>
      </c>
      <c r="H106">
        <v>0</v>
      </c>
      <c r="I106" s="1">
        <v>-1.1969E-4</v>
      </c>
      <c r="J106">
        <v>0</v>
      </c>
      <c r="K106" s="1">
        <v>-1.078E-3</v>
      </c>
      <c r="L106" s="1">
        <v>2.3807999999999999E-2</v>
      </c>
      <c r="M106">
        <v>0</v>
      </c>
      <c r="N106">
        <v>0</v>
      </c>
      <c r="O106" s="1">
        <v>-2.3752000000000001E-6</v>
      </c>
      <c r="P106">
        <v>0</v>
      </c>
      <c r="Q106" s="1">
        <v>-2.3518999999999999E-6</v>
      </c>
      <c r="R106">
        <v>0</v>
      </c>
      <c r="S106" s="1">
        <v>-3.8680000000000001E-6</v>
      </c>
      <c r="T106">
        <v>0</v>
      </c>
      <c r="U106" s="1">
        <v>-7.0252999999999999E-3</v>
      </c>
      <c r="V106">
        <v>0</v>
      </c>
      <c r="W106">
        <v>-0.12381</v>
      </c>
      <c r="X106">
        <v>0</v>
      </c>
      <c r="Y106">
        <v>-0.3901</v>
      </c>
      <c r="Z106">
        <v>0</v>
      </c>
      <c r="AA106">
        <v>-4.1719999999999997</v>
      </c>
      <c r="AB106">
        <v>0.46095999999999998</v>
      </c>
      <c r="AC106">
        <v>0</v>
      </c>
      <c r="AD106">
        <v>0</v>
      </c>
      <c r="AE106" s="1">
        <v>-4.8493E-3</v>
      </c>
      <c r="AF106">
        <v>0</v>
      </c>
      <c r="AG106" s="1">
        <v>-7.0508999999999997E-3</v>
      </c>
      <c r="AH106">
        <v>0</v>
      </c>
      <c r="AI106">
        <v>-10.666</v>
      </c>
      <c r="AJ106">
        <v>-5.2679</v>
      </c>
      <c r="AK106">
        <v>-2.3656000000000001</v>
      </c>
      <c r="AL106" s="1">
        <v>-6.7765999999999996E-6</v>
      </c>
      <c r="AM106" s="1">
        <v>-1.6263E-3</v>
      </c>
      <c r="AN106">
        <v>-5.5865999999999998</v>
      </c>
      <c r="AO106">
        <v>-58.109000000000002</v>
      </c>
      <c r="AP106" s="1">
        <v>-6.0616000000000003E-3</v>
      </c>
      <c r="AQ106" s="1">
        <v>-3.2844999999999999E-4</v>
      </c>
      <c r="AR106" s="1">
        <v>-4.1773E-4</v>
      </c>
      <c r="AS106" s="1">
        <v>-3.7599999999999998E-4</v>
      </c>
      <c r="AT106" s="1">
        <v>-1.8241E-2</v>
      </c>
      <c r="AU106" s="1">
        <v>-4.9382999999999996E-3</v>
      </c>
      <c r="AV106">
        <v>0</v>
      </c>
      <c r="AW106">
        <v>0</v>
      </c>
      <c r="AX106" s="1">
        <v>-1.6965999999999998E-2</v>
      </c>
      <c r="AY106" s="1">
        <v>-3.3466000000000003E-2</v>
      </c>
      <c r="AZ106" s="1">
        <v>-1.2408E-3</v>
      </c>
      <c r="BA106" s="1">
        <v>-1.3648E-6</v>
      </c>
      <c r="BB106">
        <v>0</v>
      </c>
      <c r="BC106">
        <v>0</v>
      </c>
      <c r="BD106" s="1">
        <v>-1.0712E-3</v>
      </c>
      <c r="BE106">
        <v>0</v>
      </c>
      <c r="BF106" s="1">
        <v>-9.6499000000000006E-6</v>
      </c>
      <c r="BG106">
        <v>0</v>
      </c>
      <c r="BH106">
        <v>-4.3785999999999996</v>
      </c>
      <c r="BI106">
        <v>0</v>
      </c>
      <c r="BJ106">
        <v>0</v>
      </c>
      <c r="BK106" s="1">
        <v>8.0995999999999995E-5</v>
      </c>
      <c r="BL106">
        <v>0</v>
      </c>
      <c r="BM106" s="1">
        <v>6.0028999999999996E-4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0.39612999999999998</v>
      </c>
      <c r="BX106">
        <v>0</v>
      </c>
      <c r="BY106">
        <v>3.9832999999999998</v>
      </c>
      <c r="BZ106">
        <v>0</v>
      </c>
      <c r="CA106" s="1">
        <v>-1.8717000000000001E-4</v>
      </c>
      <c r="CC106" t="str">
        <f t="shared" si="45"/>
        <v>88-85-7</v>
      </c>
      <c r="CD106" s="3" t="e">
        <f>VLOOKUP(CC106,#REF!,2,FALSE)</f>
        <v>#REF!</v>
      </c>
      <c r="CE106" s="3" t="e">
        <f>VLOOKUP(VLOOKUP(CC106,#REF!,4,FALSE),$DJ$1:$DK$4,2,FALSE)</f>
        <v>#REF!</v>
      </c>
      <c r="CF106">
        <f t="shared" si="46"/>
        <v>27.0792</v>
      </c>
      <c r="CG106" s="1">
        <f t="shared" si="47"/>
        <v>-2.9088079999999999E-2</v>
      </c>
      <c r="CH106">
        <f t="shared" si="48"/>
        <v>-4.380111286</v>
      </c>
      <c r="CI106">
        <f t="shared" si="49"/>
        <v>18.437606048900001</v>
      </c>
      <c r="CJ106">
        <f t="shared" si="50"/>
        <v>-4.2323945850999998</v>
      </c>
      <c r="CK106">
        <f t="shared" si="51"/>
        <v>54.985999999999997</v>
      </c>
      <c r="CL106">
        <f t="shared" si="52"/>
        <v>18.437606048900001</v>
      </c>
      <c r="CM106" s="1">
        <f t="shared" si="53"/>
        <v>-2.2618920000000004E-2</v>
      </c>
      <c r="CN106" s="1">
        <f t="shared" si="54"/>
        <v>-1.2421648000000001E-3</v>
      </c>
      <c r="CO106">
        <f t="shared" si="55"/>
        <v>-71.330733076599998</v>
      </c>
      <c r="CP106">
        <f t="shared" si="56"/>
        <v>-2.0656375950000005</v>
      </c>
      <c r="CQ106">
        <f t="shared" si="57"/>
        <v>3.3742924999962121E-3</v>
      </c>
      <c r="CR106" s="2">
        <f t="shared" si="58"/>
        <v>0.74888721705359196</v>
      </c>
      <c r="CS106" s="2">
        <f t="shared" si="59"/>
        <v>0.2511127829464081</v>
      </c>
      <c r="CT106" s="2">
        <f t="shared" si="60"/>
        <v>-3.0806059818058842E-4</v>
      </c>
      <c r="CU106" s="2">
        <f t="shared" si="61"/>
        <v>-1.6917785257955327E-5</v>
      </c>
      <c r="CV106" s="2">
        <f t="shared" si="62"/>
        <v>-0.97149591139794811</v>
      </c>
      <c r="CW106" s="2">
        <f t="shared" si="63"/>
        <v>-2.8133153711141473E-2</v>
      </c>
      <c r="CX106" s="2">
        <f t="shared" si="64"/>
        <v>4.5956507471846844E-5</v>
      </c>
      <c r="CZ106" s="1">
        <f t="shared" si="65"/>
        <v>82.066000000000003</v>
      </c>
      <c r="DA106">
        <f t="shared" si="66"/>
        <v>-10.6779002</v>
      </c>
      <c r="DB106" s="1">
        <f t="shared" si="67"/>
        <v>-71.330733076599998</v>
      </c>
      <c r="DC106" s="1">
        <f t="shared" si="68"/>
        <v>-5.1707000000000003E-2</v>
      </c>
      <c r="DD106" s="1">
        <f t="shared" si="69"/>
        <v>-1.2421648000000001E-3</v>
      </c>
      <c r="DE106">
        <f t="shared" si="70"/>
        <v>5.3829339799775363E-5</v>
      </c>
      <c r="DF106" t="str">
        <f t="shared" si="71"/>
        <v>88-85-7</v>
      </c>
      <c r="DG106" t="b">
        <f t="shared" si="72"/>
        <v>1</v>
      </c>
    </row>
    <row r="107" spans="1:111" x14ac:dyDescent="0.25">
      <c r="A107" t="s">
        <v>9</v>
      </c>
      <c r="B107" s="1">
        <v>2.8105999999999999E-2</v>
      </c>
      <c r="C107">
        <v>0.32111000000000001</v>
      </c>
      <c r="D107">
        <v>2.9935</v>
      </c>
      <c r="E107">
        <v>3.3426</v>
      </c>
      <c r="F107">
        <v>0</v>
      </c>
      <c r="G107" s="1">
        <v>-2.5796999999999999E-3</v>
      </c>
      <c r="H107">
        <v>0</v>
      </c>
      <c r="I107" s="1">
        <v>-8.1349000000000005E-3</v>
      </c>
      <c r="J107">
        <v>0</v>
      </c>
      <c r="K107" s="1">
        <v>-2.5405E-2</v>
      </c>
      <c r="L107" s="1">
        <v>6.7962999999999999E-3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s="1">
        <v>-5.0926E-7</v>
      </c>
      <c r="X107">
        <v>0</v>
      </c>
      <c r="Y107" s="1">
        <v>-1.5015999999999999E-6</v>
      </c>
      <c r="Z107">
        <v>0</v>
      </c>
      <c r="AA107" s="1">
        <v>-3.585E-6</v>
      </c>
      <c r="AB107" s="1">
        <v>7.8996000000000001E-7</v>
      </c>
      <c r="AC107">
        <v>0</v>
      </c>
      <c r="AD107">
        <v>0</v>
      </c>
      <c r="AE107" s="1">
        <v>-7.3862999999999998E-2</v>
      </c>
      <c r="AF107">
        <v>0</v>
      </c>
      <c r="AG107">
        <v>0</v>
      </c>
      <c r="AH107">
        <v>0</v>
      </c>
      <c r="AI107" s="1">
        <v>-1.1314999999999999E-5</v>
      </c>
      <c r="AJ107">
        <v>-0.53832999999999998</v>
      </c>
      <c r="AK107">
        <v>-2.4298999999999999</v>
      </c>
      <c r="AL107">
        <v>0</v>
      </c>
      <c r="AM107">
        <v>0</v>
      </c>
      <c r="AN107" s="1">
        <v>-4.0423000000000002E-5</v>
      </c>
      <c r="AO107" s="1">
        <v>-3.2702000000000002E-4</v>
      </c>
      <c r="AP107" s="1">
        <v>-5.0765999999999999E-2</v>
      </c>
      <c r="AQ107" s="1">
        <v>-7.2019E-2</v>
      </c>
      <c r="AR107" s="1">
        <v>-5.3935999999999998E-2</v>
      </c>
      <c r="AS107" s="1">
        <v>-3.5022999999999999E-4</v>
      </c>
      <c r="AT107">
        <v>-0.29885</v>
      </c>
      <c r="AU107" s="1">
        <v>-8.5021999999999997E-6</v>
      </c>
      <c r="AV107">
        <v>0</v>
      </c>
      <c r="AW107">
        <v>0</v>
      </c>
      <c r="AX107" s="1">
        <v>-1.6415000000000001E-5</v>
      </c>
      <c r="AY107" s="1">
        <v>-2.5242999999999999E-5</v>
      </c>
      <c r="AZ107" s="1">
        <v>-9.7955999999999998E-4</v>
      </c>
      <c r="BA107">
        <v>0</v>
      </c>
      <c r="BB107">
        <v>0</v>
      </c>
      <c r="BC107">
        <v>0</v>
      </c>
      <c r="BD107" s="1">
        <v>-1.634E-2</v>
      </c>
      <c r="BE107">
        <v>0</v>
      </c>
      <c r="BF107">
        <v>0</v>
      </c>
      <c r="BG107">
        <v>0</v>
      </c>
      <c r="BH107" s="1">
        <v>-2.4391999999999999E-6</v>
      </c>
      <c r="BI107">
        <v>0</v>
      </c>
      <c r="BJ107">
        <v>0</v>
      </c>
      <c r="BK107" s="1">
        <v>4.2046000000000002E-3</v>
      </c>
      <c r="BL107">
        <v>0</v>
      </c>
      <c r="BM107" s="1">
        <v>2.9086000000000001E-2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 s="1">
        <v>8.1409000000000001E-7</v>
      </c>
      <c r="BX107">
        <v>0</v>
      </c>
      <c r="BY107" s="1">
        <v>5.7319000000000001E-6</v>
      </c>
      <c r="BZ107">
        <v>0</v>
      </c>
      <c r="CA107" s="1">
        <v>-1.7000999999999999E-2</v>
      </c>
      <c r="CC107" t="str">
        <f t="shared" ref="CC107:CC170" si="73">A107</f>
        <v>93413-69-5</v>
      </c>
      <c r="CD107" s="3" t="e">
        <f>VLOOKUP(CC107,#REF!,2,FALSE)</f>
        <v>#REF!</v>
      </c>
      <c r="CE107" s="3" t="e">
        <f>VLOOKUP(VLOOKUP(CC107,#REF!,4,FALSE),$DJ$1:$DK$4,2,FALSE)</f>
        <v>#REF!</v>
      </c>
      <c r="CF107">
        <f t="shared" ref="CF107:CF170" si="74">B107+C107</f>
        <v>0.34921600000000003</v>
      </c>
      <c r="CG107" s="1">
        <f t="shared" ref="CG107:CG170" si="75">SUM(AP107:AS107)+SUM(AU107:AX107)</f>
        <v>-0.17709614720000003</v>
      </c>
      <c r="CH107">
        <f t="shared" ref="CH107:CH170" si="76">-SUM(BI107:BZ107)</f>
        <v>-3.3297145990000006E-2</v>
      </c>
      <c r="CI107">
        <f t="shared" ref="CI107:CI170" si="77">CF107+CG107+CJ107+CH107</f>
        <v>0.10949460090999999</v>
      </c>
      <c r="CJ107">
        <f t="shared" ref="CJ107:CJ170" si="78">SUM(F107:AC107)</f>
        <v>-2.9328105900000002E-2</v>
      </c>
      <c r="CK107">
        <f t="shared" ref="CK107:CK170" si="79">D107</f>
        <v>2.9935</v>
      </c>
      <c r="CL107">
        <f t="shared" ref="CL107:CL170" si="80">CI107</f>
        <v>0.10949460090999999</v>
      </c>
      <c r="CM107" s="1">
        <f t="shared" ref="CM107:CM170" si="81">AT107+AY107-CG107</f>
        <v>-0.12177909579999999</v>
      </c>
      <c r="CN107" s="1">
        <f t="shared" ref="CN107:CN170" si="82">SUM(AZ107:BB107)</f>
        <v>-9.7955999999999998E-4</v>
      </c>
      <c r="CO107">
        <f t="shared" ref="CO107:CO170" si="83">SUM(AJ107:AO107)</f>
        <v>-2.9685974430000002</v>
      </c>
      <c r="CP107">
        <f t="shared" ref="CP107:CP170" si="84">SUM(AD107:AI107)-CJ107-SUM(BC107:BH107)-CA107</f>
        <v>-1.1202769899999999E-2</v>
      </c>
      <c r="CQ107">
        <f t="shared" ref="CQ107:CQ170" si="85">SUM(CK107:CP107)</f>
        <v>4.3573220999983814E-4</v>
      </c>
      <c r="CR107" s="2">
        <f t="shared" ref="CR107:CR170" si="86">CK107/SUM($CK107:$CL107)</f>
        <v>0.96471324800955527</v>
      </c>
      <c r="CS107" s="2">
        <f t="shared" ref="CS107:CS170" si="87">CL107/SUM($CK107:$CL107)</f>
        <v>3.5286751990444662E-2</v>
      </c>
      <c r="CT107" s="2">
        <f t="shared" ref="CT107:CT170" si="88">CM107/SUM($CK107:$CL107)</f>
        <v>-3.924566796354928E-2</v>
      </c>
      <c r="CU107" s="2">
        <f t="shared" ref="CU107:CU170" si="89">CN107/SUM($CK107:$CL107)</f>
        <v>-3.1568214772682141E-4</v>
      </c>
      <c r="CV107" s="2">
        <f t="shared" ref="CV107:CV170" si="90">CO107/SUM($CK107:$CL107)</f>
        <v>-0.9566879175778823</v>
      </c>
      <c r="CW107" s="2">
        <f t="shared" ref="CW107:CW170" si="91">CP107/SUM($CK107:$CL107)</f>
        <v>-3.6103091822056723E-3</v>
      </c>
      <c r="CX107" s="2">
        <f t="shared" ref="CX107:CX170" si="92">CQ107/SUM($CK107:$CL107)</f>
        <v>1.4042312863581942E-4</v>
      </c>
      <c r="CZ107" s="1">
        <f t="shared" ref="CZ107:CZ170" si="93">E107</f>
        <v>3.3426</v>
      </c>
      <c r="DA107">
        <f t="shared" ref="DA107:DA170" si="94">SUM(AD107:AI107)</f>
        <v>-7.3874314999999996E-2</v>
      </c>
      <c r="DB107" s="1">
        <f t="shared" ref="DB107:DB170" si="95">SUM(AJ107:AO107)</f>
        <v>-2.9685974430000002</v>
      </c>
      <c r="DC107" s="1">
        <f t="shared" ref="DC107:DC170" si="96">AT107+AY107</f>
        <v>-0.29887524300000001</v>
      </c>
      <c r="DD107" s="1">
        <f t="shared" ref="DD107:DD170" si="97">SUM(AZ107:BB107)</f>
        <v>-9.7955999999999998E-4</v>
      </c>
      <c r="DE107">
        <f t="shared" ref="DE107:DE170" si="98">ABS(SUM(CZ107:DD107)/CZ107)</f>
        <v>8.1804284090222258E-5</v>
      </c>
      <c r="DF107" t="str">
        <f t="shared" ref="DF107:DF170" si="99">CC107</f>
        <v>93413-69-5</v>
      </c>
      <c r="DG107" t="b">
        <f t="shared" ref="DG107:DG170" si="100">(DE107&lt;$DH$1)</f>
        <v>1</v>
      </c>
    </row>
    <row r="108" spans="1:111" x14ac:dyDescent="0.25">
      <c r="A108" t="s">
        <v>10</v>
      </c>
      <c r="B108">
        <v>15.413</v>
      </c>
      <c r="C108">
        <v>127.76</v>
      </c>
      <c r="D108">
        <v>1.9348000000000001</v>
      </c>
      <c r="E108">
        <v>145.11000000000001</v>
      </c>
      <c r="F108">
        <v>0</v>
      </c>
      <c r="G108" s="1">
        <v>-8.4185999999999997E-2</v>
      </c>
      <c r="H108">
        <v>0</v>
      </c>
      <c r="I108" s="1">
        <v>-7.8406000000000005E-4</v>
      </c>
      <c r="J108">
        <v>0</v>
      </c>
      <c r="K108" s="1">
        <v>-2.9992000000000002E-4</v>
      </c>
      <c r="L108">
        <v>0.10338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-0.21043999999999999</v>
      </c>
      <c r="X108">
        <v>0.33383000000000002</v>
      </c>
      <c r="Y108">
        <v>0</v>
      </c>
      <c r="Z108">
        <v>0</v>
      </c>
      <c r="AA108">
        <v>-19.518000000000001</v>
      </c>
      <c r="AB108">
        <v>1.5367999999999999</v>
      </c>
      <c r="AC108">
        <v>0</v>
      </c>
      <c r="AD108" s="1">
        <v>1.7666000000000001E-2</v>
      </c>
      <c r="AE108">
        <v>0</v>
      </c>
      <c r="AF108">
        <v>0</v>
      </c>
      <c r="AG108">
        <v>0</v>
      </c>
      <c r="AH108">
        <v>0</v>
      </c>
      <c r="AI108">
        <v>-39.869999999999997</v>
      </c>
      <c r="AJ108" s="1">
        <v>-9.8556000000000005E-2</v>
      </c>
      <c r="AK108" s="1">
        <v>-1.5384999999999999E-2</v>
      </c>
      <c r="AL108">
        <v>0</v>
      </c>
      <c r="AM108">
        <v>0</v>
      </c>
      <c r="AN108">
        <v>-3.3256999999999999</v>
      </c>
      <c r="AO108">
        <v>-101.51</v>
      </c>
      <c r="AP108">
        <v>-0.28350999999999998</v>
      </c>
      <c r="AQ108" s="1">
        <v>-3.9782999999999997E-3</v>
      </c>
      <c r="AR108" s="1">
        <v>-1.2658999999999999E-3</v>
      </c>
      <c r="AS108" s="1">
        <v>-2.0934000000000001E-2</v>
      </c>
      <c r="AT108">
        <v>-0.31426999999999999</v>
      </c>
      <c r="AU108" s="1">
        <v>-7.9559000000000001E-3</v>
      </c>
      <c r="AV108">
        <v>0</v>
      </c>
      <c r="AW108">
        <v>0</v>
      </c>
      <c r="AX108" s="1">
        <v>-2.0239E-2</v>
      </c>
      <c r="AY108" s="1">
        <v>-2.8209999999999999E-2</v>
      </c>
      <c r="AZ108" s="1">
        <v>-2.6971999999999999E-5</v>
      </c>
      <c r="BA108">
        <v>0</v>
      </c>
      <c r="BB108">
        <v>0</v>
      </c>
      <c r="BC108">
        <v>0</v>
      </c>
      <c r="BD108" s="1">
        <v>-2.0285E-4</v>
      </c>
      <c r="BE108">
        <v>0</v>
      </c>
      <c r="BF108">
        <v>0</v>
      </c>
      <c r="BG108">
        <v>0</v>
      </c>
      <c r="BH108">
        <v>-14.08</v>
      </c>
      <c r="BI108">
        <v>0</v>
      </c>
      <c r="BJ108">
        <v>0</v>
      </c>
      <c r="BK108" s="1">
        <v>6.1372999999999997E-5</v>
      </c>
      <c r="BL108">
        <v>0</v>
      </c>
      <c r="BM108" s="1">
        <v>2.1107999999999999E-4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0.72816000000000003</v>
      </c>
      <c r="BX108">
        <v>0</v>
      </c>
      <c r="BY108">
        <v>13.352</v>
      </c>
      <c r="BZ108">
        <v>0</v>
      </c>
      <c r="CA108" s="1">
        <v>-3.1152000000000003E-4</v>
      </c>
      <c r="CC108" t="str">
        <f t="shared" si="73"/>
        <v>94-75-7</v>
      </c>
      <c r="CD108" s="3" t="e">
        <f>VLOOKUP(CC108,#REF!,2,FALSE)</f>
        <v>#REF!</v>
      </c>
      <c r="CE108" s="3" t="e">
        <f>VLOOKUP(VLOOKUP(CC108,#REF!,4,FALSE),$DJ$1:$DK$4,2,FALSE)</f>
        <v>#REF!</v>
      </c>
      <c r="CF108">
        <f t="shared" si="74"/>
        <v>143.173</v>
      </c>
      <c r="CG108" s="1">
        <f t="shared" si="75"/>
        <v>-0.33788309999999999</v>
      </c>
      <c r="CH108">
        <f t="shared" si="76"/>
        <v>-14.080432453</v>
      </c>
      <c r="CI108">
        <f t="shared" si="77"/>
        <v>110.914984467</v>
      </c>
      <c r="CJ108">
        <f t="shared" si="78"/>
        <v>-17.839699980000002</v>
      </c>
      <c r="CK108">
        <f t="shared" si="79"/>
        <v>1.9348000000000001</v>
      </c>
      <c r="CL108">
        <f t="shared" si="80"/>
        <v>110.914984467</v>
      </c>
      <c r="CM108" s="1">
        <f t="shared" si="81"/>
        <v>-4.5969000000000149E-3</v>
      </c>
      <c r="CN108" s="1">
        <f t="shared" si="82"/>
        <v>-2.6971999999999999E-5</v>
      </c>
      <c r="CO108">
        <f t="shared" si="83"/>
        <v>-104.949641</v>
      </c>
      <c r="CP108">
        <f t="shared" si="84"/>
        <v>-7.9321196499999953</v>
      </c>
      <c r="CQ108">
        <f t="shared" si="85"/>
        <v>-3.6600054999999188E-2</v>
      </c>
      <c r="CR108" s="2">
        <f t="shared" si="86"/>
        <v>1.7144915332698598E-2</v>
      </c>
      <c r="CS108" s="2">
        <f t="shared" si="87"/>
        <v>0.98285508466730143</v>
      </c>
      <c r="CT108" s="2">
        <f t="shared" si="88"/>
        <v>-4.0734681255366152E-5</v>
      </c>
      <c r="CU108" s="2">
        <f t="shared" si="89"/>
        <v>-2.3900798860530624E-7</v>
      </c>
      <c r="CV108" s="2">
        <f t="shared" si="90"/>
        <v>-0.9299941643281544</v>
      </c>
      <c r="CW108" s="2">
        <f t="shared" si="91"/>
        <v>-7.028918741372997E-2</v>
      </c>
      <c r="CX108" s="2">
        <f t="shared" si="92"/>
        <v>-3.2432543112833261E-4</v>
      </c>
      <c r="CZ108" s="1">
        <f t="shared" si="93"/>
        <v>145.11000000000001</v>
      </c>
      <c r="DA108">
        <f t="shared" si="94"/>
        <v>-39.852333999999999</v>
      </c>
      <c r="DB108" s="1">
        <f t="shared" si="95"/>
        <v>-104.949641</v>
      </c>
      <c r="DC108" s="1">
        <f t="shared" si="96"/>
        <v>-0.34248000000000001</v>
      </c>
      <c r="DD108" s="1">
        <f t="shared" si="97"/>
        <v>-2.6971999999999999E-5</v>
      </c>
      <c r="DE108">
        <f t="shared" si="98"/>
        <v>2.3762643511808374E-4</v>
      </c>
      <c r="DF108" t="str">
        <f t="shared" si="99"/>
        <v>94-75-7</v>
      </c>
      <c r="DG108" t="b">
        <f t="shared" si="100"/>
        <v>1</v>
      </c>
    </row>
    <row r="109" spans="1:111" x14ac:dyDescent="0.25">
      <c r="A109" t="s">
        <v>131</v>
      </c>
      <c r="B109">
        <v>7.8276000000000003</v>
      </c>
      <c r="C109">
        <v>75.539000000000001</v>
      </c>
      <c r="D109">
        <v>286.08</v>
      </c>
      <c r="E109">
        <v>369.46</v>
      </c>
      <c r="F109">
        <v>0</v>
      </c>
      <c r="G109">
        <v>-0.51519000000000004</v>
      </c>
      <c r="H109">
        <v>0</v>
      </c>
      <c r="I109">
        <v>-1.2979000000000001</v>
      </c>
      <c r="J109">
        <v>0</v>
      </c>
      <c r="K109">
        <v>-10.859</v>
      </c>
      <c r="L109">
        <v>1.3111999999999999</v>
      </c>
      <c r="M109">
        <v>0</v>
      </c>
      <c r="N109">
        <v>0</v>
      </c>
      <c r="O109" s="1">
        <v>-6.2569000000000004E-7</v>
      </c>
      <c r="P109">
        <v>0</v>
      </c>
      <c r="Q109" s="1">
        <v>-5.2315999999999998E-7</v>
      </c>
      <c r="R109">
        <v>0</v>
      </c>
      <c r="S109" s="1">
        <v>-6.3926000000000002E-7</v>
      </c>
      <c r="T109">
        <v>0</v>
      </c>
      <c r="U109" s="1">
        <v>-1.6123000000000001E-3</v>
      </c>
      <c r="V109">
        <v>0</v>
      </c>
      <c r="W109" s="1">
        <v>-1.3143000000000001E-6</v>
      </c>
      <c r="X109">
        <v>0</v>
      </c>
      <c r="Y109" s="1">
        <v>-2.8337000000000001E-6</v>
      </c>
      <c r="Z109">
        <v>0</v>
      </c>
      <c r="AA109" s="1">
        <v>-6.3392999999999994E-5</v>
      </c>
      <c r="AB109" s="1">
        <v>8.3919000000000001E-6</v>
      </c>
      <c r="AC109">
        <v>0</v>
      </c>
      <c r="AD109">
        <v>0</v>
      </c>
      <c r="AE109">
        <v>-29.541</v>
      </c>
      <c r="AF109">
        <v>0</v>
      </c>
      <c r="AG109" s="1">
        <v>-1.621E-3</v>
      </c>
      <c r="AH109">
        <v>0</v>
      </c>
      <c r="AI109" s="1">
        <v>-1.6521E-4</v>
      </c>
      <c r="AJ109">
        <v>-53.456000000000003</v>
      </c>
      <c r="AK109">
        <v>-270.56</v>
      </c>
      <c r="AL109" s="1">
        <v>-2.8689000000000002E-6</v>
      </c>
      <c r="AM109" s="1">
        <v>-6.8683000000000004E-4</v>
      </c>
      <c r="AN109" s="1">
        <v>-1.4077E-4</v>
      </c>
      <c r="AO109" s="1">
        <v>-1.5401E-3</v>
      </c>
      <c r="AP109">
        <v>-0.90725999999999996</v>
      </c>
      <c r="AQ109">
        <v>-2.0440999999999998</v>
      </c>
      <c r="AR109">
        <v>-2.6562999999999999</v>
      </c>
      <c r="AS109" s="1">
        <v>-1.306E-2</v>
      </c>
      <c r="AT109">
        <v>-8.7139000000000006</v>
      </c>
      <c r="AU109">
        <v>-3.4683000000000002</v>
      </c>
      <c r="AV109">
        <v>0</v>
      </c>
      <c r="AW109">
        <v>0</v>
      </c>
      <c r="AX109">
        <v>-1.77</v>
      </c>
      <c r="AY109">
        <v>-7.1436000000000002</v>
      </c>
      <c r="AZ109" s="1">
        <v>-2.5243999999999999E-2</v>
      </c>
      <c r="BA109" s="1">
        <v>-5.0299000000000003E-7</v>
      </c>
      <c r="BB109">
        <v>0</v>
      </c>
      <c r="BC109">
        <v>0</v>
      </c>
      <c r="BD109">
        <v>-10.691000000000001</v>
      </c>
      <c r="BE109">
        <v>0</v>
      </c>
      <c r="BF109" s="1">
        <v>-3.6946000000000002E-6</v>
      </c>
      <c r="BG109">
        <v>0</v>
      </c>
      <c r="BH109" s="1">
        <v>-5.9905999999999999E-5</v>
      </c>
      <c r="BI109">
        <v>0</v>
      </c>
      <c r="BJ109">
        <v>0</v>
      </c>
      <c r="BK109">
        <v>1.1039000000000001</v>
      </c>
      <c r="BL109">
        <v>0</v>
      </c>
      <c r="BM109">
        <v>10.696999999999999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 s="1">
        <v>6.7683000000000001E-6</v>
      </c>
      <c r="BX109">
        <v>0</v>
      </c>
      <c r="BY109" s="1">
        <v>6.9945999999999997E-5</v>
      </c>
      <c r="BZ109">
        <v>0</v>
      </c>
      <c r="CA109">
        <v>-1.1128</v>
      </c>
      <c r="CC109" t="str">
        <f t="shared" si="73"/>
        <v>95-16-9</v>
      </c>
      <c r="CD109" s="3" t="e">
        <f>VLOOKUP(CC109,#REF!,2,FALSE)</f>
        <v>#REF!</v>
      </c>
      <c r="CE109" s="3" t="e">
        <f>VLOOKUP(VLOOKUP(CC109,#REF!,4,FALSE),$DJ$1:$DK$4,2,FALSE)</f>
        <v>#REF!</v>
      </c>
      <c r="CF109">
        <f t="shared" si="74"/>
        <v>83.366600000000005</v>
      </c>
      <c r="CG109" s="1">
        <f t="shared" si="75"/>
        <v>-10.859020000000001</v>
      </c>
      <c r="CH109">
        <f t="shared" si="76"/>
        <v>-11.800976714299999</v>
      </c>
      <c r="CI109">
        <f t="shared" si="77"/>
        <v>49.344040048490008</v>
      </c>
      <c r="CJ109">
        <f t="shared" si="78"/>
        <v>-11.362563237210001</v>
      </c>
      <c r="CK109">
        <f t="shared" si="79"/>
        <v>286.08</v>
      </c>
      <c r="CL109">
        <f t="shared" si="80"/>
        <v>49.344040048490008</v>
      </c>
      <c r="CM109" s="1">
        <f t="shared" si="81"/>
        <v>-4.9984800000000007</v>
      </c>
      <c r="CN109" s="1">
        <f t="shared" si="82"/>
        <v>-2.5244502990000001E-2</v>
      </c>
      <c r="CO109">
        <f t="shared" si="83"/>
        <v>-324.01837056890002</v>
      </c>
      <c r="CP109">
        <f t="shared" si="84"/>
        <v>-6.3763593721899969</v>
      </c>
      <c r="CQ109">
        <f t="shared" si="85"/>
        <v>5.5856044099282798E-3</v>
      </c>
      <c r="CR109" s="2">
        <f t="shared" si="86"/>
        <v>0.85289056788727291</v>
      </c>
      <c r="CS109" s="2">
        <f t="shared" si="87"/>
        <v>0.14710943211272715</v>
      </c>
      <c r="CT109" s="2">
        <f t="shared" si="88"/>
        <v>-1.4901973034721674E-2</v>
      </c>
      <c r="CU109" s="2">
        <f t="shared" si="89"/>
        <v>-7.5261460050241402E-5</v>
      </c>
      <c r="CV109" s="2">
        <f t="shared" si="90"/>
        <v>-0.9659962670596266</v>
      </c>
      <c r="CW109" s="2">
        <f t="shared" si="91"/>
        <v>-1.9009846078021749E-2</v>
      </c>
      <c r="CX109" s="2">
        <f t="shared" si="92"/>
        <v>1.665236757961894E-5</v>
      </c>
      <c r="CZ109" s="1">
        <f t="shared" si="93"/>
        <v>369.46</v>
      </c>
      <c r="DA109">
        <f t="shared" si="94"/>
        <v>-29.542786209999999</v>
      </c>
      <c r="DB109" s="1">
        <f t="shared" si="95"/>
        <v>-324.01837056890002</v>
      </c>
      <c r="DC109" s="1">
        <f t="shared" si="96"/>
        <v>-15.857500000000002</v>
      </c>
      <c r="DD109" s="1">
        <f t="shared" si="97"/>
        <v>-2.5244502990000001E-2</v>
      </c>
      <c r="DE109">
        <f t="shared" si="98"/>
        <v>4.3573642911218204E-5</v>
      </c>
      <c r="DF109" t="str">
        <f t="shared" si="99"/>
        <v>95-16-9</v>
      </c>
      <c r="DG109" t="b">
        <f t="shared" si="100"/>
        <v>1</v>
      </c>
    </row>
    <row r="110" spans="1:111" x14ac:dyDescent="0.25">
      <c r="A110" t="s">
        <v>208</v>
      </c>
      <c r="B110">
        <v>51.576000000000001</v>
      </c>
      <c r="C110">
        <v>518.23</v>
      </c>
      <c r="D110">
        <v>79.409000000000006</v>
      </c>
      <c r="E110">
        <v>649.23</v>
      </c>
      <c r="F110">
        <v>0</v>
      </c>
      <c r="G110">
        <v>-11.504</v>
      </c>
      <c r="H110">
        <v>0</v>
      </c>
      <c r="I110">
        <v>-42.295999999999999</v>
      </c>
      <c r="J110">
        <v>0</v>
      </c>
      <c r="K110">
        <v>-63.905999999999999</v>
      </c>
      <c r="L110" s="1">
        <v>6.0602999999999997E-2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-139.94999999999999</v>
      </c>
      <c r="AF110">
        <v>0</v>
      </c>
      <c r="AG110">
        <v>0</v>
      </c>
      <c r="AH110">
        <v>0</v>
      </c>
      <c r="AI110">
        <v>0</v>
      </c>
      <c r="AJ110">
        <v>-6.7168999999999999</v>
      </c>
      <c r="AK110">
        <v>-45.203000000000003</v>
      </c>
      <c r="AL110">
        <v>0</v>
      </c>
      <c r="AM110">
        <v>0</v>
      </c>
      <c r="AN110">
        <v>0</v>
      </c>
      <c r="AO110">
        <v>0</v>
      </c>
      <c r="AP110">
        <v>-35</v>
      </c>
      <c r="AQ110">
        <v>-43.246000000000002</v>
      </c>
      <c r="AR110">
        <v>-25.655999999999999</v>
      </c>
      <c r="AS110" s="1">
        <v>-1.4629000000000001E-3</v>
      </c>
      <c r="AT110">
        <v>-109.69</v>
      </c>
      <c r="AU110">
        <v>-152.62</v>
      </c>
      <c r="AV110">
        <v>0</v>
      </c>
      <c r="AW110">
        <v>0</v>
      </c>
      <c r="AX110">
        <v>-51.412999999999997</v>
      </c>
      <c r="AY110">
        <v>-347.5</v>
      </c>
      <c r="AZ110">
        <v>-0.21529000000000001</v>
      </c>
      <c r="BA110">
        <v>0</v>
      </c>
      <c r="BB110">
        <v>0</v>
      </c>
      <c r="BC110">
        <v>0</v>
      </c>
      <c r="BD110">
        <v>-21.931000000000001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4.2135999999999996</v>
      </c>
      <c r="BL110">
        <v>0</v>
      </c>
      <c r="BM110">
        <v>23.163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-5.4413</v>
      </c>
      <c r="CC110" t="str">
        <f t="shared" si="73"/>
        <v>95-63-6</v>
      </c>
      <c r="CD110" s="3" t="e">
        <f>VLOOKUP(CC110,#REF!,2,FALSE)</f>
        <v>#REF!</v>
      </c>
      <c r="CE110" s="3" t="e">
        <f>VLOOKUP(VLOOKUP(CC110,#REF!,4,FALSE),$DJ$1:$DK$4,2,FALSE)</f>
        <v>#REF!</v>
      </c>
      <c r="CF110">
        <f t="shared" si="74"/>
        <v>569.80600000000004</v>
      </c>
      <c r="CG110" s="1">
        <f t="shared" si="75"/>
        <v>-307.93646290000004</v>
      </c>
      <c r="CH110">
        <f t="shared" si="76"/>
        <v>-27.3766</v>
      </c>
      <c r="CI110">
        <f t="shared" si="77"/>
        <v>116.8475401</v>
      </c>
      <c r="CJ110">
        <f t="shared" si="78"/>
        <v>-117.64539699999999</v>
      </c>
      <c r="CK110">
        <f t="shared" si="79"/>
        <v>79.409000000000006</v>
      </c>
      <c r="CL110">
        <f t="shared" si="80"/>
        <v>116.8475401</v>
      </c>
      <c r="CM110" s="1">
        <f t="shared" si="81"/>
        <v>-149.25353709999996</v>
      </c>
      <c r="CN110" s="1">
        <f t="shared" si="82"/>
        <v>-0.21529000000000001</v>
      </c>
      <c r="CO110">
        <f t="shared" si="83"/>
        <v>-51.919900000000005</v>
      </c>
      <c r="CP110">
        <f t="shared" si="84"/>
        <v>5.0676970000000008</v>
      </c>
      <c r="CQ110">
        <f t="shared" si="85"/>
        <v>-6.4489999999972625E-2</v>
      </c>
      <c r="CR110" s="2">
        <f t="shared" si="86"/>
        <v>0.40461836308506288</v>
      </c>
      <c r="CS110" s="2">
        <f t="shared" si="87"/>
        <v>0.59538163691493717</v>
      </c>
      <c r="CT110" s="2">
        <f t="shared" si="88"/>
        <v>-0.76050223357626578</v>
      </c>
      <c r="CU110" s="2">
        <f t="shared" si="89"/>
        <v>-1.096982550952451E-3</v>
      </c>
      <c r="CV110" s="2">
        <f t="shared" si="90"/>
        <v>-0.26455118373912478</v>
      </c>
      <c r="CW110" s="2">
        <f t="shared" si="91"/>
        <v>2.5821799352102208E-2</v>
      </c>
      <c r="CX110" s="2">
        <f t="shared" si="92"/>
        <v>-3.2860051424076148E-4</v>
      </c>
      <c r="CZ110" s="1">
        <f t="shared" si="93"/>
        <v>649.23</v>
      </c>
      <c r="DA110">
        <f t="shared" si="94"/>
        <v>-139.94999999999999</v>
      </c>
      <c r="DB110" s="1">
        <f t="shared" si="95"/>
        <v>-51.919900000000005</v>
      </c>
      <c r="DC110" s="1">
        <f t="shared" si="96"/>
        <v>-457.19</v>
      </c>
      <c r="DD110" s="1">
        <f t="shared" si="97"/>
        <v>-0.21529000000000001</v>
      </c>
      <c r="DE110">
        <f t="shared" si="98"/>
        <v>6.9605532707903744E-5</v>
      </c>
      <c r="DF110" t="str">
        <f t="shared" si="99"/>
        <v>95-63-6</v>
      </c>
      <c r="DG110" t="b">
        <f t="shared" si="100"/>
        <v>1</v>
      </c>
    </row>
    <row r="111" spans="1:111" x14ac:dyDescent="0.25">
      <c r="A111" t="s">
        <v>212</v>
      </c>
      <c r="B111">
        <v>6.5835999999999997</v>
      </c>
      <c r="C111">
        <v>89.436000000000007</v>
      </c>
      <c r="D111">
        <v>0.96989000000000003</v>
      </c>
      <c r="E111">
        <v>96.989000000000004</v>
      </c>
      <c r="F111">
        <v>0</v>
      </c>
      <c r="G111" s="1">
        <v>-7.6379000000000002E-2</v>
      </c>
      <c r="H111">
        <v>0</v>
      </c>
      <c r="I111" s="1">
        <v>-1.1222000000000001E-3</v>
      </c>
      <c r="J111">
        <v>0</v>
      </c>
      <c r="K111" s="1">
        <v>-4.0880000000000002E-4</v>
      </c>
      <c r="L111" s="1">
        <v>7.9178999999999999E-2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-0.26480999999999999</v>
      </c>
      <c r="X111">
        <v>0</v>
      </c>
      <c r="Y111">
        <v>-0.92242000000000002</v>
      </c>
      <c r="Z111">
        <v>0</v>
      </c>
      <c r="AA111">
        <v>-18.114000000000001</v>
      </c>
      <c r="AB111">
        <v>1.2465999999999999</v>
      </c>
      <c r="AC111">
        <v>0</v>
      </c>
      <c r="AD111" s="1">
        <v>7.4275999999999997E-4</v>
      </c>
      <c r="AE111">
        <v>0</v>
      </c>
      <c r="AF111">
        <v>0</v>
      </c>
      <c r="AG111">
        <v>0</v>
      </c>
      <c r="AH111">
        <v>0</v>
      </c>
      <c r="AI111">
        <v>-35.683</v>
      </c>
      <c r="AJ111" s="1">
        <v>-7.0966000000000001E-2</v>
      </c>
      <c r="AK111" s="1">
        <v>-2.6634000000000001E-2</v>
      </c>
      <c r="AL111">
        <v>0</v>
      </c>
      <c r="AM111">
        <v>0</v>
      </c>
      <c r="AN111">
        <v>-2.3546</v>
      </c>
      <c r="AO111">
        <v>-58.133000000000003</v>
      </c>
      <c r="AP111">
        <v>-0.66132999999999997</v>
      </c>
      <c r="AQ111" s="1">
        <v>-1.0547000000000001E-2</v>
      </c>
      <c r="AR111" s="1">
        <v>-4.5989999999999998E-3</v>
      </c>
      <c r="AS111" s="1">
        <v>-3.0334E-2</v>
      </c>
      <c r="AT111">
        <v>-0.71545999999999998</v>
      </c>
      <c r="AU111" s="1">
        <v>-3.4675999999999998E-5</v>
      </c>
      <c r="AV111">
        <v>0</v>
      </c>
      <c r="AW111">
        <v>0</v>
      </c>
      <c r="AX111" s="1">
        <v>-1.6248E-3</v>
      </c>
      <c r="AY111" s="1">
        <v>-1.6595E-3</v>
      </c>
      <c r="AZ111" s="1">
        <v>-1.6959999999999999E-6</v>
      </c>
      <c r="BA111">
        <v>0</v>
      </c>
      <c r="BB111">
        <v>0</v>
      </c>
      <c r="BC111">
        <v>0</v>
      </c>
      <c r="BD111" s="1">
        <v>-3.2869000000000003E-4</v>
      </c>
      <c r="BE111">
        <v>0</v>
      </c>
      <c r="BF111">
        <v>0</v>
      </c>
      <c r="BG111">
        <v>0</v>
      </c>
      <c r="BH111">
        <v>-15.483000000000001</v>
      </c>
      <c r="BI111">
        <v>0</v>
      </c>
      <c r="BJ111">
        <v>0</v>
      </c>
      <c r="BK111" s="1">
        <v>9.5746000000000001E-5</v>
      </c>
      <c r="BL111" s="1">
        <v>-3.1727000000000001E-6</v>
      </c>
      <c r="BM111" s="1">
        <v>3.9252999999999998E-4</v>
      </c>
      <c r="BN111" s="1">
        <v>-7.2236000000000002E-7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0.79196</v>
      </c>
      <c r="BX111">
        <v>0</v>
      </c>
      <c r="BY111">
        <v>14.696</v>
      </c>
      <c r="BZ111">
        <v>0</v>
      </c>
      <c r="CA111" s="1">
        <v>-1.7011000000000001E-3</v>
      </c>
      <c r="CC111" t="str">
        <f t="shared" si="73"/>
        <v>99105-77-8</v>
      </c>
      <c r="CD111" s="3" t="e">
        <f>VLOOKUP(CC111,#REF!,2,FALSE)</f>
        <v>#REF!</v>
      </c>
      <c r="CE111" s="3" t="e">
        <f>VLOOKUP(VLOOKUP(CC111,#REF!,4,FALSE),$DJ$1:$DK$4,2,FALSE)</f>
        <v>#REF!</v>
      </c>
      <c r="CF111">
        <f t="shared" si="74"/>
        <v>96.019600000000011</v>
      </c>
      <c r="CG111" s="1">
        <f t="shared" si="75"/>
        <v>-0.70846947599999999</v>
      </c>
      <c r="CH111">
        <f t="shared" si="76"/>
        <v>-15.488444380939999</v>
      </c>
      <c r="CI111">
        <f t="shared" si="77"/>
        <v>61.769325143060016</v>
      </c>
      <c r="CJ111">
        <f t="shared" si="78"/>
        <v>-18.053360999999999</v>
      </c>
      <c r="CK111">
        <f t="shared" si="79"/>
        <v>0.96989000000000003</v>
      </c>
      <c r="CL111">
        <f t="shared" si="80"/>
        <v>61.769325143060016</v>
      </c>
      <c r="CM111" s="1">
        <f t="shared" si="81"/>
        <v>-8.6500240000000339E-3</v>
      </c>
      <c r="CN111" s="1">
        <f t="shared" si="82"/>
        <v>-1.6959999999999999E-6</v>
      </c>
      <c r="CO111">
        <f t="shared" si="83"/>
        <v>-60.5852</v>
      </c>
      <c r="CP111">
        <f t="shared" si="84"/>
        <v>-2.1438664499999991</v>
      </c>
      <c r="CQ111">
        <f t="shared" si="85"/>
        <v>1.4969730600196129E-3</v>
      </c>
      <c r="CR111" s="2">
        <f t="shared" si="86"/>
        <v>1.5459071296770689E-2</v>
      </c>
      <c r="CS111" s="2">
        <f t="shared" si="87"/>
        <v>0.98454092870322929</v>
      </c>
      <c r="CT111" s="2">
        <f t="shared" si="88"/>
        <v>-1.3787268425777984E-4</v>
      </c>
      <c r="CU111" s="2">
        <f t="shared" si="89"/>
        <v>-2.7032534534146231E-8</v>
      </c>
      <c r="CV111" s="2">
        <f t="shared" si="90"/>
        <v>-0.9656671646569317</v>
      </c>
      <c r="CW111" s="2">
        <f t="shared" si="91"/>
        <v>-3.4171075381027392E-2</v>
      </c>
      <c r="CX111" s="2">
        <f t="shared" si="92"/>
        <v>2.386024524862426E-5</v>
      </c>
      <c r="CZ111" s="1">
        <f t="shared" si="93"/>
        <v>96.989000000000004</v>
      </c>
      <c r="DA111">
        <f t="shared" si="94"/>
        <v>-35.682257239999998</v>
      </c>
      <c r="DB111" s="1">
        <f t="shared" si="95"/>
        <v>-60.5852</v>
      </c>
      <c r="DC111" s="1">
        <f t="shared" si="96"/>
        <v>-0.71711950000000002</v>
      </c>
      <c r="DD111" s="1">
        <f t="shared" si="97"/>
        <v>-1.6959999999999999E-6</v>
      </c>
      <c r="DE111">
        <f t="shared" si="98"/>
        <v>4.5588303828325689E-5</v>
      </c>
      <c r="DF111" t="str">
        <f t="shared" si="99"/>
        <v>99105-77-8</v>
      </c>
      <c r="DG111" t="b">
        <f t="shared" si="100"/>
        <v>1</v>
      </c>
    </row>
    <row r="112" spans="1:111" x14ac:dyDescent="0.25">
      <c r="A112" t="s">
        <v>134</v>
      </c>
      <c r="B112">
        <v>0.36382999999999999</v>
      </c>
      <c r="C112">
        <v>3.532</v>
      </c>
      <c r="D112">
        <v>0.64905999999999997</v>
      </c>
      <c r="E112">
        <v>4.5449999999999999</v>
      </c>
      <c r="F112">
        <v>0</v>
      </c>
      <c r="G112" s="1">
        <v>-1.9282000000000001E-2</v>
      </c>
      <c r="H112">
        <v>0</v>
      </c>
      <c r="I112" s="1">
        <v>-4.7032999999999997E-3</v>
      </c>
      <c r="J112">
        <v>0</v>
      </c>
      <c r="K112" s="1">
        <v>-3.0383E-4</v>
      </c>
      <c r="L112" s="1">
        <v>3.9725999999999997E-4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s="1">
        <v>-2.4312E-2</v>
      </c>
      <c r="AF112">
        <v>0</v>
      </c>
      <c r="AG112">
        <v>0</v>
      </c>
      <c r="AH112">
        <v>0</v>
      </c>
      <c r="AI112">
        <v>0</v>
      </c>
      <c r="AJ112" s="1">
        <v>-4.7173E-2</v>
      </c>
      <c r="AK112">
        <v>-0.13969999999999999</v>
      </c>
      <c r="AL112">
        <v>0</v>
      </c>
      <c r="AM112">
        <v>0</v>
      </c>
      <c r="AN112">
        <v>0</v>
      </c>
      <c r="AO112">
        <v>0</v>
      </c>
      <c r="AP112">
        <v>-2.9178000000000002</v>
      </c>
      <c r="AQ112">
        <v>-0.26682</v>
      </c>
      <c r="AR112" s="1">
        <v>-1.4886999999999999E-2</v>
      </c>
      <c r="AS112" s="1">
        <v>-4.4463000000000003E-3</v>
      </c>
      <c r="AT112">
        <v>-3.4009999999999998</v>
      </c>
      <c r="AU112">
        <v>-0.28421000000000002</v>
      </c>
      <c r="AV112">
        <v>0</v>
      </c>
      <c r="AW112">
        <v>0</v>
      </c>
      <c r="AX112">
        <v>-0.35826000000000002</v>
      </c>
      <c r="AY112">
        <v>-0.93286000000000002</v>
      </c>
      <c r="AZ112" s="1">
        <v>-1.7551999999999999E-6</v>
      </c>
      <c r="BA112">
        <v>0</v>
      </c>
      <c r="BB112">
        <v>0</v>
      </c>
      <c r="BC112">
        <v>0</v>
      </c>
      <c r="BD112" s="1">
        <v>-6.0402999999999996E-6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 s="1">
        <v>3.7609999999999998E-4</v>
      </c>
      <c r="BL112">
        <v>0</v>
      </c>
      <c r="BM112" s="1">
        <v>2.9997999999999998E-4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 s="1">
        <v>-6.7356000000000002E-4</v>
      </c>
      <c r="CC112" t="str">
        <f t="shared" si="73"/>
        <v>10061-01-5</v>
      </c>
      <c r="CD112" s="3" t="e">
        <f>VLOOKUP(CC112,#REF!,2,FALSE)</f>
        <v>#REF!</v>
      </c>
      <c r="CE112" s="3" t="e">
        <f>VLOOKUP(VLOOKUP(CC112,#REF!,4,FALSE),$DJ$1:$DK$4,2,FALSE)</f>
        <v>#REF!</v>
      </c>
      <c r="CF112">
        <f t="shared" si="74"/>
        <v>3.8958300000000001</v>
      </c>
      <c r="CG112" s="1">
        <f t="shared" si="75"/>
        <v>-3.8464233000000005</v>
      </c>
      <c r="CH112">
        <f t="shared" si="76"/>
        <v>-6.7607999999999991E-4</v>
      </c>
      <c r="CI112">
        <f t="shared" si="77"/>
        <v>2.483874999999958E-2</v>
      </c>
      <c r="CJ112">
        <f t="shared" si="78"/>
        <v>-2.3891870000000003E-2</v>
      </c>
      <c r="CK112">
        <f t="shared" si="79"/>
        <v>0.64905999999999997</v>
      </c>
      <c r="CL112">
        <f t="shared" si="80"/>
        <v>2.483874999999958E-2</v>
      </c>
      <c r="CM112" s="1">
        <f t="shared" si="81"/>
        <v>-0.48743669999999906</v>
      </c>
      <c r="CN112" s="1">
        <f t="shared" si="82"/>
        <v>-1.7551999999999999E-6</v>
      </c>
      <c r="CO112">
        <f t="shared" si="83"/>
        <v>-0.18687299999999998</v>
      </c>
      <c r="CP112">
        <f t="shared" si="84"/>
        <v>2.5947030000000231E-4</v>
      </c>
      <c r="CQ112">
        <f t="shared" si="85"/>
        <v>-1.5323489999950009E-4</v>
      </c>
      <c r="CR112" s="2">
        <f t="shared" si="86"/>
        <v>0.96314171824773442</v>
      </c>
      <c r="CS112" s="2">
        <f t="shared" si="87"/>
        <v>3.6858281752265597E-2</v>
      </c>
      <c r="CT112" s="2">
        <f t="shared" si="88"/>
        <v>-0.72330850888208265</v>
      </c>
      <c r="CU112" s="2">
        <f t="shared" si="89"/>
        <v>-2.6045455641518865E-6</v>
      </c>
      <c r="CV112" s="2">
        <f t="shared" si="90"/>
        <v>-0.27730130082597737</v>
      </c>
      <c r="CW112" s="2">
        <f t="shared" si="91"/>
        <v>3.8502861149394103E-4</v>
      </c>
      <c r="CX112" s="2">
        <f t="shared" si="92"/>
        <v>-2.2738564213021644E-4</v>
      </c>
      <c r="CZ112" s="1">
        <f t="shared" si="93"/>
        <v>4.5449999999999999</v>
      </c>
      <c r="DA112">
        <f t="shared" si="94"/>
        <v>-2.4312E-2</v>
      </c>
      <c r="DB112" s="1">
        <f t="shared" si="95"/>
        <v>-0.18687299999999998</v>
      </c>
      <c r="DC112" s="1">
        <f t="shared" si="96"/>
        <v>-4.3338599999999996</v>
      </c>
      <c r="DD112" s="1">
        <f t="shared" si="97"/>
        <v>-1.7551999999999999E-6</v>
      </c>
      <c r="DE112">
        <f t="shared" si="98"/>
        <v>1.0287172717287736E-5</v>
      </c>
      <c r="DF112" t="str">
        <f t="shared" si="99"/>
        <v>10061-01-5</v>
      </c>
      <c r="DG112" t="b">
        <f t="shared" si="100"/>
        <v>1</v>
      </c>
    </row>
    <row r="113" spans="1:111" x14ac:dyDescent="0.25">
      <c r="A113" t="s">
        <v>40</v>
      </c>
      <c r="B113">
        <v>0.29354999999999998</v>
      </c>
      <c r="C113">
        <v>2.4018999999999999</v>
      </c>
      <c r="D113">
        <v>0.13478000000000001</v>
      </c>
      <c r="E113">
        <v>2.8302999999999998</v>
      </c>
      <c r="F113">
        <v>0</v>
      </c>
      <c r="G113" s="1">
        <v>-2.2625000000000002E-3</v>
      </c>
      <c r="H113" s="1">
        <v>1.0473E-2</v>
      </c>
      <c r="I113">
        <v>0</v>
      </c>
      <c r="J113">
        <v>0</v>
      </c>
      <c r="K113" s="1">
        <v>-7.5186000000000003E-2</v>
      </c>
      <c r="L113" s="1">
        <v>1.0649E-2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1">
        <v>-4.7832999999999999E-3</v>
      </c>
      <c r="X113" s="1">
        <v>1.193E-2</v>
      </c>
      <c r="Y113">
        <v>0</v>
      </c>
      <c r="Z113">
        <v>0</v>
      </c>
      <c r="AA113">
        <v>-0.21978</v>
      </c>
      <c r="AB113" s="1">
        <v>0.02</v>
      </c>
      <c r="AC113">
        <v>0</v>
      </c>
      <c r="AD113">
        <v>0</v>
      </c>
      <c r="AE113">
        <v>-0.16048999999999999</v>
      </c>
      <c r="AF113">
        <v>0</v>
      </c>
      <c r="AG113">
        <v>0</v>
      </c>
      <c r="AH113">
        <v>0</v>
      </c>
      <c r="AI113">
        <v>-0.49482999999999999</v>
      </c>
      <c r="AJ113" s="1">
        <v>-2.2057E-2</v>
      </c>
      <c r="AK113">
        <v>-0.52329000000000003</v>
      </c>
      <c r="AL113">
        <v>0</v>
      </c>
      <c r="AM113">
        <v>0</v>
      </c>
      <c r="AN113" s="1">
        <v>-4.6760000000000003E-2</v>
      </c>
      <c r="AO113">
        <v>-1.4351</v>
      </c>
      <c r="AP113" s="1">
        <v>-1.6648E-2</v>
      </c>
      <c r="AQ113" s="1">
        <v>-3.7035999999999999E-2</v>
      </c>
      <c r="AR113" s="1">
        <v>-5.7835999999999999E-2</v>
      </c>
      <c r="AS113" s="1">
        <v>-3.6312999999999997E-4</v>
      </c>
      <c r="AT113">
        <v>-0.14671999999999999</v>
      </c>
      <c r="AU113" s="1">
        <v>-1.6645000000000001E-5</v>
      </c>
      <c r="AV113">
        <v>0</v>
      </c>
      <c r="AW113">
        <v>0</v>
      </c>
      <c r="AX113" s="1">
        <v>-8.4991999999999999E-4</v>
      </c>
      <c r="AY113" s="1">
        <v>-8.6709000000000005E-4</v>
      </c>
      <c r="AZ113" s="1">
        <v>-6.3492999999999997E-5</v>
      </c>
      <c r="BA113">
        <v>0</v>
      </c>
      <c r="BB113">
        <v>0</v>
      </c>
      <c r="BC113">
        <v>0</v>
      </c>
      <c r="BD113" s="1">
        <v>-6.4836000000000005E-2</v>
      </c>
      <c r="BE113">
        <v>0</v>
      </c>
      <c r="BF113">
        <v>0</v>
      </c>
      <c r="BG113">
        <v>0</v>
      </c>
      <c r="BH113">
        <v>-0.19739999999999999</v>
      </c>
      <c r="BI113">
        <v>0</v>
      </c>
      <c r="BJ113">
        <v>0</v>
      </c>
      <c r="BK113" s="1">
        <v>3.7360000000000002E-3</v>
      </c>
      <c r="BL113">
        <v>0</v>
      </c>
      <c r="BM113" s="1">
        <v>7.0032999999999998E-2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 s="1">
        <v>1.1168000000000001E-2</v>
      </c>
      <c r="BX113">
        <v>0</v>
      </c>
      <c r="BY113">
        <v>0.19325999999999999</v>
      </c>
      <c r="BZ113">
        <v>0</v>
      </c>
      <c r="CA113" s="1">
        <v>-1.5977999999999999E-2</v>
      </c>
      <c r="CC113" t="str">
        <f t="shared" si="73"/>
        <v>10605-21-7</v>
      </c>
      <c r="CD113" s="3" t="e">
        <f>VLOOKUP(CC113,#REF!,2,FALSE)</f>
        <v>#REF!</v>
      </c>
      <c r="CE113" s="3" t="e">
        <f>VLOOKUP(VLOOKUP(CC113,#REF!,4,FALSE),$DJ$1:$DK$4,2,FALSE)</f>
        <v>#REF!</v>
      </c>
      <c r="CF113">
        <f t="shared" si="74"/>
        <v>2.6954500000000001</v>
      </c>
      <c r="CG113" s="1">
        <f t="shared" si="75"/>
        <v>-0.112749695</v>
      </c>
      <c r="CH113">
        <f t="shared" si="76"/>
        <v>-0.27819699999999997</v>
      </c>
      <c r="CI113">
        <f t="shared" si="77"/>
        <v>2.0555435049999997</v>
      </c>
      <c r="CJ113">
        <f t="shared" si="78"/>
        <v>-0.24895980000000004</v>
      </c>
      <c r="CK113">
        <f t="shared" si="79"/>
        <v>0.13478000000000001</v>
      </c>
      <c r="CL113">
        <f t="shared" si="80"/>
        <v>2.0555435049999997</v>
      </c>
      <c r="CM113" s="1">
        <f t="shared" si="81"/>
        <v>-3.4837394999999979E-2</v>
      </c>
      <c r="CN113" s="1">
        <f t="shared" si="82"/>
        <v>-6.3492999999999997E-5</v>
      </c>
      <c r="CO113">
        <f t="shared" si="83"/>
        <v>-2.0272070000000002</v>
      </c>
      <c r="CP113">
        <f t="shared" si="84"/>
        <v>-0.12814619999999993</v>
      </c>
      <c r="CQ113">
        <f t="shared" si="85"/>
        <v>6.9417000000016049E-5</v>
      </c>
      <c r="CR113" s="2">
        <f t="shared" si="86"/>
        <v>6.1534289200809181E-2</v>
      </c>
      <c r="CS113" s="2">
        <f t="shared" si="87"/>
        <v>0.93846571079919072</v>
      </c>
      <c r="CT113" s="2">
        <f t="shared" si="88"/>
        <v>-1.5905136807633346E-2</v>
      </c>
      <c r="CU113" s="2">
        <f t="shared" si="89"/>
        <v>-2.898795536598143E-5</v>
      </c>
      <c r="CV113" s="2">
        <f t="shared" si="90"/>
        <v>-0.92552857848274805</v>
      </c>
      <c r="CW113" s="2">
        <f t="shared" si="91"/>
        <v>-5.8505604175580421E-2</v>
      </c>
      <c r="CX113" s="2">
        <f t="shared" si="92"/>
        <v>3.1692578672307155E-5</v>
      </c>
      <c r="CZ113" s="1">
        <f t="shared" si="93"/>
        <v>2.8302999999999998</v>
      </c>
      <c r="DA113">
        <f t="shared" si="94"/>
        <v>-0.65532000000000001</v>
      </c>
      <c r="DB113" s="1">
        <f t="shared" si="95"/>
        <v>-2.0272070000000002</v>
      </c>
      <c r="DC113" s="1">
        <f t="shared" si="96"/>
        <v>-0.14758708999999998</v>
      </c>
      <c r="DD113" s="1">
        <f t="shared" si="97"/>
        <v>-6.3492999999999997E-5</v>
      </c>
      <c r="DE113">
        <f t="shared" si="98"/>
        <v>4.3252305409148064E-5</v>
      </c>
      <c r="DF113" t="str">
        <f t="shared" si="99"/>
        <v>10605-21-7</v>
      </c>
      <c r="DG113" t="b">
        <f t="shared" si="100"/>
        <v>1</v>
      </c>
    </row>
    <row r="114" spans="1:111" x14ac:dyDescent="0.25">
      <c r="A114" t="s">
        <v>42</v>
      </c>
      <c r="B114">
        <v>23772</v>
      </c>
      <c r="C114" s="1">
        <v>229690</v>
      </c>
      <c r="D114">
        <v>45616</v>
      </c>
      <c r="E114" s="1">
        <v>299080</v>
      </c>
      <c r="F114">
        <v>0</v>
      </c>
      <c r="G114">
        <v>-2833.1</v>
      </c>
      <c r="H114">
        <v>0</v>
      </c>
      <c r="I114">
        <v>-1369.6</v>
      </c>
      <c r="J114">
        <v>0</v>
      </c>
      <c r="K114">
        <v>-458.86</v>
      </c>
      <c r="L114">
        <v>27.905000000000001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-4892.6000000000004</v>
      </c>
      <c r="AF114">
        <v>0</v>
      </c>
      <c r="AG114">
        <v>0</v>
      </c>
      <c r="AH114">
        <v>0</v>
      </c>
      <c r="AI114">
        <v>0</v>
      </c>
      <c r="AJ114">
        <v>-3703.6</v>
      </c>
      <c r="AK114">
        <v>-20124</v>
      </c>
      <c r="AL114">
        <v>0</v>
      </c>
      <c r="AM114">
        <v>0</v>
      </c>
      <c r="AN114">
        <v>0</v>
      </c>
      <c r="AO114">
        <v>0</v>
      </c>
      <c r="AP114">
        <v>-63873</v>
      </c>
      <c r="AQ114">
        <v>-56703</v>
      </c>
      <c r="AR114">
        <v>-22174</v>
      </c>
      <c r="AS114">
        <v>-16.483000000000001</v>
      </c>
      <c r="AT114" s="1">
        <v>-148860</v>
      </c>
      <c r="AU114">
        <v>-53173</v>
      </c>
      <c r="AV114">
        <v>0</v>
      </c>
      <c r="AW114">
        <v>0</v>
      </c>
      <c r="AX114">
        <v>-23676</v>
      </c>
      <c r="AY114" s="1">
        <v>-121520</v>
      </c>
      <c r="AZ114">
        <v>-0.47955999999999999</v>
      </c>
      <c r="BA114">
        <v>0</v>
      </c>
      <c r="BB114">
        <v>0</v>
      </c>
      <c r="BC114">
        <v>0</v>
      </c>
      <c r="BD114">
        <v>-167.76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772.56</v>
      </c>
      <c r="BL114">
        <v>0</v>
      </c>
      <c r="BM114">
        <v>3082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-3687</v>
      </c>
      <c r="CC114" t="str">
        <f t="shared" si="73"/>
        <v>107-06-2</v>
      </c>
      <c r="CD114" s="3" t="e">
        <f>VLOOKUP(CC114,#REF!,2,FALSE)</f>
        <v>#REF!</v>
      </c>
      <c r="CE114" s="3" t="e">
        <f>VLOOKUP(VLOOKUP(CC114,#REF!,4,FALSE),$DJ$1:$DK$4,2,FALSE)</f>
        <v>#REF!</v>
      </c>
      <c r="CF114">
        <f t="shared" si="74"/>
        <v>253462</v>
      </c>
      <c r="CG114" s="1">
        <f t="shared" si="75"/>
        <v>-219615.48300000001</v>
      </c>
      <c r="CH114">
        <f t="shared" si="76"/>
        <v>-3854.56</v>
      </c>
      <c r="CI114">
        <f t="shared" si="77"/>
        <v>25358.301999999992</v>
      </c>
      <c r="CJ114">
        <f t="shared" si="78"/>
        <v>-4633.6549999999997</v>
      </c>
      <c r="CK114">
        <f t="shared" si="79"/>
        <v>45616</v>
      </c>
      <c r="CL114">
        <f t="shared" si="80"/>
        <v>25358.301999999992</v>
      </c>
      <c r="CM114" s="1">
        <f t="shared" si="81"/>
        <v>-50764.516999999993</v>
      </c>
      <c r="CN114" s="1">
        <f t="shared" si="82"/>
        <v>-0.47955999999999999</v>
      </c>
      <c r="CO114">
        <f t="shared" si="83"/>
        <v>-23827.599999999999</v>
      </c>
      <c r="CP114">
        <f t="shared" si="84"/>
        <v>3595.8149999999996</v>
      </c>
      <c r="CQ114">
        <f t="shared" si="85"/>
        <v>-22.479559999995217</v>
      </c>
      <c r="CR114" s="2">
        <f t="shared" si="86"/>
        <v>0.64271149859282872</v>
      </c>
      <c r="CS114" s="2">
        <f t="shared" si="87"/>
        <v>0.35728850140717122</v>
      </c>
      <c r="CT114" s="2">
        <f t="shared" si="88"/>
        <v>-0.71525207813949332</v>
      </c>
      <c r="CU114" s="2">
        <f t="shared" si="89"/>
        <v>-6.7568117823828691E-6</v>
      </c>
      <c r="CV114" s="2">
        <f t="shared" si="90"/>
        <v>-0.33572151227355501</v>
      </c>
      <c r="CW114" s="2">
        <f t="shared" si="91"/>
        <v>5.0663619065954318E-2</v>
      </c>
      <c r="CX114" s="2">
        <f t="shared" si="92"/>
        <v>-3.1672815887636655E-4</v>
      </c>
      <c r="CZ114" s="1">
        <f t="shared" si="93"/>
        <v>299080</v>
      </c>
      <c r="DA114">
        <f t="shared" si="94"/>
        <v>-4892.6000000000004</v>
      </c>
      <c r="DB114" s="1">
        <f t="shared" si="95"/>
        <v>-23827.599999999999</v>
      </c>
      <c r="DC114" s="1">
        <f t="shared" si="96"/>
        <v>-270380</v>
      </c>
      <c r="DD114" s="1">
        <f t="shared" si="97"/>
        <v>-0.47955999999999999</v>
      </c>
      <c r="DE114">
        <f t="shared" si="98"/>
        <v>6.9143907984330056E-5</v>
      </c>
      <c r="DF114" t="str">
        <f t="shared" si="99"/>
        <v>107-06-2</v>
      </c>
      <c r="DG114" t="b">
        <f t="shared" si="100"/>
        <v>1</v>
      </c>
    </row>
    <row r="115" spans="1:111" x14ac:dyDescent="0.25">
      <c r="A115" t="s">
        <v>137</v>
      </c>
      <c r="B115">
        <v>3.7850000000000001</v>
      </c>
      <c r="C115">
        <v>38.04</v>
      </c>
      <c r="D115">
        <v>5.8495999999999997</v>
      </c>
      <c r="E115">
        <v>47.673000000000002</v>
      </c>
      <c r="F115">
        <v>0</v>
      </c>
      <c r="G115">
        <v>-0.91705999999999999</v>
      </c>
      <c r="H115">
        <v>0</v>
      </c>
      <c r="I115">
        <v>-3.9382999999999999</v>
      </c>
      <c r="J115">
        <v>0</v>
      </c>
      <c r="K115">
        <v>-6.1306000000000003</v>
      </c>
      <c r="L115" s="1">
        <v>4.5015999999999997E-3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-13.138</v>
      </c>
      <c r="AF115">
        <v>0</v>
      </c>
      <c r="AG115">
        <v>0</v>
      </c>
      <c r="AH115">
        <v>0</v>
      </c>
      <c r="AI115">
        <v>0</v>
      </c>
      <c r="AJ115">
        <v>-0.50116000000000005</v>
      </c>
      <c r="AK115">
        <v>-3.4849999999999999</v>
      </c>
      <c r="AL115">
        <v>0</v>
      </c>
      <c r="AM115">
        <v>0</v>
      </c>
      <c r="AN115">
        <v>0</v>
      </c>
      <c r="AO115">
        <v>0</v>
      </c>
      <c r="AP115">
        <v>-1.2486999999999999</v>
      </c>
      <c r="AQ115">
        <v>-1.6518999999999999</v>
      </c>
      <c r="AR115">
        <v>-1.0357000000000001</v>
      </c>
      <c r="AS115" s="1">
        <v>-4.9672999999999997E-5</v>
      </c>
      <c r="AT115">
        <v>-4.1742999999999997</v>
      </c>
      <c r="AU115">
        <v>-11.051</v>
      </c>
      <c r="AV115">
        <v>0</v>
      </c>
      <c r="AW115">
        <v>0</v>
      </c>
      <c r="AX115">
        <v>-3.7732999999999999</v>
      </c>
      <c r="AY115">
        <v>-26.358000000000001</v>
      </c>
      <c r="AZ115" s="1">
        <v>-1.7978999999999998E-2</v>
      </c>
      <c r="BA115">
        <v>0</v>
      </c>
      <c r="BB115">
        <v>0</v>
      </c>
      <c r="BC115">
        <v>0</v>
      </c>
      <c r="BD115">
        <v>-2.1246999999999998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0.34372999999999998</v>
      </c>
      <c r="BL115">
        <v>0</v>
      </c>
      <c r="BM115">
        <v>2.0066999999999999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-0.22533</v>
      </c>
      <c r="CC115" t="str">
        <f t="shared" si="73"/>
        <v>108-67-8</v>
      </c>
      <c r="CD115" s="3" t="e">
        <f>VLOOKUP(CC115,#REF!,2,FALSE)</f>
        <v>#REF!</v>
      </c>
      <c r="CE115" s="3" t="e">
        <f>VLOOKUP(VLOOKUP(CC115,#REF!,4,FALSE),$DJ$1:$DK$4,2,FALSE)</f>
        <v>#REF!</v>
      </c>
      <c r="CF115">
        <f t="shared" si="74"/>
        <v>41.825000000000003</v>
      </c>
      <c r="CG115" s="1">
        <f t="shared" si="75"/>
        <v>-18.760649673</v>
      </c>
      <c r="CH115">
        <f t="shared" si="76"/>
        <v>-2.3504299999999998</v>
      </c>
      <c r="CI115">
        <f t="shared" si="77"/>
        <v>9.7324619270000028</v>
      </c>
      <c r="CJ115">
        <f t="shared" si="78"/>
        <v>-10.981458400000001</v>
      </c>
      <c r="CK115">
        <f t="shared" si="79"/>
        <v>5.8495999999999997</v>
      </c>
      <c r="CL115">
        <f t="shared" si="80"/>
        <v>9.7324619270000028</v>
      </c>
      <c r="CM115" s="1">
        <f t="shared" si="81"/>
        <v>-11.771650327</v>
      </c>
      <c r="CN115" s="1">
        <f t="shared" si="82"/>
        <v>-1.7978999999999998E-2</v>
      </c>
      <c r="CO115">
        <f t="shared" si="83"/>
        <v>-3.9861599999999999</v>
      </c>
      <c r="CP115">
        <f t="shared" si="84"/>
        <v>0.19348840000000098</v>
      </c>
      <c r="CQ115">
        <f t="shared" si="85"/>
        <v>-2.3899999999701937E-4</v>
      </c>
      <c r="CR115" s="2">
        <f t="shared" si="86"/>
        <v>0.37540602953605495</v>
      </c>
      <c r="CS115" s="2">
        <f t="shared" si="87"/>
        <v>0.62459397046394516</v>
      </c>
      <c r="CT115" s="2">
        <f t="shared" si="88"/>
        <v>-0.75546165726645798</v>
      </c>
      <c r="CU115" s="2">
        <f t="shared" si="89"/>
        <v>-1.1538267582447913E-3</v>
      </c>
      <c r="CV115" s="2">
        <f t="shared" si="90"/>
        <v>-0.25581723514350396</v>
      </c>
      <c r="CW115" s="2">
        <f t="shared" si="91"/>
        <v>1.2417381018408846E-2</v>
      </c>
      <c r="CX115" s="2">
        <f t="shared" si="92"/>
        <v>-1.5338149797934593E-5</v>
      </c>
      <c r="CZ115" s="1">
        <f t="shared" si="93"/>
        <v>47.673000000000002</v>
      </c>
      <c r="DA115">
        <f t="shared" si="94"/>
        <v>-13.138</v>
      </c>
      <c r="DB115" s="1">
        <f t="shared" si="95"/>
        <v>-3.9861599999999999</v>
      </c>
      <c r="DC115" s="1">
        <f t="shared" si="96"/>
        <v>-30.532299999999999</v>
      </c>
      <c r="DD115" s="1">
        <f t="shared" si="97"/>
        <v>-1.7978999999999998E-2</v>
      </c>
      <c r="DE115">
        <f t="shared" si="98"/>
        <v>3.0184800620766093E-5</v>
      </c>
      <c r="DF115" t="str">
        <f t="shared" si="99"/>
        <v>108-67-8</v>
      </c>
      <c r="DG115" t="b">
        <f t="shared" si="100"/>
        <v>1</v>
      </c>
    </row>
    <row r="116" spans="1:111" x14ac:dyDescent="0.25">
      <c r="A116" t="s">
        <v>47</v>
      </c>
      <c r="B116">
        <v>16.719000000000001</v>
      </c>
      <c r="C116">
        <v>160.69</v>
      </c>
      <c r="D116">
        <v>22.975999999999999</v>
      </c>
      <c r="E116">
        <v>200.38</v>
      </c>
      <c r="F116">
        <v>0</v>
      </c>
      <c r="G116">
        <v>-1.8796999999999999</v>
      </c>
      <c r="H116">
        <v>0</v>
      </c>
      <c r="I116">
        <v>-0.80715999999999999</v>
      </c>
      <c r="J116">
        <v>0</v>
      </c>
      <c r="K116" s="1">
        <v>-5.0476E-2</v>
      </c>
      <c r="L116">
        <v>0.26740999999999998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-2.5316999999999998</v>
      </c>
      <c r="AF116">
        <v>0</v>
      </c>
      <c r="AG116">
        <v>0</v>
      </c>
      <c r="AH116">
        <v>0</v>
      </c>
      <c r="AI116">
        <v>0</v>
      </c>
      <c r="AJ116">
        <v>-3.4975999999999998</v>
      </c>
      <c r="AK116">
        <v>-16.966999999999999</v>
      </c>
      <c r="AL116">
        <v>0</v>
      </c>
      <c r="AM116">
        <v>0</v>
      </c>
      <c r="AN116">
        <v>0</v>
      </c>
      <c r="AO116">
        <v>0</v>
      </c>
      <c r="AP116">
        <v>-101.85</v>
      </c>
      <c r="AQ116">
        <v>-38.75</v>
      </c>
      <c r="AR116">
        <v>-6.6733000000000002</v>
      </c>
      <c r="AS116">
        <v>-0.47715999999999997</v>
      </c>
      <c r="AT116">
        <v>-154.61000000000001</v>
      </c>
      <c r="AU116">
        <v>-2.9868000000000001</v>
      </c>
      <c r="AV116">
        <v>0</v>
      </c>
      <c r="AW116">
        <v>0</v>
      </c>
      <c r="AX116">
        <v>-15.488</v>
      </c>
      <c r="AY116">
        <v>-22.759</v>
      </c>
      <c r="AZ116" s="1">
        <v>-1.4955E-5</v>
      </c>
      <c r="BA116">
        <v>0</v>
      </c>
      <c r="BB116">
        <v>0</v>
      </c>
      <c r="BC116" s="1">
        <v>4.7390000000000003E-4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0.20197000000000001</v>
      </c>
      <c r="BL116">
        <v>0</v>
      </c>
      <c r="BM116">
        <v>0.49423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-0.69703000000000004</v>
      </c>
      <c r="CC116" t="str">
        <f t="shared" si="73"/>
        <v>109-87-5</v>
      </c>
      <c r="CD116" s="3" t="e">
        <f>VLOOKUP(CC116,#REF!,2,FALSE)</f>
        <v>#REF!</v>
      </c>
      <c r="CE116" s="3" t="e">
        <f>VLOOKUP(VLOOKUP(CC116,#REF!,4,FALSE),$DJ$1:$DK$4,2,FALSE)</f>
        <v>#REF!</v>
      </c>
      <c r="CF116">
        <f t="shared" si="74"/>
        <v>177.40899999999999</v>
      </c>
      <c r="CG116" s="1">
        <f t="shared" si="75"/>
        <v>-166.22525999999999</v>
      </c>
      <c r="CH116">
        <f t="shared" si="76"/>
        <v>-0.69620000000000004</v>
      </c>
      <c r="CI116">
        <f t="shared" si="77"/>
        <v>8.017614</v>
      </c>
      <c r="CJ116">
        <f t="shared" si="78"/>
        <v>-2.4699260000000001</v>
      </c>
      <c r="CK116">
        <f t="shared" si="79"/>
        <v>22.975999999999999</v>
      </c>
      <c r="CL116">
        <f t="shared" si="80"/>
        <v>8.017614</v>
      </c>
      <c r="CM116" s="1">
        <f t="shared" si="81"/>
        <v>-11.143740000000037</v>
      </c>
      <c r="CN116" s="1">
        <f t="shared" si="82"/>
        <v>-1.4955E-5</v>
      </c>
      <c r="CO116">
        <f t="shared" si="83"/>
        <v>-20.464599999999997</v>
      </c>
      <c r="CP116">
        <f t="shared" si="84"/>
        <v>0.63478210000000024</v>
      </c>
      <c r="CQ116">
        <f t="shared" si="85"/>
        <v>2.0041144999966232E-2</v>
      </c>
      <c r="CR116" s="2">
        <f t="shared" si="86"/>
        <v>0.74131400100678801</v>
      </c>
      <c r="CS116" s="2">
        <f t="shared" si="87"/>
        <v>0.25868599899321193</v>
      </c>
      <c r="CT116" s="2">
        <f t="shared" si="88"/>
        <v>-0.35954955107849107</v>
      </c>
      <c r="CU116" s="2">
        <f t="shared" si="89"/>
        <v>-4.8251875370197229E-7</v>
      </c>
      <c r="CV116" s="2">
        <f t="shared" si="90"/>
        <v>-0.6602844056843451</v>
      </c>
      <c r="CW116" s="2">
        <f t="shared" si="91"/>
        <v>2.0481061034056895E-2</v>
      </c>
      <c r="CX116" s="2">
        <f t="shared" si="92"/>
        <v>6.4662175246701567E-4</v>
      </c>
      <c r="CZ116" s="1">
        <f t="shared" si="93"/>
        <v>200.38</v>
      </c>
      <c r="DA116">
        <f t="shared" si="94"/>
        <v>-2.5316999999999998</v>
      </c>
      <c r="DB116" s="1">
        <f t="shared" si="95"/>
        <v>-20.464599999999997</v>
      </c>
      <c r="DC116" s="1">
        <f t="shared" si="96"/>
        <v>-177.36900000000003</v>
      </c>
      <c r="DD116" s="1">
        <f t="shared" si="97"/>
        <v>-1.4955E-5</v>
      </c>
      <c r="DE116">
        <f t="shared" si="98"/>
        <v>7.3285981634775921E-5</v>
      </c>
      <c r="DF116" t="str">
        <f t="shared" si="99"/>
        <v>109-87-5</v>
      </c>
      <c r="DG116" t="b">
        <f t="shared" si="100"/>
        <v>1</v>
      </c>
    </row>
    <row r="117" spans="1:111" x14ac:dyDescent="0.25">
      <c r="A117" t="s">
        <v>141</v>
      </c>
      <c r="B117" s="1">
        <v>1.0715E-3</v>
      </c>
      <c r="C117" s="1">
        <v>5.9325999999999997E-3</v>
      </c>
      <c r="D117" s="1">
        <v>9.4648999999999995E-5</v>
      </c>
      <c r="E117" s="1">
        <v>7.0986E-3</v>
      </c>
      <c r="F117">
        <v>0</v>
      </c>
      <c r="G117" s="1">
        <v>-1.9427000000000001E-6</v>
      </c>
      <c r="H117" s="1">
        <v>2.7769999999999998E-9</v>
      </c>
      <c r="I117">
        <v>0</v>
      </c>
      <c r="J117">
        <v>0</v>
      </c>
      <c r="K117" s="1">
        <v>-1.6262E-8</v>
      </c>
      <c r="L117" s="1">
        <v>1.9545000000000001E-6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1">
        <v>3.4375999999999999E-6</v>
      </c>
      <c r="W117">
        <v>0</v>
      </c>
      <c r="X117" s="1">
        <v>1.4082999999999999E-4</v>
      </c>
      <c r="Y117">
        <v>0</v>
      </c>
      <c r="Z117">
        <v>0</v>
      </c>
      <c r="AA117" s="1">
        <v>-3.8175999999999998E-4</v>
      </c>
      <c r="AB117" s="1">
        <v>4.4382999999999998E-5</v>
      </c>
      <c r="AC117">
        <v>0</v>
      </c>
      <c r="AD117">
        <v>0</v>
      </c>
      <c r="AE117" s="1">
        <v>-3.6190000000000002E-8</v>
      </c>
      <c r="AF117">
        <v>0</v>
      </c>
      <c r="AG117">
        <v>0</v>
      </c>
      <c r="AH117">
        <v>0</v>
      </c>
      <c r="AI117" s="1">
        <v>-8.8758999999999995E-4</v>
      </c>
      <c r="AJ117" s="1">
        <v>-1.9684999999999999E-6</v>
      </c>
      <c r="AK117" s="1">
        <v>-3.0604000000000001E-7</v>
      </c>
      <c r="AL117">
        <v>0</v>
      </c>
      <c r="AM117">
        <v>0</v>
      </c>
      <c r="AN117" s="1">
        <v>-1.5377000000000001E-4</v>
      </c>
      <c r="AO117" s="1">
        <v>-5.9836000000000004E-3</v>
      </c>
      <c r="AP117" s="1">
        <v>-6.9103000000000006E-5</v>
      </c>
      <c r="AQ117" s="1">
        <v>-2.216E-6</v>
      </c>
      <c r="AR117" s="1">
        <v>-8.5491999999999998E-7</v>
      </c>
      <c r="AS117" s="1">
        <v>-8.9036000000000006E-6</v>
      </c>
      <c r="AT117" s="1">
        <v>-8.2713000000000006E-5</v>
      </c>
      <c r="AU117">
        <v>0</v>
      </c>
      <c r="AV117">
        <v>0</v>
      </c>
      <c r="AW117">
        <v>0</v>
      </c>
      <c r="AX117">
        <v>0</v>
      </c>
      <c r="AY117">
        <v>0</v>
      </c>
      <c r="AZ117" s="1">
        <v>-3.0532E-12</v>
      </c>
      <c r="BA117">
        <v>0</v>
      </c>
      <c r="BB117">
        <v>0</v>
      </c>
      <c r="BC117">
        <v>0</v>
      </c>
      <c r="BD117" s="1">
        <v>-1.3851999999999999E-9</v>
      </c>
      <c r="BE117">
        <v>0</v>
      </c>
      <c r="BF117">
        <v>0</v>
      </c>
      <c r="BG117">
        <v>0</v>
      </c>
      <c r="BH117" s="1">
        <v>-3.3463000000000001E-5</v>
      </c>
      <c r="BI117">
        <v>0</v>
      </c>
      <c r="BJ117">
        <v>0</v>
      </c>
      <c r="BK117" s="1">
        <v>6.4838999999999997E-10</v>
      </c>
      <c r="BL117">
        <v>0</v>
      </c>
      <c r="BM117" s="1">
        <v>1.4734000000000001E-9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 s="1">
        <v>2.9882E-6</v>
      </c>
      <c r="BX117">
        <v>0</v>
      </c>
      <c r="BY117" s="1">
        <v>3.0080999999999999E-5</v>
      </c>
      <c r="BZ117">
        <v>0</v>
      </c>
      <c r="CA117" s="1">
        <v>-1.2603E-8</v>
      </c>
      <c r="CC117" t="str">
        <f t="shared" si="73"/>
        <v>111991-09-4</v>
      </c>
      <c r="CD117" s="3" t="e">
        <f>VLOOKUP(CC117,#REF!,2,FALSE)</f>
        <v>#REF!</v>
      </c>
      <c r="CE117" s="3" t="e">
        <f>VLOOKUP(VLOOKUP(CC117,#REF!,4,FALSE),$DJ$1:$DK$4,2,FALSE)</f>
        <v>#REF!</v>
      </c>
      <c r="CF117">
        <f t="shared" si="74"/>
        <v>7.0040999999999992E-3</v>
      </c>
      <c r="CG117" s="1">
        <f t="shared" si="75"/>
        <v>-8.1077519999999992E-5</v>
      </c>
      <c r="CH117">
        <f t="shared" si="76"/>
        <v>-3.3071321789999997E-5</v>
      </c>
      <c r="CI117">
        <f t="shared" si="77"/>
        <v>6.6968400732099987E-3</v>
      </c>
      <c r="CJ117">
        <f t="shared" si="78"/>
        <v>-1.9311108499999997E-4</v>
      </c>
      <c r="CK117">
        <f t="shared" si="79"/>
        <v>9.4648999999999995E-5</v>
      </c>
      <c r="CL117">
        <f t="shared" si="80"/>
        <v>6.6968400732099987E-3</v>
      </c>
      <c r="CM117" s="1">
        <f t="shared" si="81"/>
        <v>-1.6354800000000137E-6</v>
      </c>
      <c r="CN117" s="1">
        <f t="shared" si="82"/>
        <v>-3.0532E-12</v>
      </c>
      <c r="CO117">
        <f t="shared" si="83"/>
        <v>-6.1396445400000001E-3</v>
      </c>
      <c r="CP117">
        <f t="shared" si="84"/>
        <v>-6.6103811679999998E-4</v>
      </c>
      <c r="CQ117">
        <f t="shared" si="85"/>
        <v>-1.0829066643201443E-5</v>
      </c>
      <c r="CR117" s="2">
        <f t="shared" si="86"/>
        <v>1.3936413499265799E-2</v>
      </c>
      <c r="CS117" s="2">
        <f t="shared" si="87"/>
        <v>0.98606358650073422</v>
      </c>
      <c r="CT117" s="2">
        <f t="shared" si="88"/>
        <v>-2.4081316812411564E-4</v>
      </c>
      <c r="CU117" s="2">
        <f t="shared" si="89"/>
        <v>-4.4956267573834211E-10</v>
      </c>
      <c r="CV117" s="2">
        <f t="shared" si="90"/>
        <v>-0.90402038107058258</v>
      </c>
      <c r="CW117" s="2">
        <f t="shared" si="91"/>
        <v>-9.7333310806250073E-2</v>
      </c>
      <c r="CX117" s="2">
        <f t="shared" si="92"/>
        <v>-1.594505494519346E-3</v>
      </c>
      <c r="CZ117" s="1">
        <f t="shared" si="93"/>
        <v>7.0986E-3</v>
      </c>
      <c r="DA117">
        <f t="shared" si="94"/>
        <v>-8.8762618999999997E-4</v>
      </c>
      <c r="DB117" s="1">
        <f t="shared" si="95"/>
        <v>-6.1396445400000001E-3</v>
      </c>
      <c r="DC117" s="1">
        <f t="shared" si="96"/>
        <v>-8.2713000000000006E-5</v>
      </c>
      <c r="DD117" s="1">
        <f t="shared" si="97"/>
        <v>-3.0532E-12</v>
      </c>
      <c r="DE117">
        <f t="shared" si="98"/>
        <v>1.6036588979798879E-3</v>
      </c>
      <c r="DF117" t="str">
        <f t="shared" si="99"/>
        <v>111991-09-4</v>
      </c>
      <c r="DG117" t="b">
        <f t="shared" si="100"/>
        <v>1</v>
      </c>
    </row>
    <row r="118" spans="1:111" x14ac:dyDescent="0.25">
      <c r="A118" t="s">
        <v>143</v>
      </c>
      <c r="B118">
        <v>0.10223</v>
      </c>
      <c r="C118">
        <v>1.3960999999999999</v>
      </c>
      <c r="D118" s="1">
        <v>7.4915999999999996E-2</v>
      </c>
      <c r="E118">
        <v>1.5731999999999999</v>
      </c>
      <c r="F118">
        <v>0</v>
      </c>
      <c r="G118" s="1">
        <v>-1.3646000000000001E-3</v>
      </c>
      <c r="H118" s="1">
        <v>7.8029E-4</v>
      </c>
      <c r="I118">
        <v>0</v>
      </c>
      <c r="J118">
        <v>0</v>
      </c>
      <c r="K118" s="1">
        <v>-6.9408999999999998E-3</v>
      </c>
      <c r="L118" s="1">
        <v>2.1094E-3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s="1">
        <v>-5.2392999999999997E-3</v>
      </c>
      <c r="X118" s="1">
        <v>4.8970000000000003E-3</v>
      </c>
      <c r="Y118">
        <v>0</v>
      </c>
      <c r="Z118">
        <v>0</v>
      </c>
      <c r="AA118">
        <v>-0.16349</v>
      </c>
      <c r="AB118" s="1">
        <v>1.3788999999999999E-2</v>
      </c>
      <c r="AC118">
        <v>0</v>
      </c>
      <c r="AD118">
        <v>0</v>
      </c>
      <c r="AE118" s="1">
        <v>-1.5006E-2</v>
      </c>
      <c r="AF118">
        <v>0</v>
      </c>
      <c r="AG118">
        <v>0</v>
      </c>
      <c r="AH118">
        <v>0</v>
      </c>
      <c r="AI118">
        <v>-0.37342999999999998</v>
      </c>
      <c r="AJ118" s="1">
        <v>-6.4856000000000002E-3</v>
      </c>
      <c r="AK118" s="1">
        <v>-4.9526000000000001E-2</v>
      </c>
      <c r="AL118">
        <v>0</v>
      </c>
      <c r="AM118">
        <v>0</v>
      </c>
      <c r="AN118" s="1">
        <v>-3.8249999999999999E-2</v>
      </c>
      <c r="AO118">
        <v>-0.94782</v>
      </c>
      <c r="AP118" s="1">
        <v>-2.0011000000000001E-2</v>
      </c>
      <c r="AQ118" s="1">
        <v>-3.5270000000000003E-2</v>
      </c>
      <c r="AR118" s="1">
        <v>-5.3858999999999997E-2</v>
      </c>
      <c r="AS118" s="1">
        <v>-4.1452999999999998E-4</v>
      </c>
      <c r="AT118">
        <v>-0.14122999999999999</v>
      </c>
      <c r="AU118" s="1">
        <v>-1.1536000000000001E-3</v>
      </c>
      <c r="AV118">
        <v>0</v>
      </c>
      <c r="AW118">
        <v>0</v>
      </c>
      <c r="AX118" s="1">
        <v>-2.5260000000000001E-4</v>
      </c>
      <c r="AY118" s="1">
        <v>-1.4350000000000001E-3</v>
      </c>
      <c r="AZ118" s="1">
        <v>-3.0249999999999998E-6</v>
      </c>
      <c r="BA118">
        <v>0</v>
      </c>
      <c r="BB118">
        <v>0</v>
      </c>
      <c r="BC118">
        <v>0</v>
      </c>
      <c r="BD118" s="1">
        <v>-7.7089000000000003E-3</v>
      </c>
      <c r="BE118">
        <v>0</v>
      </c>
      <c r="BF118">
        <v>0</v>
      </c>
      <c r="BG118">
        <v>0</v>
      </c>
      <c r="BH118">
        <v>-0.18275</v>
      </c>
      <c r="BI118">
        <v>0</v>
      </c>
      <c r="BJ118">
        <v>0</v>
      </c>
      <c r="BK118" s="1">
        <v>4.6913E-4</v>
      </c>
      <c r="BL118">
        <v>0</v>
      </c>
      <c r="BM118" s="1">
        <v>8.8596000000000005E-3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 s="1">
        <v>1.1034E-2</v>
      </c>
      <c r="BX118">
        <v>0</v>
      </c>
      <c r="BY118">
        <v>0.18994</v>
      </c>
      <c r="BZ118">
        <v>0</v>
      </c>
      <c r="CA118" s="1">
        <v>-1.9821999999999999E-2</v>
      </c>
      <c r="CC118" t="str">
        <f t="shared" si="73"/>
        <v>116-06-3</v>
      </c>
      <c r="CD118" s="3" t="e">
        <f>VLOOKUP(CC118,#REF!,2,FALSE)</f>
        <v>#REF!</v>
      </c>
      <c r="CE118" s="3" t="e">
        <f>VLOOKUP(VLOOKUP(CC118,#REF!,4,FALSE),$DJ$1:$DK$4,2,FALSE)</f>
        <v>#REF!</v>
      </c>
      <c r="CF118">
        <f t="shared" si="74"/>
        <v>1.4983299999999999</v>
      </c>
      <c r="CG118" s="1">
        <f t="shared" si="75"/>
        <v>-0.11096072999999999</v>
      </c>
      <c r="CH118">
        <f t="shared" si="76"/>
        <v>-0.21030272999999999</v>
      </c>
      <c r="CI118">
        <f t="shared" si="77"/>
        <v>1.02160743</v>
      </c>
      <c r="CJ118">
        <f t="shared" si="78"/>
        <v>-0.15545911000000001</v>
      </c>
      <c r="CK118">
        <f t="shared" si="79"/>
        <v>7.4915999999999996E-2</v>
      </c>
      <c r="CL118">
        <f t="shared" si="80"/>
        <v>1.02160743</v>
      </c>
      <c r="CM118" s="1">
        <f t="shared" si="81"/>
        <v>-3.1704269999999993E-2</v>
      </c>
      <c r="CN118" s="1">
        <f t="shared" si="82"/>
        <v>-3.0249999999999998E-6</v>
      </c>
      <c r="CO118">
        <f t="shared" si="83"/>
        <v>-1.0420815999999999</v>
      </c>
      <c r="CP118">
        <f t="shared" si="84"/>
        <v>-2.2695990000000006E-2</v>
      </c>
      <c r="CQ118">
        <f t="shared" si="85"/>
        <v>3.8544999999882978E-5</v>
      </c>
      <c r="CR118" s="2">
        <f t="shared" si="86"/>
        <v>6.8321385526618428E-2</v>
      </c>
      <c r="CS118" s="2">
        <f t="shared" si="87"/>
        <v>0.93167861447338163</v>
      </c>
      <c r="CT118" s="2">
        <f t="shared" si="88"/>
        <v>-2.891344510531799E-2</v>
      </c>
      <c r="CU118" s="2">
        <f t="shared" si="89"/>
        <v>-2.7587189814995564E-6</v>
      </c>
      <c r="CV118" s="2">
        <f t="shared" si="90"/>
        <v>-0.95035050915419106</v>
      </c>
      <c r="CW118" s="2">
        <f t="shared" si="91"/>
        <v>-2.0698135013859219E-2</v>
      </c>
      <c r="CX118" s="2">
        <f t="shared" si="92"/>
        <v>3.5152007650108288E-5</v>
      </c>
      <c r="CZ118" s="1">
        <f t="shared" si="93"/>
        <v>1.5731999999999999</v>
      </c>
      <c r="DA118">
        <f t="shared" si="94"/>
        <v>-0.388436</v>
      </c>
      <c r="DB118" s="1">
        <f t="shared" si="95"/>
        <v>-1.0420815999999999</v>
      </c>
      <c r="DC118" s="1">
        <f t="shared" si="96"/>
        <v>-0.14266499999999999</v>
      </c>
      <c r="DD118" s="1">
        <f t="shared" si="97"/>
        <v>-3.0249999999999998E-6</v>
      </c>
      <c r="DE118">
        <f t="shared" si="98"/>
        <v>9.1374269005852715E-6</v>
      </c>
      <c r="DF118" t="str">
        <f t="shared" si="99"/>
        <v>116-06-3</v>
      </c>
      <c r="DG118" t="b">
        <f t="shared" si="100"/>
        <v>1</v>
      </c>
    </row>
    <row r="119" spans="1:111" x14ac:dyDescent="0.25">
      <c r="A119" t="s">
        <v>31</v>
      </c>
      <c r="B119">
        <v>30.268000000000001</v>
      </c>
      <c r="C119">
        <v>314.58999999999997</v>
      </c>
      <c r="D119">
        <v>38.42</v>
      </c>
      <c r="E119">
        <v>383.3</v>
      </c>
      <c r="F119">
        <v>0</v>
      </c>
      <c r="G119">
        <v>-121.42</v>
      </c>
      <c r="H119">
        <v>0</v>
      </c>
      <c r="I119">
        <v>-99.451999999999998</v>
      </c>
      <c r="J119">
        <v>0</v>
      </c>
      <c r="K119">
        <v>-22.036999999999999</v>
      </c>
      <c r="L119">
        <v>0.68539000000000005</v>
      </c>
      <c r="M119">
        <v>0</v>
      </c>
      <c r="N119">
        <v>0</v>
      </c>
      <c r="O119">
        <v>-0.11691</v>
      </c>
      <c r="P119">
        <v>0</v>
      </c>
      <c r="Q119" s="1">
        <v>-4.5545999999999998E-4</v>
      </c>
      <c r="R119">
        <v>0</v>
      </c>
      <c r="S119" s="1">
        <v>-8.3622000000000004E-4</v>
      </c>
      <c r="T119">
        <v>0</v>
      </c>
      <c r="U119" s="1">
        <v>-6.3715999999999995E-2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-246.33</v>
      </c>
      <c r="AF119">
        <v>0</v>
      </c>
      <c r="AG119">
        <v>-0.18240000000000001</v>
      </c>
      <c r="AH119">
        <v>0</v>
      </c>
      <c r="AI119">
        <v>0</v>
      </c>
      <c r="AJ119">
        <v>-6.6413000000000002</v>
      </c>
      <c r="AK119">
        <v>-43.722999999999999</v>
      </c>
      <c r="AL119" s="1">
        <v>-1.7490999999999999E-5</v>
      </c>
      <c r="AM119" s="1">
        <v>-1.0328E-3</v>
      </c>
      <c r="AN119">
        <v>0</v>
      </c>
      <c r="AO119">
        <v>0</v>
      </c>
      <c r="AP119">
        <v>-28.076000000000001</v>
      </c>
      <c r="AQ119">
        <v>-10.34</v>
      </c>
      <c r="AR119">
        <v>-1.3861000000000001</v>
      </c>
      <c r="AS119" s="1">
        <v>-4.4143000000000003E-3</v>
      </c>
      <c r="AT119">
        <v>-40.15</v>
      </c>
      <c r="AU119">
        <v>-6.5472999999999999</v>
      </c>
      <c r="AV119">
        <v>0</v>
      </c>
      <c r="AW119">
        <v>0</v>
      </c>
      <c r="AX119">
        <v>-28.492999999999999</v>
      </c>
      <c r="AY119">
        <v>-44.972999999999999</v>
      </c>
      <c r="AZ119">
        <v>-1.2870999999999999</v>
      </c>
      <c r="BA119" s="1">
        <v>-7.6415999999999995E-5</v>
      </c>
      <c r="BB119">
        <v>0</v>
      </c>
      <c r="BC119">
        <v>0</v>
      </c>
      <c r="BD119">
        <v>-2.359</v>
      </c>
      <c r="BE119">
        <v>0</v>
      </c>
      <c r="BF119" s="1">
        <v>-3.7626000000000001E-4</v>
      </c>
      <c r="BG119">
        <v>0</v>
      </c>
      <c r="BH119">
        <v>0</v>
      </c>
      <c r="BI119">
        <v>0</v>
      </c>
      <c r="BJ119">
        <v>0</v>
      </c>
      <c r="BK119">
        <v>1.1386000000000001</v>
      </c>
      <c r="BL119">
        <v>0</v>
      </c>
      <c r="BM119">
        <v>1.3414999999999999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-0.12153</v>
      </c>
      <c r="CC119" t="str">
        <f t="shared" si="73"/>
        <v>120-12-7</v>
      </c>
      <c r="CD119" s="3" t="e">
        <f>VLOOKUP(CC119,#REF!,2,FALSE)</f>
        <v>#REF!</v>
      </c>
      <c r="CE119" s="3" t="e">
        <f>VLOOKUP(VLOOKUP(CC119,#REF!,4,FALSE),$DJ$1:$DK$4,2,FALSE)</f>
        <v>#REF!</v>
      </c>
      <c r="CF119">
        <f t="shared" si="74"/>
        <v>344.85799999999995</v>
      </c>
      <c r="CG119" s="1">
        <f t="shared" si="75"/>
        <v>-74.846814300000005</v>
      </c>
      <c r="CH119">
        <f t="shared" si="76"/>
        <v>-2.4801000000000002</v>
      </c>
      <c r="CI119">
        <f t="shared" si="77"/>
        <v>25.125558019999936</v>
      </c>
      <c r="CJ119">
        <f t="shared" si="78"/>
        <v>-242.40552768000001</v>
      </c>
      <c r="CK119">
        <f t="shared" si="79"/>
        <v>38.42</v>
      </c>
      <c r="CL119">
        <f t="shared" si="80"/>
        <v>25.125558019999936</v>
      </c>
      <c r="CM119" s="1">
        <f t="shared" si="81"/>
        <v>-10.276185699999985</v>
      </c>
      <c r="CN119" s="1">
        <f t="shared" si="82"/>
        <v>-1.2871764159999999</v>
      </c>
      <c r="CO119">
        <f t="shared" si="83"/>
        <v>-50.365350290999999</v>
      </c>
      <c r="CP119">
        <f t="shared" si="84"/>
        <v>-1.6259660600000081</v>
      </c>
      <c r="CQ119">
        <f t="shared" si="85"/>
        <v>-9.1204470000554316E-3</v>
      </c>
      <c r="CR119" s="2">
        <f t="shared" si="86"/>
        <v>0.60460559631733701</v>
      </c>
      <c r="CS119" s="2">
        <f t="shared" si="87"/>
        <v>0.39539440368266293</v>
      </c>
      <c r="CT119" s="2">
        <f t="shared" si="88"/>
        <v>-0.16171367472712603</v>
      </c>
      <c r="CU119" s="2">
        <f t="shared" si="89"/>
        <v>-2.0255962117680701E-2</v>
      </c>
      <c r="CV119" s="2">
        <f t="shared" si="90"/>
        <v>-0.79258648220774641</v>
      </c>
      <c r="CW119" s="2">
        <f t="shared" si="91"/>
        <v>-2.5587407061375737E-2</v>
      </c>
      <c r="CX119" s="2">
        <f t="shared" si="92"/>
        <v>-1.4352611392892195E-4</v>
      </c>
      <c r="CZ119" s="1">
        <f t="shared" si="93"/>
        <v>383.3</v>
      </c>
      <c r="DA119">
        <f t="shared" si="94"/>
        <v>-246.51240000000001</v>
      </c>
      <c r="DB119" s="1">
        <f t="shared" si="95"/>
        <v>-50.365350290999999</v>
      </c>
      <c r="DC119" s="1">
        <f t="shared" si="96"/>
        <v>-85.12299999999999</v>
      </c>
      <c r="DD119" s="1">
        <f t="shared" si="97"/>
        <v>-1.2871764159999999</v>
      </c>
      <c r="DE119">
        <f t="shared" si="98"/>
        <v>3.1498285937930338E-5</v>
      </c>
      <c r="DF119" t="str">
        <f t="shared" si="99"/>
        <v>120-12-7</v>
      </c>
      <c r="DG119" t="b">
        <f t="shared" si="100"/>
        <v>1</v>
      </c>
    </row>
    <row r="120" spans="1:111" x14ac:dyDescent="0.25">
      <c r="A120" t="s">
        <v>49</v>
      </c>
      <c r="B120" s="1">
        <v>1.2676000000000001E-4</v>
      </c>
      <c r="C120" s="1">
        <v>1.2917E-3</v>
      </c>
      <c r="D120" s="1">
        <v>2.1594000000000001E-3</v>
      </c>
      <c r="E120" s="1">
        <v>3.578E-3</v>
      </c>
      <c r="F120">
        <v>0</v>
      </c>
      <c r="G120" s="1">
        <v>-1.3711E-5</v>
      </c>
      <c r="H120">
        <v>0</v>
      </c>
      <c r="I120" s="1">
        <v>-4.6759999999999998E-6</v>
      </c>
      <c r="J120">
        <v>0</v>
      </c>
      <c r="K120" s="1">
        <v>-2.5904000000000002E-7</v>
      </c>
      <c r="L120" s="1">
        <v>2.0715000000000001E-5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s="1">
        <v>3.8249999999999999E-7</v>
      </c>
      <c r="AE120">
        <v>0</v>
      </c>
      <c r="AF120">
        <v>0</v>
      </c>
      <c r="AG120">
        <v>0</v>
      </c>
      <c r="AH120">
        <v>0</v>
      </c>
      <c r="AI120">
        <v>0</v>
      </c>
      <c r="AJ120" s="1">
        <v>-3.6916E-4</v>
      </c>
      <c r="AK120" s="1">
        <v>-1.3707000000000001E-3</v>
      </c>
      <c r="AL120">
        <v>0</v>
      </c>
      <c r="AM120">
        <v>0</v>
      </c>
      <c r="AN120">
        <v>0</v>
      </c>
      <c r="AO120">
        <v>0</v>
      </c>
      <c r="AP120" s="1">
        <v>-9.7639000000000005E-4</v>
      </c>
      <c r="AQ120" s="1">
        <v>-3.0853E-4</v>
      </c>
      <c r="AR120" s="1">
        <v>-4.6403000000000003E-5</v>
      </c>
      <c r="AS120" s="1">
        <v>-3.3466000000000001E-5</v>
      </c>
      <c r="AT120" s="1">
        <v>-1.8376E-3</v>
      </c>
      <c r="AU120" s="1">
        <v>-2.3943999999999998E-7</v>
      </c>
      <c r="AV120">
        <v>0</v>
      </c>
      <c r="AW120">
        <v>0</v>
      </c>
      <c r="AX120" s="1">
        <v>-1.8682E-7</v>
      </c>
      <c r="AY120" s="1">
        <v>-4.2955999999999999E-7</v>
      </c>
      <c r="AZ120" s="1">
        <v>-6.4682999999999998E-8</v>
      </c>
      <c r="BA120">
        <v>0</v>
      </c>
      <c r="BB120">
        <v>0</v>
      </c>
      <c r="BC120" s="1">
        <v>7.4015999999999998E-9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 s="1">
        <v>1.5398000000000001E-6</v>
      </c>
      <c r="BL120">
        <v>0</v>
      </c>
      <c r="BM120" s="1">
        <v>3.4243E-6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 s="1">
        <v>-4.9996000000000004E-6</v>
      </c>
      <c r="CC120" t="str">
        <f t="shared" si="73"/>
        <v>121-75-5</v>
      </c>
      <c r="CD120" s="3" t="e">
        <f>VLOOKUP(CC120,#REF!,2,FALSE)</f>
        <v>#REF!</v>
      </c>
      <c r="CE120" s="3" t="e">
        <f>VLOOKUP(VLOOKUP(CC120,#REF!,4,FALSE),$DJ$1:$DK$4,2,FALSE)</f>
        <v>#REF!</v>
      </c>
      <c r="CF120">
        <f t="shared" si="74"/>
        <v>1.4184600000000001E-3</v>
      </c>
      <c r="CG120" s="1">
        <f t="shared" si="75"/>
        <v>-1.3652152600000002E-3</v>
      </c>
      <c r="CH120">
        <f t="shared" si="76"/>
        <v>-4.9641000000000005E-6</v>
      </c>
      <c r="CI120">
        <f t="shared" si="77"/>
        <v>5.0349599999999895E-5</v>
      </c>
      <c r="CJ120">
        <f t="shared" si="78"/>
        <v>2.0689600000000006E-6</v>
      </c>
      <c r="CK120">
        <f t="shared" si="79"/>
        <v>2.1594000000000001E-3</v>
      </c>
      <c r="CL120">
        <f t="shared" si="80"/>
        <v>5.0349599999999895E-5</v>
      </c>
      <c r="CM120" s="1">
        <f t="shared" si="81"/>
        <v>-4.7281429999999989E-4</v>
      </c>
      <c r="CN120" s="1">
        <f t="shared" si="82"/>
        <v>-6.4682999999999998E-8</v>
      </c>
      <c r="CO120">
        <f t="shared" si="83"/>
        <v>-1.7398600000000002E-3</v>
      </c>
      <c r="CP120">
        <f t="shared" si="84"/>
        <v>3.3057383999999999E-6</v>
      </c>
      <c r="CQ120">
        <f t="shared" si="85"/>
        <v>3.1635540000011271E-7</v>
      </c>
      <c r="CR120" s="2">
        <f t="shared" si="86"/>
        <v>0.97721479392959276</v>
      </c>
      <c r="CS120" s="2">
        <f t="shared" si="87"/>
        <v>2.2785206070407203E-2</v>
      </c>
      <c r="CT120" s="2">
        <f t="shared" si="88"/>
        <v>-0.21396736535216471</v>
      </c>
      <c r="CU120" s="2">
        <f t="shared" si="89"/>
        <v>-2.9271642361650384E-5</v>
      </c>
      <c r="CV120" s="2">
        <f t="shared" si="90"/>
        <v>-0.78735617827467874</v>
      </c>
      <c r="CW120" s="2">
        <f t="shared" si="91"/>
        <v>1.4959787298977221E-3</v>
      </c>
      <c r="CX120" s="2">
        <f t="shared" si="92"/>
        <v>1.431634606926109E-4</v>
      </c>
      <c r="CZ120" s="1">
        <f t="shared" si="93"/>
        <v>3.578E-3</v>
      </c>
      <c r="DA120">
        <f t="shared" si="94"/>
        <v>3.8249999999999999E-7</v>
      </c>
      <c r="DB120" s="1">
        <f t="shared" si="95"/>
        <v>-1.7398600000000002E-3</v>
      </c>
      <c r="DC120" s="1">
        <f t="shared" si="96"/>
        <v>-1.8380295600000001E-3</v>
      </c>
      <c r="DD120" s="1">
        <f t="shared" si="97"/>
        <v>-6.4682999999999998E-8</v>
      </c>
      <c r="DE120">
        <f t="shared" si="98"/>
        <v>1.1969172722181493E-4</v>
      </c>
      <c r="DF120" t="str">
        <f t="shared" si="99"/>
        <v>121-75-5</v>
      </c>
      <c r="DG120" t="b">
        <f t="shared" si="100"/>
        <v>1</v>
      </c>
    </row>
    <row r="121" spans="1:111" x14ac:dyDescent="0.25">
      <c r="A121" t="s">
        <v>50</v>
      </c>
      <c r="B121">
        <v>8.4832000000000001</v>
      </c>
      <c r="C121">
        <v>81.509</v>
      </c>
      <c r="D121">
        <v>16.91</v>
      </c>
      <c r="E121">
        <v>106.91</v>
      </c>
      <c r="F121">
        <v>0</v>
      </c>
      <c r="G121">
        <v>-0.72162999999999999</v>
      </c>
      <c r="H121">
        <v>0</v>
      </c>
      <c r="I121">
        <v>-1.5375000000000001</v>
      </c>
      <c r="J121">
        <v>0</v>
      </c>
      <c r="K121">
        <v>-11.012</v>
      </c>
      <c r="L121">
        <v>0.70465999999999995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-25.614999999999998</v>
      </c>
      <c r="AF121">
        <v>0</v>
      </c>
      <c r="AG121">
        <v>0</v>
      </c>
      <c r="AH121">
        <v>0</v>
      </c>
      <c r="AI121">
        <v>0</v>
      </c>
      <c r="AJ121">
        <v>-5.2995999999999999</v>
      </c>
      <c r="AK121">
        <v>-54.225999999999999</v>
      </c>
      <c r="AL121">
        <v>0</v>
      </c>
      <c r="AM121">
        <v>0</v>
      </c>
      <c r="AN121">
        <v>0</v>
      </c>
      <c r="AO121">
        <v>0</v>
      </c>
      <c r="AP121">
        <v>-0.67359000000000002</v>
      </c>
      <c r="AQ121">
        <v>-1.5421</v>
      </c>
      <c r="AR121">
        <v>-2.0710999999999999</v>
      </c>
      <c r="AS121" s="1">
        <v>-5.0816000000000004E-3</v>
      </c>
      <c r="AT121">
        <v>-5.5259</v>
      </c>
      <c r="AU121">
        <v>-3.8860000000000001</v>
      </c>
      <c r="AV121">
        <v>0</v>
      </c>
      <c r="AW121">
        <v>0</v>
      </c>
      <c r="AX121">
        <v>-5.9775999999999998</v>
      </c>
      <c r="AY121">
        <v>-16.236000000000001</v>
      </c>
      <c r="AZ121" s="1">
        <v>-7.6446000000000006E-5</v>
      </c>
      <c r="BA121">
        <v>0</v>
      </c>
      <c r="BB121">
        <v>0</v>
      </c>
      <c r="BC121">
        <v>0</v>
      </c>
      <c r="BD121">
        <v>-10.946999999999999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1.1203000000000001</v>
      </c>
      <c r="BL121">
        <v>0</v>
      </c>
      <c r="BM121">
        <v>10.705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-0.87602000000000002</v>
      </c>
      <c r="CC121" t="str">
        <f t="shared" si="73"/>
        <v>123-91-1</v>
      </c>
      <c r="CD121" s="3" t="e">
        <f>VLOOKUP(CC121,#REF!,2,FALSE)</f>
        <v>#REF!</v>
      </c>
      <c r="CE121" s="3" t="e">
        <f>VLOOKUP(VLOOKUP(CC121,#REF!,4,FALSE),$DJ$1:$DK$4,2,FALSE)</f>
        <v>#REF!</v>
      </c>
      <c r="CF121">
        <f t="shared" si="74"/>
        <v>89.992199999999997</v>
      </c>
      <c r="CG121" s="1">
        <f t="shared" si="75"/>
        <v>-14.155471599999998</v>
      </c>
      <c r="CH121">
        <f t="shared" si="76"/>
        <v>-11.8253</v>
      </c>
      <c r="CI121">
        <f t="shared" si="77"/>
        <v>51.444958400000004</v>
      </c>
      <c r="CJ121">
        <f t="shared" si="78"/>
        <v>-12.566469999999999</v>
      </c>
      <c r="CK121">
        <f t="shared" si="79"/>
        <v>16.91</v>
      </c>
      <c r="CL121">
        <f t="shared" si="80"/>
        <v>51.444958400000004</v>
      </c>
      <c r="CM121" s="1">
        <f t="shared" si="81"/>
        <v>-7.6064284000000022</v>
      </c>
      <c r="CN121" s="1">
        <f t="shared" si="82"/>
        <v>-7.6446000000000006E-5</v>
      </c>
      <c r="CO121">
        <f t="shared" si="83"/>
        <v>-59.525599999999997</v>
      </c>
      <c r="CP121">
        <f t="shared" si="84"/>
        <v>-1.2255100000000003</v>
      </c>
      <c r="CQ121">
        <f t="shared" si="85"/>
        <v>-2.6564459999964818E-3</v>
      </c>
      <c r="CR121" s="2">
        <f t="shared" si="86"/>
        <v>0.24738512605107518</v>
      </c>
      <c r="CS121" s="2">
        <f t="shared" si="87"/>
        <v>0.7526148739489249</v>
      </c>
      <c r="CT121" s="2">
        <f t="shared" si="88"/>
        <v>-0.11127837069973262</v>
      </c>
      <c r="CU121" s="2">
        <f t="shared" si="89"/>
        <v>-1.118368027563601E-6</v>
      </c>
      <c r="CV121" s="2">
        <f t="shared" si="90"/>
        <v>-0.87083075453967351</v>
      </c>
      <c r="CW121" s="2">
        <f t="shared" si="91"/>
        <v>-1.7928618913474467E-2</v>
      </c>
      <c r="CX121" s="2">
        <f t="shared" si="92"/>
        <v>-3.8862520908161097E-5</v>
      </c>
      <c r="CZ121" s="1">
        <f t="shared" si="93"/>
        <v>106.91</v>
      </c>
      <c r="DA121">
        <f t="shared" si="94"/>
        <v>-25.614999999999998</v>
      </c>
      <c r="DB121" s="1">
        <f t="shared" si="95"/>
        <v>-59.525599999999997</v>
      </c>
      <c r="DC121" s="1">
        <f t="shared" si="96"/>
        <v>-21.761900000000001</v>
      </c>
      <c r="DD121" s="1">
        <f t="shared" si="97"/>
        <v>-7.6446000000000006E-5</v>
      </c>
      <c r="DE121">
        <f t="shared" si="98"/>
        <v>6.9437414647870516E-5</v>
      </c>
      <c r="DF121" t="str">
        <f t="shared" si="99"/>
        <v>123-91-1</v>
      </c>
      <c r="DG121" t="b">
        <f t="shared" si="100"/>
        <v>1</v>
      </c>
    </row>
    <row r="122" spans="1:111" x14ac:dyDescent="0.25">
      <c r="A122" t="s">
        <v>149</v>
      </c>
      <c r="B122" s="1">
        <v>1.5483999999999999E-3</v>
      </c>
      <c r="C122" s="1">
        <v>4.2303E-2</v>
      </c>
      <c r="D122" s="1">
        <v>2.1925999999999998E-3</v>
      </c>
      <c r="E122" s="1">
        <v>4.6045999999999997E-2</v>
      </c>
      <c r="F122">
        <v>0</v>
      </c>
      <c r="G122" s="1">
        <v>-1.6281999999999999E-4</v>
      </c>
      <c r="H122">
        <v>0</v>
      </c>
      <c r="I122" s="1">
        <v>-2.9149000000000002E-3</v>
      </c>
      <c r="J122">
        <v>0</v>
      </c>
      <c r="K122" s="1">
        <v>-1.0782E-2</v>
      </c>
      <c r="L122" s="1">
        <v>9.4642000000000006E-5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1">
        <v>-8.2023000000000005E-11</v>
      </c>
      <c r="X122">
        <v>0</v>
      </c>
      <c r="Y122" s="1">
        <v>-4.3602999999999999E-10</v>
      </c>
      <c r="Z122">
        <v>0</v>
      </c>
      <c r="AA122" s="1">
        <v>-1.3446999999999999E-9</v>
      </c>
      <c r="AB122" s="1">
        <v>7.0522999999999997E-12</v>
      </c>
      <c r="AC122">
        <v>0</v>
      </c>
      <c r="AD122">
        <v>0</v>
      </c>
      <c r="AE122" s="1">
        <v>-1.5094E-2</v>
      </c>
      <c r="AF122">
        <v>0</v>
      </c>
      <c r="AG122">
        <v>0</v>
      </c>
      <c r="AH122">
        <v>0</v>
      </c>
      <c r="AI122" s="1">
        <v>-2.0484000000000001E-9</v>
      </c>
      <c r="AJ122" s="1">
        <v>-1.7937999999999999E-3</v>
      </c>
      <c r="AK122" s="1">
        <v>-2.6367999999999999E-2</v>
      </c>
      <c r="AL122">
        <v>0</v>
      </c>
      <c r="AM122">
        <v>0</v>
      </c>
      <c r="AN122" s="1">
        <v>-1.9903999999999999E-10</v>
      </c>
      <c r="AO122" s="1">
        <v>-3.2267E-9</v>
      </c>
      <c r="AP122" s="1">
        <v>-5.9135999999999998E-4</v>
      </c>
      <c r="AQ122" s="1">
        <v>-9.3455999999999997E-4</v>
      </c>
      <c r="AR122" s="1">
        <v>-9.7391999999999997E-4</v>
      </c>
      <c r="AS122" s="1">
        <v>-1.4562999999999999E-6</v>
      </c>
      <c r="AT122" s="1">
        <v>-2.6205E-3</v>
      </c>
      <c r="AU122" s="1">
        <v>-1.4640000000000001E-6</v>
      </c>
      <c r="AV122">
        <v>0</v>
      </c>
      <c r="AW122">
        <v>0</v>
      </c>
      <c r="AX122" s="1">
        <v>-1.4759E-5</v>
      </c>
      <c r="AY122" s="1">
        <v>-1.6239000000000002E-5</v>
      </c>
      <c r="AZ122" s="1">
        <v>-1.5192E-4</v>
      </c>
      <c r="BA122">
        <v>0</v>
      </c>
      <c r="BB122">
        <v>0</v>
      </c>
      <c r="BC122">
        <v>0</v>
      </c>
      <c r="BD122" s="1">
        <v>-2.9767000000000001E-5</v>
      </c>
      <c r="BE122">
        <v>0</v>
      </c>
      <c r="BF122">
        <v>0</v>
      </c>
      <c r="BG122">
        <v>0</v>
      </c>
      <c r="BH122" s="1">
        <v>-3.5545999999999998E-12</v>
      </c>
      <c r="BI122">
        <v>0</v>
      </c>
      <c r="BJ122">
        <v>0</v>
      </c>
      <c r="BK122" s="1">
        <v>3.8139999999999998E-6</v>
      </c>
      <c r="BL122">
        <v>0</v>
      </c>
      <c r="BM122" s="1">
        <v>2.6820000000000001E-5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 s="1">
        <v>9.8942000000000004E-13</v>
      </c>
      <c r="BX122">
        <v>0</v>
      </c>
      <c r="BY122" s="1">
        <v>6.8466000000000003E-12</v>
      </c>
      <c r="BZ122">
        <v>0</v>
      </c>
      <c r="CA122" s="1">
        <v>-1.3123999999999999E-6</v>
      </c>
      <c r="CC122" t="str">
        <f t="shared" si="73"/>
        <v>131341-86-1</v>
      </c>
      <c r="CD122" s="3" t="e">
        <f>VLOOKUP(CC122,#REF!,2,FALSE)</f>
        <v>#REF!</v>
      </c>
      <c r="CE122" s="3" t="e">
        <f>VLOOKUP(VLOOKUP(CC122,#REF!,4,FALSE),$DJ$1:$DK$4,2,FALSE)</f>
        <v>#REF!</v>
      </c>
      <c r="CF122">
        <f t="shared" si="74"/>
        <v>4.3851399999999999E-2</v>
      </c>
      <c r="CG122" s="1">
        <f t="shared" si="75"/>
        <v>-2.5175193000000003E-3</v>
      </c>
      <c r="CH122">
        <f t="shared" si="76"/>
        <v>-3.0634007836019999E-5</v>
      </c>
      <c r="CI122">
        <f t="shared" si="77"/>
        <v>2.7538166836463276E-2</v>
      </c>
      <c r="CJ122">
        <f t="shared" si="78"/>
        <v>-1.3765079855700701E-2</v>
      </c>
      <c r="CK122">
        <f t="shared" si="79"/>
        <v>2.1925999999999998E-3</v>
      </c>
      <c r="CL122">
        <f t="shared" si="80"/>
        <v>2.7538166836463276E-2</v>
      </c>
      <c r="CM122" s="1">
        <f t="shared" si="81"/>
        <v>-1.1921969999999964E-4</v>
      </c>
      <c r="CN122" s="1">
        <f t="shared" si="82"/>
        <v>-1.5192E-4</v>
      </c>
      <c r="CO122">
        <f t="shared" si="83"/>
        <v>-2.8161803425740001E-2</v>
      </c>
      <c r="CP122">
        <f t="shared" si="84"/>
        <v>-1.297842789144699E-3</v>
      </c>
      <c r="CQ122">
        <f t="shared" si="85"/>
        <v>-1.9078421423625661E-8</v>
      </c>
      <c r="CR122" s="2">
        <f t="shared" si="86"/>
        <v>7.3748518228964319E-2</v>
      </c>
      <c r="CS122" s="2">
        <f t="shared" si="87"/>
        <v>0.92625148177103567</v>
      </c>
      <c r="CT122" s="2">
        <f t="shared" si="88"/>
        <v>-4.0099772957683261E-3</v>
      </c>
      <c r="CU122" s="2">
        <f t="shared" si="89"/>
        <v>-5.109858108795157E-3</v>
      </c>
      <c r="CV122" s="2">
        <f t="shared" si="90"/>
        <v>-0.94722761712291181</v>
      </c>
      <c r="CW122" s="2">
        <f t="shared" si="91"/>
        <v>-4.3653189178859686E-2</v>
      </c>
      <c r="CX122" s="2">
        <f t="shared" si="92"/>
        <v>-6.4170633500872046E-7</v>
      </c>
      <c r="CZ122" s="1">
        <f t="shared" si="93"/>
        <v>4.6045999999999997E-2</v>
      </c>
      <c r="DA122">
        <f t="shared" si="94"/>
        <v>-1.50940020484E-2</v>
      </c>
      <c r="DB122" s="1">
        <f t="shared" si="95"/>
        <v>-2.8161803425740001E-2</v>
      </c>
      <c r="DC122" s="1">
        <f t="shared" si="96"/>
        <v>-2.6367389999999999E-3</v>
      </c>
      <c r="DD122" s="1">
        <f t="shared" si="97"/>
        <v>-1.5192E-4</v>
      </c>
      <c r="DE122">
        <f t="shared" si="98"/>
        <v>3.3347649307080594E-5</v>
      </c>
      <c r="DF122" t="str">
        <f t="shared" si="99"/>
        <v>131341-86-1</v>
      </c>
      <c r="DG122" t="b">
        <f t="shared" si="100"/>
        <v>1</v>
      </c>
    </row>
    <row r="123" spans="1:111" x14ac:dyDescent="0.25">
      <c r="A123" t="s">
        <v>53</v>
      </c>
      <c r="B123" s="1">
        <v>7.2465999999999997E-3</v>
      </c>
      <c r="C123" s="1">
        <v>7.3302999999999993E-2</v>
      </c>
      <c r="D123">
        <v>1.0916999999999999</v>
      </c>
      <c r="E123">
        <v>1.1722999999999999</v>
      </c>
      <c r="F123">
        <v>0</v>
      </c>
      <c r="G123" s="1">
        <v>-7.0452999999999998E-5</v>
      </c>
      <c r="H123">
        <v>0</v>
      </c>
      <c r="I123" s="1">
        <v>-2.5166000000000002E-7</v>
      </c>
      <c r="J123">
        <v>0</v>
      </c>
      <c r="K123" s="1">
        <v>-4.8233000000000001E-6</v>
      </c>
      <c r="L123" s="1">
        <v>7.1066E-5</v>
      </c>
      <c r="M123">
        <v>0</v>
      </c>
      <c r="N123">
        <v>0</v>
      </c>
      <c r="O123" s="1">
        <v>-6.8886000000000004E-6</v>
      </c>
      <c r="P123">
        <v>0</v>
      </c>
      <c r="Q123" s="1">
        <v>-3.7050000000000001E-6</v>
      </c>
      <c r="R123">
        <v>0</v>
      </c>
      <c r="S123" s="1">
        <v>-3.9612999999999999E-8</v>
      </c>
      <c r="T123">
        <v>0</v>
      </c>
      <c r="U123" s="1">
        <v>-1.6133E-5</v>
      </c>
      <c r="V123">
        <v>0</v>
      </c>
      <c r="W123" s="1">
        <v>-4.1090000000000001E-4</v>
      </c>
      <c r="X123">
        <v>0</v>
      </c>
      <c r="Y123" s="1">
        <v>-1.4487E-3</v>
      </c>
      <c r="Z123">
        <v>0</v>
      </c>
      <c r="AA123" s="1">
        <v>-1.3547E-2</v>
      </c>
      <c r="AB123" s="1">
        <v>1.4655E-3</v>
      </c>
      <c r="AC123">
        <v>0</v>
      </c>
      <c r="AD123">
        <v>0</v>
      </c>
      <c r="AE123" s="1">
        <v>-7.4579000000000005E-5</v>
      </c>
      <c r="AF123">
        <v>0</v>
      </c>
      <c r="AG123" s="1">
        <v>-2.6815E-5</v>
      </c>
      <c r="AH123">
        <v>0</v>
      </c>
      <c r="AI123" s="1">
        <v>-5.5025999999999999E-2</v>
      </c>
      <c r="AJ123">
        <v>-0.10412</v>
      </c>
      <c r="AK123" s="1">
        <v>-4.5895999999999999E-2</v>
      </c>
      <c r="AL123" s="1">
        <v>-1.7742000000000001E-5</v>
      </c>
      <c r="AM123" s="1">
        <v>-1.3505E-5</v>
      </c>
      <c r="AN123" s="1">
        <v>-9.3135999999999997E-2</v>
      </c>
      <c r="AO123">
        <v>-0.86816000000000004</v>
      </c>
      <c r="AP123" s="1">
        <v>-4.259E-4</v>
      </c>
      <c r="AQ123" s="1">
        <v>-3.2036999999999998E-5</v>
      </c>
      <c r="AR123" s="1">
        <v>-4.2185999999999999E-5</v>
      </c>
      <c r="AS123" s="1">
        <v>-2.5088000000000001E-5</v>
      </c>
      <c r="AT123" s="1">
        <v>-5.5323000000000004E-3</v>
      </c>
      <c r="AU123">
        <v>0</v>
      </c>
      <c r="AV123">
        <v>0</v>
      </c>
      <c r="AW123">
        <v>0</v>
      </c>
      <c r="AX123">
        <v>0</v>
      </c>
      <c r="AY123">
        <v>0</v>
      </c>
      <c r="AZ123" s="1">
        <v>-2.0451000000000001E-4</v>
      </c>
      <c r="BA123" s="1">
        <v>-4.9935999999999999E-7</v>
      </c>
      <c r="BB123">
        <v>0</v>
      </c>
      <c r="BC123">
        <v>0</v>
      </c>
      <c r="BD123" s="1">
        <v>-5.2699000000000001E-6</v>
      </c>
      <c r="BE123">
        <v>0</v>
      </c>
      <c r="BF123" s="1">
        <v>-2.5959999999999999E-8</v>
      </c>
      <c r="BG123">
        <v>0</v>
      </c>
      <c r="BH123" s="1">
        <v>-1.5685999999999999E-2</v>
      </c>
      <c r="BI123">
        <v>0</v>
      </c>
      <c r="BJ123">
        <v>0</v>
      </c>
      <c r="BK123" s="1">
        <v>7.0953E-8</v>
      </c>
      <c r="BL123">
        <v>0</v>
      </c>
      <c r="BM123" s="1">
        <v>6.2063000000000002E-7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 s="1">
        <v>1.3810999999999999E-3</v>
      </c>
      <c r="BX123">
        <v>0</v>
      </c>
      <c r="BY123" s="1">
        <v>1.4315E-2</v>
      </c>
      <c r="BZ123">
        <v>0</v>
      </c>
      <c r="CA123" s="1">
        <v>-2.1409000000000001E-5</v>
      </c>
      <c r="CC123" t="str">
        <f t="shared" si="73"/>
        <v>134523-00-5</v>
      </c>
      <c r="CD123" s="3" t="e">
        <f>VLOOKUP(CC123,#REF!,2,FALSE)</f>
        <v>#REF!</v>
      </c>
      <c r="CE123" s="3" t="e">
        <f>VLOOKUP(VLOOKUP(CC123,#REF!,4,FALSE),$DJ$1:$DK$4,2,FALSE)</f>
        <v>#REF!</v>
      </c>
      <c r="CF123">
        <f t="shared" si="74"/>
        <v>8.0549599999999999E-2</v>
      </c>
      <c r="CG123" s="1">
        <f t="shared" si="75"/>
        <v>-5.2521100000000004E-4</v>
      </c>
      <c r="CH123">
        <f t="shared" si="76"/>
        <v>-1.5696791583000001E-2</v>
      </c>
      <c r="CI123">
        <f t="shared" si="77"/>
        <v>5.0355269244000009E-2</v>
      </c>
      <c r="CJ123">
        <f t="shared" si="78"/>
        <v>-1.3972328173000001E-2</v>
      </c>
      <c r="CK123">
        <f t="shared" si="79"/>
        <v>1.0916999999999999</v>
      </c>
      <c r="CL123">
        <f t="shared" si="80"/>
        <v>5.0355269244000009E-2</v>
      </c>
      <c r="CM123" s="1">
        <f t="shared" si="81"/>
        <v>-5.0070890000000002E-3</v>
      </c>
      <c r="CN123" s="1">
        <f t="shared" si="82"/>
        <v>-2.0500936E-4</v>
      </c>
      <c r="CO123">
        <f t="shared" si="83"/>
        <v>-1.111343247</v>
      </c>
      <c r="CP123">
        <f t="shared" si="84"/>
        <v>-2.5442360966999995E-2</v>
      </c>
      <c r="CQ123">
        <f t="shared" si="85"/>
        <v>5.7562916999914088E-5</v>
      </c>
      <c r="CR123" s="2">
        <f t="shared" si="86"/>
        <v>0.95590820286890898</v>
      </c>
      <c r="CS123" s="2">
        <f t="shared" si="87"/>
        <v>4.409179713109105E-2</v>
      </c>
      <c r="CT123" s="2">
        <f t="shared" si="88"/>
        <v>-4.3842790579780924E-3</v>
      </c>
      <c r="CU123" s="2">
        <f t="shared" si="89"/>
        <v>-1.795091406878311E-4</v>
      </c>
      <c r="CV123" s="2">
        <f t="shared" si="90"/>
        <v>-0.97310811212811965</v>
      </c>
      <c r="CW123" s="2">
        <f t="shared" si="91"/>
        <v>-2.227769675616657E-2</v>
      </c>
      <c r="CX123" s="2">
        <f t="shared" si="92"/>
        <v>5.0402917047980261E-5</v>
      </c>
      <c r="CZ123" s="1">
        <f t="shared" si="93"/>
        <v>1.1722999999999999</v>
      </c>
      <c r="DA123">
        <f t="shared" si="94"/>
        <v>-5.5127393999999996E-2</v>
      </c>
      <c r="DB123" s="1">
        <f t="shared" si="95"/>
        <v>-1.111343247</v>
      </c>
      <c r="DC123" s="1">
        <f t="shared" si="96"/>
        <v>-5.5323000000000004E-3</v>
      </c>
      <c r="DD123" s="1">
        <f t="shared" si="97"/>
        <v>-2.0500936E-4</v>
      </c>
      <c r="DE123">
        <f t="shared" si="98"/>
        <v>7.8520549347465264E-5</v>
      </c>
      <c r="DF123" t="str">
        <f t="shared" si="99"/>
        <v>134523-00-5</v>
      </c>
      <c r="DG123" t="b">
        <f t="shared" si="100"/>
        <v>1</v>
      </c>
    </row>
    <row r="124" spans="1:111" x14ac:dyDescent="0.25">
      <c r="A124" t="s">
        <v>99</v>
      </c>
      <c r="B124" s="1">
        <v>3.7615999999999999E-3</v>
      </c>
      <c r="C124" s="1">
        <v>3.6233000000000001E-2</v>
      </c>
      <c r="D124">
        <v>0.78805999999999998</v>
      </c>
      <c r="E124">
        <v>0.82806000000000002</v>
      </c>
      <c r="F124">
        <v>0</v>
      </c>
      <c r="G124" s="1">
        <v>-3.4700000000000003E-5</v>
      </c>
      <c r="H124">
        <v>0</v>
      </c>
      <c r="I124" s="1">
        <v>-6.6958999999999998E-8</v>
      </c>
      <c r="J124">
        <v>0</v>
      </c>
      <c r="K124" s="1">
        <v>-1.013E-10</v>
      </c>
      <c r="L124" s="1">
        <v>3.4795999999999997E-5</v>
      </c>
      <c r="M124">
        <v>0</v>
      </c>
      <c r="N124">
        <v>0</v>
      </c>
      <c r="O124" s="1">
        <v>-3.7486000000000001E-9</v>
      </c>
      <c r="P124">
        <v>0</v>
      </c>
      <c r="Q124" s="1">
        <v>-3.4459999999999999E-9</v>
      </c>
      <c r="R124">
        <v>0</v>
      </c>
      <c r="S124" s="1">
        <v>-5.2182999999999997E-9</v>
      </c>
      <c r="T124">
        <v>0</v>
      </c>
      <c r="U124" s="1">
        <v>-9.5235999999999998E-6</v>
      </c>
      <c r="V124">
        <v>0</v>
      </c>
      <c r="W124" s="1">
        <v>-2.0179E-4</v>
      </c>
      <c r="X124">
        <v>0</v>
      </c>
      <c r="Y124" s="1">
        <v>-7.2962999999999999E-4</v>
      </c>
      <c r="Z124">
        <v>0</v>
      </c>
      <c r="AA124" s="1">
        <v>-6.7575999999999999E-3</v>
      </c>
      <c r="AB124" s="1">
        <v>7.1856000000000003E-4</v>
      </c>
      <c r="AC124">
        <v>0</v>
      </c>
      <c r="AD124">
        <v>0</v>
      </c>
      <c r="AE124" s="1">
        <v>-3.9966000000000003E-5</v>
      </c>
      <c r="AF124">
        <v>0</v>
      </c>
      <c r="AG124" s="1">
        <v>-9.5556000000000005E-6</v>
      </c>
      <c r="AH124">
        <v>0</v>
      </c>
      <c r="AI124" s="1">
        <v>-3.3087999999999999E-2</v>
      </c>
      <c r="AJ124" s="1">
        <v>-7.5178999999999996E-2</v>
      </c>
      <c r="AK124" s="1">
        <v>-3.295E-2</v>
      </c>
      <c r="AL124" s="1">
        <v>-1.0655E-8</v>
      </c>
      <c r="AM124" s="1">
        <v>-3.0083000000000001E-6</v>
      </c>
      <c r="AN124" s="1">
        <v>-6.6642999999999994E-2</v>
      </c>
      <c r="AO124">
        <v>-0.61709000000000003</v>
      </c>
      <c r="AP124" s="1">
        <v>-1.6521999999999999E-4</v>
      </c>
      <c r="AQ124" s="1">
        <v>-1.4277999999999999E-6</v>
      </c>
      <c r="AR124" s="1">
        <v>-4.0350000000000002E-9</v>
      </c>
      <c r="AS124" s="1">
        <v>-1.0406E-5</v>
      </c>
      <c r="AT124" s="1">
        <v>-3.0222000000000001E-3</v>
      </c>
      <c r="AU124">
        <v>0</v>
      </c>
      <c r="AV124">
        <v>0</v>
      </c>
      <c r="AW124">
        <v>0</v>
      </c>
      <c r="AX124">
        <v>0</v>
      </c>
      <c r="AY124">
        <v>0</v>
      </c>
      <c r="AZ124" s="1">
        <v>-4.4552999999999998E-5</v>
      </c>
      <c r="BA124" s="1">
        <v>-1.9447000000000001E-9</v>
      </c>
      <c r="BB124">
        <v>0</v>
      </c>
      <c r="BC124">
        <v>0</v>
      </c>
      <c r="BD124" s="1">
        <v>-5.7796000000000004E-10</v>
      </c>
      <c r="BE124">
        <v>0</v>
      </c>
      <c r="BF124" s="1">
        <v>-8.7886E-9</v>
      </c>
      <c r="BG124">
        <v>0</v>
      </c>
      <c r="BH124" s="1">
        <v>-8.1709E-3</v>
      </c>
      <c r="BI124">
        <v>0</v>
      </c>
      <c r="BJ124">
        <v>0</v>
      </c>
      <c r="BK124" s="1">
        <v>1.1205E-8</v>
      </c>
      <c r="BL124">
        <v>0</v>
      </c>
      <c r="BM124" s="1">
        <v>7.9883000000000002E-10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 s="1">
        <v>7.0113E-4</v>
      </c>
      <c r="BX124">
        <v>0</v>
      </c>
      <c r="BY124" s="1">
        <v>7.4576E-3</v>
      </c>
      <c r="BZ124">
        <v>0</v>
      </c>
      <c r="CA124" s="1">
        <v>-7.8179000000000005E-9</v>
      </c>
      <c r="CC124" t="str">
        <f t="shared" si="73"/>
        <v>137862-53-4</v>
      </c>
      <c r="CD124" s="3" t="e">
        <f>VLOOKUP(CC124,#REF!,2,FALSE)</f>
        <v>#REF!</v>
      </c>
      <c r="CE124" s="3" t="e">
        <f>VLOOKUP(VLOOKUP(CC124,#REF!,4,FALSE),$DJ$1:$DK$4,2,FALSE)</f>
        <v>#REF!</v>
      </c>
      <c r="CF124">
        <f t="shared" si="74"/>
        <v>3.9994599999999998E-2</v>
      </c>
      <c r="CG124" s="1">
        <f t="shared" si="75"/>
        <v>-1.7705783499999999E-4</v>
      </c>
      <c r="CH124">
        <f t="shared" si="76"/>
        <v>-8.1587420038300006E-3</v>
      </c>
      <c r="CI124">
        <f t="shared" si="77"/>
        <v>2.4678833087969997E-2</v>
      </c>
      <c r="CJ124">
        <f t="shared" si="78"/>
        <v>-6.9799670732E-3</v>
      </c>
      <c r="CK124">
        <f t="shared" si="79"/>
        <v>0.78805999999999998</v>
      </c>
      <c r="CL124">
        <f t="shared" si="80"/>
        <v>2.4678833087969997E-2</v>
      </c>
      <c r="CM124" s="1">
        <f t="shared" si="81"/>
        <v>-2.8451421649999999E-3</v>
      </c>
      <c r="CN124" s="1">
        <f t="shared" si="82"/>
        <v>-4.4554944699999998E-5</v>
      </c>
      <c r="CO124">
        <f t="shared" si="83"/>
        <v>-0.79186501895500006</v>
      </c>
      <c r="CP124">
        <f t="shared" si="84"/>
        <v>-1.7986637342339996E-2</v>
      </c>
      <c r="CQ124">
        <f t="shared" si="85"/>
        <v>-2.5203190700331946E-6</v>
      </c>
      <c r="CR124" s="2">
        <f t="shared" si="86"/>
        <v>0.96963497733435011</v>
      </c>
      <c r="CS124" s="2">
        <f t="shared" si="87"/>
        <v>3.0365022665649822E-2</v>
      </c>
      <c r="CT124" s="2">
        <f t="shared" si="88"/>
        <v>-3.5006844132081045E-3</v>
      </c>
      <c r="CU124" s="2">
        <f t="shared" si="89"/>
        <v>-5.4820740545539326E-5</v>
      </c>
      <c r="CV124" s="2">
        <f t="shared" si="90"/>
        <v>-0.97431670140128446</v>
      </c>
      <c r="CW124" s="2">
        <f t="shared" si="91"/>
        <v>-2.2130894464585209E-2</v>
      </c>
      <c r="CX124" s="2">
        <f t="shared" si="92"/>
        <v>-3.101019623311635E-6</v>
      </c>
      <c r="CZ124" s="1">
        <f t="shared" si="93"/>
        <v>0.82806000000000002</v>
      </c>
      <c r="DA124">
        <f t="shared" si="94"/>
        <v>-3.3137521599999997E-2</v>
      </c>
      <c r="DB124" s="1">
        <f t="shared" si="95"/>
        <v>-0.79186501895500006</v>
      </c>
      <c r="DC124" s="1">
        <f t="shared" si="96"/>
        <v>-3.0222000000000001E-3</v>
      </c>
      <c r="DD124" s="1">
        <f t="shared" si="97"/>
        <v>-4.4554944699999998E-5</v>
      </c>
      <c r="DE124">
        <f t="shared" si="98"/>
        <v>1.1225635461306734E-5</v>
      </c>
      <c r="DF124" t="str">
        <f t="shared" si="99"/>
        <v>137862-53-4</v>
      </c>
      <c r="DG124" t="b">
        <f t="shared" si="100"/>
        <v>1</v>
      </c>
    </row>
    <row r="125" spans="1:111" x14ac:dyDescent="0.25">
      <c r="A125" t="s">
        <v>116</v>
      </c>
      <c r="B125" s="1">
        <v>2.3693E-3</v>
      </c>
      <c r="C125" s="1">
        <v>2.3560000000000001E-2</v>
      </c>
      <c r="D125">
        <v>0.82855999999999996</v>
      </c>
      <c r="E125">
        <v>0.85448999999999997</v>
      </c>
      <c r="F125">
        <v>0</v>
      </c>
      <c r="G125" s="1">
        <v>-2.2697E-5</v>
      </c>
      <c r="H125">
        <v>0</v>
      </c>
      <c r="I125" s="1">
        <v>-7.4203000000000001E-9</v>
      </c>
      <c r="J125">
        <v>0</v>
      </c>
      <c r="K125" s="1">
        <v>-8.6365999999999999E-11</v>
      </c>
      <c r="L125" s="1">
        <v>2.2708E-5</v>
      </c>
      <c r="M125">
        <v>0</v>
      </c>
      <c r="N125">
        <v>0</v>
      </c>
      <c r="O125" s="1">
        <v>-3.4969999999999998E-9</v>
      </c>
      <c r="P125">
        <v>0</v>
      </c>
      <c r="Q125" s="1">
        <v>-3.2610999999999998E-9</v>
      </c>
      <c r="R125">
        <v>0</v>
      </c>
      <c r="S125" s="1">
        <v>-5.1236E-9</v>
      </c>
      <c r="T125">
        <v>0</v>
      </c>
      <c r="U125" s="1">
        <v>-5.5833000000000004E-6</v>
      </c>
      <c r="V125">
        <v>0</v>
      </c>
      <c r="W125" s="1">
        <v>-1.3258000000000001E-4</v>
      </c>
      <c r="X125">
        <v>0</v>
      </c>
      <c r="Y125" s="1">
        <v>-5.0582999999999997E-4</v>
      </c>
      <c r="Z125">
        <v>0</v>
      </c>
      <c r="AA125" s="1">
        <v>-4.5953000000000001E-3</v>
      </c>
      <c r="AB125" s="1">
        <v>4.7130000000000002E-4</v>
      </c>
      <c r="AC125">
        <v>0</v>
      </c>
      <c r="AD125">
        <v>0</v>
      </c>
      <c r="AE125" s="1">
        <v>-4.2530000000000001E-5</v>
      </c>
      <c r="AF125">
        <v>0</v>
      </c>
      <c r="AG125" s="1">
        <v>-5.6029000000000002E-6</v>
      </c>
      <c r="AH125">
        <v>0</v>
      </c>
      <c r="AI125" s="1">
        <v>-2.9239999999999999E-2</v>
      </c>
      <c r="AJ125" s="1">
        <v>-7.9139000000000001E-2</v>
      </c>
      <c r="AK125" s="1">
        <v>-3.4779999999999998E-2</v>
      </c>
      <c r="AL125" s="1">
        <v>-7.2216E-9</v>
      </c>
      <c r="AM125" s="1">
        <v>-2.1486999999999999E-6</v>
      </c>
      <c r="AN125" s="1">
        <v>-6.9593000000000002E-2</v>
      </c>
      <c r="AO125">
        <v>-0.64076</v>
      </c>
      <c r="AP125" s="1">
        <v>-1.9939999999999999E-5</v>
      </c>
      <c r="AQ125" s="1">
        <v>-2.0375999999999999E-7</v>
      </c>
      <c r="AR125" s="1">
        <v>-2.4945E-10</v>
      </c>
      <c r="AS125" s="1">
        <v>-1.2038E-6</v>
      </c>
      <c r="AT125" s="1">
        <v>-5.7059000000000005E-4</v>
      </c>
      <c r="AU125">
        <v>0</v>
      </c>
      <c r="AV125">
        <v>0</v>
      </c>
      <c r="AW125">
        <v>0</v>
      </c>
      <c r="AX125">
        <v>0</v>
      </c>
      <c r="AY125">
        <v>0</v>
      </c>
      <c r="AZ125" s="1">
        <v>-2.7534E-4</v>
      </c>
      <c r="BA125" s="1">
        <v>-1.0877999999999999E-9</v>
      </c>
      <c r="BB125">
        <v>0</v>
      </c>
      <c r="BC125" s="1">
        <v>9.2402000000000003E-11</v>
      </c>
      <c r="BD125">
        <v>0</v>
      </c>
      <c r="BE125">
        <v>0</v>
      </c>
      <c r="BF125" s="1">
        <v>-1.5258E-9</v>
      </c>
      <c r="BG125">
        <v>0</v>
      </c>
      <c r="BH125" s="1">
        <v>-6.1046E-3</v>
      </c>
      <c r="BI125">
        <v>0</v>
      </c>
      <c r="BJ125">
        <v>0</v>
      </c>
      <c r="BK125" s="1">
        <v>6.8353000000000002E-10</v>
      </c>
      <c r="BL125">
        <v>0</v>
      </c>
      <c r="BM125" s="1">
        <v>3.0758999999999997E-11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 s="1">
        <v>5.0235999999999998E-4</v>
      </c>
      <c r="BX125">
        <v>0</v>
      </c>
      <c r="BY125" s="1">
        <v>5.5886E-3</v>
      </c>
      <c r="BZ125">
        <v>0</v>
      </c>
      <c r="CA125" s="1">
        <v>-1.5103E-9</v>
      </c>
      <c r="CC125" t="str">
        <f t="shared" si="73"/>
        <v>139481-59-7</v>
      </c>
      <c r="CD125" s="3" t="e">
        <f>VLOOKUP(CC125,#REF!,2,FALSE)</f>
        <v>#REF!</v>
      </c>
      <c r="CE125" s="3" t="e">
        <f>VLOOKUP(VLOOKUP(CC125,#REF!,4,FALSE),$DJ$1:$DK$4,2,FALSE)</f>
        <v>#REF!</v>
      </c>
      <c r="CF125">
        <f t="shared" si="74"/>
        <v>2.5929300000000002E-2</v>
      </c>
      <c r="CG125" s="1">
        <f t="shared" si="75"/>
        <v>-2.1347809449999999E-5</v>
      </c>
      <c r="CH125">
        <f t="shared" si="76"/>
        <v>-6.0909607142889998E-3</v>
      </c>
      <c r="CI125">
        <f t="shared" si="77"/>
        <v>1.5048989787895001E-2</v>
      </c>
      <c r="CJ125">
        <f t="shared" si="78"/>
        <v>-4.7680016883659996E-3</v>
      </c>
      <c r="CK125">
        <f t="shared" si="79"/>
        <v>0.82855999999999996</v>
      </c>
      <c r="CL125">
        <f t="shared" si="80"/>
        <v>1.5048989787895001E-2</v>
      </c>
      <c r="CM125" s="1">
        <f t="shared" si="81"/>
        <v>-5.4924219055000007E-4</v>
      </c>
      <c r="CN125" s="1">
        <f t="shared" si="82"/>
        <v>-2.7534108779999998E-4</v>
      </c>
      <c r="CO125">
        <f t="shared" si="83"/>
        <v>-0.82427415592160003</v>
      </c>
      <c r="CP125">
        <f t="shared" si="84"/>
        <v>-1.8415528267936E-2</v>
      </c>
      <c r="CQ125">
        <f t="shared" si="85"/>
        <v>9.4722320008976124E-5</v>
      </c>
      <c r="CR125" s="2">
        <f t="shared" si="86"/>
        <v>0.982161178970273</v>
      </c>
      <c r="CS125" s="2">
        <f t="shared" si="87"/>
        <v>1.7838821029726941E-2</v>
      </c>
      <c r="CT125" s="2">
        <f t="shared" si="88"/>
        <v>-6.5106251497876243E-4</v>
      </c>
      <c r="CU125" s="2">
        <f t="shared" si="89"/>
        <v>-3.2638472459762174E-4</v>
      </c>
      <c r="CV125" s="2">
        <f t="shared" si="90"/>
        <v>-0.97708081101511701</v>
      </c>
      <c r="CW125" s="2">
        <f t="shared" si="91"/>
        <v>-2.1829459489954153E-2</v>
      </c>
      <c r="CX125" s="2">
        <f t="shared" si="92"/>
        <v>1.1228225535243734E-4</v>
      </c>
      <c r="CZ125" s="1">
        <f t="shared" si="93"/>
        <v>0.85448999999999997</v>
      </c>
      <c r="DA125">
        <f t="shared" si="94"/>
        <v>-2.92881329E-2</v>
      </c>
      <c r="DB125" s="1">
        <f t="shared" si="95"/>
        <v>-0.82427415592160003</v>
      </c>
      <c r="DC125" s="1">
        <f t="shared" si="96"/>
        <v>-5.7059000000000005E-4</v>
      </c>
      <c r="DD125" s="1">
        <f t="shared" si="97"/>
        <v>-2.7534108779999998E-4</v>
      </c>
      <c r="DE125">
        <f t="shared" si="98"/>
        <v>9.5706316750294527E-5</v>
      </c>
      <c r="DF125" t="str">
        <f t="shared" si="99"/>
        <v>139481-59-7</v>
      </c>
      <c r="DG125" t="b">
        <f t="shared" si="100"/>
        <v>1</v>
      </c>
    </row>
    <row r="126" spans="1:111" x14ac:dyDescent="0.25">
      <c r="A126" t="s">
        <v>155</v>
      </c>
      <c r="B126">
        <v>0.34570000000000001</v>
      </c>
      <c r="C126">
        <v>4.8239999999999998</v>
      </c>
      <c r="D126">
        <v>0.25847999999999999</v>
      </c>
      <c r="E126">
        <v>5.4279000000000002</v>
      </c>
      <c r="F126">
        <v>0</v>
      </c>
      <c r="G126" s="1">
        <v>-5.1873000000000002E-2</v>
      </c>
      <c r="H126">
        <v>0</v>
      </c>
      <c r="I126" s="1">
        <v>-1.3041000000000001E-3</v>
      </c>
      <c r="J126">
        <v>0</v>
      </c>
      <c r="K126" s="1">
        <v>-2.5296999999999999E-5</v>
      </c>
      <c r="L126" s="1">
        <v>6.5639000000000003E-2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1">
        <v>1.2078999999999999E-2</v>
      </c>
      <c r="AE126">
        <v>0</v>
      </c>
      <c r="AF126">
        <v>0</v>
      </c>
      <c r="AG126">
        <v>0</v>
      </c>
      <c r="AH126">
        <v>0</v>
      </c>
      <c r="AI126">
        <v>0</v>
      </c>
      <c r="AJ126" s="1">
        <v>-4.1126000000000003E-2</v>
      </c>
      <c r="AK126">
        <v>-0.17741999999999999</v>
      </c>
      <c r="AL126">
        <v>0</v>
      </c>
      <c r="AM126">
        <v>0</v>
      </c>
      <c r="AN126">
        <v>0</v>
      </c>
      <c r="AO126">
        <v>0</v>
      </c>
      <c r="AP126">
        <v>-4.6822999999999997</v>
      </c>
      <c r="AQ126">
        <v>-0.3921</v>
      </c>
      <c r="AR126" s="1">
        <v>-2.1637E-2</v>
      </c>
      <c r="AS126" s="1">
        <v>-5.2588999999999997E-2</v>
      </c>
      <c r="AT126">
        <v>-5.2159000000000004</v>
      </c>
      <c r="AU126" s="1">
        <v>-1.5889999999999999E-3</v>
      </c>
      <c r="AV126">
        <v>0</v>
      </c>
      <c r="AW126">
        <v>0</v>
      </c>
      <c r="AX126" s="1">
        <v>-1.9514000000000001E-3</v>
      </c>
      <c r="AY126" s="1">
        <v>-3.5533000000000001E-3</v>
      </c>
      <c r="AZ126" s="1">
        <v>-8.7129000000000004E-4</v>
      </c>
      <c r="BA126">
        <v>0</v>
      </c>
      <c r="BB126">
        <v>0</v>
      </c>
      <c r="BC126">
        <v>0</v>
      </c>
      <c r="BD126" s="1">
        <v>-4.5333000000000003E-6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 s="1">
        <v>4.3409999999999998E-4</v>
      </c>
      <c r="BL126">
        <v>0</v>
      </c>
      <c r="BM126" s="1">
        <v>6.2578999999999998E-4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 s="1">
        <v>-1.0613E-3</v>
      </c>
      <c r="CC126" t="str">
        <f t="shared" si="73"/>
        <v>143390-89-0</v>
      </c>
      <c r="CD126" s="3" t="e">
        <f>VLOOKUP(CC126,#REF!,2,FALSE)</f>
        <v>#REF!</v>
      </c>
      <c r="CE126" s="3" t="e">
        <f>VLOOKUP(VLOOKUP(CC126,#REF!,4,FALSE),$DJ$1:$DK$4,2,FALSE)</f>
        <v>#REF!</v>
      </c>
      <c r="CF126">
        <f t="shared" si="74"/>
        <v>5.1696999999999997</v>
      </c>
      <c r="CG126" s="1">
        <f t="shared" si="75"/>
        <v>-5.1521664000000005</v>
      </c>
      <c r="CH126">
        <f t="shared" si="76"/>
        <v>-1.05989E-3</v>
      </c>
      <c r="CI126">
        <f t="shared" si="77"/>
        <v>2.8910312999999258E-2</v>
      </c>
      <c r="CJ126">
        <f t="shared" si="78"/>
        <v>1.2436602999999997E-2</v>
      </c>
      <c r="CK126">
        <f t="shared" si="79"/>
        <v>0.25847999999999999</v>
      </c>
      <c r="CL126">
        <f t="shared" si="80"/>
        <v>2.8910312999999258E-2</v>
      </c>
      <c r="CM126" s="1">
        <f t="shared" si="81"/>
        <v>-6.7286900000000038E-2</v>
      </c>
      <c r="CN126" s="1">
        <f t="shared" si="82"/>
        <v>-8.7129000000000004E-4</v>
      </c>
      <c r="CO126">
        <f t="shared" si="83"/>
        <v>-0.21854599999999999</v>
      </c>
      <c r="CP126">
        <f t="shared" si="84"/>
        <v>7.0823030000000207E-4</v>
      </c>
      <c r="CQ126">
        <f t="shared" si="85"/>
        <v>1.3943532999992079E-3</v>
      </c>
      <c r="CR126" s="2">
        <f t="shared" si="86"/>
        <v>0.89940401018318483</v>
      </c>
      <c r="CS126" s="2">
        <f t="shared" si="87"/>
        <v>0.10059598981681521</v>
      </c>
      <c r="CT126" s="2">
        <f t="shared" si="88"/>
        <v>-0.23413071685544326</v>
      </c>
      <c r="CU126" s="2">
        <f t="shared" si="89"/>
        <v>-3.0317305788939461E-3</v>
      </c>
      <c r="CV126" s="2">
        <f t="shared" si="90"/>
        <v>-0.7604501269324293</v>
      </c>
      <c r="CW126" s="2">
        <f t="shared" si="91"/>
        <v>2.4643499379187633E-3</v>
      </c>
      <c r="CX126" s="2">
        <f t="shared" si="92"/>
        <v>4.8517755711522939E-3</v>
      </c>
      <c r="CZ126" s="1">
        <f t="shared" si="93"/>
        <v>5.4279000000000002</v>
      </c>
      <c r="DA126">
        <f t="shared" si="94"/>
        <v>1.2078999999999999E-2</v>
      </c>
      <c r="DB126" s="1">
        <f t="shared" si="95"/>
        <v>-0.21854599999999999</v>
      </c>
      <c r="DC126" s="1">
        <f t="shared" si="96"/>
        <v>-5.2194533000000005</v>
      </c>
      <c r="DD126" s="1">
        <f t="shared" si="97"/>
        <v>-8.7129000000000004E-4</v>
      </c>
      <c r="DE126">
        <f t="shared" si="98"/>
        <v>2.0420604653727879E-4</v>
      </c>
      <c r="DF126" t="str">
        <f t="shared" si="99"/>
        <v>143390-89-0</v>
      </c>
      <c r="DG126" t="b">
        <f t="shared" si="100"/>
        <v>1</v>
      </c>
    </row>
    <row r="127" spans="1:111" x14ac:dyDescent="0.25">
      <c r="A127" t="s">
        <v>104</v>
      </c>
      <c r="B127" s="1">
        <v>3.474E-2</v>
      </c>
      <c r="C127">
        <v>0.37586000000000003</v>
      </c>
      <c r="D127">
        <v>14.638999999999999</v>
      </c>
      <c r="E127">
        <v>15.05</v>
      </c>
      <c r="F127">
        <v>0</v>
      </c>
      <c r="G127" s="1">
        <v>-3.6390000000000001E-4</v>
      </c>
      <c r="H127">
        <v>0</v>
      </c>
      <c r="I127" s="1">
        <v>-1.9636999999999999E-6</v>
      </c>
      <c r="J127">
        <v>0</v>
      </c>
      <c r="K127" s="1">
        <v>-2.7582000000000001E-5</v>
      </c>
      <c r="L127" s="1">
        <v>3.6880000000000002E-4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s="1">
        <v>-5.3075999999999998E-5</v>
      </c>
      <c r="V127">
        <v>0</v>
      </c>
      <c r="W127" s="1">
        <v>-2.1207999999999999E-3</v>
      </c>
      <c r="X127">
        <v>0</v>
      </c>
      <c r="Y127" s="1">
        <v>-9.2306000000000003E-3</v>
      </c>
      <c r="Z127">
        <v>0</v>
      </c>
      <c r="AA127" s="1">
        <v>-7.5273000000000007E-2</v>
      </c>
      <c r="AB127" s="1">
        <v>7.7279000000000002E-3</v>
      </c>
      <c r="AC127">
        <v>0</v>
      </c>
      <c r="AD127">
        <v>0</v>
      </c>
      <c r="AE127" s="1">
        <v>-9.1905999999999997E-4</v>
      </c>
      <c r="AF127">
        <v>0</v>
      </c>
      <c r="AG127" s="1">
        <v>-5.3075999999999998E-5</v>
      </c>
      <c r="AH127">
        <v>0</v>
      </c>
      <c r="AI127">
        <v>-0.44583</v>
      </c>
      <c r="AJ127">
        <v>-1.4326000000000001</v>
      </c>
      <c r="AK127">
        <v>-0.4844</v>
      </c>
      <c r="AL127">
        <v>0</v>
      </c>
      <c r="AM127">
        <v>0</v>
      </c>
      <c r="AN127">
        <v>-1.2603</v>
      </c>
      <c r="AO127">
        <v>-11.423999999999999</v>
      </c>
      <c r="AP127">
        <v>0</v>
      </c>
      <c r="AQ127">
        <v>0</v>
      </c>
      <c r="AR127">
        <v>0</v>
      </c>
      <c r="AS127">
        <v>0</v>
      </c>
      <c r="AT127">
        <v>0</v>
      </c>
      <c r="AU127" s="1">
        <v>-4.8416000000000003E-9</v>
      </c>
      <c r="AV127">
        <v>0</v>
      </c>
      <c r="AW127">
        <v>0</v>
      </c>
      <c r="AX127" s="1">
        <v>-1.6270000000000001E-6</v>
      </c>
      <c r="AY127" s="1">
        <v>-1.7529E-6</v>
      </c>
      <c r="AZ127" s="1">
        <v>-1.8143E-3</v>
      </c>
      <c r="BA127">
        <v>0</v>
      </c>
      <c r="BB127">
        <v>0</v>
      </c>
      <c r="BC127">
        <v>0</v>
      </c>
      <c r="BD127" s="1">
        <v>-2.9615E-5</v>
      </c>
      <c r="BE127">
        <v>0</v>
      </c>
      <c r="BF127">
        <v>0</v>
      </c>
      <c r="BG127">
        <v>0</v>
      </c>
      <c r="BH127" s="1">
        <v>-8.5716000000000001E-2</v>
      </c>
      <c r="BI127">
        <v>0</v>
      </c>
      <c r="BJ127">
        <v>0</v>
      </c>
      <c r="BK127" s="1">
        <v>5.2178999999999996E-7</v>
      </c>
      <c r="BL127">
        <v>0</v>
      </c>
      <c r="BM127" s="1">
        <v>4.7060000000000003E-6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 s="1">
        <v>7.2293000000000001E-3</v>
      </c>
      <c r="BX127">
        <v>0</v>
      </c>
      <c r="BY127" s="1">
        <v>7.8312999999999994E-2</v>
      </c>
      <c r="BZ127">
        <v>0</v>
      </c>
      <c r="CA127">
        <v>0</v>
      </c>
      <c r="CC127" t="str">
        <f t="shared" si="73"/>
        <v>15307-86-5</v>
      </c>
      <c r="CD127" s="3" t="e">
        <f>VLOOKUP(CC127,#REF!,2,FALSE)</f>
        <v>#REF!</v>
      </c>
      <c r="CE127" s="3" t="e">
        <f>VLOOKUP(VLOOKUP(CC127,#REF!,4,FALSE),$DJ$1:$DK$4,2,FALSE)</f>
        <v>#REF!</v>
      </c>
      <c r="CF127">
        <f t="shared" si="74"/>
        <v>0.41060000000000002</v>
      </c>
      <c r="CG127" s="1">
        <f t="shared" si="75"/>
        <v>-1.6318416000000001E-6</v>
      </c>
      <c r="CH127">
        <f t="shared" si="76"/>
        <v>-8.5547527789999994E-2</v>
      </c>
      <c r="CI127">
        <f t="shared" si="77"/>
        <v>0.2460766186684</v>
      </c>
      <c r="CJ127">
        <f t="shared" si="78"/>
        <v>-7.8974221700000014E-2</v>
      </c>
      <c r="CK127">
        <f t="shared" si="79"/>
        <v>14.638999999999999</v>
      </c>
      <c r="CL127">
        <f t="shared" si="80"/>
        <v>0.2460766186684</v>
      </c>
      <c r="CM127" s="1">
        <f t="shared" si="81"/>
        <v>-1.2105839999999986E-7</v>
      </c>
      <c r="CN127" s="1">
        <f t="shared" si="82"/>
        <v>-1.8143E-3</v>
      </c>
      <c r="CO127">
        <f t="shared" si="83"/>
        <v>-14.601299999999998</v>
      </c>
      <c r="CP127">
        <f t="shared" si="84"/>
        <v>-0.28208229930000001</v>
      </c>
      <c r="CQ127">
        <f t="shared" si="85"/>
        <v>-1.2010168999870841E-4</v>
      </c>
      <c r="CR127" s="2">
        <f t="shared" si="86"/>
        <v>0.98346823298445241</v>
      </c>
      <c r="CS127" s="2">
        <f t="shared" si="87"/>
        <v>1.6531767015547528E-2</v>
      </c>
      <c r="CT127" s="2">
        <f t="shared" si="88"/>
        <v>-8.1328704649173371E-9</v>
      </c>
      <c r="CU127" s="2">
        <f t="shared" si="89"/>
        <v>-1.2188717911767827E-4</v>
      </c>
      <c r="CV127" s="2">
        <f t="shared" si="90"/>
        <v>-0.98093549492970045</v>
      </c>
      <c r="CW127" s="2">
        <f t="shared" si="91"/>
        <v>-1.8950678355677469E-2</v>
      </c>
      <c r="CX127" s="2">
        <f t="shared" si="92"/>
        <v>-8.0685973660411405E-6</v>
      </c>
      <c r="CZ127" s="1">
        <f t="shared" si="93"/>
        <v>15.05</v>
      </c>
      <c r="DA127">
        <f t="shared" si="94"/>
        <v>-0.44680213600000002</v>
      </c>
      <c r="DB127" s="1">
        <f t="shared" si="95"/>
        <v>-14.601299999999998</v>
      </c>
      <c r="DC127" s="1">
        <f t="shared" si="96"/>
        <v>-1.7529E-6</v>
      </c>
      <c r="DD127" s="1">
        <f t="shared" si="97"/>
        <v>-1.8143E-3</v>
      </c>
      <c r="DE127">
        <f t="shared" si="98"/>
        <v>5.4359534884919118E-6</v>
      </c>
      <c r="DF127" t="str">
        <f t="shared" si="99"/>
        <v>15307-86-5</v>
      </c>
      <c r="DG127" t="b">
        <f t="shared" si="100"/>
        <v>1</v>
      </c>
    </row>
    <row r="128" spans="1:111" x14ac:dyDescent="0.25">
      <c r="A128" t="s">
        <v>157</v>
      </c>
      <c r="B128">
        <v>13.010999999999999</v>
      </c>
      <c r="C128">
        <v>158.13999999999999</v>
      </c>
      <c r="D128">
        <v>2.3129</v>
      </c>
      <c r="E128">
        <v>173.46</v>
      </c>
      <c r="F128">
        <v>0</v>
      </c>
      <c r="G128">
        <v>-66.495999999999995</v>
      </c>
      <c r="H128">
        <v>0</v>
      </c>
      <c r="I128">
        <v>-11.984</v>
      </c>
      <c r="J128">
        <v>0</v>
      </c>
      <c r="K128">
        <v>-0.56966000000000006</v>
      </c>
      <c r="L128" s="1">
        <v>7.5883000000000006E-2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-79.052999999999997</v>
      </c>
      <c r="AF128">
        <v>0</v>
      </c>
      <c r="AG128">
        <v>0</v>
      </c>
      <c r="AH128">
        <v>0</v>
      </c>
      <c r="AI128">
        <v>0</v>
      </c>
      <c r="AJ128">
        <v>-0.22675999999999999</v>
      </c>
      <c r="AK128">
        <v>-1.7867</v>
      </c>
      <c r="AL128">
        <v>0</v>
      </c>
      <c r="AM128">
        <v>0</v>
      </c>
      <c r="AN128">
        <v>0</v>
      </c>
      <c r="AO128">
        <v>0</v>
      </c>
      <c r="AP128">
        <v>-72.186000000000007</v>
      </c>
      <c r="AQ128">
        <v>-5.3323</v>
      </c>
      <c r="AR128">
        <v>-0.15237999999999999</v>
      </c>
      <c r="AS128" s="1">
        <v>-2.1180000000000001E-3</v>
      </c>
      <c r="AT128">
        <v>-77.718999999999994</v>
      </c>
      <c r="AU128">
        <v>-0.69489000000000001</v>
      </c>
      <c r="AV128">
        <v>0</v>
      </c>
      <c r="AW128">
        <v>0</v>
      </c>
      <c r="AX128">
        <v>-12.808</v>
      </c>
      <c r="AY128">
        <v>-14.535</v>
      </c>
      <c r="AZ128">
        <v>-0.13879</v>
      </c>
      <c r="BA128">
        <v>0</v>
      </c>
      <c r="BB128">
        <v>0</v>
      </c>
      <c r="BC128">
        <v>0</v>
      </c>
      <c r="BD128" s="1">
        <v>-2.4278999999999998E-2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 s="1">
        <v>1.8218999999999999E-2</v>
      </c>
      <c r="BL128">
        <v>0</v>
      </c>
      <c r="BM128" s="1">
        <v>1.2687E-2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 s="1">
        <v>-6.6793E-3</v>
      </c>
      <c r="CC128" t="str">
        <f t="shared" si="73"/>
        <v>1582-09-8</v>
      </c>
      <c r="CD128" s="3" t="e">
        <f>VLOOKUP(CC128,#REF!,2,FALSE)</f>
        <v>#REF!</v>
      </c>
      <c r="CE128" s="3" t="e">
        <f>VLOOKUP(VLOOKUP(CC128,#REF!,4,FALSE),$DJ$1:$DK$4,2,FALSE)</f>
        <v>#REF!</v>
      </c>
      <c r="CF128">
        <f t="shared" si="74"/>
        <v>171.15099999999998</v>
      </c>
      <c r="CG128" s="1">
        <f t="shared" si="75"/>
        <v>-91.175688000000008</v>
      </c>
      <c r="CH128">
        <f t="shared" si="76"/>
        <v>-3.0905999999999999E-2</v>
      </c>
      <c r="CI128">
        <f t="shared" si="77"/>
        <v>0.97062899999998986</v>
      </c>
      <c r="CJ128">
        <f t="shared" si="78"/>
        <v>-78.973776999999984</v>
      </c>
      <c r="CK128">
        <f t="shared" si="79"/>
        <v>2.3129</v>
      </c>
      <c r="CL128">
        <f t="shared" si="80"/>
        <v>0.97062899999998986</v>
      </c>
      <c r="CM128" s="1">
        <f t="shared" si="81"/>
        <v>-1.0783119999999826</v>
      </c>
      <c r="CN128" s="1">
        <f t="shared" si="82"/>
        <v>-0.13879</v>
      </c>
      <c r="CO128">
        <f t="shared" si="83"/>
        <v>-2.0134599999999998</v>
      </c>
      <c r="CP128">
        <f t="shared" si="84"/>
        <v>-4.826470000001315E-2</v>
      </c>
      <c r="CQ128">
        <f t="shared" si="85"/>
        <v>4.7022999999941639E-3</v>
      </c>
      <c r="CR128" s="2">
        <f t="shared" si="86"/>
        <v>0.70439457059767308</v>
      </c>
      <c r="CS128" s="2">
        <f t="shared" si="87"/>
        <v>0.29560542940232681</v>
      </c>
      <c r="CT128" s="2">
        <f t="shared" si="88"/>
        <v>-0.3284003278180232</v>
      </c>
      <c r="CU128" s="2">
        <f t="shared" si="89"/>
        <v>-4.2268547041917529E-2</v>
      </c>
      <c r="CV128" s="2">
        <f t="shared" si="90"/>
        <v>-0.61320000523826834</v>
      </c>
      <c r="CW128" s="2">
        <f t="shared" si="91"/>
        <v>-1.4699032656636593E-2</v>
      </c>
      <c r="CX128" s="2">
        <f t="shared" si="92"/>
        <v>1.4320872451542772E-3</v>
      </c>
      <c r="CZ128" s="1">
        <f t="shared" si="93"/>
        <v>173.46</v>
      </c>
      <c r="DA128">
        <f t="shared" si="94"/>
        <v>-79.052999999999997</v>
      </c>
      <c r="DB128" s="1">
        <f t="shared" si="95"/>
        <v>-2.0134599999999998</v>
      </c>
      <c r="DC128" s="1">
        <f t="shared" si="96"/>
        <v>-92.253999999999991</v>
      </c>
      <c r="DD128" s="1">
        <f t="shared" si="97"/>
        <v>-0.13879</v>
      </c>
      <c r="DE128">
        <f t="shared" si="98"/>
        <v>4.3237634038112055E-6</v>
      </c>
      <c r="DF128" t="str">
        <f t="shared" si="99"/>
        <v>1582-09-8</v>
      </c>
      <c r="DG128" t="b">
        <f t="shared" si="100"/>
        <v>1</v>
      </c>
    </row>
    <row r="129" spans="1:111" x14ac:dyDescent="0.25">
      <c r="A129" t="s">
        <v>158</v>
      </c>
      <c r="B129">
        <v>3.5015999999999998</v>
      </c>
      <c r="C129">
        <v>40.856000000000002</v>
      </c>
      <c r="D129">
        <v>0.59938999999999998</v>
      </c>
      <c r="E129">
        <v>44.956000000000003</v>
      </c>
      <c r="F129">
        <v>0</v>
      </c>
      <c r="G129" s="1">
        <v>-2.9038999999999999E-2</v>
      </c>
      <c r="H129">
        <v>0</v>
      </c>
      <c r="I129" s="1">
        <v>-1.1103999999999999E-4</v>
      </c>
      <c r="J129">
        <v>0</v>
      </c>
      <c r="K129" s="1">
        <v>-2.4428000000000002E-3</v>
      </c>
      <c r="L129" s="1">
        <v>2.9769E-2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s="1">
        <v>-5.6855999999999997E-2</v>
      </c>
      <c r="X129">
        <v>0</v>
      </c>
      <c r="Y129">
        <v>-0.74206000000000005</v>
      </c>
      <c r="Z129">
        <v>0</v>
      </c>
      <c r="AA129">
        <v>-9.3315999999999999</v>
      </c>
      <c r="AB129">
        <v>0.59758999999999995</v>
      </c>
      <c r="AC129">
        <v>0</v>
      </c>
      <c r="AD129">
        <v>0</v>
      </c>
      <c r="AE129" s="1">
        <v>-3.5736000000000001E-3</v>
      </c>
      <c r="AF129">
        <v>0</v>
      </c>
      <c r="AG129">
        <v>0</v>
      </c>
      <c r="AH129">
        <v>0</v>
      </c>
      <c r="AI129">
        <v>-16.481000000000002</v>
      </c>
      <c r="AJ129" s="1">
        <v>-4.3740000000000001E-2</v>
      </c>
      <c r="AK129" s="1">
        <v>-1.4558E-2</v>
      </c>
      <c r="AL129">
        <v>0</v>
      </c>
      <c r="AM129">
        <v>0</v>
      </c>
      <c r="AN129">
        <v>-1.1892</v>
      </c>
      <c r="AO129">
        <v>-27.195</v>
      </c>
      <c r="AP129" s="1">
        <v>-2.1236999999999999E-2</v>
      </c>
      <c r="AQ129" s="1">
        <v>-1.2718E-3</v>
      </c>
      <c r="AR129" s="1">
        <v>-1.6435E-3</v>
      </c>
      <c r="AS129" s="1">
        <v>-1.0876E-3</v>
      </c>
      <c r="AT129" s="1">
        <v>-2.6186999999999998E-2</v>
      </c>
      <c r="AU129" s="1">
        <v>-2.6171000000000001E-5</v>
      </c>
      <c r="AV129">
        <v>0</v>
      </c>
      <c r="AW129">
        <v>0</v>
      </c>
      <c r="AX129" s="1">
        <v>-4.6025999999999999E-4</v>
      </c>
      <c r="AY129" s="1">
        <v>-4.8660000000000001E-4</v>
      </c>
      <c r="AZ129" s="1">
        <v>-1.7631E-4</v>
      </c>
      <c r="BA129">
        <v>0</v>
      </c>
      <c r="BB129">
        <v>0</v>
      </c>
      <c r="BC129">
        <v>0</v>
      </c>
      <c r="BD129" s="1">
        <v>-1.4097999999999999E-3</v>
      </c>
      <c r="BE129">
        <v>0</v>
      </c>
      <c r="BF129">
        <v>0</v>
      </c>
      <c r="BG129">
        <v>0</v>
      </c>
      <c r="BH129">
        <v>-5.7652999999999999</v>
      </c>
      <c r="BI129">
        <v>0</v>
      </c>
      <c r="BJ129">
        <v>0</v>
      </c>
      <c r="BK129" s="1">
        <v>4.0992999999999999E-5</v>
      </c>
      <c r="BL129">
        <v>0</v>
      </c>
      <c r="BM129" s="1">
        <v>6.5813000000000004E-4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0.28573999999999999</v>
      </c>
      <c r="BX129">
        <v>0</v>
      </c>
      <c r="BY129">
        <v>5.4819000000000004</v>
      </c>
      <c r="BZ129">
        <v>0</v>
      </c>
      <c r="CA129" s="1">
        <v>-4.9613000000000001E-4</v>
      </c>
      <c r="CC129" t="str">
        <f t="shared" si="73"/>
        <v>1689-83-4</v>
      </c>
      <c r="CD129" s="3" t="e">
        <f>VLOOKUP(CC129,#REF!,2,FALSE)</f>
        <v>#REF!</v>
      </c>
      <c r="CE129" s="3" t="e">
        <f>VLOOKUP(VLOOKUP(CC129,#REF!,4,FALSE),$DJ$1:$DK$4,2,FALSE)</f>
        <v>#REF!</v>
      </c>
      <c r="CF129">
        <f t="shared" si="74"/>
        <v>44.357600000000005</v>
      </c>
      <c r="CG129" s="1">
        <f t="shared" si="75"/>
        <v>-2.5726330999999998E-2</v>
      </c>
      <c r="CH129">
        <f t="shared" si="76"/>
        <v>-5.7683391230000005</v>
      </c>
      <c r="CI129">
        <f t="shared" si="77"/>
        <v>29.028784706</v>
      </c>
      <c r="CJ129">
        <f t="shared" si="78"/>
        <v>-9.5347498399999999</v>
      </c>
      <c r="CK129">
        <f t="shared" si="79"/>
        <v>0.59938999999999998</v>
      </c>
      <c r="CL129">
        <f t="shared" si="80"/>
        <v>29.028784706</v>
      </c>
      <c r="CM129" s="1">
        <f t="shared" si="81"/>
        <v>-9.4726900000000058E-4</v>
      </c>
      <c r="CN129" s="1">
        <f t="shared" si="82"/>
        <v>-1.7631E-4</v>
      </c>
      <c r="CO129">
        <f t="shared" si="83"/>
        <v>-28.442498000000001</v>
      </c>
      <c r="CP129">
        <f t="shared" si="84"/>
        <v>-1.182617830000001</v>
      </c>
      <c r="CQ129">
        <f t="shared" si="85"/>
        <v>1.9352969999963943E-3</v>
      </c>
      <c r="CR129" s="2">
        <f t="shared" si="86"/>
        <v>2.0230405887225227E-2</v>
      </c>
      <c r="CS129" s="2">
        <f t="shared" si="87"/>
        <v>0.97976959411277476</v>
      </c>
      <c r="CT129" s="2">
        <f t="shared" si="88"/>
        <v>-3.1971898687642379E-5</v>
      </c>
      <c r="CU129" s="2">
        <f t="shared" si="89"/>
        <v>-5.9507547039101085E-6</v>
      </c>
      <c r="CV129" s="2">
        <f t="shared" si="90"/>
        <v>-0.95998144611453617</v>
      </c>
      <c r="CW129" s="2">
        <f t="shared" si="91"/>
        <v>-3.9915311750895986E-2</v>
      </c>
      <c r="CX129" s="2">
        <f t="shared" si="92"/>
        <v>6.5319481176289855E-5</v>
      </c>
      <c r="CZ129" s="1">
        <f t="shared" si="93"/>
        <v>44.956000000000003</v>
      </c>
      <c r="DA129">
        <f t="shared" si="94"/>
        <v>-16.484573600000001</v>
      </c>
      <c r="DB129" s="1">
        <f t="shared" si="95"/>
        <v>-28.442498000000001</v>
      </c>
      <c r="DC129" s="1">
        <f t="shared" si="96"/>
        <v>-2.6673599999999999E-2</v>
      </c>
      <c r="DD129" s="1">
        <f t="shared" si="97"/>
        <v>-1.7631E-4</v>
      </c>
      <c r="DE129">
        <f t="shared" si="98"/>
        <v>4.6233873120420679E-5</v>
      </c>
      <c r="DF129" t="str">
        <f t="shared" si="99"/>
        <v>1689-83-4</v>
      </c>
      <c r="DG129" t="b">
        <f t="shared" si="100"/>
        <v>1</v>
      </c>
    </row>
    <row r="130" spans="1:111" x14ac:dyDescent="0.25">
      <c r="A130" t="s">
        <v>26</v>
      </c>
      <c r="B130">
        <v>0.36092999999999997</v>
      </c>
      <c r="C130">
        <v>5.2568999999999999</v>
      </c>
      <c r="D130" s="1">
        <v>7.5915999999999997E-2</v>
      </c>
      <c r="E130">
        <v>5.6936</v>
      </c>
      <c r="F130">
        <v>0</v>
      </c>
      <c r="G130" s="1">
        <v>-3.1112999999999998E-2</v>
      </c>
      <c r="H130" s="1">
        <v>2.0202000000000001E-2</v>
      </c>
      <c r="I130">
        <v>0</v>
      </c>
      <c r="J130">
        <v>0</v>
      </c>
      <c r="K130">
        <v>-0.87756000000000001</v>
      </c>
      <c r="L130" s="1">
        <v>7.7089000000000005E-2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-2.0888</v>
      </c>
      <c r="AF130">
        <v>0</v>
      </c>
      <c r="AG130">
        <v>0</v>
      </c>
      <c r="AH130">
        <v>0</v>
      </c>
      <c r="AI130">
        <v>0</v>
      </c>
      <c r="AJ130">
        <v>-0.11462</v>
      </c>
      <c r="AK130">
        <v>-3.4165999999999999</v>
      </c>
      <c r="AL130">
        <v>0</v>
      </c>
      <c r="AM130">
        <v>0</v>
      </c>
      <c r="AN130">
        <v>0</v>
      </c>
      <c r="AO130">
        <v>0</v>
      </c>
      <c r="AP130" s="1">
        <v>-3.1029999999999999E-5</v>
      </c>
      <c r="AQ130" s="1">
        <v>-6.9486000000000005E-5</v>
      </c>
      <c r="AR130" s="1">
        <v>-9.6498999999999999E-5</v>
      </c>
      <c r="AS130" s="1">
        <v>-2.2482E-7</v>
      </c>
      <c r="AT130" s="1">
        <v>-2.5891999999999999E-4</v>
      </c>
      <c r="AU130" s="1">
        <v>-6.5535999999999997E-2</v>
      </c>
      <c r="AV130">
        <v>0</v>
      </c>
      <c r="AW130">
        <v>0</v>
      </c>
      <c r="AX130" s="1">
        <v>-3.7705999999999998E-3</v>
      </c>
      <c r="AY130" s="1">
        <v>-7.1058999999999997E-2</v>
      </c>
      <c r="AZ130" s="1">
        <v>-2.0311000000000001E-3</v>
      </c>
      <c r="BA130">
        <v>0</v>
      </c>
      <c r="BB130">
        <v>0</v>
      </c>
      <c r="BC130">
        <v>0</v>
      </c>
      <c r="BD130">
        <v>-1.1388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 s="1">
        <v>6.0632999999999999E-2</v>
      </c>
      <c r="BL130">
        <v>0</v>
      </c>
      <c r="BM130">
        <v>1.0784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 s="1">
        <v>-4.6813000000000001E-5</v>
      </c>
      <c r="CC130" t="str">
        <f t="shared" si="73"/>
        <v>1746-81-2</v>
      </c>
      <c r="CD130" s="3" t="e">
        <f>VLOOKUP(CC130,#REF!,2,FALSE)</f>
        <v>#REF!</v>
      </c>
      <c r="CE130" s="3" t="e">
        <f>VLOOKUP(VLOOKUP(CC130,#REF!,4,FALSE),$DJ$1:$DK$4,2,FALSE)</f>
        <v>#REF!</v>
      </c>
      <c r="CF130">
        <f t="shared" si="74"/>
        <v>5.6178299999999997</v>
      </c>
      <c r="CG130" s="1">
        <f t="shared" si="75"/>
        <v>-6.9503839819999996E-2</v>
      </c>
      <c r="CH130">
        <f t="shared" si="76"/>
        <v>-1.139033</v>
      </c>
      <c r="CI130">
        <f t="shared" si="77"/>
        <v>3.5979111601799993</v>
      </c>
      <c r="CJ130">
        <f t="shared" si="78"/>
        <v>-0.81138200000000005</v>
      </c>
      <c r="CK130">
        <f t="shared" si="79"/>
        <v>7.5915999999999997E-2</v>
      </c>
      <c r="CL130">
        <f t="shared" si="80"/>
        <v>3.5979111601799993</v>
      </c>
      <c r="CM130" s="1">
        <f t="shared" si="81"/>
        <v>-1.8140801799999967E-3</v>
      </c>
      <c r="CN130" s="1">
        <f t="shared" si="82"/>
        <v>-2.0311000000000001E-3</v>
      </c>
      <c r="CO130">
        <f t="shared" si="83"/>
        <v>-3.5312199999999998</v>
      </c>
      <c r="CP130">
        <f t="shared" si="84"/>
        <v>-0.1385711869999999</v>
      </c>
      <c r="CQ130">
        <f t="shared" si="85"/>
        <v>1.9079299999960608E-4</v>
      </c>
      <c r="CR130" s="2">
        <f t="shared" si="86"/>
        <v>2.0664009679834935E-2</v>
      </c>
      <c r="CS130" s="2">
        <f t="shared" si="87"/>
        <v>0.97933599032016505</v>
      </c>
      <c r="CT130" s="2">
        <f t="shared" si="88"/>
        <v>-4.93784846402822E-4</v>
      </c>
      <c r="CU130" s="2">
        <f t="shared" si="89"/>
        <v>-5.5285671084768357E-4</v>
      </c>
      <c r="CV130" s="2">
        <f t="shared" si="90"/>
        <v>-0.96118294248414982</v>
      </c>
      <c r="CW130" s="2">
        <f t="shared" si="91"/>
        <v>-3.7718482922100942E-2</v>
      </c>
      <c r="CX130" s="2">
        <f t="shared" si="92"/>
        <v>5.19330364987171E-5</v>
      </c>
      <c r="CZ130" s="1">
        <f t="shared" si="93"/>
        <v>5.6936</v>
      </c>
      <c r="DA130">
        <f t="shared" si="94"/>
        <v>-2.0888</v>
      </c>
      <c r="DB130" s="1">
        <f t="shared" si="95"/>
        <v>-3.5312199999999998</v>
      </c>
      <c r="DC130" s="1">
        <f t="shared" si="96"/>
        <v>-7.1317919999999993E-2</v>
      </c>
      <c r="DD130" s="1">
        <f t="shared" si="97"/>
        <v>-2.0311000000000001E-3</v>
      </c>
      <c r="DE130">
        <f t="shared" si="98"/>
        <v>4.0568357454019904E-5</v>
      </c>
      <c r="DF130" t="str">
        <f t="shared" si="99"/>
        <v>1746-81-2</v>
      </c>
      <c r="DG130" t="b">
        <f t="shared" si="100"/>
        <v>1</v>
      </c>
    </row>
    <row r="131" spans="1:111" x14ac:dyDescent="0.25">
      <c r="A131" t="s">
        <v>161</v>
      </c>
      <c r="B131">
        <v>0.42203000000000002</v>
      </c>
      <c r="C131">
        <v>2.3431000000000002</v>
      </c>
      <c r="D131" s="1">
        <v>3.7366000000000003E-2</v>
      </c>
      <c r="E131">
        <v>2.8025000000000002</v>
      </c>
      <c r="F131">
        <v>0</v>
      </c>
      <c r="G131" s="1">
        <v>-7.7379E-4</v>
      </c>
      <c r="H131">
        <v>0</v>
      </c>
      <c r="I131" s="1">
        <v>-1.0646999999999999E-6</v>
      </c>
      <c r="J131">
        <v>0</v>
      </c>
      <c r="K131" s="1">
        <v>-5.9839E-7</v>
      </c>
      <c r="L131" s="1">
        <v>1.5740999999999999E-3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1">
        <v>1.3782E-3</v>
      </c>
      <c r="W131">
        <v>0</v>
      </c>
      <c r="X131" s="1">
        <v>5.6189000000000003E-2</v>
      </c>
      <c r="Y131">
        <v>0</v>
      </c>
      <c r="Z131">
        <v>0</v>
      </c>
      <c r="AA131">
        <v>-0.15214</v>
      </c>
      <c r="AB131" s="1">
        <v>1.7614000000000001E-2</v>
      </c>
      <c r="AC131">
        <v>0</v>
      </c>
      <c r="AD131" s="1">
        <v>7.9712999999999995E-4</v>
      </c>
      <c r="AE131">
        <v>0</v>
      </c>
      <c r="AF131">
        <v>0</v>
      </c>
      <c r="AG131">
        <v>0</v>
      </c>
      <c r="AH131">
        <v>0</v>
      </c>
      <c r="AI131">
        <v>-0.35336000000000001</v>
      </c>
      <c r="AJ131" s="1">
        <v>-7.7512999999999996E-4</v>
      </c>
      <c r="AK131" s="1">
        <v>-2.3315999999999998E-5</v>
      </c>
      <c r="AL131">
        <v>0</v>
      </c>
      <c r="AM131">
        <v>0</v>
      </c>
      <c r="AN131" s="1">
        <v>-6.1176000000000001E-2</v>
      </c>
      <c r="AO131">
        <v>-2.3805999999999998</v>
      </c>
      <c r="AP131" s="1">
        <v>-6.3936000000000002E-3</v>
      </c>
      <c r="AQ131" s="1">
        <v>-1.0466E-4</v>
      </c>
      <c r="AR131" s="1">
        <v>-7.9552999999999999E-6</v>
      </c>
      <c r="AS131" s="1">
        <v>-7.1405999999999998E-4</v>
      </c>
      <c r="AT131" s="1">
        <v>-7.3209E-3</v>
      </c>
      <c r="AU131" s="1">
        <v>-8.6532000000000004E-5</v>
      </c>
      <c r="AV131">
        <v>0</v>
      </c>
      <c r="AW131">
        <v>0</v>
      </c>
      <c r="AX131" s="1">
        <v>-8.2348999999999996E-4</v>
      </c>
      <c r="AY131" s="1">
        <v>-9.1005999999999997E-4</v>
      </c>
      <c r="AZ131" s="1">
        <v>-5.7329000000000002E-7</v>
      </c>
      <c r="BA131">
        <v>0</v>
      </c>
      <c r="BB131">
        <v>0</v>
      </c>
      <c r="BC131">
        <v>0</v>
      </c>
      <c r="BD131" s="1">
        <v>-5.0626E-8</v>
      </c>
      <c r="BE131">
        <v>0</v>
      </c>
      <c r="BF131">
        <v>0</v>
      </c>
      <c r="BG131">
        <v>0</v>
      </c>
      <c r="BH131" s="1">
        <v>-1.3308E-2</v>
      </c>
      <c r="BI131">
        <v>0</v>
      </c>
      <c r="BJ131">
        <v>0</v>
      </c>
      <c r="BK131" s="1">
        <v>1.2965E-7</v>
      </c>
      <c r="BL131">
        <v>0</v>
      </c>
      <c r="BM131" s="1">
        <v>5.3679E-8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 s="1">
        <v>1.1875E-3</v>
      </c>
      <c r="BX131">
        <v>0</v>
      </c>
      <c r="BY131" s="1">
        <v>1.1958999999999999E-2</v>
      </c>
      <c r="BZ131">
        <v>0</v>
      </c>
      <c r="CA131" s="1">
        <v>-1.0368E-7</v>
      </c>
      <c r="CC131" t="str">
        <f t="shared" si="73"/>
        <v>1918-00-9</v>
      </c>
      <c r="CD131" s="3" t="e">
        <f>VLOOKUP(CC131,#REF!,2,FALSE)</f>
        <v>#REF!</v>
      </c>
      <c r="CE131" s="3" t="e">
        <f>VLOOKUP(VLOOKUP(CC131,#REF!,4,FALSE),$DJ$1:$DK$4,2,FALSE)</f>
        <v>#REF!</v>
      </c>
      <c r="CF131">
        <f t="shared" si="74"/>
        <v>2.7651300000000001</v>
      </c>
      <c r="CG131" s="1">
        <f t="shared" si="75"/>
        <v>-8.1302973000000004E-3</v>
      </c>
      <c r="CH131">
        <f t="shared" si="76"/>
        <v>-1.3146683328999998E-2</v>
      </c>
      <c r="CI131">
        <f t="shared" si="77"/>
        <v>2.667692866281</v>
      </c>
      <c r="CJ131">
        <f t="shared" si="78"/>
        <v>-7.6160153089999988E-2</v>
      </c>
      <c r="CK131">
        <f t="shared" si="79"/>
        <v>3.7366000000000003E-2</v>
      </c>
      <c r="CL131">
        <f t="shared" si="80"/>
        <v>2.667692866281</v>
      </c>
      <c r="CM131" s="1">
        <f t="shared" si="81"/>
        <v>-1.006627000000003E-4</v>
      </c>
      <c r="CN131" s="1">
        <f t="shared" si="82"/>
        <v>-5.7329000000000002E-7</v>
      </c>
      <c r="CO131">
        <f t="shared" si="83"/>
        <v>-2.4425744459999996</v>
      </c>
      <c r="CP131">
        <f t="shared" si="84"/>
        <v>-0.2630945626040001</v>
      </c>
      <c r="CQ131">
        <f t="shared" si="85"/>
        <v>-7.1137831299961096E-4</v>
      </c>
      <c r="CR131" s="2">
        <f t="shared" si="86"/>
        <v>1.3813377766293107E-2</v>
      </c>
      <c r="CS131" s="2">
        <f t="shared" si="87"/>
        <v>0.9861866222337069</v>
      </c>
      <c r="CT131" s="2">
        <f t="shared" si="88"/>
        <v>-3.7212757642644039E-5</v>
      </c>
      <c r="CU131" s="2">
        <f t="shared" si="89"/>
        <v>-2.1193254133806601E-7</v>
      </c>
      <c r="CV131" s="2">
        <f t="shared" si="90"/>
        <v>-0.90296535740759232</v>
      </c>
      <c r="CW131" s="2">
        <f t="shared" si="91"/>
        <v>-9.7260198616568663E-2</v>
      </c>
      <c r="CX131" s="2">
        <f t="shared" si="92"/>
        <v>-2.6298071434491043E-4</v>
      </c>
      <c r="CZ131" s="1">
        <f t="shared" si="93"/>
        <v>2.8025000000000002</v>
      </c>
      <c r="DA131">
        <f t="shared" si="94"/>
        <v>-0.35256287000000003</v>
      </c>
      <c r="DB131" s="1">
        <f t="shared" si="95"/>
        <v>-2.4425744459999996</v>
      </c>
      <c r="DC131" s="1">
        <f t="shared" si="96"/>
        <v>-8.2309600000000007E-3</v>
      </c>
      <c r="DD131" s="1">
        <f t="shared" si="97"/>
        <v>-5.7329000000000002E-7</v>
      </c>
      <c r="DE131">
        <f t="shared" si="98"/>
        <v>3.1002650847431607E-4</v>
      </c>
      <c r="DF131" t="str">
        <f t="shared" si="99"/>
        <v>1918-00-9</v>
      </c>
      <c r="DG131" t="b">
        <f t="shared" si="100"/>
        <v>1</v>
      </c>
    </row>
    <row r="132" spans="1:111" x14ac:dyDescent="0.25">
      <c r="A132" t="s">
        <v>163</v>
      </c>
      <c r="B132">
        <v>3.7206000000000001</v>
      </c>
      <c r="C132">
        <v>44.813000000000002</v>
      </c>
      <c r="D132">
        <v>0.65586</v>
      </c>
      <c r="E132">
        <v>49.19</v>
      </c>
      <c r="F132">
        <v>0</v>
      </c>
      <c r="G132" s="1">
        <v>-7.7156000000000002E-2</v>
      </c>
      <c r="H132">
        <v>0</v>
      </c>
      <c r="I132">
        <v>-0.22736999999999999</v>
      </c>
      <c r="J132">
        <v>0</v>
      </c>
      <c r="K132">
        <v>-2.1042000000000001</v>
      </c>
      <c r="L132">
        <v>0.19436999999999999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s="1">
        <v>-2.7902E-2</v>
      </c>
      <c r="X132">
        <v>0</v>
      </c>
      <c r="Y132">
        <v>-0.18276000000000001</v>
      </c>
      <c r="Z132">
        <v>0</v>
      </c>
      <c r="AA132">
        <v>-4.9173</v>
      </c>
      <c r="AB132">
        <v>0.43030000000000002</v>
      </c>
      <c r="AC132">
        <v>0</v>
      </c>
      <c r="AD132">
        <v>0</v>
      </c>
      <c r="AE132">
        <v>-3.9013</v>
      </c>
      <c r="AF132">
        <v>0</v>
      </c>
      <c r="AG132">
        <v>0</v>
      </c>
      <c r="AH132">
        <v>0</v>
      </c>
      <c r="AI132">
        <v>-8.5045999999999999</v>
      </c>
      <c r="AJ132">
        <v>-0.40905999999999998</v>
      </c>
      <c r="AK132">
        <v>-7.8779000000000003</v>
      </c>
      <c r="AL132">
        <v>0</v>
      </c>
      <c r="AM132">
        <v>0</v>
      </c>
      <c r="AN132">
        <v>-0.80706</v>
      </c>
      <c r="AO132">
        <v>-19.436</v>
      </c>
      <c r="AP132">
        <v>-1.2969999999999999</v>
      </c>
      <c r="AQ132">
        <v>-2.5068000000000001</v>
      </c>
      <c r="AR132">
        <v>-3.1473</v>
      </c>
      <c r="AS132" s="1">
        <v>-8.8096000000000008E-3</v>
      </c>
      <c r="AT132">
        <v>-8.1808999999999994</v>
      </c>
      <c r="AU132" s="1">
        <v>-6.4166000000000001E-2</v>
      </c>
      <c r="AV132">
        <v>0</v>
      </c>
      <c r="AW132">
        <v>0</v>
      </c>
      <c r="AX132" s="1">
        <v>-4.0653E-3</v>
      </c>
      <c r="AY132" s="1">
        <v>-6.9002999999999995E-2</v>
      </c>
      <c r="AZ132" s="1">
        <v>-1.1321E-3</v>
      </c>
      <c r="BA132">
        <v>0</v>
      </c>
      <c r="BB132">
        <v>0</v>
      </c>
      <c r="BC132">
        <v>0</v>
      </c>
      <c r="BD132">
        <v>-1.375</v>
      </c>
      <c r="BE132">
        <v>0</v>
      </c>
      <c r="BF132">
        <v>0</v>
      </c>
      <c r="BG132">
        <v>0</v>
      </c>
      <c r="BH132">
        <v>-3.0415999999999999</v>
      </c>
      <c r="BI132">
        <v>0</v>
      </c>
      <c r="BJ132">
        <v>0</v>
      </c>
      <c r="BK132" s="1">
        <v>8.2649E-2</v>
      </c>
      <c r="BL132">
        <v>0</v>
      </c>
      <c r="BM132">
        <v>1.4195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0.19456000000000001</v>
      </c>
      <c r="BX132">
        <v>0</v>
      </c>
      <c r="BY132">
        <v>3.5573000000000001</v>
      </c>
      <c r="BZ132">
        <v>0</v>
      </c>
      <c r="CA132">
        <v>-0.83662000000000003</v>
      </c>
      <c r="CC132" t="str">
        <f t="shared" si="73"/>
        <v>21087-64-9</v>
      </c>
      <c r="CD132" s="3" t="e">
        <f>VLOOKUP(CC132,#REF!,2,FALSE)</f>
        <v>#REF!</v>
      </c>
      <c r="CE132" s="3" t="e">
        <f>VLOOKUP(VLOOKUP(CC132,#REF!,4,FALSE),$DJ$1:$DK$4,2,FALSE)</f>
        <v>#REF!</v>
      </c>
      <c r="CF132">
        <f t="shared" si="74"/>
        <v>48.5336</v>
      </c>
      <c r="CG132" s="1">
        <f t="shared" si="75"/>
        <v>-7.0281409000000004</v>
      </c>
      <c r="CH132">
        <f t="shared" si="76"/>
        <v>-5.2540089999999999</v>
      </c>
      <c r="CI132">
        <f t="shared" si="77"/>
        <v>29.339432099999993</v>
      </c>
      <c r="CJ132">
        <f t="shared" si="78"/>
        <v>-6.9120180000000007</v>
      </c>
      <c r="CK132">
        <f t="shared" si="79"/>
        <v>0.65586</v>
      </c>
      <c r="CL132">
        <f t="shared" si="80"/>
        <v>29.339432099999993</v>
      </c>
      <c r="CM132" s="1">
        <f t="shared" si="81"/>
        <v>-1.2217620999999994</v>
      </c>
      <c r="CN132" s="1">
        <f t="shared" si="82"/>
        <v>-1.1321E-3</v>
      </c>
      <c r="CO132">
        <f t="shared" si="83"/>
        <v>-28.53002</v>
      </c>
      <c r="CP132">
        <f t="shared" si="84"/>
        <v>-0.24066199999999849</v>
      </c>
      <c r="CQ132">
        <f t="shared" si="85"/>
        <v>1.7158999999954405E-3</v>
      </c>
      <c r="CR132" s="2">
        <f t="shared" si="86"/>
        <v>2.1865431342140525E-2</v>
      </c>
      <c r="CS132" s="2">
        <f t="shared" si="87"/>
        <v>0.97813456865785942</v>
      </c>
      <c r="CT132" s="2">
        <f t="shared" si="88"/>
        <v>-4.0731795373981361E-2</v>
      </c>
      <c r="CU132" s="2">
        <f t="shared" si="89"/>
        <v>-3.7742589611254371E-5</v>
      </c>
      <c r="CV132" s="2">
        <f t="shared" si="90"/>
        <v>-0.95114993062527997</v>
      </c>
      <c r="CW132" s="2">
        <f t="shared" si="91"/>
        <v>-8.0233257671792624E-3</v>
      </c>
      <c r="CX132" s="2">
        <f t="shared" si="92"/>
        <v>5.7205643948219494E-5</v>
      </c>
      <c r="CZ132" s="1">
        <f t="shared" si="93"/>
        <v>49.19</v>
      </c>
      <c r="DA132">
        <f t="shared" si="94"/>
        <v>-12.405899999999999</v>
      </c>
      <c r="DB132" s="1">
        <f t="shared" si="95"/>
        <v>-28.53002</v>
      </c>
      <c r="DC132" s="1">
        <f t="shared" si="96"/>
        <v>-8.2499029999999998</v>
      </c>
      <c r="DD132" s="1">
        <f t="shared" si="97"/>
        <v>-1.1321E-3</v>
      </c>
      <c r="DE132">
        <f t="shared" si="98"/>
        <v>6.1900792843972157E-5</v>
      </c>
      <c r="DF132" t="str">
        <f t="shared" si="99"/>
        <v>21087-64-9</v>
      </c>
      <c r="DG132" t="b">
        <f t="shared" si="100"/>
        <v>1</v>
      </c>
    </row>
    <row r="133" spans="1:111" x14ac:dyDescent="0.25">
      <c r="A133" t="s">
        <v>61</v>
      </c>
      <c r="B133" s="1">
        <v>7.9086000000000004E-2</v>
      </c>
      <c r="C133">
        <v>1.0918000000000001</v>
      </c>
      <c r="D133" s="1">
        <v>5.8542999999999998E-2</v>
      </c>
      <c r="E133">
        <v>1.2295</v>
      </c>
      <c r="F133">
        <v>0</v>
      </c>
      <c r="G133" s="1">
        <v>-6.2922999999999998E-3</v>
      </c>
      <c r="H133" s="1">
        <v>5.8779000000000001E-3</v>
      </c>
      <c r="I133">
        <v>0</v>
      </c>
      <c r="J133">
        <v>0</v>
      </c>
      <c r="K133" s="1">
        <v>-9.0756000000000003E-2</v>
      </c>
      <c r="L133" s="1">
        <v>1.5887999999999999E-2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s="1">
        <v>-6.8492999999999998E-7</v>
      </c>
      <c r="X133" s="1">
        <v>4.1425999999999999E-6</v>
      </c>
      <c r="Y133">
        <v>0</v>
      </c>
      <c r="Z133">
        <v>0</v>
      </c>
      <c r="AA133" s="1">
        <v>-1.9726000000000001E-5</v>
      </c>
      <c r="AB133" s="1">
        <v>3.8500000000000004E-6</v>
      </c>
      <c r="AC133">
        <v>0</v>
      </c>
      <c r="AD133">
        <v>0</v>
      </c>
      <c r="AE133">
        <v>-0.19255</v>
      </c>
      <c r="AF133">
        <v>0</v>
      </c>
      <c r="AG133">
        <v>0</v>
      </c>
      <c r="AH133">
        <v>0</v>
      </c>
      <c r="AI133" s="1">
        <v>-3.8445999999999997E-5</v>
      </c>
      <c r="AJ133" s="1">
        <v>-2.7355999999999998E-2</v>
      </c>
      <c r="AK133">
        <v>-0.58418999999999999</v>
      </c>
      <c r="AL133">
        <v>0</v>
      </c>
      <c r="AM133">
        <v>0</v>
      </c>
      <c r="AN133" s="1">
        <v>-5.1765999999999997E-6</v>
      </c>
      <c r="AO133" s="1">
        <v>-1.4437E-4</v>
      </c>
      <c r="AP133" s="1">
        <v>-6.7779000000000006E-2</v>
      </c>
      <c r="AQ133">
        <v>-0.12853000000000001</v>
      </c>
      <c r="AR133">
        <v>-0.14738999999999999</v>
      </c>
      <c r="AS133" s="1">
        <v>-4.4826000000000002E-4</v>
      </c>
      <c r="AT133">
        <v>-0.42270000000000002</v>
      </c>
      <c r="AU133" s="1">
        <v>-1.8998000000000001E-3</v>
      </c>
      <c r="AV133">
        <v>0</v>
      </c>
      <c r="AW133">
        <v>0</v>
      </c>
      <c r="AX133" s="1">
        <v>-3.7256000000000002E-4</v>
      </c>
      <c r="AY133" s="1">
        <v>-2.2945000000000001E-3</v>
      </c>
      <c r="AZ133" s="1">
        <v>-1.0942000000000001E-4</v>
      </c>
      <c r="BA133">
        <v>0</v>
      </c>
      <c r="BB133">
        <v>0</v>
      </c>
      <c r="BC133">
        <v>0</v>
      </c>
      <c r="BD133">
        <v>-0.10285</v>
      </c>
      <c r="BE133">
        <v>0</v>
      </c>
      <c r="BF133">
        <v>0</v>
      </c>
      <c r="BG133">
        <v>0</v>
      </c>
      <c r="BH133" s="1">
        <v>-2.2739999999999999E-5</v>
      </c>
      <c r="BI133">
        <v>0</v>
      </c>
      <c r="BJ133">
        <v>0</v>
      </c>
      <c r="BK133" s="1">
        <v>9.5111999999999992E-3</v>
      </c>
      <c r="BL133">
        <v>0</v>
      </c>
      <c r="BM133">
        <v>0.14924000000000001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 s="1">
        <v>2.1894000000000002E-6</v>
      </c>
      <c r="BX133">
        <v>0</v>
      </c>
      <c r="BY133" s="1">
        <v>3.7696E-5</v>
      </c>
      <c r="BZ133">
        <v>0</v>
      </c>
      <c r="CA133" s="1">
        <v>-5.5896000000000001E-2</v>
      </c>
      <c r="CC133" t="str">
        <f t="shared" si="73"/>
        <v>23103-98-2</v>
      </c>
      <c r="CD133" s="3" t="e">
        <f>VLOOKUP(CC133,#REF!,2,FALSE)</f>
        <v>#REF!</v>
      </c>
      <c r="CE133" s="3" t="e">
        <f>VLOOKUP(VLOOKUP(CC133,#REF!,4,FALSE),$DJ$1:$DK$4,2,FALSE)</f>
        <v>#REF!</v>
      </c>
      <c r="CF133">
        <f t="shared" si="74"/>
        <v>1.1708860000000001</v>
      </c>
      <c r="CG133" s="1">
        <f t="shared" si="75"/>
        <v>-0.34641961999999993</v>
      </c>
      <c r="CH133">
        <f t="shared" si="76"/>
        <v>-0.1587910854</v>
      </c>
      <c r="CI133">
        <f t="shared" si="77"/>
        <v>0.59038047627000023</v>
      </c>
      <c r="CJ133">
        <f t="shared" si="78"/>
        <v>-7.5294818329999985E-2</v>
      </c>
      <c r="CK133">
        <f t="shared" si="79"/>
        <v>5.8542999999999998E-2</v>
      </c>
      <c r="CL133">
        <f t="shared" si="80"/>
        <v>0.59038047627000023</v>
      </c>
      <c r="CM133" s="1">
        <f t="shared" si="81"/>
        <v>-7.8574880000000069E-2</v>
      </c>
      <c r="CN133" s="1">
        <f t="shared" si="82"/>
        <v>-1.0942000000000001E-4</v>
      </c>
      <c r="CO133">
        <f t="shared" si="83"/>
        <v>-0.61169554660000003</v>
      </c>
      <c r="CP133">
        <f t="shared" si="84"/>
        <v>4.147511232999998E-2</v>
      </c>
      <c r="CQ133">
        <f t="shared" si="85"/>
        <v>1.8742000000043779E-5</v>
      </c>
      <c r="CR133" s="2">
        <f t="shared" si="86"/>
        <v>9.021556799964156E-2</v>
      </c>
      <c r="CS133" s="2">
        <f t="shared" si="87"/>
        <v>0.90978443200035841</v>
      </c>
      <c r="CT133" s="2">
        <f t="shared" si="88"/>
        <v>-0.1210849705294174</v>
      </c>
      <c r="CU133" s="2">
        <f t="shared" si="89"/>
        <v>-1.6861772458741064E-4</v>
      </c>
      <c r="CV133" s="2">
        <f t="shared" si="90"/>
        <v>-0.94263124847326274</v>
      </c>
      <c r="CW133" s="2">
        <f t="shared" si="91"/>
        <v>6.3913718406980943E-2</v>
      </c>
      <c r="CX133" s="2">
        <f t="shared" si="92"/>
        <v>2.8881679713257467E-5</v>
      </c>
      <c r="CZ133" s="1">
        <f t="shared" si="93"/>
        <v>1.2295</v>
      </c>
      <c r="DA133">
        <f t="shared" si="94"/>
        <v>-0.192588446</v>
      </c>
      <c r="DB133" s="1">
        <f t="shared" si="95"/>
        <v>-0.61169554660000003</v>
      </c>
      <c r="DC133" s="1">
        <f t="shared" si="96"/>
        <v>-0.4249945</v>
      </c>
      <c r="DD133" s="1">
        <f t="shared" si="97"/>
        <v>-1.0942000000000001E-4</v>
      </c>
      <c r="DE133">
        <f t="shared" si="98"/>
        <v>9.1165026433499187E-5</v>
      </c>
      <c r="DF133" t="str">
        <f t="shared" si="99"/>
        <v>23103-98-2</v>
      </c>
      <c r="DG133" t="b">
        <f t="shared" si="100"/>
        <v>1</v>
      </c>
    </row>
    <row r="134" spans="1:111" x14ac:dyDescent="0.25">
      <c r="A134" t="s">
        <v>62</v>
      </c>
      <c r="B134">
        <v>3.3740000000000001</v>
      </c>
      <c r="C134">
        <v>40.130000000000003</v>
      </c>
      <c r="D134">
        <v>0.58786000000000005</v>
      </c>
      <c r="E134">
        <v>44.09</v>
      </c>
      <c r="F134">
        <v>0</v>
      </c>
      <c r="G134" s="1">
        <v>-3.6409999999999998E-2</v>
      </c>
      <c r="H134">
        <v>0</v>
      </c>
      <c r="I134" s="1">
        <v>-6.0632999999999998E-4</v>
      </c>
      <c r="J134">
        <v>0</v>
      </c>
      <c r="K134" s="1">
        <v>-9.8286000000000001E-5</v>
      </c>
      <c r="L134" s="1">
        <v>3.8960000000000002E-2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-0.14066999999999999</v>
      </c>
      <c r="X134">
        <v>0</v>
      </c>
      <c r="Y134">
        <v>-0.15426000000000001</v>
      </c>
      <c r="Z134">
        <v>0</v>
      </c>
      <c r="AA134">
        <v>-7.4249000000000001</v>
      </c>
      <c r="AB134">
        <v>0.56335999999999997</v>
      </c>
      <c r="AC134">
        <v>0</v>
      </c>
      <c r="AD134" s="1">
        <v>1.668E-3</v>
      </c>
      <c r="AE134">
        <v>0</v>
      </c>
      <c r="AF134">
        <v>0</v>
      </c>
      <c r="AG134">
        <v>0</v>
      </c>
      <c r="AH134">
        <v>0</v>
      </c>
      <c r="AI134">
        <v>-15.742000000000001</v>
      </c>
      <c r="AJ134" s="1">
        <v>-3.9600000000000003E-2</v>
      </c>
      <c r="AK134" s="1">
        <v>-7.7079000000000002E-3</v>
      </c>
      <c r="AL134">
        <v>0</v>
      </c>
      <c r="AM134">
        <v>0</v>
      </c>
      <c r="AN134">
        <v>-0.97799000000000003</v>
      </c>
      <c r="AO134">
        <v>-27.116</v>
      </c>
      <c r="AP134">
        <v>-0.2198</v>
      </c>
      <c r="AQ134" s="1">
        <v>-3.3197000000000001E-3</v>
      </c>
      <c r="AR134" s="1">
        <v>-8.6996000000000003E-4</v>
      </c>
      <c r="AS134" s="1">
        <v>-1.1275E-2</v>
      </c>
      <c r="AT134">
        <v>-0.23863000000000001</v>
      </c>
      <c r="AU134" s="1">
        <v>-7.5276000000000002E-5</v>
      </c>
      <c r="AV134">
        <v>0</v>
      </c>
      <c r="AW134">
        <v>0</v>
      </c>
      <c r="AX134" s="1">
        <v>-1.8617E-3</v>
      </c>
      <c r="AY134" s="1">
        <v>-1.9371E-3</v>
      </c>
      <c r="AZ134" s="1">
        <v>-1.2506999999999999E-6</v>
      </c>
      <c r="BA134">
        <v>0</v>
      </c>
      <c r="BB134">
        <v>0</v>
      </c>
      <c r="BC134">
        <v>0</v>
      </c>
      <c r="BD134" s="1">
        <v>-8.8966000000000002E-5</v>
      </c>
      <c r="BE134">
        <v>0</v>
      </c>
      <c r="BF134">
        <v>0</v>
      </c>
      <c r="BG134">
        <v>0</v>
      </c>
      <c r="BH134">
        <v>-7.2728999999999999</v>
      </c>
      <c r="BI134">
        <v>0</v>
      </c>
      <c r="BJ134">
        <v>0</v>
      </c>
      <c r="BK134" s="1">
        <v>4.0753000000000001E-5</v>
      </c>
      <c r="BL134">
        <v>0</v>
      </c>
      <c r="BM134" s="1">
        <v>1.1290000000000001E-4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0.37580000000000002</v>
      </c>
      <c r="BX134">
        <v>0</v>
      </c>
      <c r="BY134">
        <v>6.8989000000000003</v>
      </c>
      <c r="BZ134">
        <v>0</v>
      </c>
      <c r="CA134" s="1">
        <v>-3.322E-4</v>
      </c>
      <c r="CC134" t="str">
        <f t="shared" si="73"/>
        <v>25057-89-0</v>
      </c>
      <c r="CD134" s="3" t="e">
        <f>VLOOKUP(CC134,#REF!,2,FALSE)</f>
        <v>#REF!</v>
      </c>
      <c r="CE134" s="3" t="e">
        <f>VLOOKUP(VLOOKUP(CC134,#REF!,4,FALSE),$DJ$1:$DK$4,2,FALSE)</f>
        <v>#REF!</v>
      </c>
      <c r="CF134">
        <f t="shared" si="74"/>
        <v>43.504000000000005</v>
      </c>
      <c r="CG134" s="1">
        <f t="shared" si="75"/>
        <v>-0.23720163600000002</v>
      </c>
      <c r="CH134">
        <f t="shared" si="76"/>
        <v>-7.2748536530000001</v>
      </c>
      <c r="CI134">
        <f t="shared" si="77"/>
        <v>28.837320095000003</v>
      </c>
      <c r="CJ134">
        <f t="shared" si="78"/>
        <v>-7.1546246159999995</v>
      </c>
      <c r="CK134">
        <f t="shared" si="79"/>
        <v>0.58786000000000005</v>
      </c>
      <c r="CL134">
        <f t="shared" si="80"/>
        <v>28.837320095000003</v>
      </c>
      <c r="CM134" s="1">
        <f t="shared" si="81"/>
        <v>-3.3654639999999847E-3</v>
      </c>
      <c r="CN134" s="1">
        <f t="shared" si="82"/>
        <v>-1.2506999999999999E-6</v>
      </c>
      <c r="CO134">
        <f t="shared" si="83"/>
        <v>-28.141297899999998</v>
      </c>
      <c r="CP134">
        <f t="shared" si="84"/>
        <v>-1.3123862180000012</v>
      </c>
      <c r="CQ134">
        <f t="shared" si="85"/>
        <v>-3.1870737699997598E-2</v>
      </c>
      <c r="CR134" s="2">
        <f t="shared" si="86"/>
        <v>1.9978127511949897E-2</v>
      </c>
      <c r="CS134" s="2">
        <f t="shared" si="87"/>
        <v>0.98002187248805017</v>
      </c>
      <c r="CT134" s="2">
        <f t="shared" si="88"/>
        <v>-1.1437360754070126E-4</v>
      </c>
      <c r="CU134" s="2">
        <f t="shared" si="89"/>
        <v>-4.2504412749967227E-8</v>
      </c>
      <c r="CV134" s="2">
        <f t="shared" si="90"/>
        <v>-0.95636790698119922</v>
      </c>
      <c r="CW134" s="2">
        <f t="shared" si="91"/>
        <v>-4.4600787956536755E-2</v>
      </c>
      <c r="CX134" s="2">
        <f t="shared" si="92"/>
        <v>-1.0831110496894853E-3</v>
      </c>
      <c r="CZ134" s="1">
        <f t="shared" si="93"/>
        <v>44.09</v>
      </c>
      <c r="DA134">
        <f t="shared" si="94"/>
        <v>-15.740332</v>
      </c>
      <c r="DB134" s="1">
        <f t="shared" si="95"/>
        <v>-28.141297899999998</v>
      </c>
      <c r="DC134" s="1">
        <f t="shared" si="96"/>
        <v>-0.24056710000000001</v>
      </c>
      <c r="DD134" s="1">
        <f t="shared" si="97"/>
        <v>-1.2506999999999999E-6</v>
      </c>
      <c r="DE134">
        <f t="shared" si="98"/>
        <v>7.3028466092076808E-4</v>
      </c>
      <c r="DF134" t="str">
        <f t="shared" si="99"/>
        <v>25057-89-0</v>
      </c>
      <c r="DG134" t="b">
        <f t="shared" si="100"/>
        <v>1</v>
      </c>
    </row>
    <row r="135" spans="1:111" x14ac:dyDescent="0.25">
      <c r="A135" t="s">
        <v>64</v>
      </c>
      <c r="B135">
        <v>54.033000000000001</v>
      </c>
      <c r="C135">
        <v>520.26</v>
      </c>
      <c r="D135">
        <v>478.6</v>
      </c>
      <c r="E135">
        <v>1052.9000000000001</v>
      </c>
      <c r="F135">
        <v>0</v>
      </c>
      <c r="G135">
        <v>-5.1406000000000001</v>
      </c>
      <c r="H135">
        <v>0</v>
      </c>
      <c r="I135">
        <v>-2.5775999999999999</v>
      </c>
      <c r="J135">
        <v>0</v>
      </c>
      <c r="K135">
        <v>-0.54823</v>
      </c>
      <c r="L135">
        <v>6.8109000000000002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1">
        <v>-3.2122999999999997E-5</v>
      </c>
      <c r="X135">
        <v>0</v>
      </c>
      <c r="Y135" s="1">
        <v>-1.3392E-5</v>
      </c>
      <c r="Z135">
        <v>0</v>
      </c>
      <c r="AA135" s="1">
        <v>-1.451E-6</v>
      </c>
      <c r="AB135" s="1">
        <v>5.5248999999999999E-5</v>
      </c>
      <c r="AC135">
        <v>0</v>
      </c>
      <c r="AD135">
        <v>0</v>
      </c>
      <c r="AE135">
        <v>-2.1459000000000001</v>
      </c>
      <c r="AF135">
        <v>0</v>
      </c>
      <c r="AG135">
        <v>0</v>
      </c>
      <c r="AH135" s="1">
        <v>6.7356000000000004E-6</v>
      </c>
      <c r="AI135">
        <v>0</v>
      </c>
      <c r="AJ135">
        <v>-84.588999999999999</v>
      </c>
      <c r="AK135">
        <v>-377.66</v>
      </c>
      <c r="AL135">
        <v>0</v>
      </c>
      <c r="AM135">
        <v>0</v>
      </c>
      <c r="AN135" s="1">
        <v>-2.6856999999999998E-4</v>
      </c>
      <c r="AO135" s="1">
        <v>-2.7128E-3</v>
      </c>
      <c r="AP135">
        <v>-238.42</v>
      </c>
      <c r="AQ135">
        <v>-171.9</v>
      </c>
      <c r="AR135">
        <v>-51.496000000000002</v>
      </c>
      <c r="AS135">
        <v>-4.7843</v>
      </c>
      <c r="AT135">
        <v>-548.16</v>
      </c>
      <c r="AU135">
        <v>-13.62</v>
      </c>
      <c r="AV135">
        <v>0</v>
      </c>
      <c r="AW135">
        <v>0</v>
      </c>
      <c r="AX135">
        <v>-21.47</v>
      </c>
      <c r="AY135">
        <v>-40.31</v>
      </c>
      <c r="AZ135" s="1">
        <v>-3.1408E-4</v>
      </c>
      <c r="BA135">
        <v>0</v>
      </c>
      <c r="BB135">
        <v>0</v>
      </c>
      <c r="BC135">
        <v>0</v>
      </c>
      <c r="BD135">
        <v>-0.16051000000000001</v>
      </c>
      <c r="BE135">
        <v>0</v>
      </c>
      <c r="BF135">
        <v>0</v>
      </c>
      <c r="BG135">
        <v>0</v>
      </c>
      <c r="BH135" s="1">
        <v>-1.1376999999999999E-6</v>
      </c>
      <c r="BI135">
        <v>0</v>
      </c>
      <c r="BJ135">
        <v>0</v>
      </c>
      <c r="BK135">
        <v>1.6496</v>
      </c>
      <c r="BL135">
        <v>0</v>
      </c>
      <c r="BM135">
        <v>6.0003000000000002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 s="1">
        <v>1.2575000000000001E-5</v>
      </c>
      <c r="BX135">
        <v>0</v>
      </c>
      <c r="BY135" s="1">
        <v>4.833E-5</v>
      </c>
      <c r="BZ135">
        <v>0</v>
      </c>
      <c r="CA135">
        <v>-7.4969000000000001</v>
      </c>
      <c r="CC135" t="str">
        <f t="shared" si="73"/>
        <v>288-13-1</v>
      </c>
      <c r="CD135" s="3" t="e">
        <f>VLOOKUP(CC135,#REF!,2,FALSE)</f>
        <v>#REF!</v>
      </c>
      <c r="CE135" s="3" t="e">
        <f>VLOOKUP(VLOOKUP(CC135,#REF!,4,FALSE),$DJ$1:$DK$4,2,FALSE)</f>
        <v>#REF!</v>
      </c>
      <c r="CF135">
        <f t="shared" si="74"/>
        <v>574.29300000000001</v>
      </c>
      <c r="CG135" s="1">
        <f t="shared" si="75"/>
        <v>-501.69029999999992</v>
      </c>
      <c r="CH135">
        <f t="shared" si="76"/>
        <v>-7.6499609050000013</v>
      </c>
      <c r="CI135">
        <f t="shared" si="77"/>
        <v>63.497217378000087</v>
      </c>
      <c r="CJ135">
        <f t="shared" si="78"/>
        <v>-1.4555217169999994</v>
      </c>
      <c r="CK135">
        <f t="shared" si="79"/>
        <v>478.6</v>
      </c>
      <c r="CL135">
        <f t="shared" si="80"/>
        <v>63.497217378000087</v>
      </c>
      <c r="CM135" s="1">
        <f t="shared" si="81"/>
        <v>-86.779700000000105</v>
      </c>
      <c r="CN135" s="1">
        <f t="shared" si="82"/>
        <v>-3.1408E-4</v>
      </c>
      <c r="CO135">
        <f t="shared" si="83"/>
        <v>-462.25198137000001</v>
      </c>
      <c r="CP135">
        <f t="shared" si="84"/>
        <v>6.9670395902999998</v>
      </c>
      <c r="CQ135">
        <f t="shared" si="85"/>
        <v>3.2261518299971037E-2</v>
      </c>
      <c r="CR135" s="2">
        <f t="shared" si="86"/>
        <v>0.88286747221260142</v>
      </c>
      <c r="CS135" s="2">
        <f t="shared" si="87"/>
        <v>0.11713252778739866</v>
      </c>
      <c r="CT135" s="2">
        <f t="shared" si="88"/>
        <v>-0.16008143413783529</v>
      </c>
      <c r="CU135" s="2">
        <f t="shared" si="89"/>
        <v>-5.7937947278005401E-7</v>
      </c>
      <c r="CV135" s="2">
        <f t="shared" si="90"/>
        <v>-0.85271048541036021</v>
      </c>
      <c r="CW135" s="2">
        <f t="shared" si="91"/>
        <v>1.2852011349547176E-2</v>
      </c>
      <c r="CX135" s="2">
        <f t="shared" si="92"/>
        <v>5.9512421878888441E-5</v>
      </c>
      <c r="CZ135" s="1">
        <f t="shared" si="93"/>
        <v>1052.9000000000001</v>
      </c>
      <c r="DA135">
        <f t="shared" si="94"/>
        <v>-2.1458932644000002</v>
      </c>
      <c r="DB135" s="1">
        <f t="shared" si="95"/>
        <v>-462.25198137000001</v>
      </c>
      <c r="DC135" s="1">
        <f t="shared" si="96"/>
        <v>-588.47</v>
      </c>
      <c r="DD135" s="1">
        <f t="shared" si="97"/>
        <v>-3.1408E-4</v>
      </c>
      <c r="DE135">
        <f t="shared" si="98"/>
        <v>3.0213017000660408E-5</v>
      </c>
      <c r="DF135" t="str">
        <f t="shared" si="99"/>
        <v>288-13-1</v>
      </c>
      <c r="DG135" t="b">
        <f t="shared" si="100"/>
        <v>1</v>
      </c>
    </row>
    <row r="136" spans="1:111" x14ac:dyDescent="0.25">
      <c r="A136" t="s">
        <v>2</v>
      </c>
      <c r="B136" s="1">
        <v>4.0460000000000003E-2</v>
      </c>
      <c r="C136">
        <v>0.42842999999999998</v>
      </c>
      <c r="D136">
        <v>18.067</v>
      </c>
      <c r="E136">
        <v>18.536000000000001</v>
      </c>
      <c r="F136">
        <v>0</v>
      </c>
      <c r="G136" s="1">
        <v>-7.4118999999999997E-4</v>
      </c>
      <c r="H136">
        <v>0</v>
      </c>
      <c r="I136" s="1">
        <v>-1.2301E-3</v>
      </c>
      <c r="J136">
        <v>0</v>
      </c>
      <c r="K136" s="1">
        <v>-1.7416000000000001E-2</v>
      </c>
      <c r="L136" s="1">
        <v>2.7401999999999999E-3</v>
      </c>
      <c r="M136">
        <v>0</v>
      </c>
      <c r="N136">
        <v>0</v>
      </c>
      <c r="O136" s="1">
        <v>-1.8529E-8</v>
      </c>
      <c r="P136">
        <v>0</v>
      </c>
      <c r="Q136" s="1">
        <v>-1.9767000000000001E-8</v>
      </c>
      <c r="R136">
        <v>0</v>
      </c>
      <c r="S136" s="1">
        <v>-3.3633000000000001E-8</v>
      </c>
      <c r="T136">
        <v>0</v>
      </c>
      <c r="U136" s="1">
        <v>-6.6212999999999998E-5</v>
      </c>
      <c r="V136">
        <v>0</v>
      </c>
      <c r="W136" s="1">
        <v>-2.0401E-3</v>
      </c>
      <c r="X136">
        <v>0</v>
      </c>
      <c r="Y136" s="1">
        <v>-8.0526E-3</v>
      </c>
      <c r="Z136">
        <v>0</v>
      </c>
      <c r="AA136" s="1">
        <v>-5.6596E-2</v>
      </c>
      <c r="AB136" s="1">
        <v>6.4365999999999998E-3</v>
      </c>
      <c r="AC136">
        <v>0</v>
      </c>
      <c r="AD136">
        <v>0</v>
      </c>
      <c r="AE136">
        <v>-0.10591</v>
      </c>
      <c r="AF136">
        <v>0</v>
      </c>
      <c r="AG136" s="1">
        <v>-6.6588999999999996E-5</v>
      </c>
      <c r="AH136">
        <v>0</v>
      </c>
      <c r="AI136">
        <v>-0.34370000000000001</v>
      </c>
      <c r="AJ136">
        <v>-2.1326000000000001</v>
      </c>
      <c r="AK136">
        <v>-3.9192999999999998</v>
      </c>
      <c r="AL136" s="1">
        <v>-8.2359000000000003E-8</v>
      </c>
      <c r="AM136" s="1">
        <v>-1.5756E-5</v>
      </c>
      <c r="AN136">
        <v>-1.2390000000000001</v>
      </c>
      <c r="AO136">
        <v>-10.625999999999999</v>
      </c>
      <c r="AP136" s="1">
        <v>-6.9018999999999999E-3</v>
      </c>
      <c r="AQ136" s="1">
        <v>-1.6201E-2</v>
      </c>
      <c r="AR136" s="1">
        <v>-2.1191000000000002E-2</v>
      </c>
      <c r="AS136" s="1">
        <v>-1.0441E-4</v>
      </c>
      <c r="AT136">
        <v>-0.16928000000000001</v>
      </c>
      <c r="AU136" s="1">
        <v>-3.0351E-6</v>
      </c>
      <c r="AV136">
        <v>0</v>
      </c>
      <c r="AW136">
        <v>0</v>
      </c>
      <c r="AX136" s="1">
        <v>-1.6035000000000001E-5</v>
      </c>
      <c r="AY136" s="1">
        <v>-1.9677000000000002E-5</v>
      </c>
      <c r="AZ136" s="1">
        <v>-1.9091E-4</v>
      </c>
      <c r="BA136" s="1">
        <v>-2.1648E-8</v>
      </c>
      <c r="BB136">
        <v>0</v>
      </c>
      <c r="BC136">
        <v>0</v>
      </c>
      <c r="BD136" s="1">
        <v>-2.0747999999999999E-2</v>
      </c>
      <c r="BE136">
        <v>0</v>
      </c>
      <c r="BF136" s="1">
        <v>-2.1063E-7</v>
      </c>
      <c r="BG136">
        <v>0</v>
      </c>
      <c r="BH136" s="1">
        <v>-7.0902999999999994E-2</v>
      </c>
      <c r="BI136">
        <v>0</v>
      </c>
      <c r="BJ136">
        <v>0</v>
      </c>
      <c r="BK136" s="1">
        <v>1.9705E-3</v>
      </c>
      <c r="BL136">
        <v>0</v>
      </c>
      <c r="BM136" s="1">
        <v>2.2141000000000001E-2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 s="1">
        <v>6.7095999999999996E-3</v>
      </c>
      <c r="BX136">
        <v>0</v>
      </c>
      <c r="BY136" s="1">
        <v>7.2072999999999998E-2</v>
      </c>
      <c r="BZ136">
        <v>0</v>
      </c>
      <c r="CA136" s="1">
        <v>-1.1485E-2</v>
      </c>
      <c r="CC136" t="str">
        <f t="shared" si="73"/>
        <v>298-46-4</v>
      </c>
      <c r="CD136" s="3" t="e">
        <f>VLOOKUP(CC136,#REF!,2,FALSE)</f>
        <v>#REF!</v>
      </c>
      <c r="CE136" s="3" t="e">
        <f>VLOOKUP(VLOOKUP(CC136,#REF!,4,FALSE),$DJ$1:$DK$4,2,FALSE)</f>
        <v>#REF!</v>
      </c>
      <c r="CF136">
        <f t="shared" si="74"/>
        <v>0.46888999999999997</v>
      </c>
      <c r="CG136" s="1">
        <f t="shared" si="75"/>
        <v>-4.4417380099999994E-2</v>
      </c>
      <c r="CH136">
        <f t="shared" si="76"/>
        <v>-0.1028941</v>
      </c>
      <c r="CI136">
        <f t="shared" si="77"/>
        <v>0.24461304497099995</v>
      </c>
      <c r="CJ136">
        <f t="shared" si="78"/>
        <v>-7.6965474929000008E-2</v>
      </c>
      <c r="CK136">
        <f t="shared" si="79"/>
        <v>18.067</v>
      </c>
      <c r="CL136">
        <f t="shared" si="80"/>
        <v>0.24461304497099995</v>
      </c>
      <c r="CM136" s="1">
        <f t="shared" si="81"/>
        <v>-0.12488229690000002</v>
      </c>
      <c r="CN136" s="1">
        <f t="shared" si="82"/>
        <v>-1.9093164799999999E-4</v>
      </c>
      <c r="CO136">
        <f t="shared" si="83"/>
        <v>-17.916915838358999</v>
      </c>
      <c r="CP136">
        <f t="shared" si="84"/>
        <v>-0.26957490344099999</v>
      </c>
      <c r="CQ136">
        <f t="shared" si="85"/>
        <v>4.9074623000633366E-5</v>
      </c>
      <c r="CR136" s="2">
        <f t="shared" si="86"/>
        <v>0.98664164405559129</v>
      </c>
      <c r="CS136" s="2">
        <f t="shared" si="87"/>
        <v>1.3358355944408684E-2</v>
      </c>
      <c r="CT136" s="2">
        <f t="shared" si="88"/>
        <v>-6.8198414084714946E-3</v>
      </c>
      <c r="CU136" s="2">
        <f t="shared" si="89"/>
        <v>-1.0426806613436842E-5</v>
      </c>
      <c r="CV136" s="2">
        <f t="shared" si="90"/>
        <v>-0.9784455249440519</v>
      </c>
      <c r="CW136" s="2">
        <f t="shared" si="91"/>
        <v>-1.472152686816602E-2</v>
      </c>
      <c r="CX136" s="2">
        <f t="shared" si="92"/>
        <v>2.6799726971137012E-6</v>
      </c>
      <c r="CZ136" s="1">
        <f t="shared" si="93"/>
        <v>18.536000000000001</v>
      </c>
      <c r="DA136">
        <f t="shared" si="94"/>
        <v>-0.44967658900000002</v>
      </c>
      <c r="DB136" s="1">
        <f t="shared" si="95"/>
        <v>-17.916915838358999</v>
      </c>
      <c r="DC136" s="1">
        <f t="shared" si="96"/>
        <v>-0.16929967700000001</v>
      </c>
      <c r="DD136" s="1">
        <f t="shared" si="97"/>
        <v>-1.9093164799999999E-4</v>
      </c>
      <c r="DE136">
        <f t="shared" si="98"/>
        <v>4.479715526397706E-6</v>
      </c>
      <c r="DF136" t="str">
        <f t="shared" si="99"/>
        <v>298-46-4</v>
      </c>
      <c r="DG136" t="b">
        <f t="shared" si="100"/>
        <v>1</v>
      </c>
    </row>
    <row r="137" spans="1:111" x14ac:dyDescent="0.25">
      <c r="A137" t="s">
        <v>68</v>
      </c>
      <c r="B137">
        <v>0.11544</v>
      </c>
      <c r="C137">
        <v>1.1852</v>
      </c>
      <c r="D137" s="1">
        <v>6.5029000000000003E-2</v>
      </c>
      <c r="E137">
        <v>1.3656999999999999</v>
      </c>
      <c r="F137">
        <v>0</v>
      </c>
      <c r="G137" s="1">
        <v>-1.0557E-2</v>
      </c>
      <c r="H137">
        <v>0</v>
      </c>
      <c r="I137" s="1">
        <v>-1.6816999999999999E-3</v>
      </c>
      <c r="J137">
        <v>0</v>
      </c>
      <c r="K137" s="1">
        <v>-2.9650999999999999E-4</v>
      </c>
      <c r="L137" s="1">
        <v>1.5087E-2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1">
        <v>-5.6748999999999999E-9</v>
      </c>
      <c r="X137">
        <v>0</v>
      </c>
      <c r="Y137" s="1">
        <v>-1.0622999999999999E-9</v>
      </c>
      <c r="Z137">
        <v>0</v>
      </c>
      <c r="AA137" s="1">
        <v>-2.0291E-10</v>
      </c>
      <c r="AB137" s="1">
        <v>1.4995E-8</v>
      </c>
      <c r="AC137">
        <v>0</v>
      </c>
      <c r="AD137" s="1">
        <v>2.3368999999999998E-3</v>
      </c>
      <c r="AE137">
        <v>0</v>
      </c>
      <c r="AF137">
        <v>0</v>
      </c>
      <c r="AG137">
        <v>0</v>
      </c>
      <c r="AH137" s="1">
        <v>7.7609000000000004E-9</v>
      </c>
      <c r="AI137">
        <v>0</v>
      </c>
      <c r="AJ137" s="1">
        <v>-9.3991999999999999E-3</v>
      </c>
      <c r="AK137" s="1">
        <v>-6.1113000000000001E-2</v>
      </c>
      <c r="AL137">
        <v>0</v>
      </c>
      <c r="AM137">
        <v>0</v>
      </c>
      <c r="AN137" s="1">
        <v>-4.6792999999999998E-9</v>
      </c>
      <c r="AO137" s="1">
        <v>-5.8249000000000001E-8</v>
      </c>
      <c r="AP137">
        <v>-1.0546</v>
      </c>
      <c r="AQ137">
        <v>-0.18459</v>
      </c>
      <c r="AR137" s="1">
        <v>-1.9002999999999999E-2</v>
      </c>
      <c r="AS137" s="1">
        <v>-1.3736E-2</v>
      </c>
      <c r="AT137">
        <v>-1.2903</v>
      </c>
      <c r="AU137" s="1">
        <v>-4.6579999999999998E-3</v>
      </c>
      <c r="AV137">
        <v>0</v>
      </c>
      <c r="AW137">
        <v>0</v>
      </c>
      <c r="AX137" s="1">
        <v>-2.0395999999999999E-3</v>
      </c>
      <c r="AY137" s="1">
        <v>-6.7305999999999998E-3</v>
      </c>
      <c r="AZ137" s="1">
        <v>-3.7836E-4</v>
      </c>
      <c r="BA137">
        <v>0</v>
      </c>
      <c r="BB137">
        <v>0</v>
      </c>
      <c r="BC137">
        <v>0</v>
      </c>
      <c r="BD137" s="1">
        <v>-3.6943000000000002E-5</v>
      </c>
      <c r="BE137">
        <v>0</v>
      </c>
      <c r="BF137">
        <v>0</v>
      </c>
      <c r="BG137">
        <v>0</v>
      </c>
      <c r="BH137" s="1">
        <v>-3.2350999999999999E-11</v>
      </c>
      <c r="BI137">
        <v>0</v>
      </c>
      <c r="BJ137">
        <v>0</v>
      </c>
      <c r="BK137" s="1">
        <v>2.8692000000000002E-4</v>
      </c>
      <c r="BL137">
        <v>0</v>
      </c>
      <c r="BM137" s="1">
        <v>7.8748999999999996E-4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 s="1">
        <v>8.1679000000000003E-10</v>
      </c>
      <c r="BX137">
        <v>0</v>
      </c>
      <c r="BY137" s="1">
        <v>2.6607000000000001E-9</v>
      </c>
      <c r="BZ137">
        <v>0</v>
      </c>
      <c r="CA137" s="1">
        <v>-1.0392999999999999E-3</v>
      </c>
      <c r="CC137" t="str">
        <f t="shared" si="73"/>
        <v>333-41-5</v>
      </c>
      <c r="CD137" s="3" t="e">
        <f>VLOOKUP(CC137,#REF!,2,FALSE)</f>
        <v>#REF!</v>
      </c>
      <c r="CE137" s="3" t="e">
        <f>VLOOKUP(VLOOKUP(CC137,#REF!,4,FALSE),$DJ$1:$DK$4,2,FALSE)</f>
        <v>#REF!</v>
      </c>
      <c r="CF137">
        <f t="shared" si="74"/>
        <v>1.30064</v>
      </c>
      <c r="CG137" s="1">
        <f t="shared" si="75"/>
        <v>-1.2786266000000002</v>
      </c>
      <c r="CH137">
        <f t="shared" si="76"/>
        <v>-1.07441347749E-3</v>
      </c>
      <c r="CI137">
        <f t="shared" si="77"/>
        <v>2.3490784577399851E-2</v>
      </c>
      <c r="CJ137">
        <f t="shared" si="78"/>
        <v>2.5517980548899998E-3</v>
      </c>
      <c r="CK137">
        <f t="shared" si="79"/>
        <v>6.5029000000000003E-2</v>
      </c>
      <c r="CL137">
        <f t="shared" si="80"/>
        <v>2.3490784577399851E-2</v>
      </c>
      <c r="CM137" s="1">
        <f t="shared" si="81"/>
        <v>-1.8403999999999865E-2</v>
      </c>
      <c r="CN137" s="1">
        <f t="shared" si="82"/>
        <v>-3.7836E-4</v>
      </c>
      <c r="CO137">
        <f t="shared" si="83"/>
        <v>-7.0512262928299999E-2</v>
      </c>
      <c r="CP137">
        <f t="shared" si="84"/>
        <v>8.6135273836099996E-4</v>
      </c>
      <c r="CQ137">
        <f t="shared" si="85"/>
        <v>8.6514387460996547E-5</v>
      </c>
      <c r="CR137" s="2">
        <f t="shared" si="86"/>
        <v>0.73462673130592637</v>
      </c>
      <c r="CS137" s="2">
        <f t="shared" si="87"/>
        <v>0.26537326869407368</v>
      </c>
      <c r="CT137" s="2">
        <f t="shared" si="88"/>
        <v>-0.20790832340885093</v>
      </c>
      <c r="CU137" s="2">
        <f t="shared" si="89"/>
        <v>-4.2742986983793424E-3</v>
      </c>
      <c r="CV137" s="2">
        <f t="shared" si="90"/>
        <v>-0.79657065666089077</v>
      </c>
      <c r="CW137" s="2">
        <f t="shared" si="91"/>
        <v>9.7306239782796924E-3</v>
      </c>
      <c r="CX137" s="2">
        <f t="shared" si="92"/>
        <v>9.773452101586417E-4</v>
      </c>
      <c r="CZ137" s="1">
        <f t="shared" si="93"/>
        <v>1.3656999999999999</v>
      </c>
      <c r="DA137">
        <f t="shared" si="94"/>
        <v>2.3369077608999997E-3</v>
      </c>
      <c r="DB137" s="1">
        <f t="shared" si="95"/>
        <v>-7.0512262928299999E-2</v>
      </c>
      <c r="DC137" s="1">
        <f t="shared" si="96"/>
        <v>-1.2970306</v>
      </c>
      <c r="DD137" s="1">
        <f t="shared" si="97"/>
        <v>-3.7836E-4</v>
      </c>
      <c r="DE137">
        <f t="shared" si="98"/>
        <v>8.4707353445009318E-5</v>
      </c>
      <c r="DF137" t="str">
        <f t="shared" si="99"/>
        <v>333-41-5</v>
      </c>
      <c r="DG137" t="b">
        <f t="shared" si="100"/>
        <v>1</v>
      </c>
    </row>
    <row r="138" spans="1:111" x14ac:dyDescent="0.25">
      <c r="A138" t="s">
        <v>169</v>
      </c>
      <c r="B138">
        <v>0.16438</v>
      </c>
      <c r="C138">
        <v>3.0253000000000001</v>
      </c>
      <c r="D138">
        <v>0.15948999999999999</v>
      </c>
      <c r="E138">
        <v>3.3492999999999999</v>
      </c>
      <c r="F138">
        <v>0</v>
      </c>
      <c r="G138" s="1">
        <v>-1.6284E-2</v>
      </c>
      <c r="H138" s="1">
        <v>7.4378999999999999E-3</v>
      </c>
      <c r="I138">
        <v>0</v>
      </c>
      <c r="J138">
        <v>0</v>
      </c>
      <c r="K138" s="1">
        <v>-4.0252999999999997E-2</v>
      </c>
      <c r="L138" s="1">
        <v>3.7222999999999999E-2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1">
        <v>-1.1465E-7</v>
      </c>
      <c r="X138">
        <v>0</v>
      </c>
      <c r="Y138" s="1">
        <v>-4.8009999999999998E-8</v>
      </c>
      <c r="Z138">
        <v>0</v>
      </c>
      <c r="AA138" s="1">
        <v>-3.0707000000000001E-7</v>
      </c>
      <c r="AB138" s="1">
        <v>1.8607E-7</v>
      </c>
      <c r="AC138">
        <v>0</v>
      </c>
      <c r="AD138">
        <v>0</v>
      </c>
      <c r="AE138" s="1">
        <v>-4.4483000000000002E-2</v>
      </c>
      <c r="AF138">
        <v>0</v>
      </c>
      <c r="AG138">
        <v>0</v>
      </c>
      <c r="AH138">
        <v>0</v>
      </c>
      <c r="AI138" s="1">
        <v>-5.1439000000000004E-7</v>
      </c>
      <c r="AJ138" s="1">
        <v>-5.1676E-2</v>
      </c>
      <c r="AK138">
        <v>-0.78078999999999998</v>
      </c>
      <c r="AL138">
        <v>0</v>
      </c>
      <c r="AM138">
        <v>0</v>
      </c>
      <c r="AN138" s="1">
        <v>-2.8369000000000002E-7</v>
      </c>
      <c r="AO138" s="1">
        <v>-4.6700000000000002E-6</v>
      </c>
      <c r="AP138">
        <v>-0.80939000000000005</v>
      </c>
      <c r="AQ138">
        <v>-0.88695999999999997</v>
      </c>
      <c r="AR138">
        <v>-0.56313000000000002</v>
      </c>
      <c r="AS138" s="1">
        <v>-3.7239999999999999E-3</v>
      </c>
      <c r="AT138">
        <v>-2.4697</v>
      </c>
      <c r="AU138" s="1">
        <v>-3.8662999999999999E-5</v>
      </c>
      <c r="AV138">
        <v>0</v>
      </c>
      <c r="AW138">
        <v>0</v>
      </c>
      <c r="AX138" s="1">
        <v>-6.4145999999999995E-4</v>
      </c>
      <c r="AY138" s="1">
        <v>-6.8053000000000005E-4</v>
      </c>
      <c r="AZ138" s="1">
        <v>-1.6234999999999999E-3</v>
      </c>
      <c r="BA138">
        <v>0</v>
      </c>
      <c r="BB138">
        <v>0</v>
      </c>
      <c r="BC138">
        <v>0</v>
      </c>
      <c r="BD138" s="1">
        <v>-3.0446000000000001E-2</v>
      </c>
      <c r="BE138">
        <v>0</v>
      </c>
      <c r="BF138">
        <v>0</v>
      </c>
      <c r="BG138">
        <v>0</v>
      </c>
      <c r="BH138" s="1">
        <v>-2.04E-7</v>
      </c>
      <c r="BI138">
        <v>0</v>
      </c>
      <c r="BJ138">
        <v>0</v>
      </c>
      <c r="BK138" s="1">
        <v>1.3587999999999999E-2</v>
      </c>
      <c r="BL138">
        <v>0</v>
      </c>
      <c r="BM138">
        <v>0.13542000000000001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 s="1">
        <v>1.1463E-7</v>
      </c>
      <c r="BX138">
        <v>0</v>
      </c>
      <c r="BY138" s="1">
        <v>1.0567E-6</v>
      </c>
      <c r="BZ138">
        <v>0</v>
      </c>
      <c r="CA138">
        <v>-0.11856</v>
      </c>
      <c r="CC138" t="str">
        <f t="shared" si="73"/>
        <v>36734-19-7</v>
      </c>
      <c r="CD138" s="3" t="e">
        <f>VLOOKUP(CC138,#REF!,2,FALSE)</f>
        <v>#REF!</v>
      </c>
      <c r="CE138" s="3" t="e">
        <f>VLOOKUP(VLOOKUP(CC138,#REF!,4,FALSE),$DJ$1:$DK$4,2,FALSE)</f>
        <v>#REF!</v>
      </c>
      <c r="CF138">
        <f t="shared" si="74"/>
        <v>3.1896800000000001</v>
      </c>
      <c r="CG138" s="1">
        <f t="shared" si="75"/>
        <v>-2.263884123</v>
      </c>
      <c r="CH138">
        <f t="shared" si="76"/>
        <v>-0.14900917133</v>
      </c>
      <c r="CI138">
        <f t="shared" si="77"/>
        <v>0.76491032201000009</v>
      </c>
      <c r="CJ138">
        <f t="shared" si="78"/>
        <v>-1.1876383659999995E-2</v>
      </c>
      <c r="CK138">
        <f t="shared" si="79"/>
        <v>0.15948999999999999</v>
      </c>
      <c r="CL138">
        <f t="shared" si="80"/>
        <v>0.76491032201000009</v>
      </c>
      <c r="CM138" s="1">
        <f t="shared" si="81"/>
        <v>-0.20649640699999994</v>
      </c>
      <c r="CN138" s="1">
        <f t="shared" si="82"/>
        <v>-1.6234999999999999E-3</v>
      </c>
      <c r="CO138">
        <f t="shared" si="83"/>
        <v>-0.83247095369000002</v>
      </c>
      <c r="CP138">
        <f t="shared" si="84"/>
        <v>0.11639907327</v>
      </c>
      <c r="CQ138">
        <f t="shared" si="85"/>
        <v>2.0853459000015617E-4</v>
      </c>
      <c r="CR138" s="2">
        <f t="shared" si="86"/>
        <v>0.17253347516496714</v>
      </c>
      <c r="CS138" s="2">
        <f t="shared" si="87"/>
        <v>0.8274665248350328</v>
      </c>
      <c r="CT138" s="2">
        <f t="shared" si="88"/>
        <v>-0.22338417900049809</v>
      </c>
      <c r="CU138" s="2">
        <f t="shared" si="89"/>
        <v>-1.7562737283235575E-3</v>
      </c>
      <c r="CV138" s="2">
        <f t="shared" si="90"/>
        <v>-0.90055242719938644</v>
      </c>
      <c r="CW138" s="2">
        <f t="shared" si="91"/>
        <v>0.12591846897770856</v>
      </c>
      <c r="CX138" s="2">
        <f t="shared" si="92"/>
        <v>2.2558904950046118E-4</v>
      </c>
      <c r="CZ138" s="1">
        <f t="shared" si="93"/>
        <v>3.3492999999999999</v>
      </c>
      <c r="DA138">
        <f t="shared" si="94"/>
        <v>-4.4483514389999999E-2</v>
      </c>
      <c r="DB138" s="1">
        <f t="shared" si="95"/>
        <v>-0.83247095369000002</v>
      </c>
      <c r="DC138" s="1">
        <f t="shared" si="96"/>
        <v>-2.4703805299999999</v>
      </c>
      <c r="DD138" s="1">
        <f t="shared" si="97"/>
        <v>-1.6234999999999999E-3</v>
      </c>
      <c r="DE138">
        <f t="shared" si="98"/>
        <v>1.0196217717132875E-4</v>
      </c>
      <c r="DF138" t="str">
        <f t="shared" si="99"/>
        <v>36734-19-7</v>
      </c>
      <c r="DG138" t="b">
        <f t="shared" si="100"/>
        <v>1</v>
      </c>
    </row>
    <row r="139" spans="1:111" x14ac:dyDescent="0.25">
      <c r="A139" t="s">
        <v>28</v>
      </c>
      <c r="B139">
        <v>3.0844</v>
      </c>
      <c r="C139">
        <v>46.07</v>
      </c>
      <c r="D139">
        <v>0.66425999999999996</v>
      </c>
      <c r="E139">
        <v>49.82</v>
      </c>
      <c r="F139">
        <v>0</v>
      </c>
      <c r="G139" s="1">
        <v>-8.0959000000000003E-2</v>
      </c>
      <c r="H139">
        <v>0</v>
      </c>
      <c r="I139">
        <v>-0.39885999999999999</v>
      </c>
      <c r="J139">
        <v>0</v>
      </c>
      <c r="K139">
        <v>-4.7672999999999996</v>
      </c>
      <c r="L139">
        <v>0.48546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s="1">
        <v>1.3865E-6</v>
      </c>
      <c r="W139">
        <v>0</v>
      </c>
      <c r="X139" s="1">
        <v>2.0514E-6</v>
      </c>
      <c r="Y139">
        <v>0</v>
      </c>
      <c r="Z139">
        <v>0</v>
      </c>
      <c r="AA139" s="1">
        <v>-1.0618E-4</v>
      </c>
      <c r="AB139" s="1">
        <v>1.2404E-5</v>
      </c>
      <c r="AC139">
        <v>0</v>
      </c>
      <c r="AD139">
        <v>0</v>
      </c>
      <c r="AE139">
        <v>-7.7478999999999996</v>
      </c>
      <c r="AF139">
        <v>0</v>
      </c>
      <c r="AG139">
        <v>0</v>
      </c>
      <c r="AH139">
        <v>0</v>
      </c>
      <c r="AI139" s="1">
        <v>-1.5710999999999999E-4</v>
      </c>
      <c r="AJ139">
        <v>-1.32</v>
      </c>
      <c r="AK139">
        <v>-25.509</v>
      </c>
      <c r="AL139">
        <v>0</v>
      </c>
      <c r="AM139">
        <v>0</v>
      </c>
      <c r="AN139" s="1">
        <v>-2.8119E-5</v>
      </c>
      <c r="AO139" s="1">
        <v>-6.2723E-4</v>
      </c>
      <c r="AP139">
        <v>-2.5182000000000002</v>
      </c>
      <c r="AQ139">
        <v>-4.7942999999999998</v>
      </c>
      <c r="AR139">
        <v>-5.9663000000000004</v>
      </c>
      <c r="AS139" s="1">
        <v>-1.7415E-2</v>
      </c>
      <c r="AT139">
        <v>-15.238</v>
      </c>
      <c r="AU139" s="1">
        <v>-1.3693000000000001E-4</v>
      </c>
      <c r="AV139">
        <v>0</v>
      </c>
      <c r="AW139">
        <v>0</v>
      </c>
      <c r="AX139" s="1">
        <v>-1.3068999999999999E-3</v>
      </c>
      <c r="AY139" s="1">
        <v>-1.4455E-3</v>
      </c>
      <c r="AZ139" s="1">
        <v>-6.4289000000000002E-4</v>
      </c>
      <c r="BA139">
        <v>0</v>
      </c>
      <c r="BB139">
        <v>0</v>
      </c>
      <c r="BC139">
        <v>0</v>
      </c>
      <c r="BD139">
        <v>-2.2599999999999998</v>
      </c>
      <c r="BE139">
        <v>0</v>
      </c>
      <c r="BF139">
        <v>0</v>
      </c>
      <c r="BG139">
        <v>0</v>
      </c>
      <c r="BH139" s="1">
        <v>-4.9863E-5</v>
      </c>
      <c r="BI139">
        <v>0</v>
      </c>
      <c r="BJ139">
        <v>0</v>
      </c>
      <c r="BK139">
        <v>0.19070999999999999</v>
      </c>
      <c r="BL139">
        <v>0</v>
      </c>
      <c r="BM139">
        <v>3.2174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 s="1">
        <v>4.5272999999999998E-6</v>
      </c>
      <c r="BX139">
        <v>0</v>
      </c>
      <c r="BY139" s="1">
        <v>8.1023E-5</v>
      </c>
      <c r="BZ139">
        <v>0</v>
      </c>
      <c r="CA139">
        <v>-1.1476999999999999</v>
      </c>
      <c r="CC139" t="str">
        <f t="shared" si="73"/>
        <v>41394-05-2</v>
      </c>
      <c r="CD139" s="3" t="e">
        <f>VLOOKUP(CC139,#REF!,2,FALSE)</f>
        <v>#REF!</v>
      </c>
      <c r="CE139" s="3" t="e">
        <f>VLOOKUP(VLOOKUP(CC139,#REF!,4,FALSE),$DJ$1:$DK$4,2,FALSE)</f>
        <v>#REF!</v>
      </c>
      <c r="CF139">
        <f t="shared" si="74"/>
        <v>49.154400000000003</v>
      </c>
      <c r="CG139" s="1">
        <f t="shared" si="75"/>
        <v>-13.29765883</v>
      </c>
      <c r="CH139">
        <f t="shared" si="76"/>
        <v>-3.4081955502999999</v>
      </c>
      <c r="CI139">
        <f t="shared" si="77"/>
        <v>27.686796281600007</v>
      </c>
      <c r="CJ139">
        <f t="shared" si="78"/>
        <v>-4.7617493381000005</v>
      </c>
      <c r="CK139">
        <f t="shared" si="79"/>
        <v>0.66425999999999996</v>
      </c>
      <c r="CL139">
        <f t="shared" si="80"/>
        <v>27.686796281600007</v>
      </c>
      <c r="CM139" s="1">
        <f t="shared" si="81"/>
        <v>-1.9417866700000008</v>
      </c>
      <c r="CN139" s="1">
        <f t="shared" si="82"/>
        <v>-6.4289000000000002E-4</v>
      </c>
      <c r="CO139">
        <f t="shared" si="83"/>
        <v>-26.829655348999999</v>
      </c>
      <c r="CP139">
        <f t="shared" si="84"/>
        <v>0.42144209110000075</v>
      </c>
      <c r="CQ139">
        <f t="shared" si="85"/>
        <v>4.1346370000239219E-4</v>
      </c>
      <c r="CR139" s="2">
        <f t="shared" si="86"/>
        <v>2.3429814868347901E-2</v>
      </c>
      <c r="CS139" s="2">
        <f t="shared" si="87"/>
        <v>0.97657018513165217</v>
      </c>
      <c r="CT139" s="2">
        <f t="shared" si="88"/>
        <v>-6.8490805094279017E-2</v>
      </c>
      <c r="CU139" s="2">
        <f t="shared" si="89"/>
        <v>-2.267605106541442E-5</v>
      </c>
      <c r="CV139" s="2">
        <f t="shared" si="90"/>
        <v>-0.94633706351225422</v>
      </c>
      <c r="CW139" s="2">
        <f t="shared" si="91"/>
        <v>1.4865128371725572E-2</v>
      </c>
      <c r="CX139" s="2">
        <f t="shared" si="92"/>
        <v>1.4583714126754863E-5</v>
      </c>
      <c r="CZ139" s="1">
        <f t="shared" si="93"/>
        <v>49.82</v>
      </c>
      <c r="DA139">
        <f t="shared" si="94"/>
        <v>-7.7480571099999995</v>
      </c>
      <c r="DB139" s="1">
        <f t="shared" si="95"/>
        <v>-26.829655348999999</v>
      </c>
      <c r="DC139" s="1">
        <f t="shared" si="96"/>
        <v>-15.2394455</v>
      </c>
      <c r="DD139" s="1">
        <f t="shared" si="97"/>
        <v>-6.4289000000000002E-4</v>
      </c>
      <c r="DE139">
        <f t="shared" si="98"/>
        <v>4.4141930951480072E-5</v>
      </c>
      <c r="DF139" t="str">
        <f t="shared" si="99"/>
        <v>41394-05-2</v>
      </c>
      <c r="DG139" t="b">
        <f t="shared" si="100"/>
        <v>1</v>
      </c>
    </row>
    <row r="140" spans="1:111" x14ac:dyDescent="0.25">
      <c r="A140" t="s">
        <v>71</v>
      </c>
      <c r="B140" s="1">
        <v>8.5685999999999998E-2</v>
      </c>
      <c r="C140">
        <v>0.93642000000000003</v>
      </c>
      <c r="D140" s="1">
        <v>5.1105999999999999E-2</v>
      </c>
      <c r="E140">
        <v>1.0731999999999999</v>
      </c>
      <c r="F140">
        <v>0</v>
      </c>
      <c r="G140" s="1">
        <v>-8.2258999999999999E-2</v>
      </c>
      <c r="H140">
        <v>0</v>
      </c>
      <c r="I140">
        <v>-0.23297999999999999</v>
      </c>
      <c r="J140">
        <v>0</v>
      </c>
      <c r="K140">
        <v>-0.15171999999999999</v>
      </c>
      <c r="L140" s="1">
        <v>1.3629E-2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-0.49270000000000003</v>
      </c>
      <c r="AF140">
        <v>0</v>
      </c>
      <c r="AG140">
        <v>0</v>
      </c>
      <c r="AH140">
        <v>0</v>
      </c>
      <c r="AI140">
        <v>0</v>
      </c>
      <c r="AJ140" s="1">
        <v>-1.2409E-2</v>
      </c>
      <c r="AK140">
        <v>-0.19946</v>
      </c>
      <c r="AL140">
        <v>0</v>
      </c>
      <c r="AM140">
        <v>0</v>
      </c>
      <c r="AN140">
        <v>0</v>
      </c>
      <c r="AO140">
        <v>0</v>
      </c>
      <c r="AP140">
        <v>-0.17413999999999999</v>
      </c>
      <c r="AQ140">
        <v>-0.12948000000000001</v>
      </c>
      <c r="AR140" s="1">
        <v>-4.1709999999999997E-2</v>
      </c>
      <c r="AS140" s="1">
        <v>-3.2008999999999998E-4</v>
      </c>
      <c r="AT140">
        <v>-0.35513</v>
      </c>
      <c r="AU140" s="1">
        <v>-7.0788999999999999E-3</v>
      </c>
      <c r="AV140">
        <v>0</v>
      </c>
      <c r="AW140">
        <v>0</v>
      </c>
      <c r="AX140" s="1">
        <v>-6.4048999999999996E-4</v>
      </c>
      <c r="AY140" s="1">
        <v>-7.7742999999999996E-3</v>
      </c>
      <c r="AZ140" s="1">
        <v>-5.7032999999999997E-3</v>
      </c>
      <c r="BA140">
        <v>0</v>
      </c>
      <c r="BB140">
        <v>0</v>
      </c>
      <c r="BC140">
        <v>0</v>
      </c>
      <c r="BD140" s="1">
        <v>-2.2536E-2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 s="1">
        <v>3.3552999999999999E-3</v>
      </c>
      <c r="BL140">
        <v>0</v>
      </c>
      <c r="BM140" s="1">
        <v>2.3377999999999999E-2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 s="1">
        <v>-4.1993000000000004E-3</v>
      </c>
      <c r="CC140" t="str">
        <f t="shared" si="73"/>
        <v>470-90-6</v>
      </c>
      <c r="CD140" s="3" t="e">
        <f>VLOOKUP(CC140,#REF!,2,FALSE)</f>
        <v>#REF!</v>
      </c>
      <c r="CE140" s="3" t="e">
        <f>VLOOKUP(VLOOKUP(CC140,#REF!,4,FALSE),$DJ$1:$DK$4,2,FALSE)</f>
        <v>#REF!</v>
      </c>
      <c r="CF140">
        <f t="shared" si="74"/>
        <v>1.022106</v>
      </c>
      <c r="CG140" s="1">
        <f t="shared" si="75"/>
        <v>-0.35336948000000001</v>
      </c>
      <c r="CH140">
        <f t="shared" si="76"/>
        <v>-2.6733299999999998E-2</v>
      </c>
      <c r="CI140">
        <f t="shared" si="77"/>
        <v>0.18867321999999995</v>
      </c>
      <c r="CJ140">
        <f t="shared" si="78"/>
        <v>-0.45333000000000001</v>
      </c>
      <c r="CK140">
        <f t="shared" si="79"/>
        <v>5.1105999999999999E-2</v>
      </c>
      <c r="CL140">
        <f t="shared" si="80"/>
        <v>0.18867321999999995</v>
      </c>
      <c r="CM140" s="1">
        <f t="shared" si="81"/>
        <v>-9.5348199999999994E-3</v>
      </c>
      <c r="CN140" s="1">
        <f t="shared" si="82"/>
        <v>-5.7032999999999997E-3</v>
      </c>
      <c r="CO140">
        <f t="shared" si="83"/>
        <v>-0.211869</v>
      </c>
      <c r="CP140">
        <f t="shared" si="84"/>
        <v>-1.2634700000000016E-2</v>
      </c>
      <c r="CQ140">
        <f t="shared" si="85"/>
        <v>3.7399999999947892E-5</v>
      </c>
      <c r="CR140" s="2">
        <f t="shared" si="86"/>
        <v>0.21313773562196092</v>
      </c>
      <c r="CS140" s="2">
        <f t="shared" si="87"/>
        <v>0.78686226437803897</v>
      </c>
      <c r="CT140" s="2">
        <f t="shared" si="88"/>
        <v>-3.9764997150295182E-2</v>
      </c>
      <c r="CU140" s="2">
        <f t="shared" si="89"/>
        <v>-2.3785630798198447E-2</v>
      </c>
      <c r="CV140" s="2">
        <f t="shared" si="90"/>
        <v>-0.88360033867822252</v>
      </c>
      <c r="CW140" s="2">
        <f t="shared" si="91"/>
        <v>-5.2693056554275294E-2</v>
      </c>
      <c r="CX140" s="2">
        <f t="shared" si="92"/>
        <v>1.5597681900853585E-4</v>
      </c>
      <c r="CZ140" s="1">
        <f t="shared" si="93"/>
        <v>1.0731999999999999</v>
      </c>
      <c r="DA140">
        <f t="shared" si="94"/>
        <v>-0.49270000000000003</v>
      </c>
      <c r="DB140" s="1">
        <f t="shared" si="95"/>
        <v>-0.211869</v>
      </c>
      <c r="DC140" s="1">
        <f t="shared" si="96"/>
        <v>-0.36290430000000001</v>
      </c>
      <c r="DD140" s="1">
        <f t="shared" si="97"/>
        <v>-5.7032999999999997E-3</v>
      </c>
      <c r="DE140">
        <f t="shared" si="98"/>
        <v>2.1803950801265636E-5</v>
      </c>
      <c r="DF140" t="str">
        <f t="shared" si="99"/>
        <v>470-90-6</v>
      </c>
      <c r="DG140" t="b">
        <f t="shared" si="100"/>
        <v>1</v>
      </c>
    </row>
    <row r="141" spans="1:111" x14ac:dyDescent="0.25">
      <c r="A141" t="s">
        <v>172</v>
      </c>
      <c r="B141" s="1">
        <v>1.1138999999999999E-3</v>
      </c>
      <c r="C141" s="1">
        <v>1.0617E-2</v>
      </c>
      <c r="D141">
        <v>0.26021</v>
      </c>
      <c r="E141">
        <v>0.27195000000000003</v>
      </c>
      <c r="F141">
        <v>0</v>
      </c>
      <c r="G141" s="1">
        <v>-8.7309E-5</v>
      </c>
      <c r="H141">
        <v>0</v>
      </c>
      <c r="I141" s="1">
        <v>-5.3579000000000003E-5</v>
      </c>
      <c r="J141">
        <v>0</v>
      </c>
      <c r="K141" s="1">
        <v>-8.2065999999999997E-5</v>
      </c>
      <c r="L141" s="1">
        <v>2.1345000000000001E-4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s="1">
        <v>-3.8263E-10</v>
      </c>
      <c r="X141">
        <v>0</v>
      </c>
      <c r="Y141" s="1">
        <v>-4.0896E-10</v>
      </c>
      <c r="Z141">
        <v>0</v>
      </c>
      <c r="AA141" s="1">
        <v>-4.5386000000000002E-10</v>
      </c>
      <c r="AB141" s="1">
        <v>7.2779000000000003E-10</v>
      </c>
      <c r="AC141">
        <v>0</v>
      </c>
      <c r="AD141">
        <v>0</v>
      </c>
      <c r="AE141" s="1">
        <v>-5.4706000000000004E-4</v>
      </c>
      <c r="AF141">
        <v>0</v>
      </c>
      <c r="AG141">
        <v>0</v>
      </c>
      <c r="AH141">
        <v>0</v>
      </c>
      <c r="AI141" s="1">
        <v>-3.6216E-9</v>
      </c>
      <c r="AJ141" s="1">
        <v>-4.614E-2</v>
      </c>
      <c r="AK141">
        <v>-0.19697999999999999</v>
      </c>
      <c r="AL141">
        <v>0</v>
      </c>
      <c r="AM141">
        <v>0</v>
      </c>
      <c r="AN141" s="1">
        <v>-1.0072E-7</v>
      </c>
      <c r="AO141" s="1">
        <v>-7.7808999999999995E-7</v>
      </c>
      <c r="AP141" s="1">
        <v>-2.9128000000000001E-3</v>
      </c>
      <c r="AQ141" s="1">
        <v>-3.8233E-3</v>
      </c>
      <c r="AR141" s="1">
        <v>-2.2133999999999999E-3</v>
      </c>
      <c r="AS141" s="1">
        <v>-5.2615999999999999E-5</v>
      </c>
      <c r="AT141" s="1">
        <v>-2.8264999999999998E-2</v>
      </c>
      <c r="AU141">
        <v>0</v>
      </c>
      <c r="AV141">
        <v>0</v>
      </c>
      <c r="AW141">
        <v>0</v>
      </c>
      <c r="AX141">
        <v>0</v>
      </c>
      <c r="AY141">
        <v>0</v>
      </c>
      <c r="AZ141" s="1">
        <v>-9.3465999999999998E-7</v>
      </c>
      <c r="BA141">
        <v>0</v>
      </c>
      <c r="BB141">
        <v>0</v>
      </c>
      <c r="BC141">
        <v>0</v>
      </c>
      <c r="BD141" s="1">
        <v>-6.6415999999999996E-5</v>
      </c>
      <c r="BE141">
        <v>0</v>
      </c>
      <c r="BF141">
        <v>0</v>
      </c>
      <c r="BG141">
        <v>0</v>
      </c>
      <c r="BH141" s="1">
        <v>-2.9588000000000002E-10</v>
      </c>
      <c r="BI141">
        <v>0</v>
      </c>
      <c r="BJ141">
        <v>0</v>
      </c>
      <c r="BK141" s="1">
        <v>9.6149000000000004E-5</v>
      </c>
      <c r="BL141">
        <v>0</v>
      </c>
      <c r="BM141" s="1">
        <v>5.7583000000000005E-4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 s="1">
        <v>4.0796000000000001E-10</v>
      </c>
      <c r="BX141">
        <v>0</v>
      </c>
      <c r="BY141" s="1">
        <v>2.2847000000000002E-9</v>
      </c>
      <c r="BZ141">
        <v>0</v>
      </c>
      <c r="CA141" s="1">
        <v>-6.0955999999999998E-4</v>
      </c>
      <c r="CC141" t="str">
        <f t="shared" si="73"/>
        <v>50-24-8</v>
      </c>
      <c r="CD141" s="3" t="e">
        <f>VLOOKUP(CC141,#REF!,2,FALSE)</f>
        <v>#REF!</v>
      </c>
      <c r="CE141" s="3" t="e">
        <f>VLOOKUP(VLOOKUP(CC141,#REF!,4,FALSE),$DJ$1:$DK$4,2,FALSE)</f>
        <v>#REF!</v>
      </c>
      <c r="CF141">
        <f t="shared" si="74"/>
        <v>1.1730899999999999E-2</v>
      </c>
      <c r="CG141" s="1">
        <f t="shared" si="75"/>
        <v>-9.0021159999999992E-3</v>
      </c>
      <c r="CH141">
        <f t="shared" si="76"/>
        <v>-6.7198169266000009E-4</v>
      </c>
      <c r="CI141">
        <f t="shared" si="77"/>
        <v>2.0472977896799998E-3</v>
      </c>
      <c r="CJ141">
        <f t="shared" si="78"/>
        <v>-9.5045176599999953E-6</v>
      </c>
      <c r="CK141">
        <f t="shared" si="79"/>
        <v>0.26021</v>
      </c>
      <c r="CL141">
        <f t="shared" si="80"/>
        <v>2.0472977896799998E-3</v>
      </c>
      <c r="CM141" s="1">
        <f t="shared" si="81"/>
        <v>-1.9262884000000001E-2</v>
      </c>
      <c r="CN141" s="1">
        <f t="shared" si="82"/>
        <v>-9.3465999999999998E-7</v>
      </c>
      <c r="CO141">
        <f t="shared" si="83"/>
        <v>-0.24312087881</v>
      </c>
      <c r="CP141">
        <f t="shared" si="84"/>
        <v>1.3841719193999986E-4</v>
      </c>
      <c r="CQ141">
        <f t="shared" si="85"/>
        <v>1.1017511619977063E-5</v>
      </c>
      <c r="CR141" s="2">
        <f t="shared" si="86"/>
        <v>0.99219355264110953</v>
      </c>
      <c r="CS141" s="2">
        <f t="shared" si="87"/>
        <v>7.806447358890474E-3</v>
      </c>
      <c r="CT141" s="2">
        <f t="shared" si="88"/>
        <v>-7.3450325929340102E-2</v>
      </c>
      <c r="CU141" s="2">
        <f t="shared" si="89"/>
        <v>-3.5639046382212039E-6</v>
      </c>
      <c r="CV141" s="2">
        <f t="shared" si="90"/>
        <v>-0.92703189142508957</v>
      </c>
      <c r="CW141" s="2">
        <f t="shared" si="91"/>
        <v>5.2779157379637533E-4</v>
      </c>
      <c r="CX141" s="2">
        <f t="shared" si="92"/>
        <v>4.2010314728449132E-5</v>
      </c>
      <c r="CZ141" s="1">
        <f t="shared" si="93"/>
        <v>0.27195000000000003</v>
      </c>
      <c r="DA141">
        <f t="shared" si="94"/>
        <v>-5.4706362160000007E-4</v>
      </c>
      <c r="DB141" s="1">
        <f t="shared" si="95"/>
        <v>-0.24312087881</v>
      </c>
      <c r="DC141" s="1">
        <f t="shared" si="96"/>
        <v>-2.8264999999999998E-2</v>
      </c>
      <c r="DD141" s="1">
        <f t="shared" si="97"/>
        <v>-9.3465999999999998E-7</v>
      </c>
      <c r="DE141">
        <f t="shared" si="98"/>
        <v>5.9286296745807574E-5</v>
      </c>
      <c r="DF141" t="str">
        <f t="shared" si="99"/>
        <v>50-24-8</v>
      </c>
      <c r="DG141" t="b">
        <f t="shared" si="100"/>
        <v>1</v>
      </c>
    </row>
    <row r="142" spans="1:111" x14ac:dyDescent="0.25">
      <c r="A142" t="s">
        <v>174</v>
      </c>
      <c r="B142">
        <v>0.35153000000000001</v>
      </c>
      <c r="C142">
        <v>3.3816000000000002</v>
      </c>
      <c r="D142">
        <v>12.622999999999999</v>
      </c>
      <c r="E142">
        <v>16.356000000000002</v>
      </c>
      <c r="F142">
        <v>0</v>
      </c>
      <c r="G142" s="1">
        <v>-2.0264000000000001E-2</v>
      </c>
      <c r="H142">
        <v>0</v>
      </c>
      <c r="I142" s="1">
        <v>-3.4123000000000001E-2</v>
      </c>
      <c r="J142">
        <v>0</v>
      </c>
      <c r="K142">
        <v>-0.35045999999999999</v>
      </c>
      <c r="L142" s="1">
        <v>6.6032999999999994E-2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s="1">
        <v>-3.8770000000000003E-6</v>
      </c>
      <c r="X142">
        <v>0</v>
      </c>
      <c r="Y142" s="1">
        <v>-9.9508999999999999E-6</v>
      </c>
      <c r="Z142">
        <v>0</v>
      </c>
      <c r="AA142" s="1">
        <v>-5.7275999999999998E-5</v>
      </c>
      <c r="AB142" s="1">
        <v>8.7126000000000002E-6</v>
      </c>
      <c r="AC142">
        <v>0</v>
      </c>
      <c r="AD142">
        <v>0</v>
      </c>
      <c r="AE142">
        <v>-0.96069000000000004</v>
      </c>
      <c r="AF142">
        <v>0</v>
      </c>
      <c r="AG142">
        <v>0</v>
      </c>
      <c r="AH142">
        <v>0</v>
      </c>
      <c r="AI142" s="1">
        <v>-1.6449999999999999E-4</v>
      </c>
      <c r="AJ142">
        <v>-2.3679000000000001</v>
      </c>
      <c r="AK142">
        <v>-11.866</v>
      </c>
      <c r="AL142">
        <v>0</v>
      </c>
      <c r="AM142">
        <v>0</v>
      </c>
      <c r="AN142" s="1">
        <v>-2.1117E-4</v>
      </c>
      <c r="AO142" s="1">
        <v>-1.8251999999999999E-3</v>
      </c>
      <c r="AP142">
        <v>-0.12789</v>
      </c>
      <c r="AQ142">
        <v>-0.28131</v>
      </c>
      <c r="AR142">
        <v>-0.34353</v>
      </c>
      <c r="AS142" s="1">
        <v>-2.3238E-3</v>
      </c>
      <c r="AT142">
        <v>-1.1601999999999999</v>
      </c>
      <c r="AU142" s="1">
        <v>-2.0145000000000001E-5</v>
      </c>
      <c r="AV142">
        <v>0</v>
      </c>
      <c r="AW142">
        <v>0</v>
      </c>
      <c r="AX142" s="1">
        <v>-1.7058000000000001E-4</v>
      </c>
      <c r="AY142" s="1">
        <v>-1.9123E-4</v>
      </c>
      <c r="AZ142" s="1">
        <v>-2.8370999999999999E-6</v>
      </c>
      <c r="BA142">
        <v>0</v>
      </c>
      <c r="BB142">
        <v>0</v>
      </c>
      <c r="BC142">
        <v>0</v>
      </c>
      <c r="BD142">
        <v>-0.35926000000000002</v>
      </c>
      <c r="BE142">
        <v>0</v>
      </c>
      <c r="BF142">
        <v>0</v>
      </c>
      <c r="BG142">
        <v>0</v>
      </c>
      <c r="BH142" s="1">
        <v>-6.1229000000000006E-5</v>
      </c>
      <c r="BI142">
        <v>0</v>
      </c>
      <c r="BJ142">
        <v>0</v>
      </c>
      <c r="BK142" s="1">
        <v>4.8993000000000002E-2</v>
      </c>
      <c r="BL142">
        <v>0</v>
      </c>
      <c r="BM142">
        <v>0.4491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 s="1">
        <v>7.9886000000000001E-6</v>
      </c>
      <c r="BX142">
        <v>0</v>
      </c>
      <c r="BY142" s="1">
        <v>6.8743000000000002E-5</v>
      </c>
      <c r="BZ142">
        <v>0</v>
      </c>
      <c r="CA142">
        <v>-0.13900000000000001</v>
      </c>
      <c r="CC142" t="str">
        <f t="shared" si="73"/>
        <v>52-51-7</v>
      </c>
      <c r="CD142" s="3" t="e">
        <f>VLOOKUP(CC142,#REF!,2,FALSE)</f>
        <v>#REF!</v>
      </c>
      <c r="CE142" s="3" t="e">
        <f>VLOOKUP(VLOOKUP(CC142,#REF!,4,FALSE),$DJ$1:$DK$4,2,FALSE)</f>
        <v>#REF!</v>
      </c>
      <c r="CF142">
        <f t="shared" si="74"/>
        <v>3.7331300000000001</v>
      </c>
      <c r="CG142" s="1">
        <f t="shared" si="75"/>
        <v>-0.75524452499999994</v>
      </c>
      <c r="CH142">
        <f t="shared" si="76"/>
        <v>-0.4981697316</v>
      </c>
      <c r="CI142">
        <f t="shared" si="77"/>
        <v>2.1408393521</v>
      </c>
      <c r="CJ142">
        <f t="shared" si="78"/>
        <v>-0.33887639129999997</v>
      </c>
      <c r="CK142">
        <f t="shared" si="79"/>
        <v>12.622999999999999</v>
      </c>
      <c r="CL142">
        <f t="shared" si="80"/>
        <v>2.1408393521</v>
      </c>
      <c r="CM142" s="1">
        <f t="shared" si="81"/>
        <v>-0.40514670499999994</v>
      </c>
      <c r="CN142" s="1">
        <f t="shared" si="82"/>
        <v>-2.8370999999999999E-6</v>
      </c>
      <c r="CO142">
        <f t="shared" si="83"/>
        <v>-14.235936370000001</v>
      </c>
      <c r="CP142">
        <f t="shared" si="84"/>
        <v>-0.1236568797</v>
      </c>
      <c r="CQ142">
        <f t="shared" si="85"/>
        <v>-9.0343970000145157E-4</v>
      </c>
      <c r="CR142" s="2">
        <f t="shared" si="86"/>
        <v>0.85499440213053468</v>
      </c>
      <c r="CS142" s="2">
        <f t="shared" si="87"/>
        <v>0.14500559786946532</v>
      </c>
      <c r="CT142" s="2">
        <f t="shared" si="88"/>
        <v>-2.7441825621217702E-2</v>
      </c>
      <c r="CU142" s="2">
        <f t="shared" si="89"/>
        <v>-1.9216546132334152E-7</v>
      </c>
      <c r="CV142" s="2">
        <f t="shared" si="90"/>
        <v>-0.9642435162351648</v>
      </c>
      <c r="CW142" s="2">
        <f t="shared" si="91"/>
        <v>-8.3756587125428938E-3</v>
      </c>
      <c r="CX142" s="2">
        <f t="shared" si="92"/>
        <v>-6.1192734386733005E-5</v>
      </c>
      <c r="CZ142" s="1">
        <f t="shared" si="93"/>
        <v>16.356000000000002</v>
      </c>
      <c r="DA142">
        <f t="shared" si="94"/>
        <v>-0.96085450000000006</v>
      </c>
      <c r="DB142" s="1">
        <f t="shared" si="95"/>
        <v>-14.235936370000001</v>
      </c>
      <c r="DC142" s="1">
        <f t="shared" si="96"/>
        <v>-1.1603912299999999</v>
      </c>
      <c r="DD142" s="1">
        <f t="shared" si="97"/>
        <v>-2.8370999999999999E-6</v>
      </c>
      <c r="DE142">
        <f t="shared" si="98"/>
        <v>7.2446631205624014E-5</v>
      </c>
      <c r="DF142" t="str">
        <f t="shared" si="99"/>
        <v>52-51-7</v>
      </c>
      <c r="DG142" t="b">
        <f t="shared" si="100"/>
        <v>1</v>
      </c>
    </row>
    <row r="143" spans="1:111" x14ac:dyDescent="0.25">
      <c r="A143" t="s">
        <v>176</v>
      </c>
      <c r="B143" s="1">
        <v>3.3599999999999998E-2</v>
      </c>
      <c r="C143">
        <v>0.18189</v>
      </c>
      <c r="D143" s="1">
        <v>1.0775E-2</v>
      </c>
      <c r="E143">
        <v>0.22625999999999999</v>
      </c>
      <c r="F143" s="1">
        <v>2.3722999999999999E-3</v>
      </c>
      <c r="G143">
        <v>0</v>
      </c>
      <c r="H143" s="1">
        <v>5.2145999999999998E-3</v>
      </c>
      <c r="I143">
        <v>0</v>
      </c>
      <c r="J143">
        <v>0</v>
      </c>
      <c r="K143" s="1">
        <v>-2.2869E-2</v>
      </c>
      <c r="L143" s="1">
        <v>1.8525E-3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s="1">
        <v>7.9418999999999999E-7</v>
      </c>
      <c r="W143">
        <v>0</v>
      </c>
      <c r="X143" s="1">
        <v>1.7146000000000001E-6</v>
      </c>
      <c r="Y143">
        <v>0</v>
      </c>
      <c r="Z143">
        <v>0</v>
      </c>
      <c r="AA143" s="1">
        <v>-5.6965999999999998E-6</v>
      </c>
      <c r="AB143" s="1">
        <v>3.9645999999999999E-7</v>
      </c>
      <c r="AC143">
        <v>0</v>
      </c>
      <c r="AD143">
        <v>0</v>
      </c>
      <c r="AE143" s="1">
        <v>-3.1663999999999998E-2</v>
      </c>
      <c r="AF143">
        <v>0</v>
      </c>
      <c r="AG143">
        <v>0</v>
      </c>
      <c r="AH143">
        <v>0</v>
      </c>
      <c r="AI143" s="1">
        <v>-7.5003E-6</v>
      </c>
      <c r="AJ143" s="1">
        <v>-3.8939999999999999E-3</v>
      </c>
      <c r="AK143">
        <v>-0.15472</v>
      </c>
      <c r="AL143">
        <v>0</v>
      </c>
      <c r="AM143">
        <v>0</v>
      </c>
      <c r="AN143" s="1">
        <v>-8.9896000000000005E-7</v>
      </c>
      <c r="AO143" s="1">
        <v>-3.7950000000000001E-5</v>
      </c>
      <c r="AP143" s="1">
        <v>-5.2509000000000002E-3</v>
      </c>
      <c r="AQ143" s="1">
        <v>-9.4065999999999993E-3</v>
      </c>
      <c r="AR143" s="1">
        <v>-1.2307E-2</v>
      </c>
      <c r="AS143" s="1">
        <v>-1.0954E-4</v>
      </c>
      <c r="AT143" s="1">
        <v>-3.3177999999999999E-2</v>
      </c>
      <c r="AU143" s="1">
        <v>-1.5685E-3</v>
      </c>
      <c r="AV143">
        <v>0</v>
      </c>
      <c r="AW143">
        <v>0</v>
      </c>
      <c r="AX143" s="1">
        <v>-5.2132999999999997E-4</v>
      </c>
      <c r="AY143" s="1">
        <v>-2.1389E-3</v>
      </c>
      <c r="AZ143" s="1">
        <v>-6.1353000000000004E-4</v>
      </c>
      <c r="BA143">
        <v>0</v>
      </c>
      <c r="BB143">
        <v>0</v>
      </c>
      <c r="BC143">
        <v>0</v>
      </c>
      <c r="BD143" s="1">
        <v>-6.7995999999999996E-4</v>
      </c>
      <c r="BE143">
        <v>0</v>
      </c>
      <c r="BF143">
        <v>0</v>
      </c>
      <c r="BG143">
        <v>0</v>
      </c>
      <c r="BH143" s="1">
        <v>-1.5036E-7</v>
      </c>
      <c r="BI143">
        <v>0</v>
      </c>
      <c r="BJ143">
        <v>0</v>
      </c>
      <c r="BK143" s="1">
        <v>8.2552999999999994E-5</v>
      </c>
      <c r="BL143">
        <v>0</v>
      </c>
      <c r="BM143" s="1">
        <v>7.1303000000000002E-4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 s="1">
        <v>2.9177E-8</v>
      </c>
      <c r="BX143">
        <v>0</v>
      </c>
      <c r="BY143" s="1">
        <v>2.5932999999999998E-7</v>
      </c>
      <c r="BZ143">
        <v>0</v>
      </c>
      <c r="CA143" s="1">
        <v>-1.2646000000000001E-4</v>
      </c>
      <c r="CC143" t="str">
        <f t="shared" si="73"/>
        <v>53112-28-0</v>
      </c>
      <c r="CD143" s="3" t="e">
        <f>VLOOKUP(CC143,#REF!,2,FALSE)</f>
        <v>#REF!</v>
      </c>
      <c r="CE143" s="3" t="e">
        <f>VLOOKUP(VLOOKUP(CC143,#REF!,4,FALSE),$DJ$1:$DK$4,2,FALSE)</f>
        <v>#REF!</v>
      </c>
      <c r="CF143">
        <f t="shared" si="74"/>
        <v>0.21548999999999999</v>
      </c>
      <c r="CG143" s="1">
        <f t="shared" si="75"/>
        <v>-2.9163870000000005E-2</v>
      </c>
      <c r="CH143">
        <f t="shared" si="76"/>
        <v>-7.95871507E-4</v>
      </c>
      <c r="CI143">
        <f t="shared" si="77"/>
        <v>0.17209786714299999</v>
      </c>
      <c r="CJ143">
        <f t="shared" si="78"/>
        <v>-1.3432391350000001E-2</v>
      </c>
      <c r="CK143">
        <f t="shared" si="79"/>
        <v>1.0775E-2</v>
      </c>
      <c r="CL143">
        <f t="shared" si="80"/>
        <v>0.17209786714299999</v>
      </c>
      <c r="CM143" s="1">
        <f t="shared" si="81"/>
        <v>-6.1530299999999934E-3</v>
      </c>
      <c r="CN143" s="1">
        <f t="shared" si="82"/>
        <v>-6.1353000000000004E-4</v>
      </c>
      <c r="CO143">
        <f t="shared" si="83"/>
        <v>-0.15865284896000001</v>
      </c>
      <c r="CP143">
        <f t="shared" si="84"/>
        <v>-1.7432538589999994E-2</v>
      </c>
      <c r="CQ143">
        <f t="shared" si="85"/>
        <v>2.0919592999987108E-5</v>
      </c>
      <c r="CR143" s="2">
        <f t="shared" si="86"/>
        <v>5.8920714528822575E-2</v>
      </c>
      <c r="CS143" s="2">
        <f t="shared" si="87"/>
        <v>0.94107928547117736</v>
      </c>
      <c r="CT143" s="2">
        <f t="shared" si="88"/>
        <v>-3.3646489477241838E-2</v>
      </c>
      <c r="CU143" s="2">
        <f t="shared" si="89"/>
        <v>-3.3549536876908135E-3</v>
      </c>
      <c r="CV143" s="2">
        <f t="shared" si="90"/>
        <v>-0.86755816452497125</v>
      </c>
      <c r="CW143" s="2">
        <f t="shared" si="91"/>
        <v>-9.5325998122883795E-2</v>
      </c>
      <c r="CX143" s="2">
        <f t="shared" si="92"/>
        <v>1.1439418721219447E-4</v>
      </c>
      <c r="CZ143" s="1">
        <f t="shared" si="93"/>
        <v>0.22625999999999999</v>
      </c>
      <c r="DA143">
        <f t="shared" si="94"/>
        <v>-3.1671500299999995E-2</v>
      </c>
      <c r="DB143" s="1">
        <f t="shared" si="95"/>
        <v>-0.15865284896000001</v>
      </c>
      <c r="DC143" s="1">
        <f t="shared" si="96"/>
        <v>-3.5316899999999998E-2</v>
      </c>
      <c r="DD143" s="1">
        <f t="shared" si="97"/>
        <v>-6.1353000000000004E-4</v>
      </c>
      <c r="DE143">
        <f t="shared" si="98"/>
        <v>2.3074074074043309E-5</v>
      </c>
      <c r="DF143" t="str">
        <f t="shared" si="99"/>
        <v>53112-28-0</v>
      </c>
      <c r="DG143" t="b">
        <f t="shared" si="100"/>
        <v>1</v>
      </c>
    </row>
    <row r="144" spans="1:111" x14ac:dyDescent="0.25">
      <c r="A144" t="s">
        <v>112</v>
      </c>
      <c r="B144" s="1">
        <v>2.6877000000000002E-2</v>
      </c>
      <c r="C144">
        <v>0.32282</v>
      </c>
      <c r="D144" s="1">
        <v>7.0526000000000005E-2</v>
      </c>
      <c r="E144">
        <v>0.42022999999999999</v>
      </c>
      <c r="F144">
        <v>0</v>
      </c>
      <c r="G144" s="1">
        <v>-3.2258999999999999E-4</v>
      </c>
      <c r="H144">
        <v>0</v>
      </c>
      <c r="I144" s="1">
        <v>-3.9715999999999997E-5</v>
      </c>
      <c r="J144">
        <v>0</v>
      </c>
      <c r="K144" s="1">
        <v>-2.4232E-4</v>
      </c>
      <c r="L144" s="1">
        <v>3.3775999999999999E-4</v>
      </c>
      <c r="M144">
        <v>0</v>
      </c>
      <c r="N144">
        <v>0</v>
      </c>
      <c r="O144" s="1">
        <v>-2.1763999999999999E-12</v>
      </c>
      <c r="P144">
        <v>0</v>
      </c>
      <c r="Q144">
        <v>0</v>
      </c>
      <c r="R144">
        <v>0</v>
      </c>
      <c r="S144">
        <v>0</v>
      </c>
      <c r="T144">
        <v>0</v>
      </c>
      <c r="U144" s="1">
        <v>-6.7796000000000003E-6</v>
      </c>
      <c r="V144">
        <v>0</v>
      </c>
      <c r="W144" s="1">
        <v>-1.7936E-3</v>
      </c>
      <c r="X144">
        <v>0</v>
      </c>
      <c r="Y144" s="1">
        <v>-6.0739000000000001E-3</v>
      </c>
      <c r="Z144">
        <v>0</v>
      </c>
      <c r="AA144" s="1">
        <v>-5.7612999999999998E-2</v>
      </c>
      <c r="AB144" s="1">
        <v>6.5659000000000004E-3</v>
      </c>
      <c r="AC144">
        <v>0</v>
      </c>
      <c r="AD144">
        <v>0</v>
      </c>
      <c r="AE144" s="1">
        <v>-5.8003000000000004E-4</v>
      </c>
      <c r="AF144">
        <v>0</v>
      </c>
      <c r="AG144" s="1">
        <v>-6.7846000000000002E-6</v>
      </c>
      <c r="AH144">
        <v>0</v>
      </c>
      <c r="AI144">
        <v>-0.12898000000000001</v>
      </c>
      <c r="AJ144" s="1">
        <v>-6.8012999999999997E-3</v>
      </c>
      <c r="AK144" s="1">
        <v>-3.9529999999999999E-3</v>
      </c>
      <c r="AL144" s="1">
        <v>-3.5236000000000001E-10</v>
      </c>
      <c r="AM144" s="1">
        <v>-1.5283E-7</v>
      </c>
      <c r="AN144" s="1">
        <v>-1.8849999999999999E-2</v>
      </c>
      <c r="AO144">
        <v>-0.25079000000000001</v>
      </c>
      <c r="AP144" s="1">
        <v>-3.0010000000000002E-3</v>
      </c>
      <c r="AQ144" s="1">
        <v>-2.1784999999999999E-3</v>
      </c>
      <c r="AR144" s="1">
        <v>-2.8427000000000001E-3</v>
      </c>
      <c r="AS144" s="1">
        <v>-1.1163E-4</v>
      </c>
      <c r="AT144" s="1">
        <v>-1.0135E-2</v>
      </c>
      <c r="AU144" s="1">
        <v>-1.0857E-5</v>
      </c>
      <c r="AV144">
        <v>0</v>
      </c>
      <c r="AW144">
        <v>0</v>
      </c>
      <c r="AX144" s="1">
        <v>-3.3779999999999998E-5</v>
      </c>
      <c r="AY144" s="1">
        <v>-4.9945999999999999E-5</v>
      </c>
      <c r="AZ144" s="1">
        <v>-6.7453000000000006E-5</v>
      </c>
      <c r="BA144" s="1">
        <v>-4.8589999999999997E-11</v>
      </c>
      <c r="BB144">
        <v>0</v>
      </c>
      <c r="BC144">
        <v>0</v>
      </c>
      <c r="BD144" s="1">
        <v>-2.7388E-4</v>
      </c>
      <c r="BE144">
        <v>0</v>
      </c>
      <c r="BF144">
        <v>0</v>
      </c>
      <c r="BG144">
        <v>0</v>
      </c>
      <c r="BH144" s="1">
        <v>-6.0939E-2</v>
      </c>
      <c r="BI144">
        <v>0</v>
      </c>
      <c r="BJ144">
        <v>0</v>
      </c>
      <c r="BK144" s="1">
        <v>4.2416000000000002E-6</v>
      </c>
      <c r="BL144">
        <v>0</v>
      </c>
      <c r="BM144" s="1">
        <v>3.3012999999999997E-5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 s="1">
        <v>5.8196000000000003E-3</v>
      </c>
      <c r="BX144">
        <v>0</v>
      </c>
      <c r="BY144" s="1">
        <v>5.6646000000000002E-2</v>
      </c>
      <c r="BZ144">
        <v>0</v>
      </c>
      <c r="CA144" s="1">
        <v>-1.2738000000000001E-3</v>
      </c>
      <c r="CC144" t="str">
        <f t="shared" si="73"/>
        <v>54910-89-3</v>
      </c>
      <c r="CD144" s="3" t="e">
        <f>VLOOKUP(CC144,#REF!,2,FALSE)</f>
        <v>#REF!</v>
      </c>
      <c r="CE144" s="3" t="e">
        <f>VLOOKUP(VLOOKUP(CC144,#REF!,4,FALSE),$DJ$1:$DK$4,2,FALSE)</f>
        <v>#REF!</v>
      </c>
      <c r="CF144">
        <f t="shared" si="74"/>
        <v>0.34969699999999998</v>
      </c>
      <c r="CG144" s="1">
        <f t="shared" si="75"/>
        <v>-8.178467E-3</v>
      </c>
      <c r="CH144">
        <f t="shared" si="76"/>
        <v>-6.2502854600000005E-2</v>
      </c>
      <c r="CI144">
        <f t="shared" si="77"/>
        <v>0.21982743279782357</v>
      </c>
      <c r="CJ144">
        <f t="shared" si="78"/>
        <v>-5.9188245602176393E-2</v>
      </c>
      <c r="CK144">
        <f t="shared" si="79"/>
        <v>7.0526000000000005E-2</v>
      </c>
      <c r="CL144">
        <f t="shared" si="80"/>
        <v>0.21982743279782357</v>
      </c>
      <c r="CM144" s="1">
        <f t="shared" si="81"/>
        <v>-2.0064790000000002E-3</v>
      </c>
      <c r="CN144" s="1">
        <f t="shared" si="82"/>
        <v>-6.7453048590000004E-5</v>
      </c>
      <c r="CO144">
        <f t="shared" si="83"/>
        <v>-0.28039445318236</v>
      </c>
      <c r="CP144">
        <f t="shared" si="84"/>
        <v>-7.8918889978236342E-3</v>
      </c>
      <c r="CQ144">
        <f t="shared" si="85"/>
        <v>-6.8414309501076825E-6</v>
      </c>
      <c r="CR144" s="2">
        <f t="shared" si="86"/>
        <v>0.24289707657463128</v>
      </c>
      <c r="CS144" s="2">
        <f t="shared" si="87"/>
        <v>0.75710292342536878</v>
      </c>
      <c r="CT144" s="2">
        <f t="shared" si="88"/>
        <v>-6.9104710788700568E-3</v>
      </c>
      <c r="CU144" s="2">
        <f t="shared" si="89"/>
        <v>-2.3231359085383482E-4</v>
      </c>
      <c r="CV144" s="2">
        <f t="shared" si="90"/>
        <v>-0.96570049294923233</v>
      </c>
      <c r="CW144" s="2">
        <f t="shared" si="91"/>
        <v>-2.7180284805927706E-2</v>
      </c>
      <c r="CX144" s="2">
        <f t="shared" si="92"/>
        <v>-2.3562424883991125E-5</v>
      </c>
      <c r="CZ144" s="1">
        <f t="shared" si="93"/>
        <v>0.42022999999999999</v>
      </c>
      <c r="DA144">
        <f t="shared" si="94"/>
        <v>-0.12956681460000002</v>
      </c>
      <c r="DB144" s="1">
        <f t="shared" si="95"/>
        <v>-0.28039445318236</v>
      </c>
      <c r="DC144" s="1">
        <f t="shared" si="96"/>
        <v>-1.0184946E-2</v>
      </c>
      <c r="DD144" s="1">
        <f t="shared" si="97"/>
        <v>-6.7453048590000004E-5</v>
      </c>
      <c r="DE144">
        <f t="shared" si="98"/>
        <v>3.886721331167209E-5</v>
      </c>
      <c r="DF144" t="str">
        <f t="shared" si="99"/>
        <v>54910-89-3</v>
      </c>
      <c r="DG144" t="b">
        <f t="shared" si="100"/>
        <v>1</v>
      </c>
    </row>
    <row r="145" spans="1:111" x14ac:dyDescent="0.25">
      <c r="A145" t="s">
        <v>75</v>
      </c>
      <c r="B145">
        <v>0.10577</v>
      </c>
      <c r="C145">
        <v>1.1559999999999999</v>
      </c>
      <c r="D145" s="1">
        <v>6.3089000000000006E-2</v>
      </c>
      <c r="E145">
        <v>1.3249</v>
      </c>
      <c r="F145">
        <v>0</v>
      </c>
      <c r="G145" s="1">
        <v>-1.9691E-2</v>
      </c>
      <c r="H145">
        <v>0</v>
      </c>
      <c r="I145">
        <v>-0.17388000000000001</v>
      </c>
      <c r="J145">
        <v>0</v>
      </c>
      <c r="K145">
        <v>-0.24676999999999999</v>
      </c>
      <c r="L145" s="1">
        <v>1.6684000000000001E-2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-0.51026000000000005</v>
      </c>
      <c r="AF145">
        <v>0</v>
      </c>
      <c r="AG145">
        <v>0</v>
      </c>
      <c r="AH145">
        <v>0</v>
      </c>
      <c r="AI145">
        <v>0</v>
      </c>
      <c r="AJ145" s="1">
        <v>-2.0476999999999999E-2</v>
      </c>
      <c r="AK145">
        <v>-0.40145999999999998</v>
      </c>
      <c r="AL145">
        <v>0</v>
      </c>
      <c r="AM145">
        <v>0</v>
      </c>
      <c r="AN145">
        <v>0</v>
      </c>
      <c r="AO145">
        <v>0</v>
      </c>
      <c r="AP145">
        <v>-0.12085</v>
      </c>
      <c r="AQ145">
        <v>-0.13714000000000001</v>
      </c>
      <c r="AR145" s="1">
        <v>-7.5815999999999995E-2</v>
      </c>
      <c r="AS145" s="1">
        <v>-3.436E-4</v>
      </c>
      <c r="AT145">
        <v>-0.35472999999999999</v>
      </c>
      <c r="AU145" s="1">
        <v>-2.7911999999999999E-2</v>
      </c>
      <c r="AV145">
        <v>0</v>
      </c>
      <c r="AW145">
        <v>0</v>
      </c>
      <c r="AX145" s="1">
        <v>-2.9383999999999999E-3</v>
      </c>
      <c r="AY145" s="1">
        <v>-3.1753999999999998E-2</v>
      </c>
      <c r="AZ145" s="1">
        <v>-6.1032999999999999E-3</v>
      </c>
      <c r="BA145">
        <v>0</v>
      </c>
      <c r="BB145">
        <v>0</v>
      </c>
      <c r="BC145">
        <v>0</v>
      </c>
      <c r="BD145" s="1">
        <v>-5.9296000000000001E-2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 s="1">
        <v>5.7978999999999999E-3</v>
      </c>
      <c r="BL145">
        <v>0</v>
      </c>
      <c r="BM145" s="1">
        <v>6.4785999999999996E-2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 s="1">
        <v>-1.1285E-2</v>
      </c>
      <c r="CC145" t="str">
        <f t="shared" si="73"/>
        <v>56-38-2</v>
      </c>
      <c r="CD145" s="3" t="e">
        <f>VLOOKUP(CC145,#REF!,2,FALSE)</f>
        <v>#REF!</v>
      </c>
      <c r="CE145" s="3" t="e">
        <f>VLOOKUP(VLOOKUP(CC145,#REF!,4,FALSE),$DJ$1:$DK$4,2,FALSE)</f>
        <v>#REF!</v>
      </c>
      <c r="CF145">
        <f t="shared" si="74"/>
        <v>1.2617699999999998</v>
      </c>
      <c r="CG145" s="1">
        <f t="shared" si="75"/>
        <v>-0.36499999999999999</v>
      </c>
      <c r="CH145">
        <f t="shared" si="76"/>
        <v>-7.0583899999999991E-2</v>
      </c>
      <c r="CI145">
        <f t="shared" si="77"/>
        <v>0.40252909999999986</v>
      </c>
      <c r="CJ145">
        <f t="shared" si="78"/>
        <v>-0.42365700000000001</v>
      </c>
      <c r="CK145">
        <f t="shared" si="79"/>
        <v>6.3089000000000006E-2</v>
      </c>
      <c r="CL145">
        <f t="shared" si="80"/>
        <v>0.40252909999999986</v>
      </c>
      <c r="CM145" s="1">
        <f t="shared" si="81"/>
        <v>-2.1484000000000003E-2</v>
      </c>
      <c r="CN145" s="1">
        <f t="shared" si="82"/>
        <v>-6.1032999999999999E-3</v>
      </c>
      <c r="CO145">
        <f t="shared" si="83"/>
        <v>-0.42193700000000001</v>
      </c>
      <c r="CP145">
        <f t="shared" si="84"/>
        <v>-1.602200000000004E-2</v>
      </c>
      <c r="CQ145">
        <f t="shared" si="85"/>
        <v>7.1799999999840741E-5</v>
      </c>
      <c r="CR145" s="2">
        <f t="shared" si="86"/>
        <v>0.13549516223703509</v>
      </c>
      <c r="CS145" s="2">
        <f t="shared" si="87"/>
        <v>0.86450483776296494</v>
      </c>
      <c r="CT145" s="2">
        <f t="shared" si="88"/>
        <v>-4.6140817979369808E-2</v>
      </c>
      <c r="CU145" s="2">
        <f t="shared" si="89"/>
        <v>-1.3107952633284663E-2</v>
      </c>
      <c r="CV145" s="2">
        <f t="shared" si="90"/>
        <v>-0.90618685141320776</v>
      </c>
      <c r="CW145" s="2">
        <f t="shared" si="91"/>
        <v>-3.4410174346744773E-2</v>
      </c>
      <c r="CX145" s="2">
        <f t="shared" si="92"/>
        <v>1.5420362739300891E-4</v>
      </c>
      <c r="CZ145" s="1">
        <f t="shared" si="93"/>
        <v>1.3249</v>
      </c>
      <c r="DA145">
        <f t="shared" si="94"/>
        <v>-0.51026000000000005</v>
      </c>
      <c r="DB145" s="1">
        <f t="shared" si="95"/>
        <v>-0.42193700000000001</v>
      </c>
      <c r="DC145" s="1">
        <f t="shared" si="96"/>
        <v>-0.38648399999999999</v>
      </c>
      <c r="DD145" s="1">
        <f t="shared" si="97"/>
        <v>-6.1032999999999999E-3</v>
      </c>
      <c r="DE145">
        <f t="shared" si="98"/>
        <v>8.732734545997371E-5</v>
      </c>
      <c r="DF145" t="str">
        <f t="shared" si="99"/>
        <v>56-38-2</v>
      </c>
      <c r="DG145" t="b">
        <f t="shared" si="100"/>
        <v>1</v>
      </c>
    </row>
    <row r="146" spans="1:111" x14ac:dyDescent="0.25">
      <c r="A146" t="s">
        <v>15</v>
      </c>
      <c r="B146" s="1">
        <v>4.8072999999999998E-2</v>
      </c>
      <c r="C146">
        <v>0.43375999999999998</v>
      </c>
      <c r="D146">
        <v>27.584</v>
      </c>
      <c r="E146">
        <v>28.065999999999999</v>
      </c>
      <c r="F146">
        <v>0</v>
      </c>
      <c r="G146" s="1">
        <v>-2.7829E-3</v>
      </c>
      <c r="H146">
        <v>0</v>
      </c>
      <c r="I146" s="1">
        <v>-8.4455999999999993E-3</v>
      </c>
      <c r="J146">
        <v>0</v>
      </c>
      <c r="K146" s="1">
        <v>-7.1423E-2</v>
      </c>
      <c r="L146" s="1">
        <v>8.8988999999999995E-3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-0.69133</v>
      </c>
      <c r="AF146">
        <v>0</v>
      </c>
      <c r="AG146">
        <v>0</v>
      </c>
      <c r="AH146">
        <v>0</v>
      </c>
      <c r="AI146">
        <v>0</v>
      </c>
      <c r="AJ146">
        <v>-4.9370000000000003</v>
      </c>
      <c r="AK146">
        <v>-22.154</v>
      </c>
      <c r="AL146">
        <v>0</v>
      </c>
      <c r="AM146">
        <v>0</v>
      </c>
      <c r="AN146">
        <v>0</v>
      </c>
      <c r="AO146">
        <v>0</v>
      </c>
      <c r="AP146" s="1">
        <v>-8.4922000000000001E-3</v>
      </c>
      <c r="AQ146" s="1">
        <v>-2.0882999999999999E-2</v>
      </c>
      <c r="AR146" s="1">
        <v>-2.7358E-2</v>
      </c>
      <c r="AS146" s="1">
        <v>-1.4223999999999999E-4</v>
      </c>
      <c r="AT146">
        <v>-0.28581000000000001</v>
      </c>
      <c r="AU146" s="1">
        <v>-2.0457000000000001E-5</v>
      </c>
      <c r="AV146">
        <v>0</v>
      </c>
      <c r="AW146">
        <v>0</v>
      </c>
      <c r="AX146" s="1">
        <v>-9.9839000000000004E-5</v>
      </c>
      <c r="AY146" s="1">
        <v>-1.2343E-4</v>
      </c>
      <c r="AZ146" s="1">
        <v>-5.1275999999999998E-6</v>
      </c>
      <c r="BA146">
        <v>0</v>
      </c>
      <c r="BB146">
        <v>0</v>
      </c>
      <c r="BC146">
        <v>0</v>
      </c>
      <c r="BD146">
        <v>-0.10749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 s="1">
        <v>9.9336000000000008E-3</v>
      </c>
      <c r="BL146">
        <v>0</v>
      </c>
      <c r="BM146">
        <v>0.11352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 s="1">
        <v>-1.6435999999999999E-2</v>
      </c>
      <c r="CC146" t="str">
        <f t="shared" si="73"/>
        <v>58-08-2</v>
      </c>
      <c r="CD146" s="3" t="e">
        <f>VLOOKUP(CC146,#REF!,2,FALSE)</f>
        <v>#REF!</v>
      </c>
      <c r="CE146" s="3" t="e">
        <f>VLOOKUP(VLOOKUP(CC146,#REF!,4,FALSE),$DJ$1:$DK$4,2,FALSE)</f>
        <v>#REF!</v>
      </c>
      <c r="CF146">
        <f t="shared" si="74"/>
        <v>0.48183299999999996</v>
      </c>
      <c r="CG146" s="1">
        <f t="shared" si="75"/>
        <v>-5.6995735999999998E-2</v>
      </c>
      <c r="CH146">
        <f t="shared" si="76"/>
        <v>-0.1234536</v>
      </c>
      <c r="CI146">
        <f t="shared" si="77"/>
        <v>0.22763106399999994</v>
      </c>
      <c r="CJ146">
        <f t="shared" si="78"/>
        <v>-7.3752600000000001E-2</v>
      </c>
      <c r="CK146">
        <f t="shared" si="79"/>
        <v>27.584</v>
      </c>
      <c r="CL146">
        <f t="shared" si="80"/>
        <v>0.22763106399999994</v>
      </c>
      <c r="CM146" s="1">
        <f t="shared" si="81"/>
        <v>-0.228937694</v>
      </c>
      <c r="CN146" s="1">
        <f t="shared" si="82"/>
        <v>-5.1275999999999998E-6</v>
      </c>
      <c r="CO146">
        <f t="shared" si="83"/>
        <v>-27.091000000000001</v>
      </c>
      <c r="CP146">
        <f t="shared" si="84"/>
        <v>-0.49365140000000007</v>
      </c>
      <c r="CQ146">
        <f t="shared" si="85"/>
        <v>-1.9631576000014306E-3</v>
      </c>
      <c r="CR146" s="2">
        <f t="shared" si="86"/>
        <v>0.99181525659260417</v>
      </c>
      <c r="CS146" s="2">
        <f t="shared" si="87"/>
        <v>8.1847434073958614E-3</v>
      </c>
      <c r="CT146" s="2">
        <f t="shared" si="88"/>
        <v>-8.2317248302758508E-3</v>
      </c>
      <c r="CU146" s="2">
        <f t="shared" si="89"/>
        <v>-1.8436890623927773E-7</v>
      </c>
      <c r="CV146" s="2">
        <f t="shared" si="90"/>
        <v>-0.97408886007650231</v>
      </c>
      <c r="CW146" s="2">
        <f t="shared" si="91"/>
        <v>-1.7749818371458032E-2</v>
      </c>
      <c r="CX146" s="2">
        <f t="shared" si="92"/>
        <v>-7.0587647142442709E-5</v>
      </c>
      <c r="CZ146" s="1">
        <f t="shared" si="93"/>
        <v>28.065999999999999</v>
      </c>
      <c r="DA146">
        <f t="shared" si="94"/>
        <v>-0.69133</v>
      </c>
      <c r="DB146" s="1">
        <f t="shared" si="95"/>
        <v>-27.091000000000001</v>
      </c>
      <c r="DC146" s="1">
        <f t="shared" si="96"/>
        <v>-0.28593342999999999</v>
      </c>
      <c r="DD146" s="1">
        <f t="shared" si="97"/>
        <v>-5.1275999999999998E-6</v>
      </c>
      <c r="DE146">
        <f t="shared" si="98"/>
        <v>8.0829387871545152E-5</v>
      </c>
      <c r="DF146" t="str">
        <f t="shared" si="99"/>
        <v>58-08-2</v>
      </c>
      <c r="DG146" t="b">
        <f t="shared" si="100"/>
        <v>1</v>
      </c>
    </row>
    <row r="147" spans="1:111" x14ac:dyDescent="0.25">
      <c r="A147" t="s">
        <v>36</v>
      </c>
      <c r="B147" s="1">
        <v>2.8806999999999999E-2</v>
      </c>
      <c r="C147">
        <v>0.33766000000000002</v>
      </c>
      <c r="D147">
        <v>1.4763999999999999</v>
      </c>
      <c r="E147">
        <v>1.8429</v>
      </c>
      <c r="F147">
        <v>0</v>
      </c>
      <c r="G147" s="1">
        <v>-4.4020000000000002E-4</v>
      </c>
      <c r="H147">
        <v>0</v>
      </c>
      <c r="I147" s="1">
        <v>-4.2993000000000003E-4</v>
      </c>
      <c r="J147">
        <v>0</v>
      </c>
      <c r="K147" s="1">
        <v>-2.5893000000000001E-3</v>
      </c>
      <c r="L147" s="1">
        <v>5.7499000000000005E-4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s="1">
        <v>-2.5177999999999998E-5</v>
      </c>
      <c r="V147">
        <v>0</v>
      </c>
      <c r="W147" s="1">
        <v>-1.7366E-3</v>
      </c>
      <c r="X147">
        <v>0</v>
      </c>
      <c r="Y147" s="1">
        <v>-6.7383E-3</v>
      </c>
      <c r="Z147">
        <v>0</v>
      </c>
      <c r="AA147" s="1">
        <v>-6.1356000000000001E-2</v>
      </c>
      <c r="AB147" s="1">
        <v>6.6616000000000002E-3</v>
      </c>
      <c r="AC147">
        <v>0</v>
      </c>
      <c r="AD147">
        <v>0</v>
      </c>
      <c r="AE147" s="1">
        <v>-7.4139000000000002E-3</v>
      </c>
      <c r="AF147">
        <v>0</v>
      </c>
      <c r="AG147" s="1">
        <v>-2.5177999999999998E-5</v>
      </c>
      <c r="AH147">
        <v>0</v>
      </c>
      <c r="AI147">
        <v>-0.16583000000000001</v>
      </c>
      <c r="AJ147">
        <v>-0.14732000000000001</v>
      </c>
      <c r="AK147">
        <v>-0.11625000000000001</v>
      </c>
      <c r="AL147">
        <v>0</v>
      </c>
      <c r="AM147">
        <v>0</v>
      </c>
      <c r="AN147">
        <v>-0.12986</v>
      </c>
      <c r="AO147">
        <v>-1.2706999999999999</v>
      </c>
      <c r="AP147" s="1">
        <v>-6.1063000000000003E-4</v>
      </c>
      <c r="AQ147" s="1">
        <v>-1.1620999999999999E-3</v>
      </c>
      <c r="AR147" s="1">
        <v>-1.5131000000000001E-3</v>
      </c>
      <c r="AS147" s="1">
        <v>-9.1991999999999999E-6</v>
      </c>
      <c r="AT147" s="1">
        <v>-5.2789000000000004E-3</v>
      </c>
      <c r="AU147" s="1">
        <v>-6.6706000000000002E-8</v>
      </c>
      <c r="AV147">
        <v>0</v>
      </c>
      <c r="AW147">
        <v>0</v>
      </c>
      <c r="AX147" s="1">
        <v>-1.1483000000000001E-6</v>
      </c>
      <c r="AY147" s="1">
        <v>-1.2339E-6</v>
      </c>
      <c r="AZ147" s="1">
        <v>-2.6588000000000002E-4</v>
      </c>
      <c r="BA147">
        <v>0</v>
      </c>
      <c r="BB147">
        <v>0</v>
      </c>
      <c r="BC147">
        <v>0</v>
      </c>
      <c r="BD147" s="1">
        <v>-2.9202E-3</v>
      </c>
      <c r="BE147">
        <v>0</v>
      </c>
      <c r="BF147">
        <v>0</v>
      </c>
      <c r="BG147">
        <v>0</v>
      </c>
      <c r="BH147" s="1">
        <v>-6.4599000000000004E-2</v>
      </c>
      <c r="BI147">
        <v>0</v>
      </c>
      <c r="BJ147">
        <v>0</v>
      </c>
      <c r="BK147" s="1">
        <v>1.1553999999999999E-4</v>
      </c>
      <c r="BL147">
        <v>0</v>
      </c>
      <c r="BM147" s="1">
        <v>9.5898999999999995E-4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 s="1">
        <v>6.1449E-3</v>
      </c>
      <c r="BX147">
        <v>0</v>
      </c>
      <c r="BY147" s="1">
        <v>6.0972999999999999E-2</v>
      </c>
      <c r="BZ147">
        <v>0</v>
      </c>
      <c r="CA147" s="1">
        <v>-6.8462999999999998E-4</v>
      </c>
      <c r="CC147" t="str">
        <f t="shared" si="73"/>
        <v>59729-33-8</v>
      </c>
      <c r="CD147" s="3" t="e">
        <f>VLOOKUP(CC147,#REF!,2,FALSE)</f>
        <v>#REF!</v>
      </c>
      <c r="CE147" s="3" t="e">
        <f>VLOOKUP(VLOOKUP(CC147,#REF!,4,FALSE),$DJ$1:$DK$4,2,FALSE)</f>
        <v>#REF!</v>
      </c>
      <c r="CF147">
        <f t="shared" si="74"/>
        <v>0.36646699999999999</v>
      </c>
      <c r="CG147" s="1">
        <f t="shared" si="75"/>
        <v>-3.2962442060000003E-3</v>
      </c>
      <c r="CH147">
        <f t="shared" si="76"/>
        <v>-6.8192429999999998E-2</v>
      </c>
      <c r="CI147">
        <f t="shared" si="77"/>
        <v>0.228899407794</v>
      </c>
      <c r="CJ147">
        <f t="shared" si="78"/>
        <v>-6.6078918E-2</v>
      </c>
      <c r="CK147">
        <f t="shared" si="79"/>
        <v>1.4763999999999999</v>
      </c>
      <c r="CL147">
        <f t="shared" si="80"/>
        <v>0.228899407794</v>
      </c>
      <c r="CM147" s="1">
        <f t="shared" si="81"/>
        <v>-1.9838896939999998E-3</v>
      </c>
      <c r="CN147" s="1">
        <f t="shared" si="82"/>
        <v>-2.6588000000000002E-4</v>
      </c>
      <c r="CO147">
        <f t="shared" si="83"/>
        <v>-1.6641300000000001</v>
      </c>
      <c r="CP147">
        <f t="shared" si="84"/>
        <v>-3.8986329999999993E-2</v>
      </c>
      <c r="CQ147">
        <f t="shared" si="85"/>
        <v>-6.6691900000116766E-5</v>
      </c>
      <c r="CR147" s="2">
        <f t="shared" si="86"/>
        <v>0.86577171917856488</v>
      </c>
      <c r="CS147" s="2">
        <f t="shared" si="87"/>
        <v>0.13422828082143509</v>
      </c>
      <c r="CT147" s="2">
        <f t="shared" si="88"/>
        <v>-1.1633673740415991E-3</v>
      </c>
      <c r="CU147" s="2">
        <f t="shared" si="89"/>
        <v>-1.5591396958493419E-4</v>
      </c>
      <c r="CV147" s="2">
        <f t="shared" si="90"/>
        <v>-0.97585795924994945</v>
      </c>
      <c r="CW147" s="2">
        <f t="shared" si="91"/>
        <v>-2.2861868022597435E-2</v>
      </c>
      <c r="CX147" s="2">
        <f t="shared" si="92"/>
        <v>-3.9108616173385277E-5</v>
      </c>
      <c r="CZ147" s="1">
        <f t="shared" si="93"/>
        <v>1.8429</v>
      </c>
      <c r="DA147">
        <f t="shared" si="94"/>
        <v>-0.17326907799999999</v>
      </c>
      <c r="DB147" s="1">
        <f t="shared" si="95"/>
        <v>-1.6641300000000001</v>
      </c>
      <c r="DC147" s="1">
        <f t="shared" si="96"/>
        <v>-5.2801339000000001E-3</v>
      </c>
      <c r="DD147" s="1">
        <f t="shared" si="97"/>
        <v>-2.6588000000000002E-4</v>
      </c>
      <c r="DE147">
        <f t="shared" si="98"/>
        <v>2.4467903847217128E-5</v>
      </c>
      <c r="DF147" t="str">
        <f t="shared" si="99"/>
        <v>59729-33-8</v>
      </c>
      <c r="DG147" t="b">
        <f t="shared" si="100"/>
        <v>1</v>
      </c>
    </row>
    <row r="148" spans="1:111" x14ac:dyDescent="0.25">
      <c r="A148" t="s">
        <v>81</v>
      </c>
      <c r="B148">
        <v>0.19206000000000001</v>
      </c>
      <c r="C148">
        <v>1.7887999999999999</v>
      </c>
      <c r="D148" s="1">
        <v>9.9045999999999995E-2</v>
      </c>
      <c r="E148">
        <v>2.0798999999999999</v>
      </c>
      <c r="F148">
        <v>0</v>
      </c>
      <c r="G148" s="1">
        <v>-1.8092E-3</v>
      </c>
      <c r="H148" s="1">
        <v>7.5516000000000003E-3</v>
      </c>
      <c r="I148">
        <v>0</v>
      </c>
      <c r="J148">
        <v>0</v>
      </c>
      <c r="K148" s="1">
        <v>-4.9432999999999998E-2</v>
      </c>
      <c r="L148" s="1">
        <v>1.1331000000000001E-2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s="1">
        <v>-3.0985000000000001E-3</v>
      </c>
      <c r="X148" s="1">
        <v>7.3143000000000004E-4</v>
      </c>
      <c r="Y148">
        <v>0</v>
      </c>
      <c r="Z148">
        <v>0</v>
      </c>
      <c r="AA148" s="1">
        <v>-7.5292999999999999E-2</v>
      </c>
      <c r="AB148" s="1">
        <v>1.2251E-2</v>
      </c>
      <c r="AC148">
        <v>0</v>
      </c>
      <c r="AD148">
        <v>0</v>
      </c>
      <c r="AE148" s="1">
        <v>-8.1946000000000005E-2</v>
      </c>
      <c r="AF148">
        <v>0</v>
      </c>
      <c r="AG148">
        <v>0</v>
      </c>
      <c r="AH148">
        <v>0</v>
      </c>
      <c r="AI148">
        <v>-0.13905000000000001</v>
      </c>
      <c r="AJ148" s="1">
        <v>-2.1385999999999999E-2</v>
      </c>
      <c r="AK148">
        <v>-0.43892999999999999</v>
      </c>
      <c r="AL148">
        <v>0</v>
      </c>
      <c r="AM148">
        <v>0</v>
      </c>
      <c r="AN148" s="1">
        <v>-2.3736E-2</v>
      </c>
      <c r="AO148">
        <v>-0.60055999999999998</v>
      </c>
      <c r="AP148">
        <v>-0.12534000000000001</v>
      </c>
      <c r="AQ148">
        <v>-0.23447000000000001</v>
      </c>
      <c r="AR148">
        <v>-0.28084999999999999</v>
      </c>
      <c r="AS148" s="1">
        <v>-1.9303E-3</v>
      </c>
      <c r="AT148">
        <v>-0.77388999999999997</v>
      </c>
      <c r="AU148" s="1">
        <v>-8.6842000000000006E-6</v>
      </c>
      <c r="AV148">
        <v>0</v>
      </c>
      <c r="AW148">
        <v>0</v>
      </c>
      <c r="AX148" s="1">
        <v>-2.8519E-4</v>
      </c>
      <c r="AY148" s="1">
        <v>-2.9400999999999999E-4</v>
      </c>
      <c r="AZ148" s="1">
        <v>-1.3389E-5</v>
      </c>
      <c r="BA148">
        <v>0</v>
      </c>
      <c r="BB148">
        <v>0</v>
      </c>
      <c r="BC148">
        <v>0</v>
      </c>
      <c r="BD148" s="1">
        <v>-3.2988000000000003E-2</v>
      </c>
      <c r="BE148">
        <v>0</v>
      </c>
      <c r="BF148">
        <v>0</v>
      </c>
      <c r="BG148">
        <v>0</v>
      </c>
      <c r="BH148" s="1">
        <v>-5.0418999999999999E-2</v>
      </c>
      <c r="BI148">
        <v>0</v>
      </c>
      <c r="BJ148">
        <v>0</v>
      </c>
      <c r="BK148" s="1">
        <v>3.5165999999999999E-3</v>
      </c>
      <c r="BL148">
        <v>0</v>
      </c>
      <c r="BM148" s="1">
        <v>5.8249000000000002E-2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 s="1">
        <v>5.1272999999999996E-3</v>
      </c>
      <c r="BX148">
        <v>0</v>
      </c>
      <c r="BY148" s="1">
        <v>7.9296000000000005E-2</v>
      </c>
      <c r="BZ148">
        <v>0</v>
      </c>
      <c r="CA148" s="1">
        <v>-6.2785999999999995E-2</v>
      </c>
      <c r="CC148" t="str">
        <f t="shared" si="73"/>
        <v>60-51-5</v>
      </c>
      <c r="CD148" s="3" t="e">
        <f>VLOOKUP(CC148,#REF!,2,FALSE)</f>
        <v>#REF!</v>
      </c>
      <c r="CE148" s="3" t="e">
        <f>VLOOKUP(VLOOKUP(CC148,#REF!,4,FALSE),$DJ$1:$DK$4,2,FALSE)</f>
        <v>#REF!</v>
      </c>
      <c r="CF148">
        <f t="shared" si="74"/>
        <v>1.9808599999999998</v>
      </c>
      <c r="CG148" s="1">
        <f t="shared" si="75"/>
        <v>-0.6428841742000001</v>
      </c>
      <c r="CH148">
        <f t="shared" si="76"/>
        <v>-0.14618890000000001</v>
      </c>
      <c r="CI148">
        <f t="shared" si="77"/>
        <v>1.0940182557999996</v>
      </c>
      <c r="CJ148">
        <f t="shared" si="78"/>
        <v>-9.7768669999999988E-2</v>
      </c>
      <c r="CK148">
        <f t="shared" si="79"/>
        <v>9.9045999999999995E-2</v>
      </c>
      <c r="CL148">
        <f t="shared" si="80"/>
        <v>1.0940182557999996</v>
      </c>
      <c r="CM148" s="1">
        <f t="shared" si="81"/>
        <v>-0.13129983579999982</v>
      </c>
      <c r="CN148" s="1">
        <f t="shared" si="82"/>
        <v>-1.3389E-5</v>
      </c>
      <c r="CO148">
        <f t="shared" si="83"/>
        <v>-1.0846119999999999</v>
      </c>
      <c r="CP148">
        <f t="shared" si="84"/>
        <v>2.2965669999999966E-2</v>
      </c>
      <c r="CQ148">
        <f t="shared" si="85"/>
        <v>1.0470099999984606E-4</v>
      </c>
      <c r="CR148" s="2">
        <f t="shared" si="86"/>
        <v>8.3018160604925256E-2</v>
      </c>
      <c r="CS148" s="2">
        <f t="shared" si="87"/>
        <v>0.91698183939507472</v>
      </c>
      <c r="CT148" s="2">
        <f t="shared" si="88"/>
        <v>-0.11005261046225694</v>
      </c>
      <c r="CU148" s="2">
        <f t="shared" si="89"/>
        <v>-1.1222362865126752E-5</v>
      </c>
      <c r="CV148" s="2">
        <f t="shared" si="90"/>
        <v>-0.90909772439098191</v>
      </c>
      <c r="CW148" s="2">
        <f t="shared" si="91"/>
        <v>1.9249315272294804E-2</v>
      </c>
      <c r="CX148" s="2">
        <f t="shared" si="92"/>
        <v>8.7758056190896143E-5</v>
      </c>
      <c r="CZ148" s="1">
        <f t="shared" si="93"/>
        <v>2.0798999999999999</v>
      </c>
      <c r="DA148">
        <f t="shared" si="94"/>
        <v>-0.22099600000000003</v>
      </c>
      <c r="DB148" s="1">
        <f t="shared" si="95"/>
        <v>-1.0846119999999999</v>
      </c>
      <c r="DC148" s="1">
        <f t="shared" si="96"/>
        <v>-0.77418400999999992</v>
      </c>
      <c r="DD148" s="1">
        <f t="shared" si="97"/>
        <v>-1.3389E-5</v>
      </c>
      <c r="DE148">
        <f t="shared" si="98"/>
        <v>4.5483436703715451E-5</v>
      </c>
      <c r="DF148" t="str">
        <f t="shared" si="99"/>
        <v>60-51-5</v>
      </c>
      <c r="DG148" t="b">
        <f t="shared" si="100"/>
        <v>1</v>
      </c>
    </row>
    <row r="149" spans="1:111" x14ac:dyDescent="0.25">
      <c r="A149" t="s">
        <v>85</v>
      </c>
      <c r="B149" s="1">
        <v>6.4373E-3</v>
      </c>
      <c r="C149" s="1">
        <v>5.6655999999999998E-2</v>
      </c>
      <c r="D149">
        <v>2.1446999999999998</v>
      </c>
      <c r="E149">
        <v>2.2078000000000002</v>
      </c>
      <c r="F149">
        <v>0</v>
      </c>
      <c r="G149" s="1">
        <v>-4.4215999999999998E-4</v>
      </c>
      <c r="H149">
        <v>0</v>
      </c>
      <c r="I149" s="1">
        <v>-2.967E-4</v>
      </c>
      <c r="J149">
        <v>0</v>
      </c>
      <c r="K149" s="1">
        <v>-7.0512999999999999E-4</v>
      </c>
      <c r="L149" s="1">
        <v>1.1291999999999999E-3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s="1">
        <v>-4.4850000000000001E-8</v>
      </c>
      <c r="X149">
        <v>0</v>
      </c>
      <c r="Y149" s="1">
        <v>-5.5515999999999999E-8</v>
      </c>
      <c r="Z149">
        <v>0</v>
      </c>
      <c r="AA149" s="1">
        <v>-8.4986000000000004E-8</v>
      </c>
      <c r="AB149" s="1">
        <v>8.8006000000000001E-8</v>
      </c>
      <c r="AC149">
        <v>0</v>
      </c>
      <c r="AD149">
        <v>0</v>
      </c>
      <c r="AE149" s="1">
        <v>-6.4048999999999998E-3</v>
      </c>
      <c r="AF149">
        <v>0</v>
      </c>
      <c r="AG149">
        <v>0</v>
      </c>
      <c r="AH149">
        <v>0</v>
      </c>
      <c r="AI149" s="1">
        <v>-8.1012999999999996E-7</v>
      </c>
      <c r="AJ149">
        <v>-0.38073000000000001</v>
      </c>
      <c r="AK149">
        <v>-1.6345000000000001</v>
      </c>
      <c r="AL149">
        <v>0</v>
      </c>
      <c r="AM149">
        <v>0</v>
      </c>
      <c r="AN149" s="1">
        <v>-1.9052E-5</v>
      </c>
      <c r="AO149" s="1">
        <v>-1.4796000000000001E-4</v>
      </c>
      <c r="AP149" s="1">
        <v>-1.3004999999999999E-2</v>
      </c>
      <c r="AQ149" s="1">
        <v>-1.9556E-2</v>
      </c>
      <c r="AR149" s="1">
        <v>-1.3169999999999999E-2</v>
      </c>
      <c r="AS149" s="1">
        <v>-2.5987999999999999E-4</v>
      </c>
      <c r="AT149">
        <v>-0.18612999999999999</v>
      </c>
      <c r="AU149">
        <v>0</v>
      </c>
      <c r="AV149">
        <v>0</v>
      </c>
      <c r="AW149">
        <v>0</v>
      </c>
      <c r="AX149">
        <v>0</v>
      </c>
      <c r="AY149">
        <v>0</v>
      </c>
      <c r="AZ149" s="1">
        <v>-1.9569E-10</v>
      </c>
      <c r="BA149">
        <v>0</v>
      </c>
      <c r="BB149">
        <v>0</v>
      </c>
      <c r="BC149">
        <v>0</v>
      </c>
      <c r="BD149" s="1">
        <v>-6.8256000000000002E-4</v>
      </c>
      <c r="BE149">
        <v>0</v>
      </c>
      <c r="BF149">
        <v>0</v>
      </c>
      <c r="BG149">
        <v>0</v>
      </c>
      <c r="BH149" s="1">
        <v>-6.8662999999999997E-8</v>
      </c>
      <c r="BI149">
        <v>0</v>
      </c>
      <c r="BJ149">
        <v>0</v>
      </c>
      <c r="BK149" s="1">
        <v>6.1945999999999995E-4</v>
      </c>
      <c r="BL149">
        <v>0</v>
      </c>
      <c r="BM149" s="1">
        <v>4.2183000000000003E-3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 s="1">
        <v>5.9683000000000006E-8</v>
      </c>
      <c r="BX149">
        <v>0</v>
      </c>
      <c r="BY149" s="1">
        <v>3.7865999999999998E-7</v>
      </c>
      <c r="BZ149">
        <v>0</v>
      </c>
      <c r="CA149" s="1">
        <v>-4.1893E-3</v>
      </c>
      <c r="CC149" t="str">
        <f t="shared" si="73"/>
        <v>66108-95-0</v>
      </c>
      <c r="CD149" s="3" t="e">
        <f>VLOOKUP(CC149,#REF!,2,FALSE)</f>
        <v>#REF!</v>
      </c>
      <c r="CE149" s="3" t="e">
        <f>VLOOKUP(VLOOKUP(CC149,#REF!,4,FALSE),$DJ$1:$DK$4,2,FALSE)</f>
        <v>#REF!</v>
      </c>
      <c r="CF149">
        <f t="shared" si="74"/>
        <v>6.3093299999999991E-2</v>
      </c>
      <c r="CG149" s="1">
        <f t="shared" si="75"/>
        <v>-4.5990879999999998E-2</v>
      </c>
      <c r="CH149">
        <f t="shared" si="76"/>
        <v>-4.8381983429999992E-3</v>
      </c>
      <c r="CI149">
        <f t="shared" si="77"/>
        <v>1.1949334310999996E-2</v>
      </c>
      <c r="CJ149">
        <f t="shared" si="78"/>
        <v>-3.148873460000001E-4</v>
      </c>
      <c r="CK149">
        <f t="shared" si="79"/>
        <v>2.1446999999999998</v>
      </c>
      <c r="CL149">
        <f t="shared" si="80"/>
        <v>1.1949334310999996E-2</v>
      </c>
      <c r="CM149" s="1">
        <f t="shared" si="81"/>
        <v>-0.14013912000000001</v>
      </c>
      <c r="CN149" s="1">
        <f t="shared" si="82"/>
        <v>-1.9569E-10</v>
      </c>
      <c r="CO149">
        <f t="shared" si="83"/>
        <v>-2.0153970119999998</v>
      </c>
      <c r="CP149">
        <f t="shared" si="84"/>
        <v>-1.2188941209999998E-3</v>
      </c>
      <c r="CQ149">
        <f t="shared" si="85"/>
        <v>-1.0569200569003623E-4</v>
      </c>
      <c r="CR149" s="2">
        <f t="shared" si="86"/>
        <v>0.99445930586818476</v>
      </c>
      <c r="CS149" s="2">
        <f t="shared" si="87"/>
        <v>5.5406941318151444E-3</v>
      </c>
      <c r="CT149" s="2">
        <f t="shared" si="88"/>
        <v>-6.4980021448304309E-2</v>
      </c>
      <c r="CU149" s="2">
        <f t="shared" si="89"/>
        <v>-9.0737978069354736E-11</v>
      </c>
      <c r="CV149" s="2">
        <f t="shared" si="90"/>
        <v>-0.93450380640757846</v>
      </c>
      <c r="CW149" s="2">
        <f t="shared" si="91"/>
        <v>-5.6517955961042155E-4</v>
      </c>
      <c r="CX149" s="2">
        <f t="shared" si="92"/>
        <v>-4.900750623132824E-5</v>
      </c>
      <c r="CZ149" s="1">
        <f t="shared" si="93"/>
        <v>2.2078000000000002</v>
      </c>
      <c r="DA149">
        <f t="shared" si="94"/>
        <v>-6.4057101299999997E-3</v>
      </c>
      <c r="DB149" s="1">
        <f t="shared" si="95"/>
        <v>-2.0153970119999998</v>
      </c>
      <c r="DC149" s="1">
        <f t="shared" si="96"/>
        <v>-0.18612999999999999</v>
      </c>
      <c r="DD149" s="1">
        <f t="shared" si="97"/>
        <v>-1.9569E-10</v>
      </c>
      <c r="DE149">
        <f t="shared" si="98"/>
        <v>6.0115194170522451E-5</v>
      </c>
      <c r="DF149" t="str">
        <f t="shared" si="99"/>
        <v>66108-95-0</v>
      </c>
      <c r="DG149" t="b">
        <f t="shared" si="100"/>
        <v>1</v>
      </c>
    </row>
    <row r="150" spans="1:111" x14ac:dyDescent="0.25">
      <c r="A150" t="s">
        <v>37</v>
      </c>
      <c r="B150">
        <v>40.125999999999998</v>
      </c>
      <c r="C150">
        <v>483.46</v>
      </c>
      <c r="D150">
        <v>7.0753000000000004</v>
      </c>
      <c r="E150">
        <v>530.66</v>
      </c>
      <c r="F150">
        <v>0</v>
      </c>
      <c r="G150">
        <v>-1.9734</v>
      </c>
      <c r="H150">
        <v>0.42299999999999999</v>
      </c>
      <c r="I150">
        <v>0</v>
      </c>
      <c r="J150">
        <v>0</v>
      </c>
      <c r="K150">
        <v>-16.850000000000001</v>
      </c>
      <c r="L150">
        <v>7.3723000000000001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s="1">
        <v>-9.7892000000000001E-8</v>
      </c>
      <c r="X150" s="1">
        <v>2.7505000000000002E-7</v>
      </c>
      <c r="Y150">
        <v>0</v>
      </c>
      <c r="Z150">
        <v>0</v>
      </c>
      <c r="AA150" s="1">
        <v>-1.7709000000000001E-6</v>
      </c>
      <c r="AB150" s="1">
        <v>8.2888999999999995E-7</v>
      </c>
      <c r="AC150">
        <v>0</v>
      </c>
      <c r="AD150">
        <v>0</v>
      </c>
      <c r="AE150">
        <v>-23.047999999999998</v>
      </c>
      <c r="AF150">
        <v>0</v>
      </c>
      <c r="AG150">
        <v>0</v>
      </c>
      <c r="AH150">
        <v>0</v>
      </c>
      <c r="AI150" s="1">
        <v>-1.0011E-6</v>
      </c>
      <c r="AJ150">
        <v>-6.2065999999999999</v>
      </c>
      <c r="AK150">
        <v>-146.05000000000001</v>
      </c>
      <c r="AL150">
        <v>0</v>
      </c>
      <c r="AM150">
        <v>0</v>
      </c>
      <c r="AN150" s="1">
        <v>-3.2599000000000002E-7</v>
      </c>
      <c r="AO150" s="1">
        <v>-1.2921999999999999E-5</v>
      </c>
      <c r="AP150">
        <v>-93.588999999999999</v>
      </c>
      <c r="AQ150">
        <v>-125.74</v>
      </c>
      <c r="AR150">
        <v>-99.552000000000007</v>
      </c>
      <c r="AS150">
        <v>-0.66163000000000005</v>
      </c>
      <c r="AT150">
        <v>-354.83</v>
      </c>
      <c r="AU150">
        <v>-0.29426000000000002</v>
      </c>
      <c r="AV150">
        <v>0</v>
      </c>
      <c r="AW150">
        <v>0</v>
      </c>
      <c r="AX150" s="1">
        <v>-5.1048999999999997E-2</v>
      </c>
      <c r="AY150">
        <v>-0.34695999999999999</v>
      </c>
      <c r="AZ150">
        <v>-0.13370000000000001</v>
      </c>
      <c r="BA150">
        <v>0</v>
      </c>
      <c r="BB150">
        <v>0</v>
      </c>
      <c r="BC150">
        <v>0</v>
      </c>
      <c r="BD150">
        <v>-10.002000000000001</v>
      </c>
      <c r="BE150">
        <v>0</v>
      </c>
      <c r="BF150">
        <v>0</v>
      </c>
      <c r="BG150">
        <v>0</v>
      </c>
      <c r="BH150" s="1">
        <v>-1.5051999999999999E-9</v>
      </c>
      <c r="BI150">
        <v>0</v>
      </c>
      <c r="BJ150">
        <v>0</v>
      </c>
      <c r="BK150">
        <v>2.2865000000000002</v>
      </c>
      <c r="BL150">
        <v>0</v>
      </c>
      <c r="BM150">
        <v>30.991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 s="1">
        <v>1.4566E-7</v>
      </c>
      <c r="BX150">
        <v>0</v>
      </c>
      <c r="BY150" s="1">
        <v>2.8051E-6</v>
      </c>
      <c r="BZ150">
        <v>0</v>
      </c>
      <c r="CA150">
        <v>-23.271999999999998</v>
      </c>
      <c r="CC150" t="str">
        <f t="shared" si="73"/>
        <v>67129-08-2</v>
      </c>
      <c r="CD150" s="3" t="e">
        <f>VLOOKUP(CC150,#REF!,2,FALSE)</f>
        <v>#REF!</v>
      </c>
      <c r="CE150" s="3" t="e">
        <f>VLOOKUP(VLOOKUP(CC150,#REF!,4,FALSE),$DJ$1:$DK$4,2,FALSE)</f>
        <v>#REF!</v>
      </c>
      <c r="CF150">
        <f t="shared" si="74"/>
        <v>523.58600000000001</v>
      </c>
      <c r="CG150" s="1">
        <f t="shared" si="75"/>
        <v>-319.88793900000002</v>
      </c>
      <c r="CH150">
        <f t="shared" si="76"/>
        <v>-33.27750295076001</v>
      </c>
      <c r="CI150">
        <f t="shared" si="77"/>
        <v>159.39245728438797</v>
      </c>
      <c r="CJ150">
        <f t="shared" si="78"/>
        <v>-11.028100764852002</v>
      </c>
      <c r="CK150">
        <f t="shared" si="79"/>
        <v>7.0753000000000004</v>
      </c>
      <c r="CL150">
        <f t="shared" si="80"/>
        <v>159.39245728438797</v>
      </c>
      <c r="CM150" s="1">
        <f t="shared" si="81"/>
        <v>-35.289020999999991</v>
      </c>
      <c r="CN150" s="1">
        <f t="shared" si="82"/>
        <v>-0.13370000000000001</v>
      </c>
      <c r="CO150">
        <f t="shared" si="83"/>
        <v>-152.25661324799</v>
      </c>
      <c r="CP150">
        <f t="shared" si="84"/>
        <v>21.254099765257202</v>
      </c>
      <c r="CQ150">
        <f t="shared" si="85"/>
        <v>4.2522801655174192E-2</v>
      </c>
      <c r="CR150" s="2">
        <f t="shared" si="86"/>
        <v>4.2502524905845843E-2</v>
      </c>
      <c r="CS150" s="2">
        <f t="shared" si="87"/>
        <v>0.95749747509415417</v>
      </c>
      <c r="CT150" s="2">
        <f t="shared" si="88"/>
        <v>-0.21198712336655923</v>
      </c>
      <c r="CU150" s="2">
        <f t="shared" si="89"/>
        <v>-8.031585346079445E-4</v>
      </c>
      <c r="CV150" s="2">
        <f t="shared" si="90"/>
        <v>-0.91463125191192352</v>
      </c>
      <c r="CW150" s="2">
        <f t="shared" si="91"/>
        <v>0.12767697548148862</v>
      </c>
      <c r="CX150" s="2">
        <f t="shared" si="92"/>
        <v>2.5544166839786068E-4</v>
      </c>
      <c r="CZ150" s="1">
        <f t="shared" si="93"/>
        <v>530.66</v>
      </c>
      <c r="DA150">
        <f t="shared" si="94"/>
        <v>-23.048001001099998</v>
      </c>
      <c r="DB150" s="1">
        <f t="shared" si="95"/>
        <v>-152.25661324799</v>
      </c>
      <c r="DC150" s="1">
        <f t="shared" si="96"/>
        <v>-355.17696000000001</v>
      </c>
      <c r="DD150" s="1">
        <f t="shared" si="97"/>
        <v>-0.13370000000000001</v>
      </c>
      <c r="DE150">
        <f t="shared" si="98"/>
        <v>8.428325276067584E-5</v>
      </c>
      <c r="DF150" t="str">
        <f t="shared" si="99"/>
        <v>67129-08-2</v>
      </c>
      <c r="DG150" t="b">
        <f t="shared" si="100"/>
        <v>1</v>
      </c>
    </row>
    <row r="151" spans="1:111" x14ac:dyDescent="0.25">
      <c r="A151" t="s">
        <v>88</v>
      </c>
      <c r="B151">
        <v>67916</v>
      </c>
      <c r="C151" s="1">
        <v>657260</v>
      </c>
      <c r="D151" s="1">
        <v>128920</v>
      </c>
      <c r="E151" s="1">
        <v>854090</v>
      </c>
      <c r="F151">
        <v>0</v>
      </c>
      <c r="G151">
        <v>-7085.6</v>
      </c>
      <c r="H151">
        <v>0</v>
      </c>
      <c r="I151">
        <v>-8059.6</v>
      </c>
      <c r="J151">
        <v>0</v>
      </c>
      <c r="K151">
        <v>-38606</v>
      </c>
      <c r="L151">
        <v>76.649000000000001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-85696</v>
      </c>
      <c r="AF151">
        <v>0</v>
      </c>
      <c r="AG151">
        <v>0</v>
      </c>
      <c r="AH151">
        <v>0</v>
      </c>
      <c r="AI151">
        <v>0</v>
      </c>
      <c r="AJ151">
        <v>-10856</v>
      </c>
      <c r="AK151">
        <v>-71943</v>
      </c>
      <c r="AL151">
        <v>0</v>
      </c>
      <c r="AM151">
        <v>0</v>
      </c>
      <c r="AN151">
        <v>0</v>
      </c>
      <c r="AO151">
        <v>0</v>
      </c>
      <c r="AP151">
        <v>-22609</v>
      </c>
      <c r="AQ151">
        <v>-46003</v>
      </c>
      <c r="AR151">
        <v>-49873</v>
      </c>
      <c r="AS151">
        <v>-3.2964000000000002</v>
      </c>
      <c r="AT151" s="1">
        <v>-137180</v>
      </c>
      <c r="AU151" s="1">
        <v>-229620</v>
      </c>
      <c r="AV151">
        <v>0</v>
      </c>
      <c r="AW151">
        <v>0</v>
      </c>
      <c r="AX151">
        <v>-67693</v>
      </c>
      <c r="AY151" s="1">
        <v>-548390</v>
      </c>
      <c r="AZ151">
        <v>-9.3758999999999997</v>
      </c>
      <c r="BA151">
        <v>0</v>
      </c>
      <c r="BB151">
        <v>0</v>
      </c>
      <c r="BC151">
        <v>0</v>
      </c>
      <c r="BD151">
        <v>-31545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5544.3</v>
      </c>
      <c r="BL151">
        <v>0</v>
      </c>
      <c r="BM151">
        <v>43820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-17810</v>
      </c>
      <c r="CC151" t="str">
        <f t="shared" si="73"/>
        <v>71-43-2</v>
      </c>
      <c r="CD151" s="3" t="e">
        <f>VLOOKUP(CC151,#REF!,2,FALSE)</f>
        <v>#REF!</v>
      </c>
      <c r="CE151" s="3" t="e">
        <f>VLOOKUP(VLOOKUP(CC151,#REF!,4,FALSE),$DJ$1:$DK$4,2,FALSE)</f>
        <v>#REF!</v>
      </c>
      <c r="CF151">
        <f t="shared" si="74"/>
        <v>725176</v>
      </c>
      <c r="CG151" s="1">
        <f t="shared" si="75"/>
        <v>-415801.29639999999</v>
      </c>
      <c r="CH151">
        <f t="shared" si="76"/>
        <v>-49364.3</v>
      </c>
      <c r="CI151">
        <f t="shared" si="77"/>
        <v>206335.85259999998</v>
      </c>
      <c r="CJ151">
        <f t="shared" si="78"/>
        <v>-53674.550999999999</v>
      </c>
      <c r="CK151">
        <f t="shared" si="79"/>
        <v>128920</v>
      </c>
      <c r="CL151">
        <f t="shared" si="80"/>
        <v>206335.85259999998</v>
      </c>
      <c r="CM151" s="1">
        <f t="shared" si="81"/>
        <v>-269768.70360000001</v>
      </c>
      <c r="CN151" s="1">
        <f t="shared" si="82"/>
        <v>-9.3758999999999997</v>
      </c>
      <c r="CO151">
        <f t="shared" si="83"/>
        <v>-82799</v>
      </c>
      <c r="CP151">
        <f t="shared" si="84"/>
        <v>17333.550999999999</v>
      </c>
      <c r="CQ151">
        <f t="shared" si="85"/>
        <v>12.32409999997617</v>
      </c>
      <c r="CR151" s="2">
        <f t="shared" si="86"/>
        <v>0.38454213103273355</v>
      </c>
      <c r="CS151" s="2">
        <f t="shared" si="87"/>
        <v>0.6154578689672664</v>
      </c>
      <c r="CT151" s="2">
        <f t="shared" si="88"/>
        <v>-0.80466515799163718</v>
      </c>
      <c r="CU151" s="2">
        <f t="shared" si="89"/>
        <v>-2.7966402159089409E-5</v>
      </c>
      <c r="CV151" s="2">
        <f t="shared" si="90"/>
        <v>-0.24697257141932444</v>
      </c>
      <c r="CW151" s="2">
        <f t="shared" si="91"/>
        <v>5.1702456096063991E-2</v>
      </c>
      <c r="CX151" s="2">
        <f t="shared" si="92"/>
        <v>3.6760282943308621E-5</v>
      </c>
      <c r="CZ151" s="1">
        <f t="shared" si="93"/>
        <v>854090</v>
      </c>
      <c r="DA151">
        <f t="shared" si="94"/>
        <v>-85696</v>
      </c>
      <c r="DB151" s="1">
        <f t="shared" si="95"/>
        <v>-82799</v>
      </c>
      <c r="DC151" s="1">
        <f t="shared" si="96"/>
        <v>-685570</v>
      </c>
      <c r="DD151" s="1">
        <f t="shared" si="97"/>
        <v>-9.3758999999999997</v>
      </c>
      <c r="DE151">
        <f t="shared" si="98"/>
        <v>1.8293271200927302E-5</v>
      </c>
      <c r="DF151" t="str">
        <f t="shared" si="99"/>
        <v>71-43-2</v>
      </c>
      <c r="DG151" t="b">
        <f t="shared" si="100"/>
        <v>1</v>
      </c>
    </row>
    <row r="152" spans="1:111" x14ac:dyDescent="0.25">
      <c r="A152" t="s">
        <v>184</v>
      </c>
      <c r="B152" s="1">
        <v>6.2548999999999993E-2</v>
      </c>
      <c r="C152">
        <v>0.86336000000000002</v>
      </c>
      <c r="D152" s="1">
        <v>4.6295999999999997E-2</v>
      </c>
      <c r="E152">
        <v>0.97219</v>
      </c>
      <c r="F152">
        <v>0</v>
      </c>
      <c r="G152" s="1">
        <v>-4.0243000000000001E-2</v>
      </c>
      <c r="H152">
        <v>0</v>
      </c>
      <c r="I152">
        <v>-0.1827</v>
      </c>
      <c r="J152">
        <v>0</v>
      </c>
      <c r="K152">
        <v>-0.17016000000000001</v>
      </c>
      <c r="L152" s="1">
        <v>1.2585000000000001E-2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s="1">
        <v>-2.2543000000000001E-5</v>
      </c>
      <c r="X152">
        <v>0</v>
      </c>
      <c r="Y152" s="1">
        <v>-8.7632000000000004E-5</v>
      </c>
      <c r="Z152">
        <v>0</v>
      </c>
      <c r="AA152" s="1">
        <v>-7.8096000000000006E-5</v>
      </c>
      <c r="AB152" s="1">
        <v>4.8813000000000002E-6</v>
      </c>
      <c r="AC152">
        <v>0</v>
      </c>
      <c r="AD152">
        <v>0</v>
      </c>
      <c r="AE152">
        <v>-0.43049999999999999</v>
      </c>
      <c r="AF152">
        <v>0</v>
      </c>
      <c r="AG152">
        <v>0</v>
      </c>
      <c r="AH152">
        <v>0</v>
      </c>
      <c r="AI152" s="1">
        <v>-2.0937000000000001E-4</v>
      </c>
      <c r="AJ152" s="1">
        <v>-1.3402000000000001E-2</v>
      </c>
      <c r="AK152">
        <v>-0.22056999999999999</v>
      </c>
      <c r="AL152">
        <v>0</v>
      </c>
      <c r="AM152">
        <v>0</v>
      </c>
      <c r="AN152" s="1">
        <v>-6.0375999999999996E-6</v>
      </c>
      <c r="AO152" s="1">
        <v>-1.0497000000000001E-4</v>
      </c>
      <c r="AP152">
        <v>-0.13</v>
      </c>
      <c r="AQ152">
        <v>-0.11451</v>
      </c>
      <c r="AR152" s="1">
        <v>-4.6036000000000001E-2</v>
      </c>
      <c r="AS152" s="1">
        <v>-2.0183000000000001E-4</v>
      </c>
      <c r="AT152">
        <v>-0.30163000000000001</v>
      </c>
      <c r="AU152" s="1">
        <v>-3.3349999999999997E-4</v>
      </c>
      <c r="AV152">
        <v>0</v>
      </c>
      <c r="AW152">
        <v>0</v>
      </c>
      <c r="AX152" s="1">
        <v>-2.8172000000000001E-4</v>
      </c>
      <c r="AY152" s="1">
        <v>-6.1762999999999998E-4</v>
      </c>
      <c r="AZ152" s="1">
        <v>-5.1203000000000004E-3</v>
      </c>
      <c r="BA152">
        <v>0</v>
      </c>
      <c r="BB152">
        <v>0</v>
      </c>
      <c r="BC152">
        <v>0</v>
      </c>
      <c r="BD152" s="1">
        <v>-3.5430000000000003E-2</v>
      </c>
      <c r="BE152">
        <v>0</v>
      </c>
      <c r="BF152">
        <v>0</v>
      </c>
      <c r="BG152">
        <v>0</v>
      </c>
      <c r="BH152" s="1">
        <v>-1.8376000000000002E-5</v>
      </c>
      <c r="BI152">
        <v>0</v>
      </c>
      <c r="BJ152">
        <v>0</v>
      </c>
      <c r="BK152" s="1">
        <v>4.9459999999999999E-3</v>
      </c>
      <c r="BL152">
        <v>0</v>
      </c>
      <c r="BM152" s="1">
        <v>3.6533000000000003E-2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 s="1">
        <v>8.8311999999999994E-6</v>
      </c>
      <c r="BX152">
        <v>0</v>
      </c>
      <c r="BY152" s="1">
        <v>6.8858999999999999E-5</v>
      </c>
      <c r="BZ152">
        <v>0</v>
      </c>
      <c r="CA152" s="1">
        <v>-6.1095999999999998E-3</v>
      </c>
      <c r="CC152" t="str">
        <f t="shared" si="73"/>
        <v>72490-01-8</v>
      </c>
      <c r="CD152" s="3" t="e">
        <f>VLOOKUP(CC152,#REF!,2,FALSE)</f>
        <v>#REF!</v>
      </c>
      <c r="CE152" s="3" t="e">
        <f>VLOOKUP(VLOOKUP(CC152,#REF!,4,FALSE),$DJ$1:$DK$4,2,FALSE)</f>
        <v>#REF!</v>
      </c>
      <c r="CF152">
        <f t="shared" si="74"/>
        <v>0.92590899999999998</v>
      </c>
      <c r="CG152" s="1">
        <f t="shared" si="75"/>
        <v>-0.29136305000000007</v>
      </c>
      <c r="CH152">
        <f t="shared" si="76"/>
        <v>-4.1556690199999996E-2</v>
      </c>
      <c r="CI152">
        <f t="shared" si="77"/>
        <v>0.21228787009999991</v>
      </c>
      <c r="CJ152">
        <f t="shared" si="78"/>
        <v>-0.3807013897</v>
      </c>
      <c r="CK152">
        <f t="shared" si="79"/>
        <v>4.6295999999999997E-2</v>
      </c>
      <c r="CL152">
        <f t="shared" si="80"/>
        <v>0.21228787009999991</v>
      </c>
      <c r="CM152" s="1">
        <f t="shared" si="81"/>
        <v>-1.0884579999999922E-2</v>
      </c>
      <c r="CN152" s="1">
        <f t="shared" si="82"/>
        <v>-5.1203000000000004E-3</v>
      </c>
      <c r="CO152">
        <f t="shared" si="83"/>
        <v>-0.2340830076</v>
      </c>
      <c r="CP152">
        <f t="shared" si="84"/>
        <v>-8.4500042999999733E-3</v>
      </c>
      <c r="CQ152">
        <f t="shared" si="85"/>
        <v>4.5978199999997804E-5</v>
      </c>
      <c r="CR152" s="2">
        <f t="shared" si="86"/>
        <v>0.17903668926486538</v>
      </c>
      <c r="CS152" s="2">
        <f t="shared" si="87"/>
        <v>0.82096331073513473</v>
      </c>
      <c r="CT152" s="2">
        <f t="shared" si="88"/>
        <v>-4.2093035407779388E-2</v>
      </c>
      <c r="CU152" s="2">
        <f t="shared" si="89"/>
        <v>-1.9801312425325953E-2</v>
      </c>
      <c r="CV152" s="2">
        <f t="shared" si="90"/>
        <v>-0.90524984218650262</v>
      </c>
      <c r="CW152" s="2">
        <f t="shared" si="91"/>
        <v>-3.2678002292765504E-2</v>
      </c>
      <c r="CX152" s="2">
        <f t="shared" si="92"/>
        <v>1.7780768762652155E-4</v>
      </c>
      <c r="CZ152" s="1">
        <f t="shared" si="93"/>
        <v>0.97219</v>
      </c>
      <c r="DA152">
        <f t="shared" si="94"/>
        <v>-0.43070936999999998</v>
      </c>
      <c r="DB152" s="1">
        <f t="shared" si="95"/>
        <v>-0.2340830076</v>
      </c>
      <c r="DC152" s="1">
        <f t="shared" si="96"/>
        <v>-0.30224762999999999</v>
      </c>
      <c r="DD152" s="1">
        <f t="shared" si="97"/>
        <v>-5.1203000000000004E-3</v>
      </c>
      <c r="DE152">
        <f t="shared" si="98"/>
        <v>3.0541766527144754E-5</v>
      </c>
      <c r="DF152" t="str">
        <f t="shared" si="99"/>
        <v>72490-01-8</v>
      </c>
      <c r="DG152" t="b">
        <f t="shared" si="100"/>
        <v>1</v>
      </c>
    </row>
    <row r="153" spans="1:111" x14ac:dyDescent="0.25">
      <c r="A153" t="s">
        <v>90</v>
      </c>
      <c r="B153" s="1">
        <v>1.5426000000000001E-3</v>
      </c>
      <c r="C153" s="1">
        <v>8.5415999999999999E-3</v>
      </c>
      <c r="D153" s="1">
        <v>1.0186E-4</v>
      </c>
      <c r="E153" s="1">
        <v>1.0186000000000001E-2</v>
      </c>
      <c r="F153">
        <v>0</v>
      </c>
      <c r="G153" s="1">
        <v>-2.8067000000000002E-6</v>
      </c>
      <c r="H153" s="1">
        <v>4.1945999999999997E-8</v>
      </c>
      <c r="I153">
        <v>0</v>
      </c>
      <c r="J153">
        <v>0</v>
      </c>
      <c r="K153" s="1">
        <v>-1.0002E-7</v>
      </c>
      <c r="L153" s="1">
        <v>2.8353000000000002E-6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1">
        <v>4.977E-6</v>
      </c>
      <c r="W153">
        <v>0</v>
      </c>
      <c r="X153" s="1">
        <v>2.0366000000000001E-4</v>
      </c>
      <c r="Y153">
        <v>0</v>
      </c>
      <c r="Z153">
        <v>0</v>
      </c>
      <c r="AA153" s="1">
        <v>-5.5135999999999998E-4</v>
      </c>
      <c r="AB153" s="1">
        <v>6.4068999999999999E-5</v>
      </c>
      <c r="AC153">
        <v>0</v>
      </c>
      <c r="AD153">
        <v>0</v>
      </c>
      <c r="AE153" s="1">
        <v>-2.3514E-7</v>
      </c>
      <c r="AF153">
        <v>0</v>
      </c>
      <c r="AG153">
        <v>0</v>
      </c>
      <c r="AH153">
        <v>0</v>
      </c>
      <c r="AI153" s="1">
        <v>-1.2794E-3</v>
      </c>
      <c r="AJ153" s="1">
        <v>-2.1581000000000001E-6</v>
      </c>
      <c r="AK153" s="1">
        <v>-1.7117000000000001E-6</v>
      </c>
      <c r="AL153">
        <v>0</v>
      </c>
      <c r="AM153">
        <v>0</v>
      </c>
      <c r="AN153" s="1">
        <v>-2.2157000000000001E-4</v>
      </c>
      <c r="AO153" s="1">
        <v>-8.6166000000000003E-3</v>
      </c>
      <c r="AP153" s="1">
        <v>-5.6032999999999997E-5</v>
      </c>
      <c r="AQ153" s="1">
        <v>-2.6461E-6</v>
      </c>
      <c r="AR153" s="1">
        <v>-2.8275999999999998E-6</v>
      </c>
      <c r="AS153" s="1">
        <v>-7.0916E-6</v>
      </c>
      <c r="AT153" s="1">
        <v>-7.1036000000000002E-5</v>
      </c>
      <c r="AU153">
        <v>0</v>
      </c>
      <c r="AV153">
        <v>0</v>
      </c>
      <c r="AW153">
        <v>0</v>
      </c>
      <c r="AX153">
        <v>0</v>
      </c>
      <c r="AY153">
        <v>0</v>
      </c>
      <c r="AZ153" s="1">
        <v>-3.9343000000000001E-10</v>
      </c>
      <c r="BA153">
        <v>0</v>
      </c>
      <c r="BB153">
        <v>0</v>
      </c>
      <c r="BC153">
        <v>0</v>
      </c>
      <c r="BD153" s="1">
        <v>-8.5095999999999996E-9</v>
      </c>
      <c r="BE153">
        <v>0</v>
      </c>
      <c r="BF153">
        <v>0</v>
      </c>
      <c r="BG153">
        <v>0</v>
      </c>
      <c r="BH153" s="1">
        <v>-4.8272999999999997E-5</v>
      </c>
      <c r="BI153">
        <v>0</v>
      </c>
      <c r="BJ153">
        <v>0</v>
      </c>
      <c r="BK153" s="1">
        <v>1.5320000000000001E-9</v>
      </c>
      <c r="BL153">
        <v>0</v>
      </c>
      <c r="BM153" s="1">
        <v>8.7276000000000003E-9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 s="1">
        <v>4.3150000000000002E-6</v>
      </c>
      <c r="BX153">
        <v>0</v>
      </c>
      <c r="BY153" s="1">
        <v>4.3412999999999999E-5</v>
      </c>
      <c r="BZ153">
        <v>0</v>
      </c>
      <c r="CA153" s="1">
        <v>-4.2953000000000001E-8</v>
      </c>
      <c r="CC153" t="str">
        <f t="shared" si="73"/>
        <v>74223-64-6</v>
      </c>
      <c r="CD153" s="3" t="e">
        <f>VLOOKUP(CC153,#REF!,2,FALSE)</f>
        <v>#REF!</v>
      </c>
      <c r="CE153" s="3" t="e">
        <f>VLOOKUP(VLOOKUP(CC153,#REF!,4,FALSE),$DJ$1:$DK$4,2,FALSE)</f>
        <v>#REF!</v>
      </c>
      <c r="CF153">
        <f t="shared" si="74"/>
        <v>1.00842E-2</v>
      </c>
      <c r="CG153" s="1">
        <f t="shared" si="75"/>
        <v>-6.8598300000000004E-5</v>
      </c>
      <c r="CH153">
        <f t="shared" si="76"/>
        <v>-4.7738259600000001E-5</v>
      </c>
      <c r="CI153">
        <f t="shared" si="77"/>
        <v>9.6891799663999991E-3</v>
      </c>
      <c r="CJ153">
        <f t="shared" si="78"/>
        <v>-2.7868347399999995E-4</v>
      </c>
      <c r="CK153">
        <f t="shared" si="79"/>
        <v>1.0186E-4</v>
      </c>
      <c r="CL153">
        <f t="shared" si="80"/>
        <v>9.6891799663999991E-3</v>
      </c>
      <c r="CM153" s="1">
        <f t="shared" si="81"/>
        <v>-2.4376999999999987E-6</v>
      </c>
      <c r="CN153" s="1">
        <f t="shared" si="82"/>
        <v>-3.9343000000000001E-10</v>
      </c>
      <c r="CO153">
        <f t="shared" si="83"/>
        <v>-8.8420397999999997E-3</v>
      </c>
      <c r="CP153">
        <f t="shared" si="84"/>
        <v>-9.5262720340000013E-4</v>
      </c>
      <c r="CQ153">
        <f t="shared" si="85"/>
        <v>-6.065130430000544E-6</v>
      </c>
      <c r="CR153" s="2">
        <f t="shared" si="86"/>
        <v>1.0403389256866879E-2</v>
      </c>
      <c r="CS153" s="2">
        <f t="shared" si="87"/>
        <v>0.9895966107431331</v>
      </c>
      <c r="CT153" s="2">
        <f t="shared" si="88"/>
        <v>-2.4897253084100112E-4</v>
      </c>
      <c r="CU153" s="2">
        <f t="shared" si="89"/>
        <v>-4.0182656934313134E-8</v>
      </c>
      <c r="CV153" s="2">
        <f t="shared" si="90"/>
        <v>-0.90307463051354175</v>
      </c>
      <c r="CW153" s="2">
        <f t="shared" si="91"/>
        <v>-9.7295813996178093E-2</v>
      </c>
      <c r="CX153" s="2">
        <f t="shared" si="92"/>
        <v>-6.1945722321778965E-4</v>
      </c>
      <c r="CZ153" s="1">
        <f t="shared" si="93"/>
        <v>1.0186000000000001E-2</v>
      </c>
      <c r="DA153">
        <f t="shared" si="94"/>
        <v>-1.27963514E-3</v>
      </c>
      <c r="DB153" s="1">
        <f t="shared" si="95"/>
        <v>-8.8420397999999997E-3</v>
      </c>
      <c r="DC153" s="1">
        <f t="shared" si="96"/>
        <v>-7.1036000000000002E-5</v>
      </c>
      <c r="DD153" s="1">
        <f t="shared" si="97"/>
        <v>-3.9343000000000001E-10</v>
      </c>
      <c r="DE153">
        <f t="shared" si="98"/>
        <v>6.5887820832512755E-4</v>
      </c>
      <c r="DF153" t="str">
        <f t="shared" si="99"/>
        <v>74223-64-6</v>
      </c>
      <c r="DG153" t="b">
        <f t="shared" si="100"/>
        <v>1</v>
      </c>
    </row>
    <row r="154" spans="1:111" x14ac:dyDescent="0.25">
      <c r="A154" t="s">
        <v>189</v>
      </c>
      <c r="B154">
        <v>233.99</v>
      </c>
      <c r="C154">
        <v>2266.9</v>
      </c>
      <c r="D154">
        <v>441.86</v>
      </c>
      <c r="E154">
        <v>2942.7</v>
      </c>
      <c r="F154">
        <v>0</v>
      </c>
      <c r="G154">
        <v>-23.297000000000001</v>
      </c>
      <c r="H154">
        <v>0</v>
      </c>
      <c r="I154">
        <v>-22.898</v>
      </c>
      <c r="J154">
        <v>0</v>
      </c>
      <c r="K154">
        <v>-89.129000000000005</v>
      </c>
      <c r="L154">
        <v>0.24242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-205.5</v>
      </c>
      <c r="AF154">
        <v>0</v>
      </c>
      <c r="AG154">
        <v>0</v>
      </c>
      <c r="AH154">
        <v>0</v>
      </c>
      <c r="AI154">
        <v>0</v>
      </c>
      <c r="AJ154">
        <v>-34.743000000000002</v>
      </c>
      <c r="AK154">
        <v>-201.57</v>
      </c>
      <c r="AL154">
        <v>0</v>
      </c>
      <c r="AM154">
        <v>0</v>
      </c>
      <c r="AN154">
        <v>0</v>
      </c>
      <c r="AO154">
        <v>0</v>
      </c>
      <c r="AP154">
        <v>-35.883000000000003</v>
      </c>
      <c r="AQ154">
        <v>-83.691999999999993</v>
      </c>
      <c r="AR154">
        <v>-90.888999999999996</v>
      </c>
      <c r="AS154" s="1">
        <v>-8.9505999999999995E-3</v>
      </c>
      <c r="AT154">
        <v>-244.82</v>
      </c>
      <c r="AU154">
        <v>-1433.6</v>
      </c>
      <c r="AV154">
        <v>0</v>
      </c>
      <c r="AW154">
        <v>0</v>
      </c>
      <c r="AX154">
        <v>-233.29</v>
      </c>
      <c r="AY154">
        <v>-2256.3000000000002</v>
      </c>
      <c r="AZ154" s="1">
        <v>-2.0906000000000001E-2</v>
      </c>
      <c r="BA154">
        <v>0</v>
      </c>
      <c r="BB154">
        <v>0</v>
      </c>
      <c r="BC154">
        <v>0</v>
      </c>
      <c r="BD154">
        <v>-69.259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11.31</v>
      </c>
      <c r="BL154">
        <v>0</v>
      </c>
      <c r="BM154">
        <v>90.402000000000001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-32.435000000000002</v>
      </c>
      <c r="CC154" t="str">
        <f t="shared" si="73"/>
        <v>75-35-4</v>
      </c>
      <c r="CD154" s="3" t="e">
        <f>VLOOKUP(CC154,#REF!,2,FALSE)</f>
        <v>#REF!</v>
      </c>
      <c r="CE154" s="3" t="e">
        <f>VLOOKUP(VLOOKUP(CC154,#REF!,4,FALSE),$DJ$1:$DK$4,2,FALSE)</f>
        <v>#REF!</v>
      </c>
      <c r="CF154">
        <f t="shared" si="74"/>
        <v>2500.8900000000003</v>
      </c>
      <c r="CG154" s="1">
        <f t="shared" si="75"/>
        <v>-1877.3629505999997</v>
      </c>
      <c r="CH154">
        <f t="shared" si="76"/>
        <v>-101.712</v>
      </c>
      <c r="CI154">
        <f t="shared" si="77"/>
        <v>386.73346940000056</v>
      </c>
      <c r="CJ154">
        <f t="shared" si="78"/>
        <v>-135.08158</v>
      </c>
      <c r="CK154">
        <f t="shared" si="79"/>
        <v>441.86</v>
      </c>
      <c r="CL154">
        <f t="shared" si="80"/>
        <v>386.73346940000056</v>
      </c>
      <c r="CM154" s="1">
        <f t="shared" si="81"/>
        <v>-623.7570494000006</v>
      </c>
      <c r="CN154" s="1">
        <f t="shared" si="82"/>
        <v>-2.0906000000000001E-2</v>
      </c>
      <c r="CO154">
        <f t="shared" si="83"/>
        <v>-236.31299999999999</v>
      </c>
      <c r="CP154">
        <f t="shared" si="84"/>
        <v>31.275580000000005</v>
      </c>
      <c r="CQ154">
        <f t="shared" si="85"/>
        <v>-0.22190600000000416</v>
      </c>
      <c r="CR154" s="2">
        <f t="shared" si="86"/>
        <v>0.53326512495923817</v>
      </c>
      <c r="CS154" s="2">
        <f t="shared" si="87"/>
        <v>0.46673487504076183</v>
      </c>
      <c r="CT154" s="2">
        <f t="shared" si="88"/>
        <v>-0.75279020706218491</v>
      </c>
      <c r="CU154" s="2">
        <f t="shared" si="89"/>
        <v>-2.523070814827736E-5</v>
      </c>
      <c r="CV154" s="2">
        <f t="shared" si="90"/>
        <v>-0.28519775828201793</v>
      </c>
      <c r="CW154" s="2">
        <f t="shared" si="91"/>
        <v>3.7745385590170308E-2</v>
      </c>
      <c r="CX154" s="2">
        <f t="shared" si="92"/>
        <v>-2.6781046218079689E-4</v>
      </c>
      <c r="CZ154" s="1">
        <f t="shared" si="93"/>
        <v>2942.7</v>
      </c>
      <c r="DA154">
        <f t="shared" si="94"/>
        <v>-205.5</v>
      </c>
      <c r="DB154" s="1">
        <f t="shared" si="95"/>
        <v>-236.31299999999999</v>
      </c>
      <c r="DC154" s="1">
        <f t="shared" si="96"/>
        <v>-2501.1200000000003</v>
      </c>
      <c r="DD154" s="1">
        <f t="shared" si="97"/>
        <v>-2.0906000000000001E-2</v>
      </c>
      <c r="DE154">
        <f t="shared" si="98"/>
        <v>8.6283345227386202E-5</v>
      </c>
      <c r="DF154" t="str">
        <f t="shared" si="99"/>
        <v>75-35-4</v>
      </c>
      <c r="DG154" t="b">
        <f t="shared" si="100"/>
        <v>1</v>
      </c>
    </row>
    <row r="155" spans="1:111" x14ac:dyDescent="0.25">
      <c r="A155" t="s">
        <v>93</v>
      </c>
      <c r="B155" s="1">
        <v>2.9282000000000002E-3</v>
      </c>
      <c r="C155" s="1">
        <v>2.5846000000000001E-2</v>
      </c>
      <c r="D155">
        <v>0.96836</v>
      </c>
      <c r="E155">
        <v>0.99712000000000001</v>
      </c>
      <c r="F155">
        <v>0</v>
      </c>
      <c r="G155" s="1">
        <v>-2.0178000000000001E-4</v>
      </c>
      <c r="H155">
        <v>0</v>
      </c>
      <c r="I155" s="1">
        <v>-1.3519000000000001E-4</v>
      </c>
      <c r="J155">
        <v>0</v>
      </c>
      <c r="K155" s="1">
        <v>-3.2138000000000002E-4</v>
      </c>
      <c r="L155" s="1">
        <v>5.1542999999999999E-4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s="1">
        <v>-2.0937999999999999E-8</v>
      </c>
      <c r="X155">
        <v>0</v>
      </c>
      <c r="Y155" s="1">
        <v>-2.5877999999999999E-8</v>
      </c>
      <c r="Z155">
        <v>0</v>
      </c>
      <c r="AA155" s="1">
        <v>-3.9626E-8</v>
      </c>
      <c r="AB155" s="1">
        <v>4.1110000000000002E-8</v>
      </c>
      <c r="AC155">
        <v>0</v>
      </c>
      <c r="AD155">
        <v>0</v>
      </c>
      <c r="AE155" s="1">
        <v>-2.8953E-3</v>
      </c>
      <c r="AF155">
        <v>0</v>
      </c>
      <c r="AG155">
        <v>0</v>
      </c>
      <c r="AH155">
        <v>0</v>
      </c>
      <c r="AI155" s="1">
        <v>-3.7506000000000002E-7</v>
      </c>
      <c r="AJ155">
        <v>-0.1719</v>
      </c>
      <c r="AK155">
        <v>-0.73802999999999996</v>
      </c>
      <c r="AL155">
        <v>0</v>
      </c>
      <c r="AM155">
        <v>0</v>
      </c>
      <c r="AN155" s="1">
        <v>-8.8025999999999994E-6</v>
      </c>
      <c r="AO155" s="1">
        <v>-6.8362999999999996E-5</v>
      </c>
      <c r="AP155" s="1">
        <v>-5.9312999999999996E-3</v>
      </c>
      <c r="AQ155" s="1">
        <v>-8.9119000000000004E-3</v>
      </c>
      <c r="AR155" s="1">
        <v>-5.9988999999999997E-3</v>
      </c>
      <c r="AS155" s="1">
        <v>-1.1799E-4</v>
      </c>
      <c r="AT155" s="1">
        <v>-8.4251999999999994E-2</v>
      </c>
      <c r="AU155">
        <v>0</v>
      </c>
      <c r="AV155">
        <v>0</v>
      </c>
      <c r="AW155">
        <v>0</v>
      </c>
      <c r="AX155">
        <v>0</v>
      </c>
      <c r="AY155">
        <v>0</v>
      </c>
      <c r="AZ155" s="1">
        <v>-2.5543000000000002E-10</v>
      </c>
      <c r="BA155">
        <v>0</v>
      </c>
      <c r="BB155">
        <v>0</v>
      </c>
      <c r="BC155">
        <v>0</v>
      </c>
      <c r="BD155" s="1">
        <v>-3.1056999999999998E-4</v>
      </c>
      <c r="BE155">
        <v>0</v>
      </c>
      <c r="BF155">
        <v>0</v>
      </c>
      <c r="BG155">
        <v>0</v>
      </c>
      <c r="BH155" s="1">
        <v>-3.1988000000000002E-8</v>
      </c>
      <c r="BI155">
        <v>0</v>
      </c>
      <c r="BJ155">
        <v>0</v>
      </c>
      <c r="BK155" s="1">
        <v>2.8223000000000001E-4</v>
      </c>
      <c r="BL155">
        <v>0</v>
      </c>
      <c r="BM155" s="1">
        <v>1.9197000000000001E-3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 s="1">
        <v>2.7824000000000002E-8</v>
      </c>
      <c r="BX155">
        <v>0</v>
      </c>
      <c r="BY155" s="1">
        <v>1.7634999999999999E-7</v>
      </c>
      <c r="BZ155">
        <v>0</v>
      </c>
      <c r="CA155" s="1">
        <v>-1.9067999999999999E-3</v>
      </c>
      <c r="CC155" t="str">
        <f t="shared" si="73"/>
        <v>78649-41-9</v>
      </c>
      <c r="CD155" s="3" t="e">
        <f>VLOOKUP(CC155,#REF!,2,FALSE)</f>
        <v>#REF!</v>
      </c>
      <c r="CE155" s="3" t="e">
        <f>VLOOKUP(VLOOKUP(CC155,#REF!,4,FALSE),$DJ$1:$DK$4,2,FALSE)</f>
        <v>#REF!</v>
      </c>
      <c r="CF155">
        <f t="shared" si="74"/>
        <v>2.87742E-2</v>
      </c>
      <c r="CG155" s="1">
        <f t="shared" si="75"/>
        <v>-2.0960090000000001E-2</v>
      </c>
      <c r="CH155">
        <f t="shared" si="76"/>
        <v>-2.2021341739999999E-3</v>
      </c>
      <c r="CI155">
        <f t="shared" si="77"/>
        <v>5.4690104939999987E-3</v>
      </c>
      <c r="CJ155">
        <f t="shared" si="78"/>
        <v>-1.4296533200000008E-4</v>
      </c>
      <c r="CK155">
        <f t="shared" si="79"/>
        <v>0.96836</v>
      </c>
      <c r="CL155">
        <f t="shared" si="80"/>
        <v>5.4690104939999987E-3</v>
      </c>
      <c r="CM155" s="1">
        <f t="shared" si="81"/>
        <v>-6.3291909999999993E-2</v>
      </c>
      <c r="CN155" s="1">
        <f t="shared" si="82"/>
        <v>-2.5543000000000002E-10</v>
      </c>
      <c r="CO155">
        <f t="shared" si="83"/>
        <v>-0.91000716559999995</v>
      </c>
      <c r="CP155">
        <f t="shared" si="84"/>
        <v>-5.3530773999999992E-4</v>
      </c>
      <c r="CQ155">
        <f t="shared" si="85"/>
        <v>-5.3731014300155682E-6</v>
      </c>
      <c r="CR155" s="2">
        <f t="shared" si="86"/>
        <v>0.99438401358445294</v>
      </c>
      <c r="CS155" s="2">
        <f t="shared" si="87"/>
        <v>5.6159864155471209E-3</v>
      </c>
      <c r="CT155" s="2">
        <f t="shared" si="88"/>
        <v>-6.499283685119786E-2</v>
      </c>
      <c r="CU155" s="2">
        <f t="shared" si="89"/>
        <v>-2.6229450678453964E-10</v>
      </c>
      <c r="CV155" s="2">
        <f t="shared" si="90"/>
        <v>-0.93446298661648541</v>
      </c>
      <c r="CW155" s="2">
        <f t="shared" si="91"/>
        <v>-5.4969376988312478E-4</v>
      </c>
      <c r="CX155" s="2">
        <f t="shared" si="92"/>
        <v>-5.5174998609765418E-6</v>
      </c>
      <c r="CZ155" s="1">
        <f t="shared" si="93"/>
        <v>0.99712000000000001</v>
      </c>
      <c r="DA155">
        <f t="shared" si="94"/>
        <v>-2.8956750600000001E-3</v>
      </c>
      <c r="DB155" s="1">
        <f t="shared" si="95"/>
        <v>-0.91000716559999995</v>
      </c>
      <c r="DC155" s="1">
        <f t="shared" si="96"/>
        <v>-8.4251999999999994E-2</v>
      </c>
      <c r="DD155" s="1">
        <f t="shared" si="97"/>
        <v>-2.5543000000000002E-10</v>
      </c>
      <c r="DE155">
        <f t="shared" si="98"/>
        <v>3.4941547085530357E-5</v>
      </c>
      <c r="DF155" t="str">
        <f t="shared" si="99"/>
        <v>78649-41-9</v>
      </c>
      <c r="DG155" t="b">
        <f t="shared" si="100"/>
        <v>1</v>
      </c>
    </row>
    <row r="156" spans="1:111" x14ac:dyDescent="0.25">
      <c r="A156" t="s">
        <v>118</v>
      </c>
      <c r="B156">
        <v>0.13794999999999999</v>
      </c>
      <c r="C156">
        <v>1.3615999999999999</v>
      </c>
      <c r="D156">
        <v>2.4487999999999999</v>
      </c>
      <c r="E156">
        <v>3.9483000000000001</v>
      </c>
      <c r="F156">
        <v>0</v>
      </c>
      <c r="G156" s="1">
        <v>-1.035E-2</v>
      </c>
      <c r="H156">
        <v>0</v>
      </c>
      <c r="I156" s="1">
        <v>-9.3275999999999998E-2</v>
      </c>
      <c r="J156">
        <v>0</v>
      </c>
      <c r="K156">
        <v>-0.29727999999999999</v>
      </c>
      <c r="L156" s="1">
        <v>2.7288E-2</v>
      </c>
      <c r="M156">
        <v>0</v>
      </c>
      <c r="N156">
        <v>0</v>
      </c>
      <c r="O156" s="1">
        <v>-1.6122999999999999E-9</v>
      </c>
      <c r="P156" s="1">
        <v>8.4071999999999997E-10</v>
      </c>
      <c r="Q156">
        <v>0</v>
      </c>
      <c r="R156" s="1">
        <v>5.1888999999999997E-9</v>
      </c>
      <c r="S156">
        <v>0</v>
      </c>
      <c r="T156">
        <v>0</v>
      </c>
      <c r="U156" s="1">
        <v>-3.5829999999999998E-4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-0.61833000000000005</v>
      </c>
      <c r="AF156">
        <v>0</v>
      </c>
      <c r="AG156" s="1">
        <v>-3.5843000000000002E-4</v>
      </c>
      <c r="AH156">
        <v>0</v>
      </c>
      <c r="AI156">
        <v>0</v>
      </c>
      <c r="AJ156">
        <v>-0.47603000000000001</v>
      </c>
      <c r="AK156">
        <v>-2.621</v>
      </c>
      <c r="AL156" s="1">
        <v>-6.9299000000000004E-8</v>
      </c>
      <c r="AM156" s="1">
        <v>-2.3722000000000001E-5</v>
      </c>
      <c r="AN156">
        <v>0</v>
      </c>
      <c r="AO156">
        <v>0</v>
      </c>
      <c r="AP156" s="1">
        <v>-4.3049999999999998E-2</v>
      </c>
      <c r="AQ156" s="1">
        <v>-7.2743000000000002E-2</v>
      </c>
      <c r="AR156" s="1">
        <v>-6.5592999999999999E-2</v>
      </c>
      <c r="AS156" s="1">
        <v>-3.1076999999999998E-4</v>
      </c>
      <c r="AT156">
        <v>-0.22735</v>
      </c>
      <c r="AU156" s="1">
        <v>-3.9603E-5</v>
      </c>
      <c r="AV156">
        <v>0</v>
      </c>
      <c r="AW156">
        <v>0</v>
      </c>
      <c r="AX156" s="1">
        <v>-1.7514000000000001E-4</v>
      </c>
      <c r="AY156" s="1">
        <v>-2.1551E-4</v>
      </c>
      <c r="AZ156" s="1">
        <v>-5.1199000000000001E-3</v>
      </c>
      <c r="BA156" s="1">
        <v>-2.5790000000000001E-8</v>
      </c>
      <c r="BB156">
        <v>0</v>
      </c>
      <c r="BC156">
        <v>0</v>
      </c>
      <c r="BD156">
        <v>-0.16092000000000001</v>
      </c>
      <c r="BE156" s="1">
        <v>1.7264999999999999E-8</v>
      </c>
      <c r="BF156">
        <v>0</v>
      </c>
      <c r="BG156">
        <v>0</v>
      </c>
      <c r="BH156">
        <v>0</v>
      </c>
      <c r="BI156">
        <v>0</v>
      </c>
      <c r="BJ156">
        <v>0</v>
      </c>
      <c r="BK156" s="1">
        <v>2.0059E-2</v>
      </c>
      <c r="BL156">
        <v>0</v>
      </c>
      <c r="BM156">
        <v>0.16016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 s="1">
        <v>-1.9323E-2</v>
      </c>
      <c r="CC156" t="str">
        <f t="shared" si="73"/>
        <v>791-28-6</v>
      </c>
      <c r="CD156" s="3" t="e">
        <f>VLOOKUP(CC156,#REF!,2,FALSE)</f>
        <v>#REF!</v>
      </c>
      <c r="CE156" s="3" t="e">
        <f>VLOOKUP(VLOOKUP(CC156,#REF!,4,FALSE),$DJ$1:$DK$4,2,FALSE)</f>
        <v>#REF!</v>
      </c>
      <c r="CF156">
        <f t="shared" si="74"/>
        <v>1.4995499999999999</v>
      </c>
      <c r="CG156" s="1">
        <f t="shared" si="75"/>
        <v>-0.18191151299999997</v>
      </c>
      <c r="CH156">
        <f t="shared" si="76"/>
        <v>-0.18021899999999999</v>
      </c>
      <c r="CI156">
        <f t="shared" si="77"/>
        <v>0.76344319141731998</v>
      </c>
      <c r="CJ156">
        <f t="shared" si="78"/>
        <v>-0.37397629558268003</v>
      </c>
      <c r="CK156">
        <f t="shared" si="79"/>
        <v>2.4487999999999999</v>
      </c>
      <c r="CL156">
        <f t="shared" si="80"/>
        <v>0.76344319141731998</v>
      </c>
      <c r="CM156" s="1">
        <f t="shared" si="81"/>
        <v>-4.5653997000000029E-2</v>
      </c>
      <c r="CN156" s="1">
        <f t="shared" si="82"/>
        <v>-5.1199257900000003E-3</v>
      </c>
      <c r="CO156">
        <f t="shared" si="83"/>
        <v>-3.0970537912989999</v>
      </c>
      <c r="CP156">
        <f t="shared" si="84"/>
        <v>-6.4469151682320036E-2</v>
      </c>
      <c r="CQ156">
        <f t="shared" si="85"/>
        <v>-5.3674354000166069E-5</v>
      </c>
      <c r="CR156" s="2">
        <f t="shared" si="86"/>
        <v>0.76233331478228761</v>
      </c>
      <c r="CS156" s="2">
        <f t="shared" si="87"/>
        <v>0.23766668521771239</v>
      </c>
      <c r="CT156" s="2">
        <f t="shared" si="88"/>
        <v>-1.4212497086765207E-2</v>
      </c>
      <c r="CU156" s="2">
        <f t="shared" si="89"/>
        <v>-1.5938786339962526E-3</v>
      </c>
      <c r="CV156" s="2">
        <f t="shared" si="90"/>
        <v>-0.96414051077263074</v>
      </c>
      <c r="CW156" s="2">
        <f t="shared" si="91"/>
        <v>-2.006982281247351E-2</v>
      </c>
      <c r="CX156" s="2">
        <f t="shared" si="92"/>
        <v>-1.6709305865625835E-5</v>
      </c>
      <c r="CZ156" s="1">
        <f t="shared" si="93"/>
        <v>3.9483000000000001</v>
      </c>
      <c r="DA156">
        <f t="shared" si="94"/>
        <v>-0.61868843000000007</v>
      </c>
      <c r="DB156" s="1">
        <f t="shared" si="95"/>
        <v>-3.0970537912989999</v>
      </c>
      <c r="DC156" s="1">
        <f t="shared" si="96"/>
        <v>-0.22756551</v>
      </c>
      <c r="DD156" s="1">
        <f t="shared" si="97"/>
        <v>-5.1199257900000003E-3</v>
      </c>
      <c r="DE156">
        <f t="shared" si="98"/>
        <v>3.2332165488937103E-5</v>
      </c>
      <c r="DF156" t="str">
        <f t="shared" si="99"/>
        <v>791-28-6</v>
      </c>
      <c r="DG156" t="b">
        <f t="shared" si="100"/>
        <v>1</v>
      </c>
    </row>
    <row r="157" spans="1:111" x14ac:dyDescent="0.25">
      <c r="A157" t="s">
        <v>197</v>
      </c>
      <c r="B157">
        <v>2381.3000000000002</v>
      </c>
      <c r="C157">
        <v>22943</v>
      </c>
      <c r="D157">
        <v>3555.3</v>
      </c>
      <c r="E157">
        <v>28880</v>
      </c>
      <c r="F157">
        <v>0</v>
      </c>
      <c r="G157">
        <v>-285.87</v>
      </c>
      <c r="H157">
        <v>0</v>
      </c>
      <c r="I157">
        <v>-126.79</v>
      </c>
      <c r="J157">
        <v>0</v>
      </c>
      <c r="K157">
        <v>-12.345000000000001</v>
      </c>
      <c r="L157">
        <v>13.042999999999999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-422.4</v>
      </c>
      <c r="AF157">
        <v>0</v>
      </c>
      <c r="AG157">
        <v>0</v>
      </c>
      <c r="AH157">
        <v>0</v>
      </c>
      <c r="AI157">
        <v>0</v>
      </c>
      <c r="AJ157">
        <v>-454.6</v>
      </c>
      <c r="AK157">
        <v>-2411.1999999999998</v>
      </c>
      <c r="AL157">
        <v>0</v>
      </c>
      <c r="AM157">
        <v>0</v>
      </c>
      <c r="AN157">
        <v>0</v>
      </c>
      <c r="AO157">
        <v>0</v>
      </c>
      <c r="AP157">
        <v>-12781</v>
      </c>
      <c r="AQ157">
        <v>-6149.6</v>
      </c>
      <c r="AR157">
        <v>-1301.5</v>
      </c>
      <c r="AS157">
        <v>-17.045000000000002</v>
      </c>
      <c r="AT157">
        <v>-21061</v>
      </c>
      <c r="AU157">
        <v>-668.33</v>
      </c>
      <c r="AV157">
        <v>0</v>
      </c>
      <c r="AW157">
        <v>0</v>
      </c>
      <c r="AX157">
        <v>-2328.1</v>
      </c>
      <c r="AY157">
        <v>-4529.3</v>
      </c>
      <c r="AZ157" s="1">
        <v>-3.7053000000000003E-2</v>
      </c>
      <c r="BA157">
        <v>0</v>
      </c>
      <c r="BB157">
        <v>0</v>
      </c>
      <c r="BC157">
        <v>0</v>
      </c>
      <c r="BD157">
        <v>-1.2047000000000001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40.85</v>
      </c>
      <c r="BL157">
        <v>0</v>
      </c>
      <c r="BM157">
        <v>116.17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-155.86000000000001</v>
      </c>
      <c r="CC157" t="str">
        <f t="shared" si="73"/>
        <v>80-62-6</v>
      </c>
      <c r="CD157" s="3" t="e">
        <f>VLOOKUP(CC157,#REF!,2,FALSE)</f>
        <v>#REF!</v>
      </c>
      <c r="CE157" s="3" t="e">
        <f>VLOOKUP(VLOOKUP(CC157,#REF!,4,FALSE),$DJ$1:$DK$4,2,FALSE)</f>
        <v>#REF!</v>
      </c>
      <c r="CF157">
        <f t="shared" si="74"/>
        <v>25324.3</v>
      </c>
      <c r="CG157" s="1">
        <f t="shared" si="75"/>
        <v>-23245.574999999997</v>
      </c>
      <c r="CH157">
        <f t="shared" si="76"/>
        <v>-157.02000000000001</v>
      </c>
      <c r="CI157">
        <f t="shared" si="77"/>
        <v>1509.7430000000022</v>
      </c>
      <c r="CJ157">
        <f t="shared" si="78"/>
        <v>-411.96200000000005</v>
      </c>
      <c r="CK157">
        <f t="shared" si="79"/>
        <v>3555.3</v>
      </c>
      <c r="CL157">
        <f t="shared" si="80"/>
        <v>1509.7430000000022</v>
      </c>
      <c r="CM157" s="1">
        <f t="shared" si="81"/>
        <v>-2344.7250000000022</v>
      </c>
      <c r="CN157" s="1">
        <f t="shared" si="82"/>
        <v>-3.7053000000000003E-2</v>
      </c>
      <c r="CO157">
        <f t="shared" si="83"/>
        <v>-2865.7999999999997</v>
      </c>
      <c r="CP157">
        <f t="shared" si="84"/>
        <v>146.62670000000008</v>
      </c>
      <c r="CQ157">
        <f t="shared" si="85"/>
        <v>1.1076470000005543</v>
      </c>
      <c r="CR157" s="2">
        <f t="shared" si="86"/>
        <v>0.70192888786926355</v>
      </c>
      <c r="CS157" s="2">
        <f t="shared" si="87"/>
        <v>0.29807111213073639</v>
      </c>
      <c r="CT157" s="2">
        <f t="shared" si="88"/>
        <v>-0.46292301960713877</v>
      </c>
      <c r="CU157" s="2">
        <f t="shared" si="89"/>
        <v>-7.3154364138665724E-6</v>
      </c>
      <c r="CV157" s="2">
        <f t="shared" si="90"/>
        <v>-0.56579973753431079</v>
      </c>
      <c r="CW157" s="2">
        <f t="shared" si="91"/>
        <v>2.8948757197125478E-2</v>
      </c>
      <c r="CX157" s="2">
        <f t="shared" si="92"/>
        <v>2.1868461926197936E-4</v>
      </c>
      <c r="CZ157" s="1">
        <f t="shared" si="93"/>
        <v>28880</v>
      </c>
      <c r="DA157">
        <f t="shared" si="94"/>
        <v>-422.4</v>
      </c>
      <c r="DB157" s="1">
        <f t="shared" si="95"/>
        <v>-2865.7999999999997</v>
      </c>
      <c r="DC157" s="1">
        <f t="shared" si="96"/>
        <v>-25590.3</v>
      </c>
      <c r="DD157" s="1">
        <f t="shared" si="97"/>
        <v>-3.7053000000000003E-2</v>
      </c>
      <c r="DE157">
        <f t="shared" si="98"/>
        <v>5.0656059556786705E-5</v>
      </c>
      <c r="DF157" t="str">
        <f t="shared" si="99"/>
        <v>80-62-6</v>
      </c>
      <c r="DG157" t="b">
        <f t="shared" si="100"/>
        <v>1</v>
      </c>
    </row>
    <row r="158" spans="1:111" x14ac:dyDescent="0.25">
      <c r="A158" t="s">
        <v>121</v>
      </c>
      <c r="B158">
        <v>1.4307000000000001</v>
      </c>
      <c r="C158">
        <v>17.895</v>
      </c>
      <c r="D158">
        <v>0.26114999999999999</v>
      </c>
      <c r="E158">
        <v>19.585999999999999</v>
      </c>
      <c r="F158" s="1">
        <v>2.3381999999999999E-3</v>
      </c>
      <c r="G158">
        <v>0</v>
      </c>
      <c r="H158">
        <v>0</v>
      </c>
      <c r="I158">
        <v>-1.1624000000000001</v>
      </c>
      <c r="J158">
        <v>0</v>
      </c>
      <c r="K158">
        <v>-3.4529999999999998</v>
      </c>
      <c r="L158">
        <v>0.17088999999999999</v>
      </c>
      <c r="M158">
        <v>0</v>
      </c>
      <c r="N158">
        <v>0</v>
      </c>
      <c r="O158" s="1">
        <v>-4.5025999999999999E-6</v>
      </c>
      <c r="P158">
        <v>0</v>
      </c>
      <c r="Q158" s="1">
        <v>-2.4246999999999998E-6</v>
      </c>
      <c r="R158">
        <v>0</v>
      </c>
      <c r="S158" s="1">
        <v>-5.4292999999999999E-13</v>
      </c>
      <c r="T158" s="1">
        <v>5.0518999999999998E-22</v>
      </c>
      <c r="U158">
        <v>0</v>
      </c>
      <c r="V158">
        <v>0</v>
      </c>
      <c r="W158" s="1">
        <v>-3.2681000000000002E-2</v>
      </c>
      <c r="X158">
        <v>0</v>
      </c>
      <c r="Y158">
        <v>-1.0015000000000001</v>
      </c>
      <c r="Z158">
        <v>0</v>
      </c>
      <c r="AA158">
        <v>-2.6530999999999998</v>
      </c>
      <c r="AB158">
        <v>0.10759000000000001</v>
      </c>
      <c r="AC158">
        <v>0</v>
      </c>
      <c r="AD158">
        <v>0</v>
      </c>
      <c r="AE158">
        <v>-5.8939000000000004</v>
      </c>
      <c r="AF158">
        <v>0</v>
      </c>
      <c r="AG158" s="1">
        <v>-8.4968999999999999E-6</v>
      </c>
      <c r="AH158">
        <v>0</v>
      </c>
      <c r="AI158">
        <v>-4.8026</v>
      </c>
      <c r="AJ158">
        <v>-0.18622</v>
      </c>
      <c r="AK158">
        <v>-4.7213000000000003</v>
      </c>
      <c r="AL158" s="1">
        <v>-2.6003999999999999E-7</v>
      </c>
      <c r="AM158" s="1">
        <v>-1.3068999999999999E-8</v>
      </c>
      <c r="AN158">
        <v>-0.14910999999999999</v>
      </c>
      <c r="AO158">
        <v>-3.5813000000000001</v>
      </c>
      <c r="AP158">
        <v>0</v>
      </c>
      <c r="AQ158">
        <v>0</v>
      </c>
      <c r="AR158">
        <v>0</v>
      </c>
      <c r="AS158">
        <v>0</v>
      </c>
      <c r="AT158">
        <v>0</v>
      </c>
      <c r="AU158" s="1">
        <v>-3.2542000000000001E-5</v>
      </c>
      <c r="AV158">
        <v>0</v>
      </c>
      <c r="AW158">
        <v>0</v>
      </c>
      <c r="AX158" s="1">
        <v>-1.2283999999999999E-3</v>
      </c>
      <c r="AY158" s="1">
        <v>-1.263E-3</v>
      </c>
      <c r="AZ158">
        <v>-0.25015999999999999</v>
      </c>
      <c r="BA158" s="1">
        <v>-2.3501000000000002E-6</v>
      </c>
      <c r="BB158">
        <v>0</v>
      </c>
      <c r="BC158">
        <v>0</v>
      </c>
      <c r="BD158">
        <v>-1.2116</v>
      </c>
      <c r="BE158">
        <v>0</v>
      </c>
      <c r="BF158" s="1">
        <v>-6.6688999999999996E-11</v>
      </c>
      <c r="BG158">
        <v>0</v>
      </c>
      <c r="BH158">
        <v>-1.0296000000000001</v>
      </c>
      <c r="BI158">
        <v>0</v>
      </c>
      <c r="BJ158">
        <v>0</v>
      </c>
      <c r="BK158" s="1">
        <v>2.9061E-2</v>
      </c>
      <c r="BL158">
        <v>0</v>
      </c>
      <c r="BM158">
        <v>0.38263000000000003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0.11617</v>
      </c>
      <c r="BX158">
        <v>0</v>
      </c>
      <c r="BY158">
        <v>1.7137</v>
      </c>
      <c r="BZ158">
        <v>0</v>
      </c>
      <c r="CA158">
        <v>0</v>
      </c>
      <c r="CC158" t="str">
        <f t="shared" si="73"/>
        <v>83164-33-4</v>
      </c>
      <c r="CD158" s="3" t="e">
        <f>VLOOKUP(CC158,#REF!,2,FALSE)</f>
        <v>#REF!</v>
      </c>
      <c r="CE158" s="3" t="e">
        <f>VLOOKUP(VLOOKUP(CC158,#REF!,4,FALSE),$DJ$1:$DK$4,2,FALSE)</f>
        <v>#REF!</v>
      </c>
      <c r="CF158">
        <f t="shared" si="74"/>
        <v>19.325700000000001</v>
      </c>
      <c r="CG158" s="1">
        <f t="shared" si="75"/>
        <v>-1.2609419999999999E-3</v>
      </c>
      <c r="CH158">
        <f t="shared" si="76"/>
        <v>-2.2415609999999999</v>
      </c>
      <c r="CI158">
        <f t="shared" si="77"/>
        <v>9.0610083306994618</v>
      </c>
      <c r="CJ158">
        <f t="shared" si="78"/>
        <v>-8.0218697273005422</v>
      </c>
      <c r="CK158">
        <f t="shared" si="79"/>
        <v>0.26114999999999999</v>
      </c>
      <c r="CL158">
        <f t="shared" si="80"/>
        <v>9.0610083306994618</v>
      </c>
      <c r="CM158" s="1">
        <f t="shared" si="81"/>
        <v>-2.0580000000000945E-6</v>
      </c>
      <c r="CN158" s="1">
        <f t="shared" si="82"/>
        <v>-0.25016235009999999</v>
      </c>
      <c r="CO158">
        <f t="shared" si="83"/>
        <v>-8.6379302731090011</v>
      </c>
      <c r="CP158">
        <f t="shared" si="84"/>
        <v>-0.43343876953276883</v>
      </c>
      <c r="CQ158">
        <f t="shared" si="85"/>
        <v>6.2487995769267002E-4</v>
      </c>
      <c r="CR158" s="2">
        <f t="shared" si="86"/>
        <v>2.8013898792084272E-2</v>
      </c>
      <c r="CS158" s="2">
        <f t="shared" si="87"/>
        <v>0.97198610120791562</v>
      </c>
      <c r="CT158" s="2">
        <f t="shared" si="88"/>
        <v>-2.2076432592039854E-7</v>
      </c>
      <c r="CU158" s="2">
        <f t="shared" si="89"/>
        <v>-2.683523935397799E-2</v>
      </c>
      <c r="CV158" s="2">
        <f t="shared" si="90"/>
        <v>-0.92660196991750488</v>
      </c>
      <c r="CW158" s="2">
        <f t="shared" si="91"/>
        <v>-4.6495538281663897E-2</v>
      </c>
      <c r="CX158" s="2">
        <f t="shared" si="92"/>
        <v>6.7031682527299858E-5</v>
      </c>
      <c r="CZ158" s="1">
        <f t="shared" si="93"/>
        <v>19.585999999999999</v>
      </c>
      <c r="DA158">
        <f t="shared" si="94"/>
        <v>-10.6965084969</v>
      </c>
      <c r="DB158" s="1">
        <f t="shared" si="95"/>
        <v>-8.6379302731090011</v>
      </c>
      <c r="DC158" s="1">
        <f t="shared" si="96"/>
        <v>-1.263E-3</v>
      </c>
      <c r="DD158" s="1">
        <f t="shared" si="97"/>
        <v>-0.25016235009999999</v>
      </c>
      <c r="DE158">
        <f t="shared" si="98"/>
        <v>6.937602930537293E-6</v>
      </c>
      <c r="DF158" t="str">
        <f t="shared" si="99"/>
        <v>83164-33-4</v>
      </c>
      <c r="DG158" t="b">
        <f t="shared" si="100"/>
        <v>1</v>
      </c>
    </row>
    <row r="159" spans="1:111" x14ac:dyDescent="0.25">
      <c r="A159" t="s">
        <v>199</v>
      </c>
      <c r="B159">
        <v>0.57028999999999996</v>
      </c>
      <c r="C159">
        <v>6.9105999999999996</v>
      </c>
      <c r="D159">
        <v>0.37406</v>
      </c>
      <c r="E159">
        <v>7.8548999999999998</v>
      </c>
      <c r="F159">
        <v>0</v>
      </c>
      <c r="G159">
        <v>-1.2908999999999999</v>
      </c>
      <c r="H159">
        <v>0</v>
      </c>
      <c r="I159">
        <v>-2.7810999999999999</v>
      </c>
      <c r="J159">
        <v>0</v>
      </c>
      <c r="K159">
        <v>-1.4765999999999999</v>
      </c>
      <c r="L159">
        <v>0.10623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s="1">
        <v>-2.6749999999999998E-6</v>
      </c>
      <c r="X159">
        <v>0</v>
      </c>
      <c r="Y159" s="1">
        <v>-6.7916000000000003E-6</v>
      </c>
      <c r="Z159">
        <v>0</v>
      </c>
      <c r="AA159" s="1">
        <v>-3.7206E-6</v>
      </c>
      <c r="AB159" s="1">
        <v>2.6926999999999998E-7</v>
      </c>
      <c r="AC159">
        <v>0</v>
      </c>
      <c r="AD159">
        <v>0</v>
      </c>
      <c r="AE159">
        <v>-5.7686000000000002</v>
      </c>
      <c r="AF159">
        <v>0</v>
      </c>
      <c r="AG159">
        <v>0</v>
      </c>
      <c r="AH159">
        <v>0</v>
      </c>
      <c r="AI159" s="1">
        <v>-1.3754000000000001E-5</v>
      </c>
      <c r="AJ159" s="1">
        <v>-9.2791999999999999E-2</v>
      </c>
      <c r="AK159">
        <v>-1.3221000000000001</v>
      </c>
      <c r="AL159">
        <v>0</v>
      </c>
      <c r="AM159">
        <v>0</v>
      </c>
      <c r="AN159" s="1">
        <v>-1.7221E-7</v>
      </c>
      <c r="AO159" s="1">
        <v>-3.3229E-6</v>
      </c>
      <c r="AP159">
        <v>-0.28254000000000001</v>
      </c>
      <c r="AQ159">
        <v>-0.19835</v>
      </c>
      <c r="AR159" s="1">
        <v>-5.8083000000000003E-2</v>
      </c>
      <c r="AS159" s="1">
        <v>-3.4056000000000001E-4</v>
      </c>
      <c r="AT159">
        <v>-0.55032999999999999</v>
      </c>
      <c r="AU159" s="1">
        <v>-6.9069000000000005E-2</v>
      </c>
      <c r="AV159">
        <v>0</v>
      </c>
      <c r="AW159">
        <v>0</v>
      </c>
      <c r="AX159" s="1">
        <v>-3.8942999999999998E-3</v>
      </c>
      <c r="AY159" s="1">
        <v>-7.3488999999999999E-2</v>
      </c>
      <c r="AZ159" s="1">
        <v>-4.7489999999999997E-2</v>
      </c>
      <c r="BA159">
        <v>0</v>
      </c>
      <c r="BB159">
        <v>0</v>
      </c>
      <c r="BC159">
        <v>0</v>
      </c>
      <c r="BD159">
        <v>-0.22309000000000001</v>
      </c>
      <c r="BE159">
        <v>0</v>
      </c>
      <c r="BF159">
        <v>0</v>
      </c>
      <c r="BG159">
        <v>0</v>
      </c>
      <c r="BH159" s="1">
        <v>-5.1262999999999995E-7</v>
      </c>
      <c r="BI159">
        <v>0</v>
      </c>
      <c r="BJ159">
        <v>0</v>
      </c>
      <c r="BK159" s="1">
        <v>3.0273999999999999E-2</v>
      </c>
      <c r="BL159">
        <v>0</v>
      </c>
      <c r="BM159">
        <v>0.19903999999999999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 s="1">
        <v>3.2236999999999999E-7</v>
      </c>
      <c r="BX159">
        <v>0</v>
      </c>
      <c r="BY159" s="1">
        <v>2.5812E-6</v>
      </c>
      <c r="BZ159">
        <v>0</v>
      </c>
      <c r="CA159" s="1">
        <v>-6.2183000000000004E-3</v>
      </c>
      <c r="CC159" t="str">
        <f t="shared" si="73"/>
        <v>85509-19-9</v>
      </c>
      <c r="CD159" s="3" t="e">
        <f>VLOOKUP(CC159,#REF!,2,FALSE)</f>
        <v>#REF!</v>
      </c>
      <c r="CE159" s="3" t="e">
        <f>VLOOKUP(VLOOKUP(CC159,#REF!,4,FALSE),$DJ$1:$DK$4,2,FALSE)</f>
        <v>#REF!</v>
      </c>
      <c r="CF159">
        <f t="shared" si="74"/>
        <v>7.4808899999999996</v>
      </c>
      <c r="CG159" s="1">
        <f t="shared" si="75"/>
        <v>-0.61227686000000014</v>
      </c>
      <c r="CH159">
        <f t="shared" si="76"/>
        <v>-0.22931690356999998</v>
      </c>
      <c r="CI159">
        <f t="shared" si="77"/>
        <v>1.1969133184999992</v>
      </c>
      <c r="CJ159">
        <f t="shared" si="78"/>
        <v>-5.4423829179299998</v>
      </c>
      <c r="CK159">
        <f t="shared" si="79"/>
        <v>0.37406</v>
      </c>
      <c r="CL159">
        <f t="shared" si="80"/>
        <v>1.1969133184999992</v>
      </c>
      <c r="CM159" s="1">
        <f t="shared" si="81"/>
        <v>-1.1542139999999868E-2</v>
      </c>
      <c r="CN159" s="1">
        <f t="shared" si="82"/>
        <v>-4.7489999999999997E-2</v>
      </c>
      <c r="CO159">
        <f t="shared" si="83"/>
        <v>-1.4148954951100001</v>
      </c>
      <c r="CP159">
        <f t="shared" si="84"/>
        <v>-9.6922023440000574E-2</v>
      </c>
      <c r="CQ159">
        <f t="shared" si="85"/>
        <v>1.236599499985086E-4</v>
      </c>
      <c r="CR159" s="2">
        <f t="shared" si="86"/>
        <v>0.23810716298935042</v>
      </c>
      <c r="CS159" s="2">
        <f t="shared" si="87"/>
        <v>0.76189283701064958</v>
      </c>
      <c r="CT159" s="2">
        <f t="shared" si="88"/>
        <v>-7.3471266915090339E-3</v>
      </c>
      <c r="CU159" s="2">
        <f t="shared" si="89"/>
        <v>-3.0229666819131289E-2</v>
      </c>
      <c r="CV159" s="2">
        <f t="shared" si="90"/>
        <v>-0.90064896612055401</v>
      </c>
      <c r="CW159" s="2">
        <f t="shared" si="91"/>
        <v>-6.1695524868967164E-2</v>
      </c>
      <c r="CX159" s="2">
        <f t="shared" si="92"/>
        <v>7.8715499838394396E-5</v>
      </c>
      <c r="CZ159" s="1">
        <f t="shared" si="93"/>
        <v>7.8548999999999998</v>
      </c>
      <c r="DA159">
        <f t="shared" si="94"/>
        <v>-5.7686137540000004</v>
      </c>
      <c r="DB159" s="1">
        <f t="shared" si="95"/>
        <v>-1.4148954951100001</v>
      </c>
      <c r="DC159" s="1">
        <f t="shared" si="96"/>
        <v>-0.62381900000000001</v>
      </c>
      <c r="DD159" s="1">
        <f t="shared" si="97"/>
        <v>-4.7489999999999997E-2</v>
      </c>
      <c r="DE159">
        <f t="shared" si="98"/>
        <v>1.0407629632358364E-5</v>
      </c>
      <c r="DF159" t="str">
        <f t="shared" si="99"/>
        <v>85509-19-9</v>
      </c>
      <c r="DG159" t="b">
        <f t="shared" si="100"/>
        <v>1</v>
      </c>
    </row>
    <row r="160" spans="1:111" x14ac:dyDescent="0.25">
      <c r="A160" t="s">
        <v>203</v>
      </c>
      <c r="B160">
        <v>2.4106999999999998</v>
      </c>
      <c r="C160">
        <v>24.547000000000001</v>
      </c>
      <c r="D160">
        <v>3.4163000000000001</v>
      </c>
      <c r="E160">
        <v>30.373999999999999</v>
      </c>
      <c r="F160">
        <v>0</v>
      </c>
      <c r="G160">
        <v>-1.9447000000000001</v>
      </c>
      <c r="H160">
        <v>0</v>
      </c>
      <c r="I160">
        <v>-5.6662999999999997</v>
      </c>
      <c r="J160">
        <v>0</v>
      </c>
      <c r="K160">
        <v>-4.8040000000000003</v>
      </c>
      <c r="L160" s="1">
        <v>3.4805999999999999E-3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-13.593999999999999</v>
      </c>
      <c r="AF160">
        <v>0</v>
      </c>
      <c r="AG160">
        <v>0</v>
      </c>
      <c r="AH160">
        <v>0</v>
      </c>
      <c r="AI160">
        <v>0</v>
      </c>
      <c r="AJ160">
        <v>-0.31819999999999998</v>
      </c>
      <c r="AK160">
        <v>-2.3106</v>
      </c>
      <c r="AL160">
        <v>0</v>
      </c>
      <c r="AM160">
        <v>0</v>
      </c>
      <c r="AN160">
        <v>0</v>
      </c>
      <c r="AO160">
        <v>0</v>
      </c>
      <c r="AP160">
        <v>-0.70979000000000003</v>
      </c>
      <c r="AQ160">
        <v>-0.69533</v>
      </c>
      <c r="AR160">
        <v>-0.29277999999999998</v>
      </c>
      <c r="AS160" s="1">
        <v>-1.7271000000000001E-5</v>
      </c>
      <c r="AT160">
        <v>-1.7507999999999999</v>
      </c>
      <c r="AU160">
        <v>-3.4769999999999999</v>
      </c>
      <c r="AV160">
        <v>0</v>
      </c>
      <c r="AW160">
        <v>0</v>
      </c>
      <c r="AX160">
        <v>-2.4018000000000002</v>
      </c>
      <c r="AY160">
        <v>-12.375999999999999</v>
      </c>
      <c r="AZ160" s="1">
        <v>-2.4275000000000001E-2</v>
      </c>
      <c r="BA160">
        <v>0</v>
      </c>
      <c r="BB160">
        <v>0</v>
      </c>
      <c r="BC160">
        <v>0</v>
      </c>
      <c r="BD160">
        <v>-1.1507000000000001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0.23058000000000001</v>
      </c>
      <c r="BL160">
        <v>0</v>
      </c>
      <c r="BM160">
        <v>0.96889000000000003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 s="1">
        <v>-4.8563000000000002E-2</v>
      </c>
      <c r="CC160" t="str">
        <f t="shared" si="73"/>
        <v>87-61-6</v>
      </c>
      <c r="CD160" s="3" t="e">
        <f>VLOOKUP(CC160,#REF!,2,FALSE)</f>
        <v>#REF!</v>
      </c>
      <c r="CE160" s="3" t="e">
        <f>VLOOKUP(VLOOKUP(CC160,#REF!,4,FALSE),$DJ$1:$DK$4,2,FALSE)</f>
        <v>#REF!</v>
      </c>
      <c r="CF160">
        <f t="shared" si="74"/>
        <v>26.957699999999999</v>
      </c>
      <c r="CG160" s="1">
        <f t="shared" si="75"/>
        <v>-7.5767172709999997</v>
      </c>
      <c r="CH160">
        <f t="shared" si="76"/>
        <v>-1.19947</v>
      </c>
      <c r="CI160">
        <f t="shared" si="77"/>
        <v>5.7699933290000001</v>
      </c>
      <c r="CJ160">
        <f t="shared" si="78"/>
        <v>-12.4115194</v>
      </c>
      <c r="CK160">
        <f t="shared" si="79"/>
        <v>3.4163000000000001</v>
      </c>
      <c r="CL160">
        <f t="shared" si="80"/>
        <v>5.7699933290000001</v>
      </c>
      <c r="CM160" s="1">
        <f t="shared" si="81"/>
        <v>-6.5500827289999997</v>
      </c>
      <c r="CN160" s="1">
        <f t="shared" si="82"/>
        <v>-2.4275000000000001E-2</v>
      </c>
      <c r="CO160">
        <f t="shared" si="83"/>
        <v>-2.6288</v>
      </c>
      <c r="CP160">
        <f t="shared" si="84"/>
        <v>1.6782400000000176E-2</v>
      </c>
      <c r="CQ160">
        <f t="shared" si="85"/>
        <v>-8.1999999999603224E-5</v>
      </c>
      <c r="CR160" s="2">
        <f t="shared" si="86"/>
        <v>0.37189102042008182</v>
      </c>
      <c r="CS160" s="2">
        <f t="shared" si="87"/>
        <v>0.62810897957991829</v>
      </c>
      <c r="CT160" s="2">
        <f t="shared" si="88"/>
        <v>-0.71302782247570873</v>
      </c>
      <c r="CU160" s="2">
        <f t="shared" si="89"/>
        <v>-2.6425239354557523E-3</v>
      </c>
      <c r="CV160" s="2">
        <f t="shared" si="90"/>
        <v>-0.28616547565503936</v>
      </c>
      <c r="CW160" s="2">
        <f t="shared" si="91"/>
        <v>1.8268957237649053E-3</v>
      </c>
      <c r="CX160" s="2">
        <f t="shared" si="92"/>
        <v>-8.9263424389834472E-6</v>
      </c>
      <c r="CZ160" s="1">
        <f t="shared" si="93"/>
        <v>30.373999999999999</v>
      </c>
      <c r="DA160">
        <f t="shared" si="94"/>
        <v>-13.593999999999999</v>
      </c>
      <c r="DB160" s="1">
        <f t="shared" si="95"/>
        <v>-2.6288</v>
      </c>
      <c r="DC160" s="1">
        <f t="shared" si="96"/>
        <v>-14.126799999999999</v>
      </c>
      <c r="DD160" s="1">
        <f t="shared" si="97"/>
        <v>-2.4275000000000001E-2</v>
      </c>
      <c r="DE160">
        <f t="shared" si="98"/>
        <v>4.1153618226691308E-6</v>
      </c>
      <c r="DF160" t="str">
        <f t="shared" si="99"/>
        <v>87-61-6</v>
      </c>
      <c r="DG160" t="b">
        <f t="shared" si="100"/>
        <v>1</v>
      </c>
    </row>
    <row r="161" spans="1:111" x14ac:dyDescent="0.25">
      <c r="A161" t="s">
        <v>130</v>
      </c>
      <c r="B161" s="1">
        <v>1.9499000000000001E-3</v>
      </c>
      <c r="C161" s="1">
        <v>2.0507999999999998E-2</v>
      </c>
      <c r="D161">
        <v>0.57472999999999996</v>
      </c>
      <c r="E161">
        <v>0.59719</v>
      </c>
      <c r="F161">
        <v>0</v>
      </c>
      <c r="G161" s="1">
        <v>-1.3517999999999999E-4</v>
      </c>
      <c r="H161">
        <v>0</v>
      </c>
      <c r="I161" s="1">
        <v>-4.373E-4</v>
      </c>
      <c r="J161">
        <v>0</v>
      </c>
      <c r="K161" s="1">
        <v>-2.8942999999999998E-3</v>
      </c>
      <c r="L161" s="1">
        <v>4.3072999999999999E-4</v>
      </c>
      <c r="M161">
        <v>0</v>
      </c>
      <c r="N161">
        <v>0</v>
      </c>
      <c r="O161" s="1">
        <v>-1.4929000000000002E-11</v>
      </c>
      <c r="P161">
        <v>0</v>
      </c>
      <c r="Q161" s="1">
        <v>-8.9652000000000006E-12</v>
      </c>
      <c r="R161">
        <v>0</v>
      </c>
      <c r="S161" s="1">
        <v>-3.7332999999999999E-12</v>
      </c>
      <c r="T161">
        <v>0</v>
      </c>
      <c r="U161" s="1">
        <v>-8.0602999999999997E-7</v>
      </c>
      <c r="V161">
        <v>0</v>
      </c>
      <c r="W161" s="1">
        <v>-1.0670999999999999E-7</v>
      </c>
      <c r="X161">
        <v>0</v>
      </c>
      <c r="Y161" s="1">
        <v>-3.8770000000000001E-7</v>
      </c>
      <c r="Z161">
        <v>0</v>
      </c>
      <c r="AA161" s="1">
        <v>-1.7681000000000001E-6</v>
      </c>
      <c r="AB161" s="1">
        <v>2.1748000000000001E-7</v>
      </c>
      <c r="AC161">
        <v>0</v>
      </c>
      <c r="AD161">
        <v>0</v>
      </c>
      <c r="AE161" s="1">
        <v>-1.521E-2</v>
      </c>
      <c r="AF161">
        <v>0</v>
      </c>
      <c r="AG161" s="1">
        <v>-8.0688999999999999E-7</v>
      </c>
      <c r="AH161">
        <v>0</v>
      </c>
      <c r="AI161" s="1">
        <v>-9.4168999999999996E-6</v>
      </c>
      <c r="AJ161">
        <v>-0.10306999999999999</v>
      </c>
      <c r="AK161">
        <v>-0.46400000000000002</v>
      </c>
      <c r="AL161" s="1">
        <v>-1.7684999999999999E-10</v>
      </c>
      <c r="AM161" s="1">
        <v>-5.8453000000000001E-8</v>
      </c>
      <c r="AN161" s="1">
        <v>-3.3572999999999999E-5</v>
      </c>
      <c r="AO161" s="1">
        <v>-2.7148E-4</v>
      </c>
      <c r="AP161" s="1">
        <v>-9.1105999999999999E-4</v>
      </c>
      <c r="AQ161" s="1">
        <v>-1.8912E-3</v>
      </c>
      <c r="AR161" s="1">
        <v>-2.1399000000000001E-3</v>
      </c>
      <c r="AS161" s="1">
        <v>-9.9358999999999992E-6</v>
      </c>
      <c r="AT161" s="1">
        <v>-1.4544E-2</v>
      </c>
      <c r="AU161">
        <v>0</v>
      </c>
      <c r="AV161">
        <v>0</v>
      </c>
      <c r="AW161">
        <v>0</v>
      </c>
      <c r="AX161">
        <v>0</v>
      </c>
      <c r="AY161">
        <v>0</v>
      </c>
      <c r="AZ161" s="1">
        <v>-3.8099999999999998E-5</v>
      </c>
      <c r="BA161" s="1">
        <v>-9.9121999999999997E-12</v>
      </c>
      <c r="BB161">
        <v>0</v>
      </c>
      <c r="BC161">
        <v>0</v>
      </c>
      <c r="BD161" s="1">
        <v>-3.0699999999999998E-3</v>
      </c>
      <c r="BE161">
        <v>0</v>
      </c>
      <c r="BF161" s="1">
        <v>-2.1914999999999999E-11</v>
      </c>
      <c r="BG161">
        <v>0</v>
      </c>
      <c r="BH161" s="1">
        <v>-1.9883999999999999E-6</v>
      </c>
      <c r="BI161">
        <v>0</v>
      </c>
      <c r="BJ161">
        <v>0</v>
      </c>
      <c r="BK161" s="1">
        <v>3.7965999999999998E-4</v>
      </c>
      <c r="BL161">
        <v>0</v>
      </c>
      <c r="BM161" s="1">
        <v>3.6779999999999998E-3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 s="1">
        <v>2.5652000000000002E-7</v>
      </c>
      <c r="BX161">
        <v>0</v>
      </c>
      <c r="BY161" s="1">
        <v>2.3798999999999999E-6</v>
      </c>
      <c r="BZ161">
        <v>0</v>
      </c>
      <c r="CA161" s="1">
        <v>-9.9745999999999993E-4</v>
      </c>
      <c r="CC161" t="str">
        <f t="shared" si="73"/>
        <v>90357-06-5</v>
      </c>
      <c r="CD161" s="3" t="e">
        <f>VLOOKUP(CC161,#REF!,2,FALSE)</f>
        <v>#REF!</v>
      </c>
      <c r="CE161" s="3" t="e">
        <f>VLOOKUP(VLOOKUP(CC161,#REF!,4,FALSE),$DJ$1:$DK$4,2,FALSE)</f>
        <v>#REF!</v>
      </c>
      <c r="CF161">
        <f t="shared" si="74"/>
        <v>2.2457899999999999E-2</v>
      </c>
      <c r="CG161" s="1">
        <f t="shared" si="75"/>
        <v>-4.9520959E-3</v>
      </c>
      <c r="CH161">
        <f t="shared" si="76"/>
        <v>-4.0602964199999998E-3</v>
      </c>
      <c r="CI161">
        <f t="shared" si="77"/>
        <v>1.0406606592372501E-2</v>
      </c>
      <c r="CJ161">
        <f t="shared" si="78"/>
        <v>-3.0389010876275004E-3</v>
      </c>
      <c r="CK161">
        <f t="shared" si="79"/>
        <v>0.57472999999999996</v>
      </c>
      <c r="CL161">
        <f t="shared" si="80"/>
        <v>1.0406606592372501E-2</v>
      </c>
      <c r="CM161" s="1">
        <f t="shared" si="81"/>
        <v>-9.5919040999999997E-3</v>
      </c>
      <c r="CN161" s="1">
        <f t="shared" si="82"/>
        <v>-3.8100009912199999E-5</v>
      </c>
      <c r="CO161">
        <f t="shared" si="83"/>
        <v>-0.56737511162984988</v>
      </c>
      <c r="CP161">
        <f t="shared" si="84"/>
        <v>-8.1118742804574973E-3</v>
      </c>
      <c r="CQ161">
        <f t="shared" si="85"/>
        <v>1.9616572152837339E-5</v>
      </c>
      <c r="CR161" s="2">
        <f t="shared" si="86"/>
        <v>0.98221508195671292</v>
      </c>
      <c r="CS161" s="2">
        <f t="shared" si="87"/>
        <v>1.7784918043287152E-2</v>
      </c>
      <c r="CT161" s="2">
        <f t="shared" si="88"/>
        <v>-1.6392589340564145E-2</v>
      </c>
      <c r="CU161" s="2">
        <f t="shared" si="89"/>
        <v>-6.5113017170607233E-5</v>
      </c>
      <c r="CV161" s="2">
        <f t="shared" si="90"/>
        <v>-0.96964555838343602</v>
      </c>
      <c r="CW161" s="2">
        <f t="shared" si="91"/>
        <v>-1.3863214485414216E-2</v>
      </c>
      <c r="CX161" s="2">
        <f t="shared" si="92"/>
        <v>3.3524773415010353E-5</v>
      </c>
      <c r="CZ161" s="1">
        <f t="shared" si="93"/>
        <v>0.59719</v>
      </c>
      <c r="DA161">
        <f t="shared" si="94"/>
        <v>-1.5220223789999999E-2</v>
      </c>
      <c r="DB161" s="1">
        <f t="shared" si="95"/>
        <v>-0.56737511162984988</v>
      </c>
      <c r="DC161" s="1">
        <f t="shared" si="96"/>
        <v>-1.4544E-2</v>
      </c>
      <c r="DD161" s="1">
        <f t="shared" si="97"/>
        <v>-3.8100009912199999E-5</v>
      </c>
      <c r="DE161">
        <f t="shared" si="98"/>
        <v>2.1039485319462714E-5</v>
      </c>
      <c r="DF161" t="str">
        <f t="shared" si="99"/>
        <v>90357-06-5</v>
      </c>
      <c r="DG161" t="b">
        <f t="shared" si="100"/>
        <v>1</v>
      </c>
    </row>
    <row r="162" spans="1:111" x14ac:dyDescent="0.25">
      <c r="A162" t="s">
        <v>97</v>
      </c>
      <c r="B162">
        <v>8.3163</v>
      </c>
      <c r="C162">
        <v>87.885999999999996</v>
      </c>
      <c r="D162">
        <v>1.3001</v>
      </c>
      <c r="E162">
        <v>97.501999999999995</v>
      </c>
      <c r="F162">
        <v>0</v>
      </c>
      <c r="G162" s="1">
        <v>-7.2345999999999994E-2</v>
      </c>
      <c r="H162">
        <v>0</v>
      </c>
      <c r="I162" s="1">
        <v>-6.7272999999999996E-4</v>
      </c>
      <c r="J162">
        <v>0</v>
      </c>
      <c r="K162" s="1">
        <v>-3.1988999999999997E-4</v>
      </c>
      <c r="L162" s="1">
        <v>7.6839000000000005E-2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-0.25583</v>
      </c>
      <c r="X162">
        <v>0</v>
      </c>
      <c r="Y162">
        <v>-0.72858999999999996</v>
      </c>
      <c r="Z162">
        <v>0</v>
      </c>
      <c r="AA162">
        <v>-17.292000000000002</v>
      </c>
      <c r="AB162">
        <v>1.2754000000000001</v>
      </c>
      <c r="AC162">
        <v>0</v>
      </c>
      <c r="AD162" s="1">
        <v>3.0929E-3</v>
      </c>
      <c r="AE162">
        <v>0</v>
      </c>
      <c r="AF162">
        <v>0</v>
      </c>
      <c r="AG162">
        <v>0</v>
      </c>
      <c r="AH162">
        <v>0</v>
      </c>
      <c r="AI162">
        <v>-34.875999999999998</v>
      </c>
      <c r="AJ162" s="1">
        <v>-8.6982000000000004E-2</v>
      </c>
      <c r="AK162" s="1">
        <v>-1.5115E-2</v>
      </c>
      <c r="AL162">
        <v>0</v>
      </c>
      <c r="AM162">
        <v>0</v>
      </c>
      <c r="AN162">
        <v>-2.2835999999999999</v>
      </c>
      <c r="AO162">
        <v>-60.219000000000001</v>
      </c>
      <c r="AP162" s="1">
        <v>-9.7248999999999999E-3</v>
      </c>
      <c r="AQ162" s="1">
        <v>-1.0842E-4</v>
      </c>
      <c r="AR162" s="1">
        <v>-5.3258999999999999E-5</v>
      </c>
      <c r="AS162" s="1">
        <v>-5.5966000000000002E-4</v>
      </c>
      <c r="AT162" s="1">
        <v>-1.0603E-2</v>
      </c>
      <c r="AU162" s="1">
        <v>-6.2398999999999996E-3</v>
      </c>
      <c r="AV162">
        <v>0</v>
      </c>
      <c r="AW162">
        <v>0</v>
      </c>
      <c r="AX162" s="1">
        <v>-5.4892999999999999E-3</v>
      </c>
      <c r="AY162" s="1">
        <v>-1.175E-2</v>
      </c>
      <c r="AZ162" s="1">
        <v>-2.8387000000000001E-5</v>
      </c>
      <c r="BA162">
        <v>0</v>
      </c>
      <c r="BB162">
        <v>0</v>
      </c>
      <c r="BC162">
        <v>0</v>
      </c>
      <c r="BD162" s="1">
        <v>-2.4920999999999998E-4</v>
      </c>
      <c r="BE162">
        <v>0</v>
      </c>
      <c r="BF162">
        <v>0</v>
      </c>
      <c r="BG162">
        <v>0</v>
      </c>
      <c r="BH162">
        <v>-14.273999999999999</v>
      </c>
      <c r="BI162">
        <v>0</v>
      </c>
      <c r="BJ162">
        <v>0</v>
      </c>
      <c r="BK162" s="1">
        <v>5.0562999999999997E-5</v>
      </c>
      <c r="BL162">
        <v>0</v>
      </c>
      <c r="BM162" s="1">
        <v>2.2316999999999999E-4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0.72872999999999999</v>
      </c>
      <c r="BX162">
        <v>0</v>
      </c>
      <c r="BY162">
        <v>13.548</v>
      </c>
      <c r="BZ162">
        <v>0</v>
      </c>
      <c r="CA162" s="1">
        <v>-1.8720999999999999E-5</v>
      </c>
      <c r="CC162" t="str">
        <f t="shared" si="73"/>
        <v>93-65-2</v>
      </c>
      <c r="CD162" s="3" t="e">
        <f>VLOOKUP(CC162,#REF!,2,FALSE)</f>
        <v>#REF!</v>
      </c>
      <c r="CE162" s="3" t="e">
        <f>VLOOKUP(VLOOKUP(CC162,#REF!,4,FALSE),$DJ$1:$DK$4,2,FALSE)</f>
        <v>#REF!</v>
      </c>
      <c r="CF162">
        <f t="shared" si="74"/>
        <v>96.202299999999994</v>
      </c>
      <c r="CG162" s="1">
        <f t="shared" si="75"/>
        <v>-2.2175438999999998E-2</v>
      </c>
      <c r="CH162">
        <f t="shared" si="76"/>
        <v>-14.277003733000001</v>
      </c>
      <c r="CI162">
        <f t="shared" si="77"/>
        <v>64.905601207999993</v>
      </c>
      <c r="CJ162">
        <f t="shared" si="78"/>
        <v>-16.997519620000002</v>
      </c>
      <c r="CK162">
        <f t="shared" si="79"/>
        <v>1.3001</v>
      </c>
      <c r="CL162">
        <f t="shared" si="80"/>
        <v>64.905601207999993</v>
      </c>
      <c r="CM162" s="1">
        <f t="shared" si="81"/>
        <v>-1.7756099999999969E-4</v>
      </c>
      <c r="CN162" s="1">
        <f t="shared" si="82"/>
        <v>-2.8387000000000001E-5</v>
      </c>
      <c r="CO162">
        <f t="shared" si="83"/>
        <v>-62.604697000000002</v>
      </c>
      <c r="CP162">
        <f t="shared" si="84"/>
        <v>-3.6011195489999981</v>
      </c>
      <c r="CQ162">
        <f t="shared" si="85"/>
        <v>-3.2128900000749638E-4</v>
      </c>
      <c r="CR162" s="2">
        <f t="shared" si="86"/>
        <v>1.9637281627989191E-2</v>
      </c>
      <c r="CS162" s="2">
        <f t="shared" si="87"/>
        <v>0.98036271837201083</v>
      </c>
      <c r="CT162" s="2">
        <f t="shared" si="88"/>
        <v>-2.681959359393418E-6</v>
      </c>
      <c r="CU162" s="2">
        <f t="shared" si="89"/>
        <v>-4.2876972046283297E-7</v>
      </c>
      <c r="CV162" s="2">
        <f t="shared" si="90"/>
        <v>-0.9456088502606953</v>
      </c>
      <c r="CW162" s="2">
        <f t="shared" si="91"/>
        <v>-5.4392891900446411E-2</v>
      </c>
      <c r="CX162" s="2">
        <f t="shared" si="92"/>
        <v>-4.8528902216154352E-6</v>
      </c>
      <c r="CZ162" s="1">
        <f t="shared" si="93"/>
        <v>97.501999999999995</v>
      </c>
      <c r="DA162">
        <f t="shared" si="94"/>
        <v>-34.872907099999999</v>
      </c>
      <c r="DB162" s="1">
        <f t="shared" si="95"/>
        <v>-62.604697000000002</v>
      </c>
      <c r="DC162" s="1">
        <f t="shared" si="96"/>
        <v>-2.2352999999999998E-2</v>
      </c>
      <c r="DD162" s="1">
        <f t="shared" si="97"/>
        <v>-2.8387000000000001E-5</v>
      </c>
      <c r="DE162">
        <f t="shared" si="98"/>
        <v>2.066124797434616E-5</v>
      </c>
      <c r="DF162" t="str">
        <f t="shared" si="99"/>
        <v>93-65-2</v>
      </c>
      <c r="DG162" t="b">
        <f t="shared" si="100"/>
        <v>1</v>
      </c>
    </row>
    <row r="163" spans="1:111" x14ac:dyDescent="0.25">
      <c r="A163" t="s">
        <v>219</v>
      </c>
      <c r="B163">
        <v>6.2512999999999996</v>
      </c>
      <c r="C163">
        <v>77.396000000000001</v>
      </c>
      <c r="D163">
        <v>1.1304000000000001</v>
      </c>
      <c r="E163">
        <v>84.775999999999996</v>
      </c>
      <c r="F163">
        <v>0</v>
      </c>
      <c r="G163" s="1">
        <v>-6.6556000000000004E-2</v>
      </c>
      <c r="H163">
        <v>0</v>
      </c>
      <c r="I163" s="1">
        <v>-1.4305000000000001E-4</v>
      </c>
      <c r="J163">
        <v>0</v>
      </c>
      <c r="K163" s="1">
        <v>-1.2265E-2</v>
      </c>
      <c r="L163" s="1">
        <v>7.0125999999999994E-2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-0.22545000000000001</v>
      </c>
      <c r="X163">
        <v>0</v>
      </c>
      <c r="Y163">
        <v>-0.74963000000000002</v>
      </c>
      <c r="Z163">
        <v>0</v>
      </c>
      <c r="AA163">
        <v>-15.746</v>
      </c>
      <c r="AB163">
        <v>1.1144000000000001</v>
      </c>
      <c r="AC163">
        <v>0</v>
      </c>
      <c r="AD163">
        <v>0</v>
      </c>
      <c r="AE163" s="1">
        <v>-2.0323000000000001E-2</v>
      </c>
      <c r="AF163">
        <v>0</v>
      </c>
      <c r="AG163">
        <v>0</v>
      </c>
      <c r="AH163">
        <v>0</v>
      </c>
      <c r="AI163">
        <v>-30.956</v>
      </c>
      <c r="AJ163" s="1">
        <v>-8.1438999999999998E-2</v>
      </c>
      <c r="AK163" s="1">
        <v>-5.5286000000000002E-2</v>
      </c>
      <c r="AL163">
        <v>0</v>
      </c>
      <c r="AM163">
        <v>0</v>
      </c>
      <c r="AN163">
        <v>-2.0015999999999998</v>
      </c>
      <c r="AO163">
        <v>-50.948999999999998</v>
      </c>
      <c r="AP163">
        <v>-0.46116000000000001</v>
      </c>
      <c r="AQ163" s="1">
        <v>-7.3993000000000003E-2</v>
      </c>
      <c r="AR163" s="1">
        <v>-9.8416000000000003E-2</v>
      </c>
      <c r="AS163" s="1">
        <v>-2.1357999999999999E-2</v>
      </c>
      <c r="AT163">
        <v>-0.70982999999999996</v>
      </c>
      <c r="AU163" s="1">
        <v>-9.874599999999999E-4</v>
      </c>
      <c r="AV163">
        <v>0</v>
      </c>
      <c r="AW163">
        <v>0</v>
      </c>
      <c r="AX163" s="1">
        <v>-2.4164999999999998E-3</v>
      </c>
      <c r="AY163" s="1">
        <v>-3.4106000000000002E-3</v>
      </c>
      <c r="AZ163" s="1">
        <v>-4.1672999999999998E-4</v>
      </c>
      <c r="BA163">
        <v>0</v>
      </c>
      <c r="BB163">
        <v>0</v>
      </c>
      <c r="BC163">
        <v>0</v>
      </c>
      <c r="BD163" s="1">
        <v>-9.7272000000000001E-3</v>
      </c>
      <c r="BE163">
        <v>0</v>
      </c>
      <c r="BF163">
        <v>0</v>
      </c>
      <c r="BG163">
        <v>0</v>
      </c>
      <c r="BH163">
        <v>-13.228999999999999</v>
      </c>
      <c r="BI163">
        <v>0</v>
      </c>
      <c r="BJ163">
        <v>0</v>
      </c>
      <c r="BK163" s="1">
        <v>3.5505999999999998E-4</v>
      </c>
      <c r="BL163">
        <v>0</v>
      </c>
      <c r="BM163" s="1">
        <v>6.2773000000000004E-3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0.67723</v>
      </c>
      <c r="BX163">
        <v>0</v>
      </c>
      <c r="BY163">
        <v>12.595000000000001</v>
      </c>
      <c r="BZ163">
        <v>0</v>
      </c>
      <c r="CA163" s="1">
        <v>-3.6942999999999997E-2</v>
      </c>
      <c r="CC163" t="str">
        <f t="shared" si="73"/>
        <v>94-81-5</v>
      </c>
      <c r="CD163" s="3" t="e">
        <f>VLOOKUP(CC163,#REF!,2,FALSE)</f>
        <v>#REF!</v>
      </c>
      <c r="CE163" s="3" t="e">
        <f>VLOOKUP(VLOOKUP(CC163,#REF!,4,FALSE),$DJ$1:$DK$4,2,FALSE)</f>
        <v>#REF!</v>
      </c>
      <c r="CF163">
        <f t="shared" si="74"/>
        <v>83.647300000000001</v>
      </c>
      <c r="CG163" s="1">
        <f t="shared" si="75"/>
        <v>-0.65833096000000002</v>
      </c>
      <c r="CH163">
        <f t="shared" si="76"/>
        <v>-13.278862360000002</v>
      </c>
      <c r="CI163">
        <f t="shared" si="77"/>
        <v>54.09458862999999</v>
      </c>
      <c r="CJ163">
        <f t="shared" si="78"/>
        <v>-15.615518050000002</v>
      </c>
      <c r="CK163">
        <f t="shared" si="79"/>
        <v>1.1304000000000001</v>
      </c>
      <c r="CL163">
        <f t="shared" si="80"/>
        <v>54.09458862999999</v>
      </c>
      <c r="CM163" s="1">
        <f t="shared" si="81"/>
        <v>-5.4909639999999982E-2</v>
      </c>
      <c r="CN163" s="1">
        <f t="shared" si="82"/>
        <v>-4.1672999999999998E-4</v>
      </c>
      <c r="CO163">
        <f t="shared" si="83"/>
        <v>-53.087325</v>
      </c>
      <c r="CP163">
        <f t="shared" si="84"/>
        <v>-2.085134749999999</v>
      </c>
      <c r="CQ163">
        <f t="shared" si="85"/>
        <v>-2.7974900000033998E-3</v>
      </c>
      <c r="CR163" s="2">
        <f t="shared" si="86"/>
        <v>2.0468994707695247E-2</v>
      </c>
      <c r="CS163" s="2">
        <f t="shared" si="87"/>
        <v>0.97953100529230475</v>
      </c>
      <c r="CT163" s="2">
        <f t="shared" si="88"/>
        <v>-9.9428974748889845E-4</v>
      </c>
      <c r="CU163" s="2">
        <f t="shared" si="89"/>
        <v>-7.546040485259943E-6</v>
      </c>
      <c r="CV163" s="2">
        <f t="shared" si="90"/>
        <v>-0.96129173254661848</v>
      </c>
      <c r="CW163" s="2">
        <f t="shared" si="91"/>
        <v>-3.775708790037282E-2</v>
      </c>
      <c r="CX163" s="2">
        <f t="shared" si="92"/>
        <v>-5.0656234965410441E-5</v>
      </c>
      <c r="CZ163" s="1">
        <f t="shared" si="93"/>
        <v>84.775999999999996</v>
      </c>
      <c r="DA163">
        <f t="shared" si="94"/>
        <v>-30.976323000000001</v>
      </c>
      <c r="DB163" s="1">
        <f t="shared" si="95"/>
        <v>-53.087325</v>
      </c>
      <c r="DC163" s="1">
        <f t="shared" si="96"/>
        <v>-0.7132406</v>
      </c>
      <c r="DD163" s="1">
        <f t="shared" si="97"/>
        <v>-4.1672999999999998E-4</v>
      </c>
      <c r="DE163">
        <f t="shared" si="98"/>
        <v>1.5397400207657204E-5</v>
      </c>
      <c r="DF163" t="str">
        <f t="shared" si="99"/>
        <v>94-81-5</v>
      </c>
      <c r="DG163" t="b">
        <f t="shared" si="100"/>
        <v>1</v>
      </c>
    </row>
    <row r="164" spans="1:111" x14ac:dyDescent="0.25">
      <c r="A164" t="s">
        <v>206</v>
      </c>
      <c r="B164" s="1">
        <v>2.3070999999999999E-3</v>
      </c>
      <c r="C164" s="1">
        <v>1.2808E-2</v>
      </c>
      <c r="D164" s="1">
        <v>7.5573000000000003E-4</v>
      </c>
      <c r="E164" s="1">
        <v>1.5871E-2</v>
      </c>
      <c r="F164">
        <v>0</v>
      </c>
      <c r="G164" s="1">
        <v>-4.1996000000000004E-6</v>
      </c>
      <c r="H164" s="1">
        <v>4.2870000000000002E-7</v>
      </c>
      <c r="I164">
        <v>0</v>
      </c>
      <c r="J164">
        <v>0</v>
      </c>
      <c r="K164" s="1">
        <v>-8.8599000000000001E-7</v>
      </c>
      <c r="L164" s="1">
        <v>4.4726000000000002E-6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1">
        <v>7.4679000000000001E-6</v>
      </c>
      <c r="W164">
        <v>0</v>
      </c>
      <c r="X164" s="1">
        <v>3.0578000000000002E-4</v>
      </c>
      <c r="Y164">
        <v>0</v>
      </c>
      <c r="Z164">
        <v>0</v>
      </c>
      <c r="AA164" s="1">
        <v>-8.2686000000000001E-4</v>
      </c>
      <c r="AB164" s="1">
        <v>9.6138999999999996E-5</v>
      </c>
      <c r="AC164">
        <v>0</v>
      </c>
      <c r="AD164">
        <v>0</v>
      </c>
      <c r="AE164" s="1">
        <v>-2.0431E-6</v>
      </c>
      <c r="AF164">
        <v>0</v>
      </c>
      <c r="AG164">
        <v>0</v>
      </c>
      <c r="AH164">
        <v>0</v>
      </c>
      <c r="AI164" s="1">
        <v>-1.9610999999999999E-3</v>
      </c>
      <c r="AJ164" s="1">
        <v>-1.6018000000000001E-5</v>
      </c>
      <c r="AK164" s="1">
        <v>-1.5718000000000001E-5</v>
      </c>
      <c r="AL164">
        <v>0</v>
      </c>
      <c r="AM164">
        <v>0</v>
      </c>
      <c r="AN164" s="1">
        <v>-3.4425999999999999E-4</v>
      </c>
      <c r="AO164" s="1">
        <v>-1.3473000000000001E-2</v>
      </c>
      <c r="AP164" s="1">
        <v>-3.2938999999999998E-5</v>
      </c>
      <c r="AQ164" s="1">
        <v>-4.8722999999999999E-6</v>
      </c>
      <c r="AR164" s="1">
        <v>-9.0689000000000005E-6</v>
      </c>
      <c r="AS164" s="1">
        <v>-3.6343000000000001E-6</v>
      </c>
      <c r="AT164" s="1">
        <v>-5.7958999999999999E-5</v>
      </c>
      <c r="AU164" s="1">
        <v>-5.8775999999999994E-11</v>
      </c>
      <c r="AV164">
        <v>0</v>
      </c>
      <c r="AW164">
        <v>0</v>
      </c>
      <c r="AX164" s="1">
        <v>-1.0509999999999999E-7</v>
      </c>
      <c r="AY164" s="1">
        <v>-1.0516E-7</v>
      </c>
      <c r="AZ164" s="1">
        <v>-4.0086E-10</v>
      </c>
      <c r="BA164">
        <v>0</v>
      </c>
      <c r="BB164">
        <v>0</v>
      </c>
      <c r="BC164">
        <v>0</v>
      </c>
      <c r="BD164" s="1">
        <v>-7.6116000000000005E-8</v>
      </c>
      <c r="BE164">
        <v>0</v>
      </c>
      <c r="BF164">
        <v>0</v>
      </c>
      <c r="BG164">
        <v>0</v>
      </c>
      <c r="BH164" s="1">
        <v>-7.3072999999999996E-5</v>
      </c>
      <c r="BI164">
        <v>0</v>
      </c>
      <c r="BJ164">
        <v>0</v>
      </c>
      <c r="BK164" s="1">
        <v>8.4775999999999998E-9</v>
      </c>
      <c r="BL164">
        <v>0</v>
      </c>
      <c r="BM164" s="1">
        <v>7.8502999999999998E-8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 s="1">
        <v>6.5112999999999998E-6</v>
      </c>
      <c r="BX164">
        <v>0</v>
      </c>
      <c r="BY164" s="1">
        <v>6.5772999999999995E-5</v>
      </c>
      <c r="BZ164">
        <v>0</v>
      </c>
      <c r="CA164" s="1">
        <v>-1.4096000000000001E-7</v>
      </c>
      <c r="CC164" t="str">
        <f t="shared" si="73"/>
        <v>95266-40-3</v>
      </c>
      <c r="CD164" s="3" t="e">
        <f>VLOOKUP(CC164,#REF!,2,FALSE)</f>
        <v>#REF!</v>
      </c>
      <c r="CE164" s="3" t="e">
        <f>VLOOKUP(VLOOKUP(CC164,#REF!,4,FALSE),$DJ$1:$DK$4,2,FALSE)</f>
        <v>#REF!</v>
      </c>
      <c r="CF164">
        <f t="shared" si="74"/>
        <v>1.5115099999999999E-2</v>
      </c>
      <c r="CG164" s="1">
        <f t="shared" si="75"/>
        <v>-5.0619658775999996E-5</v>
      </c>
      <c r="CH164">
        <f t="shared" si="76"/>
        <v>-7.2371280599999998E-5</v>
      </c>
      <c r="CI164">
        <f t="shared" si="77"/>
        <v>1.4574451670623999E-2</v>
      </c>
      <c r="CJ164">
        <f t="shared" si="78"/>
        <v>-4.1765738999999995E-4</v>
      </c>
      <c r="CK164">
        <f t="shared" si="79"/>
        <v>7.5573000000000003E-4</v>
      </c>
      <c r="CL164">
        <f t="shared" si="80"/>
        <v>1.4574451670623999E-2</v>
      </c>
      <c r="CM164" s="1">
        <f t="shared" si="81"/>
        <v>-7.4445012239999998E-6</v>
      </c>
      <c r="CN164" s="1">
        <f t="shared" si="82"/>
        <v>-4.0086E-10</v>
      </c>
      <c r="CO164">
        <f t="shared" si="83"/>
        <v>-1.3848996000000001E-2</v>
      </c>
      <c r="CP164">
        <f t="shared" si="84"/>
        <v>-1.4721956339999998E-3</v>
      </c>
      <c r="CQ164">
        <f t="shared" si="85"/>
        <v>1.5451345399986483E-6</v>
      </c>
      <c r="CR164" s="2">
        <f t="shared" si="86"/>
        <v>4.9296871768202521E-2</v>
      </c>
      <c r="CS164" s="2">
        <f t="shared" si="87"/>
        <v>0.95070312823179748</v>
      </c>
      <c r="CT164" s="2">
        <f t="shared" si="88"/>
        <v>-4.8561076339136296E-4</v>
      </c>
      <c r="CU164" s="2">
        <f t="shared" si="89"/>
        <v>-2.6148418108321311E-8</v>
      </c>
      <c r="CV164" s="2">
        <f t="shared" si="90"/>
        <v>-0.90338107515958044</v>
      </c>
      <c r="CW164" s="2">
        <f t="shared" si="91"/>
        <v>-9.6032497567921885E-2</v>
      </c>
      <c r="CX164" s="2">
        <f t="shared" si="92"/>
        <v>1.0079036068825368E-4</v>
      </c>
      <c r="CZ164" s="1">
        <f t="shared" si="93"/>
        <v>1.5871E-2</v>
      </c>
      <c r="DA164">
        <f t="shared" si="94"/>
        <v>-1.9631430999999997E-3</v>
      </c>
      <c r="DB164" s="1">
        <f t="shared" si="95"/>
        <v>-1.3848996000000001E-2</v>
      </c>
      <c r="DC164" s="1">
        <f t="shared" si="96"/>
        <v>-5.8064159999999996E-5</v>
      </c>
      <c r="DD164" s="1">
        <f t="shared" si="97"/>
        <v>-4.0086E-10</v>
      </c>
      <c r="DE164">
        <f t="shared" si="98"/>
        <v>5.0175738138680522E-5</v>
      </c>
      <c r="DF164" t="str">
        <f t="shared" si="99"/>
        <v>95266-40-3</v>
      </c>
      <c r="DG164" t="b">
        <f t="shared" si="100"/>
        <v>1</v>
      </c>
    </row>
    <row r="165" spans="1:111" x14ac:dyDescent="0.25">
      <c r="A165" t="s">
        <v>209</v>
      </c>
      <c r="B165">
        <v>73.373000000000005</v>
      </c>
      <c r="C165">
        <v>714.53</v>
      </c>
      <c r="D165">
        <v>135.27000000000001</v>
      </c>
      <c r="E165">
        <v>923.19</v>
      </c>
      <c r="F165">
        <v>0</v>
      </c>
      <c r="G165">
        <v>-7.7049000000000003</v>
      </c>
      <c r="H165">
        <v>0</v>
      </c>
      <c r="I165">
        <v>-10.25</v>
      </c>
      <c r="J165">
        <v>0</v>
      </c>
      <c r="K165">
        <v>-52.119</v>
      </c>
      <c r="L165" s="1">
        <v>8.3246000000000001E-2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-113.27</v>
      </c>
      <c r="AF165">
        <v>0</v>
      </c>
      <c r="AG165">
        <v>0</v>
      </c>
      <c r="AH165">
        <v>0</v>
      </c>
      <c r="AI165">
        <v>0</v>
      </c>
      <c r="AJ165">
        <v>-11.46</v>
      </c>
      <c r="AK165">
        <v>-77.605999999999995</v>
      </c>
      <c r="AL165">
        <v>0</v>
      </c>
      <c r="AM165">
        <v>0</v>
      </c>
      <c r="AN165">
        <v>0</v>
      </c>
      <c r="AO165">
        <v>0</v>
      </c>
      <c r="AP165">
        <v>-17.527999999999999</v>
      </c>
      <c r="AQ165">
        <v>-36.840000000000003</v>
      </c>
      <c r="AR165">
        <v>-41.786000000000001</v>
      </c>
      <c r="AS165" s="1">
        <v>-2.4169E-3</v>
      </c>
      <c r="AT165">
        <v>-112.17</v>
      </c>
      <c r="AU165">
        <v>-253.6</v>
      </c>
      <c r="AV165">
        <v>0</v>
      </c>
      <c r="AW165">
        <v>0</v>
      </c>
      <c r="AX165">
        <v>-73.135999999999996</v>
      </c>
      <c r="AY165">
        <v>-608.73</v>
      </c>
      <c r="AZ165" s="1">
        <v>-1.5866999999999999E-2</v>
      </c>
      <c r="BA165">
        <v>0</v>
      </c>
      <c r="BB165">
        <v>0</v>
      </c>
      <c r="BC165">
        <v>0</v>
      </c>
      <c r="BD165">
        <v>-42.73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6.3075999999999999</v>
      </c>
      <c r="BL165">
        <v>0</v>
      </c>
      <c r="BM165">
        <v>51.789000000000001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-15.352</v>
      </c>
      <c r="CC165" t="str">
        <f t="shared" si="73"/>
        <v>96-18-4</v>
      </c>
      <c r="CD165" s="3" t="e">
        <f>VLOOKUP(CC165,#REF!,2,FALSE)</f>
        <v>#REF!</v>
      </c>
      <c r="CE165" s="3" t="e">
        <f>VLOOKUP(VLOOKUP(CC165,#REF!,4,FALSE),$DJ$1:$DK$4,2,FALSE)</f>
        <v>#REF!</v>
      </c>
      <c r="CF165">
        <f t="shared" si="74"/>
        <v>787.90300000000002</v>
      </c>
      <c r="CG165" s="1">
        <f t="shared" si="75"/>
        <v>-422.8924169</v>
      </c>
      <c r="CH165">
        <f t="shared" si="76"/>
        <v>-58.096600000000002</v>
      </c>
      <c r="CI165">
        <f t="shared" si="77"/>
        <v>236.92332910000002</v>
      </c>
      <c r="CJ165">
        <f t="shared" si="78"/>
        <v>-69.990654000000006</v>
      </c>
      <c r="CK165">
        <f t="shared" si="79"/>
        <v>135.27000000000001</v>
      </c>
      <c r="CL165">
        <f t="shared" si="80"/>
        <v>236.92332910000002</v>
      </c>
      <c r="CM165" s="1">
        <f t="shared" si="81"/>
        <v>-298.00758309999998</v>
      </c>
      <c r="CN165" s="1">
        <f t="shared" si="82"/>
        <v>-1.5866999999999999E-2</v>
      </c>
      <c r="CO165">
        <f t="shared" si="83"/>
        <v>-89.066000000000003</v>
      </c>
      <c r="CP165">
        <f t="shared" si="84"/>
        <v>14.802654000000008</v>
      </c>
      <c r="CQ165">
        <f t="shared" si="85"/>
        <v>-9.3466999999943567E-2</v>
      </c>
      <c r="CR165" s="2">
        <f t="shared" si="86"/>
        <v>0.36344015172731908</v>
      </c>
      <c r="CS165" s="2">
        <f t="shared" si="87"/>
        <v>0.63655984827268097</v>
      </c>
      <c r="CT165" s="2">
        <f t="shared" si="88"/>
        <v>-0.80067953883163767</v>
      </c>
      <c r="CU165" s="2">
        <f t="shared" si="89"/>
        <v>-4.2631070358966299E-5</v>
      </c>
      <c r="CV165" s="2">
        <f t="shared" si="90"/>
        <v>-0.23930036633211649</v>
      </c>
      <c r="CW165" s="2">
        <f t="shared" si="91"/>
        <v>3.9771411367834769E-2</v>
      </c>
      <c r="CX165" s="2">
        <f t="shared" si="92"/>
        <v>-2.5112486627838261E-4</v>
      </c>
      <c r="CZ165" s="1">
        <f t="shared" si="93"/>
        <v>923.19</v>
      </c>
      <c r="DA165">
        <f t="shared" si="94"/>
        <v>-113.27</v>
      </c>
      <c r="DB165" s="1">
        <f t="shared" si="95"/>
        <v>-89.066000000000003</v>
      </c>
      <c r="DC165" s="1">
        <f t="shared" si="96"/>
        <v>-720.9</v>
      </c>
      <c r="DD165" s="1">
        <f t="shared" si="97"/>
        <v>-1.5866999999999999E-2</v>
      </c>
      <c r="DE165">
        <f t="shared" si="98"/>
        <v>6.7014374072439493E-5</v>
      </c>
      <c r="DF165" t="str">
        <f t="shared" si="99"/>
        <v>96-18-4</v>
      </c>
      <c r="DG165" t="b">
        <f t="shared" si="100"/>
        <v>1</v>
      </c>
    </row>
    <row r="166" spans="1:111" x14ac:dyDescent="0.25">
      <c r="A166" t="s">
        <v>217</v>
      </c>
      <c r="B166">
        <v>26.140999999999998</v>
      </c>
      <c r="C166">
        <v>252.04</v>
      </c>
      <c r="D166">
        <v>62.533000000000001</v>
      </c>
      <c r="E166">
        <v>340.7</v>
      </c>
      <c r="F166">
        <v>0</v>
      </c>
      <c r="G166">
        <v>-1.9777</v>
      </c>
      <c r="H166">
        <v>0</v>
      </c>
      <c r="I166">
        <v>-5.0083000000000002</v>
      </c>
      <c r="J166">
        <v>0</v>
      </c>
      <c r="K166">
        <v>-34.79</v>
      </c>
      <c r="L166">
        <v>3.3365999999999998</v>
      </c>
      <c r="M166">
        <v>0</v>
      </c>
      <c r="N166">
        <v>0</v>
      </c>
      <c r="O166" s="1">
        <v>-3.6195999999999997E-5</v>
      </c>
      <c r="P166">
        <v>0</v>
      </c>
      <c r="Q166" s="1">
        <v>-4.3800000000000001E-5</v>
      </c>
      <c r="R166">
        <v>0</v>
      </c>
      <c r="S166" s="1">
        <v>-8.6772000000000002E-5</v>
      </c>
      <c r="T166">
        <v>0</v>
      </c>
      <c r="U166" s="1">
        <v>-6.3078999999999996E-2</v>
      </c>
      <c r="V166">
        <v>0</v>
      </c>
      <c r="W166" s="1">
        <v>-1.8561999999999999E-3</v>
      </c>
      <c r="X166">
        <v>0</v>
      </c>
      <c r="Y166" s="1">
        <v>-4.5510000000000004E-3</v>
      </c>
      <c r="Z166">
        <v>0</v>
      </c>
      <c r="AA166" s="1">
        <v>-6.4408999999999994E-2</v>
      </c>
      <c r="AB166" s="1">
        <v>6.7882999999999997E-3</v>
      </c>
      <c r="AC166">
        <v>0</v>
      </c>
      <c r="AD166">
        <v>0</v>
      </c>
      <c r="AE166">
        <v>-77.325999999999993</v>
      </c>
      <c r="AF166">
        <v>0</v>
      </c>
      <c r="AG166" s="1">
        <v>-6.3978999999999994E-2</v>
      </c>
      <c r="AH166">
        <v>0</v>
      </c>
      <c r="AI166">
        <v>-0.13369</v>
      </c>
      <c r="AJ166">
        <v>-18.777999999999999</v>
      </c>
      <c r="AK166">
        <v>-181.46</v>
      </c>
      <c r="AL166" s="1">
        <v>-5.4583000000000002E-5</v>
      </c>
      <c r="AM166" s="1">
        <v>-5.4139000000000001E-3</v>
      </c>
      <c r="AN166" s="1">
        <v>-2.2797999999999999E-2</v>
      </c>
      <c r="AO166">
        <v>-0.34786</v>
      </c>
      <c r="AP166">
        <v>-3.7713000000000001</v>
      </c>
      <c r="AQ166">
        <v>-8.1666000000000007</v>
      </c>
      <c r="AR166">
        <v>-10.321999999999999</v>
      </c>
      <c r="AS166" s="1">
        <v>-3.6593000000000001E-2</v>
      </c>
      <c r="AT166">
        <v>-28.407</v>
      </c>
      <c r="AU166">
        <v>-11.518000000000001</v>
      </c>
      <c r="AV166">
        <v>0</v>
      </c>
      <c r="AW166">
        <v>0</v>
      </c>
      <c r="AX166">
        <v>-12.512</v>
      </c>
      <c r="AY166">
        <v>-34.095999999999997</v>
      </c>
      <c r="AZ166" s="1">
        <v>-9.3245999999999996E-2</v>
      </c>
      <c r="BA166" s="1">
        <v>-6.1582999999999996E-5</v>
      </c>
      <c r="BB166">
        <v>0</v>
      </c>
      <c r="BC166">
        <v>0</v>
      </c>
      <c r="BD166">
        <v>-31.637</v>
      </c>
      <c r="BE166">
        <v>0</v>
      </c>
      <c r="BF166" s="1">
        <v>-4.7653000000000002E-4</v>
      </c>
      <c r="BG166">
        <v>0</v>
      </c>
      <c r="BH166" s="1">
        <v>-5.5558999999999997E-2</v>
      </c>
      <c r="BI166">
        <v>0</v>
      </c>
      <c r="BJ166">
        <v>0</v>
      </c>
      <c r="BK166">
        <v>3.4605999999999999</v>
      </c>
      <c r="BL166">
        <v>0</v>
      </c>
      <c r="BM166">
        <v>32.268999999999998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 s="1">
        <v>6.8285999999999998E-3</v>
      </c>
      <c r="BX166">
        <v>0</v>
      </c>
      <c r="BY166" s="1">
        <v>6.8118999999999999E-2</v>
      </c>
      <c r="BZ166">
        <v>0</v>
      </c>
      <c r="CA166">
        <v>-4.1059999999999999</v>
      </c>
      <c r="CC166" t="str">
        <f t="shared" si="73"/>
        <v>99-88-7</v>
      </c>
      <c r="CD166" s="3" t="e">
        <f>VLOOKUP(CC166,#REF!,2,FALSE)</f>
        <v>#REF!</v>
      </c>
      <c r="CE166" s="3" t="e">
        <f>VLOOKUP(VLOOKUP(CC166,#REF!,4,FALSE),$DJ$1:$DK$4,2,FALSE)</f>
        <v>#REF!</v>
      </c>
      <c r="CF166">
        <f t="shared" si="74"/>
        <v>278.18099999999998</v>
      </c>
      <c r="CG166" s="1">
        <f t="shared" si="75"/>
        <v>-46.326492999999999</v>
      </c>
      <c r="CH166">
        <f t="shared" si="76"/>
        <v>-35.804547599999999</v>
      </c>
      <c r="CI166">
        <f t="shared" si="77"/>
        <v>157.48328573199998</v>
      </c>
      <c r="CJ166">
        <f t="shared" si="78"/>
        <v>-38.566673668000007</v>
      </c>
      <c r="CK166">
        <f t="shared" si="79"/>
        <v>62.533000000000001</v>
      </c>
      <c r="CL166">
        <f t="shared" si="80"/>
        <v>157.48328573199998</v>
      </c>
      <c r="CM166" s="1">
        <f t="shared" si="81"/>
        <v>-16.176507000000001</v>
      </c>
      <c r="CN166" s="1">
        <f t="shared" si="82"/>
        <v>-9.3307582999999999E-2</v>
      </c>
      <c r="CO166">
        <f t="shared" si="83"/>
        <v>-200.61412648300001</v>
      </c>
      <c r="CP166">
        <f t="shared" si="84"/>
        <v>-3.1579598019999917</v>
      </c>
      <c r="CQ166">
        <f t="shared" si="85"/>
        <v>-2.5615136000054051E-2</v>
      </c>
      <c r="CR166" s="2">
        <f t="shared" si="86"/>
        <v>0.28421986941535288</v>
      </c>
      <c r="CS166" s="2">
        <f t="shared" si="87"/>
        <v>0.71578013058464718</v>
      </c>
      <c r="CT166" s="2">
        <f t="shared" si="88"/>
        <v>-7.3524134571131119E-2</v>
      </c>
      <c r="CU166" s="2">
        <f t="shared" si="89"/>
        <v>-4.2409398326838951E-4</v>
      </c>
      <c r="CV166" s="2">
        <f t="shared" si="90"/>
        <v>-0.9118148950453896</v>
      </c>
      <c r="CW166" s="2">
        <f t="shared" si="91"/>
        <v>-1.4353300218178742E-2</v>
      </c>
      <c r="CX166" s="2">
        <f t="shared" si="92"/>
        <v>-1.1642381796798278E-4</v>
      </c>
      <c r="CZ166" s="1">
        <f t="shared" si="93"/>
        <v>340.7</v>
      </c>
      <c r="DA166">
        <f t="shared" si="94"/>
        <v>-77.523668999999998</v>
      </c>
      <c r="DB166" s="1">
        <f t="shared" si="95"/>
        <v>-200.61412648300001</v>
      </c>
      <c r="DC166" s="1">
        <f t="shared" si="96"/>
        <v>-62.503</v>
      </c>
      <c r="DD166" s="1">
        <f t="shared" si="97"/>
        <v>-9.3307582999999999E-2</v>
      </c>
      <c r="DE166">
        <f t="shared" si="98"/>
        <v>1.0009705312592388E-4</v>
      </c>
      <c r="DF166" t="str">
        <f t="shared" si="99"/>
        <v>99-88-7</v>
      </c>
      <c r="DG166" t="b">
        <f t="shared" si="100"/>
        <v>1</v>
      </c>
    </row>
    <row r="167" spans="1:111" x14ac:dyDescent="0.25">
      <c r="A167" t="s">
        <v>39</v>
      </c>
      <c r="B167">
        <v>61.872999999999998</v>
      </c>
      <c r="C167">
        <v>595.39</v>
      </c>
      <c r="D167">
        <v>579.69000000000005</v>
      </c>
      <c r="E167">
        <v>1237</v>
      </c>
      <c r="F167">
        <v>0</v>
      </c>
      <c r="G167">
        <v>-5.2382999999999997</v>
      </c>
      <c r="H167">
        <v>0</v>
      </c>
      <c r="I167">
        <v>-2.7759</v>
      </c>
      <c r="J167">
        <v>0</v>
      </c>
      <c r="K167">
        <v>-0.66366000000000003</v>
      </c>
      <c r="L167">
        <v>10.865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s="1">
        <v>-7.6883000000000003E-3</v>
      </c>
      <c r="X167">
        <v>0</v>
      </c>
      <c r="Y167" s="1">
        <v>-3.1568E-3</v>
      </c>
      <c r="Z167">
        <v>0</v>
      </c>
      <c r="AA167" s="1">
        <v>-3.0288E-4</v>
      </c>
      <c r="AB167" s="1">
        <v>2.2093999999999999E-2</v>
      </c>
      <c r="AC167">
        <v>0</v>
      </c>
      <c r="AD167">
        <v>1.3207</v>
      </c>
      <c r="AE167">
        <v>0</v>
      </c>
      <c r="AF167">
        <v>0</v>
      </c>
      <c r="AG167">
        <v>0</v>
      </c>
      <c r="AH167" s="1">
        <v>1.0494E-2</v>
      </c>
      <c r="AI167">
        <v>0</v>
      </c>
      <c r="AJ167">
        <v>-104.35</v>
      </c>
      <c r="AK167">
        <v>-469.56</v>
      </c>
      <c r="AL167">
        <v>0</v>
      </c>
      <c r="AM167">
        <v>0</v>
      </c>
      <c r="AN167" s="1">
        <v>-8.3865999999999996E-2</v>
      </c>
      <c r="AO167">
        <v>-0.84762000000000004</v>
      </c>
      <c r="AP167">
        <v>-273.13</v>
      </c>
      <c r="AQ167">
        <v>-213.09</v>
      </c>
      <c r="AR167">
        <v>-68.028999999999996</v>
      </c>
      <c r="AS167">
        <v>-7.1155999999999997</v>
      </c>
      <c r="AT167">
        <v>-661.49</v>
      </c>
      <c r="AU167">
        <v>-1.8029999999999999</v>
      </c>
      <c r="AV167">
        <v>0</v>
      </c>
      <c r="AW167">
        <v>0</v>
      </c>
      <c r="AX167">
        <v>-0.19273000000000001</v>
      </c>
      <c r="AY167">
        <v>-2.0083000000000002</v>
      </c>
      <c r="AZ167" s="1">
        <v>-1.0594000000000001E-4</v>
      </c>
      <c r="BA167">
        <v>0</v>
      </c>
      <c r="BB167">
        <v>0</v>
      </c>
      <c r="BC167">
        <v>0</v>
      </c>
      <c r="BD167">
        <v>-0.23945</v>
      </c>
      <c r="BE167">
        <v>0</v>
      </c>
      <c r="BF167">
        <v>0</v>
      </c>
      <c r="BG167">
        <v>0</v>
      </c>
      <c r="BH167" s="1">
        <v>-4.2332999999999997E-4</v>
      </c>
      <c r="BI167">
        <v>0</v>
      </c>
      <c r="BJ167">
        <v>0</v>
      </c>
      <c r="BK167">
        <v>2.1711999999999998</v>
      </c>
      <c r="BL167">
        <v>0</v>
      </c>
      <c r="BM167">
        <v>8.2532999999999994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 s="1">
        <v>4.1580000000000002E-3</v>
      </c>
      <c r="BX167">
        <v>0</v>
      </c>
      <c r="BY167" s="1">
        <v>1.6667999999999999E-2</v>
      </c>
      <c r="BZ167">
        <v>0</v>
      </c>
      <c r="CA167">
        <v>-10.215</v>
      </c>
      <c r="CC167" t="str">
        <f t="shared" si="73"/>
        <v>100-97-0</v>
      </c>
      <c r="CD167" s="3" t="e">
        <f>VLOOKUP(CC167,#REF!,2,FALSE)</f>
        <v>#REF!</v>
      </c>
      <c r="CE167" s="3" t="e">
        <f>VLOOKUP(VLOOKUP(CC167,#REF!,4,FALSE),$DJ$1:$DK$4,2,FALSE)</f>
        <v>#REF!</v>
      </c>
      <c r="CF167">
        <f t="shared" si="74"/>
        <v>657.26300000000003</v>
      </c>
      <c r="CG167" s="1">
        <f t="shared" si="75"/>
        <v>-563.36032999999998</v>
      </c>
      <c r="CH167">
        <f t="shared" si="76"/>
        <v>-10.445325999999998</v>
      </c>
      <c r="CI167">
        <f t="shared" si="77"/>
        <v>85.655430020000068</v>
      </c>
      <c r="CJ167">
        <f t="shared" si="78"/>
        <v>2.1980860200000012</v>
      </c>
      <c r="CK167">
        <f t="shared" si="79"/>
        <v>579.69000000000005</v>
      </c>
      <c r="CL167">
        <f t="shared" si="80"/>
        <v>85.655430020000068</v>
      </c>
      <c r="CM167" s="1">
        <f t="shared" si="81"/>
        <v>-100.13797</v>
      </c>
      <c r="CN167" s="1">
        <f t="shared" si="82"/>
        <v>-1.0594000000000001E-4</v>
      </c>
      <c r="CO167">
        <f t="shared" si="83"/>
        <v>-574.84148599999992</v>
      </c>
      <c r="CP167">
        <f t="shared" si="84"/>
        <v>9.5879813099999982</v>
      </c>
      <c r="CQ167">
        <f t="shared" si="85"/>
        <v>-4.6150609999846992E-2</v>
      </c>
      <c r="CR167" s="2">
        <f t="shared" si="86"/>
        <v>0.87126171435877264</v>
      </c>
      <c r="CS167" s="2">
        <f t="shared" si="87"/>
        <v>0.12873828564122744</v>
      </c>
      <c r="CT167" s="2">
        <f t="shared" si="88"/>
        <v>-0.15050523454709816</v>
      </c>
      <c r="CU167" s="2">
        <f t="shared" si="89"/>
        <v>-1.5922556197134395E-7</v>
      </c>
      <c r="CV167" s="2">
        <f t="shared" si="90"/>
        <v>-0.86397450115907515</v>
      </c>
      <c r="CW167" s="2">
        <f t="shared" si="91"/>
        <v>1.4410531548569871E-2</v>
      </c>
      <c r="CX167" s="2">
        <f t="shared" si="92"/>
        <v>-6.9363383165432901E-5</v>
      </c>
      <c r="CZ167" s="1">
        <f t="shared" si="93"/>
        <v>1237</v>
      </c>
      <c r="DA167">
        <f t="shared" si="94"/>
        <v>1.331194</v>
      </c>
      <c r="DB167" s="1">
        <f t="shared" si="95"/>
        <v>-574.84148599999992</v>
      </c>
      <c r="DC167" s="1">
        <f t="shared" si="96"/>
        <v>-663.49829999999997</v>
      </c>
      <c r="DD167" s="1">
        <f t="shared" si="97"/>
        <v>-1.0594000000000001E-4</v>
      </c>
      <c r="DE167">
        <f t="shared" si="98"/>
        <v>7.0314793854438948E-6</v>
      </c>
      <c r="DF167" t="str">
        <f t="shared" si="99"/>
        <v>100-97-0</v>
      </c>
      <c r="DG167" t="b">
        <f t="shared" si="100"/>
        <v>1</v>
      </c>
    </row>
    <row r="168" spans="1:111" x14ac:dyDescent="0.25">
      <c r="A168" t="s">
        <v>136</v>
      </c>
      <c r="B168">
        <v>121.96</v>
      </c>
      <c r="C168">
        <v>1210.0999999999999</v>
      </c>
      <c r="D168">
        <v>204.22</v>
      </c>
      <c r="E168">
        <v>1536.3</v>
      </c>
      <c r="F168">
        <v>0</v>
      </c>
      <c r="G168">
        <v>-18.187000000000001</v>
      </c>
      <c r="H168">
        <v>0</v>
      </c>
      <c r="I168">
        <v>-80.808999999999997</v>
      </c>
      <c r="J168">
        <v>0</v>
      </c>
      <c r="K168">
        <v>-220.52</v>
      </c>
      <c r="L168">
        <v>0.15443000000000001</v>
      </c>
      <c r="M168">
        <v>0</v>
      </c>
      <c r="N168">
        <v>0</v>
      </c>
      <c r="O168" s="1">
        <v>-1.3547E-8</v>
      </c>
      <c r="P168">
        <v>0</v>
      </c>
      <c r="Q168" s="1">
        <v>-1.3595E-8</v>
      </c>
      <c r="R168">
        <v>0</v>
      </c>
      <c r="S168" s="1">
        <v>-2.3385999999999998E-8</v>
      </c>
      <c r="T168">
        <v>0</v>
      </c>
      <c r="U168" s="1">
        <v>-6.1508999999999998E-7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-431.6</v>
      </c>
      <c r="AF168">
        <v>0</v>
      </c>
      <c r="AG168" s="1">
        <v>-7.8719E-7</v>
      </c>
      <c r="AH168">
        <v>0</v>
      </c>
      <c r="AI168">
        <v>0</v>
      </c>
      <c r="AJ168">
        <v>-18.492999999999999</v>
      </c>
      <c r="AK168">
        <v>-140.1</v>
      </c>
      <c r="AL168" s="1">
        <v>-2.1535000000000001E-8</v>
      </c>
      <c r="AM168" s="1">
        <v>-2.5788000000000002E-6</v>
      </c>
      <c r="AN168">
        <v>0</v>
      </c>
      <c r="AO168">
        <v>0</v>
      </c>
      <c r="AP168">
        <v>-10.574</v>
      </c>
      <c r="AQ168">
        <v>-18.009</v>
      </c>
      <c r="AR168">
        <v>-16.123999999999999</v>
      </c>
      <c r="AS168" s="1">
        <v>-6.4398999999999999E-4</v>
      </c>
      <c r="AT168">
        <v>-49.506</v>
      </c>
      <c r="AU168">
        <v>-268.38</v>
      </c>
      <c r="AV168">
        <v>0</v>
      </c>
      <c r="AW168">
        <v>0</v>
      </c>
      <c r="AX168">
        <v>-121.55</v>
      </c>
      <c r="AY168">
        <v>-896.09</v>
      </c>
      <c r="AZ168">
        <v>-0.41715999999999998</v>
      </c>
      <c r="BA168" s="1">
        <v>-1.8088E-8</v>
      </c>
      <c r="BB168">
        <v>0</v>
      </c>
      <c r="BC168">
        <v>0</v>
      </c>
      <c r="BD168">
        <v>-110.97</v>
      </c>
      <c r="BE168">
        <v>0</v>
      </c>
      <c r="BF168" s="1">
        <v>-8.7926000000000003E-8</v>
      </c>
      <c r="BG168">
        <v>0</v>
      </c>
      <c r="BH168">
        <v>0</v>
      </c>
      <c r="BI168">
        <v>0</v>
      </c>
      <c r="BJ168">
        <v>0</v>
      </c>
      <c r="BK168">
        <v>13.372</v>
      </c>
      <c r="BL168">
        <v>0</v>
      </c>
      <c r="BM168">
        <v>102.23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-4.6075999999999997</v>
      </c>
      <c r="CC168" t="str">
        <f t="shared" si="73"/>
        <v>106-46-7</v>
      </c>
      <c r="CD168" s="3" t="e">
        <f>VLOOKUP(CC168,#REF!,2,FALSE)</f>
        <v>#REF!</v>
      </c>
      <c r="CE168" s="3" t="e">
        <f>VLOOKUP(VLOOKUP(CC168,#REF!,4,FALSE),$DJ$1:$DK$4,2,FALSE)</f>
        <v>#REF!</v>
      </c>
      <c r="CF168">
        <f t="shared" si="74"/>
        <v>1332.06</v>
      </c>
      <c r="CG168" s="1">
        <f t="shared" si="75"/>
        <v>-434.63764399000002</v>
      </c>
      <c r="CH168">
        <f t="shared" si="76"/>
        <v>-115.602</v>
      </c>
      <c r="CI168">
        <f t="shared" si="77"/>
        <v>462.45878534438191</v>
      </c>
      <c r="CJ168">
        <f t="shared" si="78"/>
        <v>-319.36157066561805</v>
      </c>
      <c r="CK168">
        <f t="shared" si="79"/>
        <v>204.22</v>
      </c>
      <c r="CL168">
        <f t="shared" si="80"/>
        <v>462.45878534438191</v>
      </c>
      <c r="CM168" s="1">
        <f t="shared" si="81"/>
        <v>-510.95835600999999</v>
      </c>
      <c r="CN168" s="1">
        <f t="shared" si="82"/>
        <v>-0.41716001808799996</v>
      </c>
      <c r="CO168">
        <f t="shared" si="83"/>
        <v>-158.59300260033498</v>
      </c>
      <c r="CP168">
        <f t="shared" si="84"/>
        <v>3.3391699663540155</v>
      </c>
      <c r="CQ168">
        <f t="shared" si="85"/>
        <v>4.9436682312981262E-2</v>
      </c>
      <c r="CR168" s="2">
        <f t="shared" si="86"/>
        <v>0.30632443162940515</v>
      </c>
      <c r="CS168" s="2">
        <f t="shared" si="87"/>
        <v>0.69367556837059485</v>
      </c>
      <c r="CT168" s="2">
        <f t="shared" si="88"/>
        <v>-0.76642360195406178</v>
      </c>
      <c r="CU168" s="2">
        <f t="shared" si="89"/>
        <v>-6.2572865262618235E-4</v>
      </c>
      <c r="CV168" s="2">
        <f t="shared" si="90"/>
        <v>-0.23788517961976491</v>
      </c>
      <c r="CW168" s="2">
        <f t="shared" si="91"/>
        <v>5.0086639019556057E-3</v>
      </c>
      <c r="CX168" s="2">
        <f t="shared" si="92"/>
        <v>7.4153675502729659E-5</v>
      </c>
      <c r="CZ168" s="1">
        <f t="shared" si="93"/>
        <v>1536.3</v>
      </c>
      <c r="DA168">
        <f t="shared" si="94"/>
        <v>-431.60000078719003</v>
      </c>
      <c r="DB168" s="1">
        <f t="shared" si="95"/>
        <v>-158.59300260033498</v>
      </c>
      <c r="DC168" s="1">
        <f t="shared" si="96"/>
        <v>-945.596</v>
      </c>
      <c r="DD168" s="1">
        <f t="shared" si="97"/>
        <v>-0.41716001808799996</v>
      </c>
      <c r="DE168">
        <f t="shared" si="98"/>
        <v>6.1079603193943445E-5</v>
      </c>
      <c r="DF168" t="str">
        <f t="shared" si="99"/>
        <v>106-46-7</v>
      </c>
      <c r="DG168" t="b">
        <f t="shared" si="100"/>
        <v>1</v>
      </c>
    </row>
    <row r="169" spans="1:111" x14ac:dyDescent="0.25">
      <c r="A169" t="s">
        <v>43</v>
      </c>
      <c r="B169">
        <v>266.82</v>
      </c>
      <c r="C169">
        <v>3087.9</v>
      </c>
      <c r="D169">
        <v>45.332999999999998</v>
      </c>
      <c r="E169">
        <v>3400</v>
      </c>
      <c r="F169">
        <v>0</v>
      </c>
      <c r="G169">
        <v>-2.3298000000000001</v>
      </c>
      <c r="H169">
        <v>0</v>
      </c>
      <c r="I169" s="1">
        <v>-2.3456999999999999E-2</v>
      </c>
      <c r="J169">
        <v>0</v>
      </c>
      <c r="K169" s="1">
        <v>-3.4952999999999998E-3</v>
      </c>
      <c r="L169">
        <v>2.4152999999999998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-6.6303000000000001</v>
      </c>
      <c r="X169">
        <v>0</v>
      </c>
      <c r="Y169">
        <v>-32.517000000000003</v>
      </c>
      <c r="Z169">
        <v>0</v>
      </c>
      <c r="AA169">
        <v>-621.59</v>
      </c>
      <c r="AB169">
        <v>42.845999999999997</v>
      </c>
      <c r="AC169">
        <v>0</v>
      </c>
      <c r="AD169" s="1">
        <v>5.4396E-2</v>
      </c>
      <c r="AE169">
        <v>0</v>
      </c>
      <c r="AF169">
        <v>0</v>
      </c>
      <c r="AG169">
        <v>0</v>
      </c>
      <c r="AH169">
        <v>0</v>
      </c>
      <c r="AI169">
        <v>-1180.2</v>
      </c>
      <c r="AJ169">
        <v>-3.0960000000000001</v>
      </c>
      <c r="AK169">
        <v>-0.64729000000000003</v>
      </c>
      <c r="AL169">
        <v>0</v>
      </c>
      <c r="AM169">
        <v>0</v>
      </c>
      <c r="AN169">
        <v>-83.225999999999999</v>
      </c>
      <c r="AO169">
        <v>-2085.6</v>
      </c>
      <c r="AP169">
        <v>-45.18</v>
      </c>
      <c r="AQ169">
        <v>0</v>
      </c>
      <c r="AR169">
        <v>0</v>
      </c>
      <c r="AS169">
        <v>-2.5874999999999999</v>
      </c>
      <c r="AT169">
        <v>-47.235999999999997</v>
      </c>
      <c r="AU169" s="1">
        <v>-2.5952000000000001E-4</v>
      </c>
      <c r="AV169">
        <v>0</v>
      </c>
      <c r="AW169">
        <v>0</v>
      </c>
      <c r="AX169" s="1">
        <v>-7.7729000000000006E-2</v>
      </c>
      <c r="AY169" s="1">
        <v>-7.7989000000000003E-2</v>
      </c>
      <c r="AZ169" s="1">
        <v>-5.1276000000000004E-9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-464.33</v>
      </c>
      <c r="BI169">
        <v>0</v>
      </c>
      <c r="BJ169">
        <v>0</v>
      </c>
      <c r="BK169" s="1">
        <v>2.5240000000000002E-3</v>
      </c>
      <c r="BL169" s="1">
        <v>-4.3666E-3</v>
      </c>
      <c r="BM169" s="1">
        <v>1.5689E-3</v>
      </c>
      <c r="BN169" s="1">
        <v>-2.2671E-2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23.541</v>
      </c>
      <c r="BX169">
        <v>0</v>
      </c>
      <c r="BY169">
        <v>440.9</v>
      </c>
      <c r="BZ169">
        <v>0</v>
      </c>
      <c r="CA169" s="1">
        <v>-1.0162E-5</v>
      </c>
      <c r="CC169" t="str">
        <f t="shared" si="73"/>
        <v>1071-83-6</v>
      </c>
      <c r="CD169" s="3" t="e">
        <f>VLOOKUP(CC169,#REF!,2,FALSE)</f>
        <v>#REF!</v>
      </c>
      <c r="CE169" s="3" t="e">
        <f>VLOOKUP(VLOOKUP(CC169,#REF!,4,FALSE),$DJ$1:$DK$4,2,FALSE)</f>
        <v>#REF!</v>
      </c>
      <c r="CF169">
        <f t="shared" si="74"/>
        <v>3354.7200000000003</v>
      </c>
      <c r="CG169" s="1">
        <f t="shared" si="75"/>
        <v>-47.845488519999996</v>
      </c>
      <c r="CH169">
        <f t="shared" si="76"/>
        <v>-464.41805529999999</v>
      </c>
      <c r="CI169">
        <f t="shared" si="77"/>
        <v>2224.6237038800004</v>
      </c>
      <c r="CJ169">
        <f t="shared" si="78"/>
        <v>-617.83275230000004</v>
      </c>
      <c r="CK169">
        <f t="shared" si="79"/>
        <v>45.332999999999998</v>
      </c>
      <c r="CL169">
        <f t="shared" si="80"/>
        <v>2224.6237038800004</v>
      </c>
      <c r="CM169" s="1">
        <f t="shared" si="81"/>
        <v>0.53149951999999701</v>
      </c>
      <c r="CN169" s="1">
        <f t="shared" si="82"/>
        <v>-5.1276000000000004E-9</v>
      </c>
      <c r="CO169">
        <f t="shared" si="83"/>
        <v>-2172.5692899999999</v>
      </c>
      <c r="CP169">
        <f t="shared" si="84"/>
        <v>-97.982841538000031</v>
      </c>
      <c r="CQ169">
        <f t="shared" si="85"/>
        <v>-6.3928143127014891E-2</v>
      </c>
      <c r="CR169" s="2">
        <f t="shared" si="86"/>
        <v>1.9970865489422344E-2</v>
      </c>
      <c r="CS169" s="2">
        <f t="shared" si="87"/>
        <v>0.9800291345105776</v>
      </c>
      <c r="CT169" s="2">
        <f t="shared" si="88"/>
        <v>2.3414522360339006E-4</v>
      </c>
      <c r="CU169" s="2">
        <f t="shared" si="89"/>
        <v>-2.2588977099146764E-12</v>
      </c>
      <c r="CV169" s="2">
        <f t="shared" si="90"/>
        <v>-0.95709723726732854</v>
      </c>
      <c r="CW169" s="2">
        <f t="shared" si="91"/>
        <v>-4.3165070668757487E-2</v>
      </c>
      <c r="CX169" s="2">
        <f t="shared" si="92"/>
        <v>-2.8162714741538262E-5</v>
      </c>
      <c r="CZ169" s="1">
        <f t="shared" si="93"/>
        <v>3400</v>
      </c>
      <c r="DA169">
        <f t="shared" si="94"/>
        <v>-1180.145604</v>
      </c>
      <c r="DB169" s="1">
        <f t="shared" si="95"/>
        <v>-2172.5692899999999</v>
      </c>
      <c r="DC169" s="1">
        <f t="shared" si="96"/>
        <v>-47.313988999999999</v>
      </c>
      <c r="DD169" s="1">
        <f t="shared" si="97"/>
        <v>-5.1276000000000004E-9</v>
      </c>
      <c r="DE169">
        <f t="shared" si="98"/>
        <v>8.4950015081721111E-6</v>
      </c>
      <c r="DF169" t="str">
        <f t="shared" si="99"/>
        <v>1071-83-6</v>
      </c>
      <c r="DG169" t="b">
        <f t="shared" si="100"/>
        <v>1</v>
      </c>
    </row>
    <row r="170" spans="1:111" x14ac:dyDescent="0.25">
      <c r="A170" t="s">
        <v>45</v>
      </c>
      <c r="B170">
        <v>1855.5</v>
      </c>
      <c r="C170">
        <v>17885</v>
      </c>
      <c r="D170">
        <v>30937</v>
      </c>
      <c r="E170">
        <v>50676</v>
      </c>
      <c r="F170">
        <v>0</v>
      </c>
      <c r="G170">
        <v>-138.11000000000001</v>
      </c>
      <c r="H170">
        <v>0</v>
      </c>
      <c r="I170">
        <v>-70.953000000000003</v>
      </c>
      <c r="J170">
        <v>0</v>
      </c>
      <c r="K170">
        <v>-77.013000000000005</v>
      </c>
      <c r="L170">
        <v>337.66</v>
      </c>
      <c r="M170">
        <v>0</v>
      </c>
      <c r="N170">
        <v>0</v>
      </c>
      <c r="O170" s="1">
        <v>-6.4915999999999998E-6</v>
      </c>
      <c r="P170">
        <v>0</v>
      </c>
      <c r="Q170" s="1">
        <v>-5.7502999999999998E-6</v>
      </c>
      <c r="R170">
        <v>0</v>
      </c>
      <c r="S170" s="1">
        <v>-9.3921999999999996E-6</v>
      </c>
      <c r="T170">
        <v>0</v>
      </c>
      <c r="U170">
        <v>-0.63099000000000005</v>
      </c>
      <c r="V170">
        <v>0</v>
      </c>
      <c r="W170">
        <v>-0.42620000000000002</v>
      </c>
      <c r="X170" s="1">
        <v>3.6645999999999998E-2</v>
      </c>
      <c r="Y170">
        <v>0</v>
      </c>
      <c r="Z170">
        <v>0</v>
      </c>
      <c r="AA170">
        <v>-0.13542000000000001</v>
      </c>
      <c r="AB170">
        <v>1.7443</v>
      </c>
      <c r="AC170">
        <v>0</v>
      </c>
      <c r="AD170">
        <v>0</v>
      </c>
      <c r="AE170">
        <v>-63.646000000000001</v>
      </c>
      <c r="AF170">
        <v>0</v>
      </c>
      <c r="AG170">
        <v>-0.63136000000000003</v>
      </c>
      <c r="AH170">
        <v>0.90125999999999995</v>
      </c>
      <c r="AI170">
        <v>0</v>
      </c>
      <c r="AJ170">
        <v>-5649.6</v>
      </c>
      <c r="AK170">
        <v>-26479</v>
      </c>
      <c r="AL170" s="1">
        <v>-4.6879999999999998E-5</v>
      </c>
      <c r="AM170" s="1">
        <v>-1.9984999999999999E-2</v>
      </c>
      <c r="AN170">
        <v>-11.519</v>
      </c>
      <c r="AO170">
        <v>-119.66</v>
      </c>
      <c r="AP170">
        <v>-5021</v>
      </c>
      <c r="AQ170">
        <v>-6074.3</v>
      </c>
      <c r="AR170">
        <v>-3258.5</v>
      </c>
      <c r="AS170">
        <v>-104.64</v>
      </c>
      <c r="AT170">
        <v>-18356</v>
      </c>
      <c r="AU170" s="1">
        <v>-7.6453000000000003E-4</v>
      </c>
      <c r="AV170">
        <v>0</v>
      </c>
      <c r="AW170">
        <v>0</v>
      </c>
      <c r="AX170" s="1">
        <v>-8.5342000000000005E-3</v>
      </c>
      <c r="AY170" s="1">
        <v>-9.3059000000000006E-3</v>
      </c>
      <c r="AZ170" s="1">
        <v>-9.6686000000000005E-4</v>
      </c>
      <c r="BA170" s="1">
        <v>-1.6351E-5</v>
      </c>
      <c r="BB170">
        <v>0</v>
      </c>
      <c r="BC170">
        <v>0</v>
      </c>
      <c r="BD170">
        <v>-54.103000000000002</v>
      </c>
      <c r="BE170">
        <v>0</v>
      </c>
      <c r="BF170" s="1">
        <v>-2.9983000000000001E-5</v>
      </c>
      <c r="BG170">
        <v>0</v>
      </c>
      <c r="BH170">
        <v>-0.23938999999999999</v>
      </c>
      <c r="BI170">
        <v>0</v>
      </c>
      <c r="BJ170">
        <v>0</v>
      </c>
      <c r="BK170">
        <v>120.22</v>
      </c>
      <c r="BL170">
        <v>0</v>
      </c>
      <c r="BM170">
        <v>630.16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0.57059000000000004</v>
      </c>
      <c r="BX170">
        <v>0</v>
      </c>
      <c r="BY170">
        <v>3.1722000000000001</v>
      </c>
      <c r="BZ170">
        <v>0</v>
      </c>
      <c r="CA170">
        <v>-700.26</v>
      </c>
      <c r="CC170" t="str">
        <f t="shared" si="73"/>
        <v>108-78-1</v>
      </c>
      <c r="CD170" s="3" t="e">
        <f>VLOOKUP(CC170,#REF!,2,FALSE)</f>
        <v>#REF!</v>
      </c>
      <c r="CE170" s="3" t="e">
        <f>VLOOKUP(VLOOKUP(CC170,#REF!,4,FALSE),$DJ$1:$DK$4,2,FALSE)</f>
        <v>#REF!</v>
      </c>
      <c r="CF170">
        <f t="shared" si="74"/>
        <v>19740.5</v>
      </c>
      <c r="CG170" s="1">
        <f t="shared" si="75"/>
        <v>-14458.449298729998</v>
      </c>
      <c r="CH170">
        <f t="shared" si="76"/>
        <v>-754.12279000000001</v>
      </c>
      <c r="CI170">
        <f t="shared" si="77"/>
        <v>4580.1002256359016</v>
      </c>
      <c r="CJ170">
        <f t="shared" si="78"/>
        <v>52.172314365900007</v>
      </c>
      <c r="CK170">
        <f t="shared" si="79"/>
        <v>30937</v>
      </c>
      <c r="CL170">
        <f t="shared" si="80"/>
        <v>4580.1002256359016</v>
      </c>
      <c r="CM170" s="1">
        <f t="shared" si="81"/>
        <v>-3897.560007170001</v>
      </c>
      <c r="CN170" s="1">
        <f t="shared" si="82"/>
        <v>-9.8321100000000011E-4</v>
      </c>
      <c r="CO170">
        <f t="shared" si="83"/>
        <v>-32259.799031879997</v>
      </c>
      <c r="CP170">
        <f t="shared" si="84"/>
        <v>639.05400561709996</v>
      </c>
      <c r="CQ170">
        <f t="shared" si="85"/>
        <v>-1.2057910080014835</v>
      </c>
      <c r="CR170" s="2">
        <f t="shared" si="86"/>
        <v>0.87104520930652929</v>
      </c>
      <c r="CS170" s="2">
        <f t="shared" si="87"/>
        <v>0.12895479069347079</v>
      </c>
      <c r="CT170" s="2">
        <f t="shared" si="88"/>
        <v>-0.10973756253774287</v>
      </c>
      <c r="CU170" s="2">
        <f t="shared" si="89"/>
        <v>-2.768274982343091E-8</v>
      </c>
      <c r="CV170" s="2">
        <f t="shared" si="90"/>
        <v>-0.90828921356015391</v>
      </c>
      <c r="CW170" s="2">
        <f t="shared" si="91"/>
        <v>1.7992854190158152E-2</v>
      </c>
      <c r="CX170" s="2">
        <f t="shared" si="92"/>
        <v>-3.3949590488560076E-5</v>
      </c>
      <c r="CZ170" s="1">
        <f t="shared" si="93"/>
        <v>50676</v>
      </c>
      <c r="DA170">
        <f t="shared" si="94"/>
        <v>-63.376100000000001</v>
      </c>
      <c r="DB170" s="1">
        <f t="shared" si="95"/>
        <v>-32259.799031879997</v>
      </c>
      <c r="DC170" s="1">
        <f t="shared" si="96"/>
        <v>-18356.009305899999</v>
      </c>
      <c r="DD170" s="1">
        <f t="shared" si="97"/>
        <v>-9.8321100000000011E-4</v>
      </c>
      <c r="DE170">
        <f t="shared" si="98"/>
        <v>6.2858571927482384E-5</v>
      </c>
      <c r="DF170" t="str">
        <f t="shared" si="99"/>
        <v>108-78-1</v>
      </c>
      <c r="DG170" t="b">
        <f t="shared" si="100"/>
        <v>1</v>
      </c>
    </row>
    <row r="171" spans="1:111" x14ac:dyDescent="0.25">
      <c r="A171" t="s">
        <v>48</v>
      </c>
      <c r="B171">
        <v>9414.9</v>
      </c>
      <c r="C171">
        <v>93129</v>
      </c>
      <c r="D171">
        <v>16052</v>
      </c>
      <c r="E171" s="1">
        <v>118600</v>
      </c>
      <c r="F171">
        <v>0</v>
      </c>
      <c r="G171">
        <v>-1077.3</v>
      </c>
      <c r="H171">
        <v>0</v>
      </c>
      <c r="I171">
        <v>-1494.2</v>
      </c>
      <c r="J171">
        <v>0</v>
      </c>
      <c r="K171">
        <v>-3926</v>
      </c>
      <c r="L171">
        <v>9.8856000000000002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-8485.9</v>
      </c>
      <c r="AF171">
        <v>0</v>
      </c>
      <c r="AG171">
        <v>0</v>
      </c>
      <c r="AH171">
        <v>0</v>
      </c>
      <c r="AI171">
        <v>0</v>
      </c>
      <c r="AJ171">
        <v>-1232.8</v>
      </c>
      <c r="AK171">
        <v>-6515.9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-78429</v>
      </c>
      <c r="AV171">
        <v>0</v>
      </c>
      <c r="AW171">
        <v>0</v>
      </c>
      <c r="AX171">
        <v>-9387.9</v>
      </c>
      <c r="AY171" s="1">
        <v>-102340</v>
      </c>
      <c r="AZ171">
        <v>-5.1505999999999998</v>
      </c>
      <c r="BA171">
        <v>0</v>
      </c>
      <c r="BB171">
        <v>0</v>
      </c>
      <c r="BC171">
        <v>0</v>
      </c>
      <c r="BD171">
        <v>-1969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216.94</v>
      </c>
      <c r="BL171">
        <v>0</v>
      </c>
      <c r="BM171">
        <v>1752.4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C171" t="str">
        <f t="shared" ref="CC171:CC220" si="101">A171</f>
        <v>110-82-7</v>
      </c>
      <c r="CD171" s="3" t="e">
        <f>VLOOKUP(CC171,#REF!,2,FALSE)</f>
        <v>#REF!</v>
      </c>
      <c r="CE171" s="3" t="e">
        <f>VLOOKUP(VLOOKUP(CC171,#REF!,4,FALSE),$DJ$1:$DK$4,2,FALSE)</f>
        <v>#REF!</v>
      </c>
      <c r="CF171">
        <f t="shared" ref="CF171:CF220" si="102">B171+C171</f>
        <v>102543.9</v>
      </c>
      <c r="CG171" s="1">
        <f t="shared" ref="CG171:CG220" si="103">SUM(AP171:AS171)+SUM(AU171:AX171)</f>
        <v>-87816.9</v>
      </c>
      <c r="CH171">
        <f t="shared" ref="CH171:CH220" si="104">-SUM(BI171:BZ171)</f>
        <v>-1969.3400000000001</v>
      </c>
      <c r="CI171">
        <f t="shared" ref="CI171:CI220" si="105">CF171+CG171+CJ171+CH171</f>
        <v>6270.0455999999995</v>
      </c>
      <c r="CJ171">
        <f t="shared" ref="CJ171:CJ220" si="106">SUM(F171:AC171)</f>
        <v>-6487.6144000000004</v>
      </c>
      <c r="CK171">
        <f t="shared" ref="CK171:CK220" si="107">D171</f>
        <v>16052</v>
      </c>
      <c r="CL171">
        <f t="shared" ref="CL171:CL220" si="108">CI171</f>
        <v>6270.0455999999995</v>
      </c>
      <c r="CM171" s="1">
        <f t="shared" ref="CM171:CM220" si="109">AT171+AY171-CG171</f>
        <v>-14523.100000000006</v>
      </c>
      <c r="CN171" s="1">
        <f t="shared" ref="CN171:CN220" si="110">SUM(AZ171:BB171)</f>
        <v>-5.1505999999999998</v>
      </c>
      <c r="CO171">
        <f t="shared" ref="CO171:CO220" si="111">SUM(AJ171:AO171)</f>
        <v>-7748.7</v>
      </c>
      <c r="CP171">
        <f t="shared" ref="CP171:CP220" si="112">SUM(AD171:AI171)-CJ171-SUM(BC171:BH171)-CA171</f>
        <v>-29.285599999999249</v>
      </c>
      <c r="CQ171">
        <f t="shared" ref="CQ171:CQ220" si="113">SUM(CK171:CP171)</f>
        <v>15.80939999999282</v>
      </c>
      <c r="CR171" s="2">
        <f t="shared" ref="CR171:CR220" si="114">CK171/SUM($CK171:$CL171)</f>
        <v>0.71910972173625531</v>
      </c>
      <c r="CS171" s="2">
        <f t="shared" ref="CS171:CS220" si="115">CL171/SUM($CK171:$CL171)</f>
        <v>0.2808902782637448</v>
      </c>
      <c r="CT171" s="2">
        <f t="shared" ref="CT171:CT220" si="116">CM171/SUM($CK171:$CL171)</f>
        <v>-0.65061689507524378</v>
      </c>
      <c r="CU171" s="2">
        <f t="shared" ref="CU171:CU220" si="117">CN171/SUM($CK171:$CL171)</f>
        <v>-2.3074050166800128E-4</v>
      </c>
      <c r="CV171" s="2">
        <f t="shared" ref="CV171:CV220" si="118">CO171/SUM($CK171:$CL171)</f>
        <v>-0.34713216426723903</v>
      </c>
      <c r="CW171" s="2">
        <f t="shared" ref="CW171:CW220" si="119">CP171/SUM($CK171:$CL171)</f>
        <v>-1.3119586136854434E-3</v>
      </c>
      <c r="CX171" s="2">
        <f t="shared" ref="CX171:CX220" si="120">CQ171/SUM($CK171:$CL171)</f>
        <v>7.0824154216371732E-4</v>
      </c>
      <c r="CZ171" s="1">
        <f t="shared" ref="CZ171:CZ220" si="121">E171</f>
        <v>118600</v>
      </c>
      <c r="DA171">
        <f t="shared" ref="DA171:DA220" si="122">SUM(AD171:AI171)</f>
        <v>-8485.9</v>
      </c>
      <c r="DB171" s="1">
        <f t="shared" ref="DB171:DB220" si="123">SUM(AJ171:AO171)</f>
        <v>-7748.7</v>
      </c>
      <c r="DC171" s="1">
        <f t="shared" ref="DC171:DC220" si="124">AT171+AY171</f>
        <v>-102340</v>
      </c>
      <c r="DD171" s="1">
        <f t="shared" ref="DD171:DD220" si="125">SUM(AZ171:BB171)</f>
        <v>-5.1505999999999998</v>
      </c>
      <c r="DE171">
        <f t="shared" ref="DE171:DE220" si="126">ABS(SUM(CZ171:DD171)/CZ171)</f>
        <v>1.7073693086010734E-4</v>
      </c>
      <c r="DF171" t="str">
        <f t="shared" ref="DF171:DF220" si="127">CC171</f>
        <v>110-82-7</v>
      </c>
      <c r="DG171" t="b">
        <f t="shared" ref="DG171:DG220" si="128">(DE171&lt;$DH$1)</f>
        <v>1</v>
      </c>
    </row>
    <row r="172" spans="1:111" x14ac:dyDescent="0.25">
      <c r="A172" t="s">
        <v>142</v>
      </c>
      <c r="B172">
        <v>0.14480000000000001</v>
      </c>
      <c r="C172">
        <v>1.3919999999999999</v>
      </c>
      <c r="D172">
        <v>0.22375</v>
      </c>
      <c r="E172">
        <v>1.7605</v>
      </c>
      <c r="F172">
        <v>0</v>
      </c>
      <c r="G172" s="1">
        <v>-1.2732E-2</v>
      </c>
      <c r="H172">
        <v>0</v>
      </c>
      <c r="I172" s="1">
        <v>-5.7939000000000003E-3</v>
      </c>
      <c r="J172">
        <v>0</v>
      </c>
      <c r="K172" s="1">
        <v>-2.2886E-4</v>
      </c>
      <c r="L172" s="1">
        <v>2.2426000000000001E-2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 s="1">
        <v>3.3885999999999999E-3</v>
      </c>
      <c r="AE172">
        <v>0</v>
      </c>
      <c r="AF172">
        <v>0</v>
      </c>
      <c r="AG172">
        <v>0</v>
      </c>
      <c r="AH172">
        <v>0</v>
      </c>
      <c r="AI172">
        <v>0</v>
      </c>
      <c r="AJ172" s="1">
        <v>-4.0969999999999999E-2</v>
      </c>
      <c r="AK172">
        <v>-0.19958999999999999</v>
      </c>
      <c r="AL172">
        <v>0</v>
      </c>
      <c r="AM172">
        <v>0</v>
      </c>
      <c r="AN172">
        <v>0</v>
      </c>
      <c r="AO172">
        <v>0</v>
      </c>
      <c r="AP172">
        <v>-0.92859000000000003</v>
      </c>
      <c r="AQ172">
        <v>-0.39710000000000001</v>
      </c>
      <c r="AR172" s="1">
        <v>-7.3585999999999999E-2</v>
      </c>
      <c r="AS172" s="1">
        <v>-3.3642999999999999E-2</v>
      </c>
      <c r="AT172">
        <v>-1.5222</v>
      </c>
      <c r="AU172" s="1">
        <v>-9.0085999999999996E-4</v>
      </c>
      <c r="AV172">
        <v>0</v>
      </c>
      <c r="AW172">
        <v>0</v>
      </c>
      <c r="AX172" s="1">
        <v>-3.1594000000000001E-4</v>
      </c>
      <c r="AY172" s="1">
        <v>-1.2187000000000001E-3</v>
      </c>
      <c r="AZ172" s="1">
        <v>-1.1207E-7</v>
      </c>
      <c r="BA172">
        <v>0</v>
      </c>
      <c r="BB172">
        <v>0</v>
      </c>
      <c r="BC172" s="1">
        <v>2.2470999999999999E-5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 s="1">
        <v>2.1472000000000002E-3</v>
      </c>
      <c r="BL172">
        <v>0</v>
      </c>
      <c r="BM172" s="1">
        <v>5.7139000000000001E-3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 s="1">
        <v>-7.8878999999999998E-3</v>
      </c>
      <c r="CC172" t="str">
        <f t="shared" si="101"/>
        <v>112-49-2</v>
      </c>
      <c r="CD172" s="3" t="e">
        <f>VLOOKUP(CC172,#REF!,2,FALSE)</f>
        <v>#REF!</v>
      </c>
      <c r="CE172" s="3" t="e">
        <f>VLOOKUP(VLOOKUP(CC172,#REF!,4,FALSE),$DJ$1:$DK$4,2,FALSE)</f>
        <v>#REF!</v>
      </c>
      <c r="CF172">
        <f t="shared" si="102"/>
        <v>1.5367999999999999</v>
      </c>
      <c r="CG172" s="1">
        <f t="shared" si="103"/>
        <v>-1.4341358</v>
      </c>
      <c r="CH172">
        <f t="shared" si="104"/>
        <v>-7.8610999999999993E-3</v>
      </c>
      <c r="CI172">
        <f t="shared" si="105"/>
        <v>9.847433999999998E-2</v>
      </c>
      <c r="CJ172">
        <f t="shared" si="106"/>
        <v>3.6712399999999992E-3</v>
      </c>
      <c r="CK172">
        <f t="shared" si="107"/>
        <v>0.22375</v>
      </c>
      <c r="CL172">
        <f t="shared" si="108"/>
        <v>9.847433999999998E-2</v>
      </c>
      <c r="CM172" s="1">
        <f t="shared" si="109"/>
        <v>-8.9282899999999943E-2</v>
      </c>
      <c r="CN172" s="1">
        <f t="shared" si="110"/>
        <v>-1.1207E-7</v>
      </c>
      <c r="CO172">
        <f t="shared" si="111"/>
        <v>-0.24056</v>
      </c>
      <c r="CP172">
        <f t="shared" si="112"/>
        <v>7.5827890000000004E-3</v>
      </c>
      <c r="CQ172">
        <f t="shared" si="113"/>
        <v>-3.5883069999942917E-5</v>
      </c>
      <c r="CR172" s="2">
        <f t="shared" si="114"/>
        <v>0.69439198789265888</v>
      </c>
      <c r="CS172" s="2">
        <f t="shared" si="115"/>
        <v>0.30560801210734106</v>
      </c>
      <c r="CT172" s="2">
        <f t="shared" si="116"/>
        <v>-0.2770830409645651</v>
      </c>
      <c r="CU172" s="2">
        <f t="shared" si="117"/>
        <v>-3.4780116238270517E-7</v>
      </c>
      <c r="CV172" s="2">
        <f t="shared" si="118"/>
        <v>-0.74656061053612521</v>
      </c>
      <c r="CW172" s="2">
        <f t="shared" si="119"/>
        <v>2.3532638782036146E-2</v>
      </c>
      <c r="CX172" s="2">
        <f t="shared" si="120"/>
        <v>-1.1136051981654433E-4</v>
      </c>
      <c r="CZ172" s="1">
        <f t="shared" si="121"/>
        <v>1.7605</v>
      </c>
      <c r="DA172">
        <f t="shared" si="122"/>
        <v>3.3885999999999999E-3</v>
      </c>
      <c r="DB172" s="1">
        <f t="shared" si="123"/>
        <v>-0.24056</v>
      </c>
      <c r="DC172" s="1">
        <f t="shared" si="124"/>
        <v>-1.5234186999999999</v>
      </c>
      <c r="DD172" s="1">
        <f t="shared" si="125"/>
        <v>-1.1207E-7</v>
      </c>
      <c r="DE172">
        <f t="shared" si="126"/>
        <v>5.1242300482680955E-5</v>
      </c>
      <c r="DF172" t="str">
        <f t="shared" si="127"/>
        <v>112-49-2</v>
      </c>
      <c r="DG172" t="b">
        <f t="shared" si="128"/>
        <v>1</v>
      </c>
    </row>
    <row r="173" spans="1:111" x14ac:dyDescent="0.25">
      <c r="A173" t="s">
        <v>27</v>
      </c>
      <c r="B173">
        <v>581.89</v>
      </c>
      <c r="C173">
        <v>6638.3</v>
      </c>
      <c r="D173">
        <v>197.18</v>
      </c>
      <c r="E173">
        <v>7417.3</v>
      </c>
      <c r="F173">
        <v>0</v>
      </c>
      <c r="G173">
        <v>-34.76</v>
      </c>
      <c r="H173" s="1">
        <v>3.7906000000000002E-2</v>
      </c>
      <c r="I173">
        <v>0</v>
      </c>
      <c r="J173" s="1">
        <v>5.5506E-2</v>
      </c>
      <c r="K173">
        <v>0</v>
      </c>
      <c r="L173">
        <v>61.735999999999997</v>
      </c>
      <c r="M173">
        <v>0</v>
      </c>
      <c r="N173">
        <v>0</v>
      </c>
      <c r="O173">
        <v>-3844</v>
      </c>
      <c r="P173">
        <v>0</v>
      </c>
      <c r="Q173">
        <v>-7.1016000000000004</v>
      </c>
      <c r="R173">
        <v>0</v>
      </c>
      <c r="S173">
        <v>-9.9375999999999998</v>
      </c>
      <c r="T173">
        <v>54.445999999999998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26.754999999999999</v>
      </c>
      <c r="AE173">
        <v>0</v>
      </c>
      <c r="AF173">
        <v>0</v>
      </c>
      <c r="AG173">
        <v>-3806.6</v>
      </c>
      <c r="AH173">
        <v>0</v>
      </c>
      <c r="AI173">
        <v>0</v>
      </c>
      <c r="AJ173">
        <v>-30.251000000000001</v>
      </c>
      <c r="AK173">
        <v>-139.51</v>
      </c>
      <c r="AL173">
        <v>-4.5012999999999996</v>
      </c>
      <c r="AM173">
        <v>-3.988</v>
      </c>
      <c r="AN173">
        <v>0</v>
      </c>
      <c r="AO173">
        <v>0</v>
      </c>
      <c r="AP173">
        <v>-3316.1</v>
      </c>
      <c r="AQ173">
        <v>-5.0785999999999998</v>
      </c>
      <c r="AR173">
        <v>-0.43852999999999998</v>
      </c>
      <c r="AS173">
        <v>-37.295999999999999</v>
      </c>
      <c r="AT173">
        <v>-3382</v>
      </c>
      <c r="AU173" s="1">
        <v>-3.6676E-3</v>
      </c>
      <c r="AV173">
        <v>0</v>
      </c>
      <c r="AW173">
        <v>0</v>
      </c>
      <c r="AX173">
        <v>-91.376000000000005</v>
      </c>
      <c r="AY173">
        <v>-91.382000000000005</v>
      </c>
      <c r="AZ173">
        <v>-3.2957999999999998</v>
      </c>
      <c r="BA173">
        <v>-2.2574000000000001</v>
      </c>
      <c r="BB173">
        <v>0</v>
      </c>
      <c r="BC173" s="1">
        <v>1.5321000000000001E-5</v>
      </c>
      <c r="BD173">
        <v>0</v>
      </c>
      <c r="BE173">
        <v>0</v>
      </c>
      <c r="BF173" s="1">
        <v>-3.2641999999999997E-2</v>
      </c>
      <c r="BG173">
        <v>0</v>
      </c>
      <c r="BH173">
        <v>0</v>
      </c>
      <c r="BI173">
        <v>0</v>
      </c>
      <c r="BJ173">
        <v>0</v>
      </c>
      <c r="BK173" s="1">
        <v>6.1013E-5</v>
      </c>
      <c r="BL173">
        <v>0</v>
      </c>
      <c r="BM173" s="1">
        <v>2.2452999999999999E-4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 s="1">
        <v>-2.8719000000000001E-3</v>
      </c>
      <c r="CC173" t="str">
        <f t="shared" si="101"/>
        <v>117-81-7</v>
      </c>
      <c r="CD173" s="3" t="e">
        <f>VLOOKUP(CC173,#REF!,2,FALSE)</f>
        <v>#REF!</v>
      </c>
      <c r="CE173" s="3" t="e">
        <f>VLOOKUP(VLOOKUP(CC173,#REF!,4,FALSE),$DJ$1:$DK$4,2,FALSE)</f>
        <v>#REF!</v>
      </c>
      <c r="CF173">
        <f t="shared" si="102"/>
        <v>7220.1900000000005</v>
      </c>
      <c r="CG173" s="1">
        <f t="shared" si="103"/>
        <v>-3450.2927975999996</v>
      </c>
      <c r="CH173">
        <f t="shared" si="104"/>
        <v>-2.8554299999999997E-4</v>
      </c>
      <c r="CI173">
        <f t="shared" si="105"/>
        <v>-9.6268711429995442</v>
      </c>
      <c r="CJ173">
        <f t="shared" si="106"/>
        <v>-3779.5237880000004</v>
      </c>
      <c r="CK173">
        <f t="shared" si="107"/>
        <v>197.18</v>
      </c>
      <c r="CL173">
        <f t="shared" si="108"/>
        <v>-9.6268711429995442</v>
      </c>
      <c r="CM173" s="1">
        <f t="shared" si="109"/>
        <v>-23.089202400000431</v>
      </c>
      <c r="CN173" s="1">
        <f t="shared" si="110"/>
        <v>-5.5532000000000004</v>
      </c>
      <c r="CO173">
        <f t="shared" si="111"/>
        <v>-178.25029999999998</v>
      </c>
      <c r="CP173">
        <f t="shared" si="112"/>
        <v>-0.28571342099937747</v>
      </c>
      <c r="CQ173">
        <f t="shared" si="113"/>
        <v>-19.625286963999322</v>
      </c>
      <c r="CR173" s="2">
        <f t="shared" si="114"/>
        <v>1.0513287685557062</v>
      </c>
      <c r="CS173" s="2">
        <f t="shared" si="115"/>
        <v>-5.1328768555706332E-2</v>
      </c>
      <c r="CT173" s="2">
        <f t="shared" si="116"/>
        <v>-0.12310752980082112</v>
      </c>
      <c r="CU173" s="2">
        <f t="shared" si="117"/>
        <v>-2.9608676932465505E-2</v>
      </c>
      <c r="CV173" s="2">
        <f t="shared" si="118"/>
        <v>-0.95039896740889129</v>
      </c>
      <c r="CW173" s="2">
        <f t="shared" si="119"/>
        <v>-1.5233732582367054E-3</v>
      </c>
      <c r="CX173" s="2">
        <f t="shared" si="120"/>
        <v>-0.10463854740041466</v>
      </c>
      <c r="CZ173" s="1">
        <f t="shared" si="121"/>
        <v>7417.3</v>
      </c>
      <c r="DA173">
        <f t="shared" si="122"/>
        <v>-3779.8449999999998</v>
      </c>
      <c r="DB173" s="1">
        <f t="shared" si="123"/>
        <v>-178.25029999999998</v>
      </c>
      <c r="DC173" s="1">
        <f t="shared" si="124"/>
        <v>-3473.3820000000001</v>
      </c>
      <c r="DD173" s="1">
        <f t="shared" si="125"/>
        <v>-5.5532000000000004</v>
      </c>
      <c r="DE173">
        <f t="shared" si="126"/>
        <v>2.6600649832148938E-3</v>
      </c>
      <c r="DF173" t="str">
        <f t="shared" si="127"/>
        <v>117-81-7</v>
      </c>
      <c r="DG173" t="b">
        <f t="shared" si="128"/>
        <v>1</v>
      </c>
    </row>
    <row r="174" spans="1:111" x14ac:dyDescent="0.25">
      <c r="A174" t="s">
        <v>114</v>
      </c>
      <c r="B174">
        <v>43.643000000000001</v>
      </c>
      <c r="C174">
        <v>421.4</v>
      </c>
      <c r="D174">
        <v>1618.6</v>
      </c>
      <c r="E174">
        <v>2083.6</v>
      </c>
      <c r="F174">
        <v>0</v>
      </c>
      <c r="G174">
        <v>-0.39093</v>
      </c>
      <c r="H174">
        <v>0</v>
      </c>
      <c r="I174" s="1">
        <v>-4.6779999999999999E-3</v>
      </c>
      <c r="J174">
        <v>0</v>
      </c>
      <c r="K174" s="1">
        <v>-2.5293999999999999E-5</v>
      </c>
      <c r="L174">
        <v>0.40476000000000001</v>
      </c>
      <c r="M174">
        <v>0</v>
      </c>
      <c r="N174">
        <v>0</v>
      </c>
      <c r="O174" s="1">
        <v>-6.8583E-6</v>
      </c>
      <c r="P174">
        <v>0</v>
      </c>
      <c r="Q174" s="1">
        <v>-2.9811999999999999E-6</v>
      </c>
      <c r="R174" s="1">
        <v>1.8928999999999999E-6</v>
      </c>
      <c r="S174">
        <v>0</v>
      </c>
      <c r="T174">
        <v>0</v>
      </c>
      <c r="U174">
        <v>-0.12107999999999999</v>
      </c>
      <c r="V174">
        <v>0</v>
      </c>
      <c r="W174">
        <v>-2.0283000000000002</v>
      </c>
      <c r="X174">
        <v>0</v>
      </c>
      <c r="Y174">
        <v>-6.7556000000000003</v>
      </c>
      <c r="Z174">
        <v>0</v>
      </c>
      <c r="AA174">
        <v>-71.933000000000007</v>
      </c>
      <c r="AB174">
        <v>7.9469000000000003</v>
      </c>
      <c r="AC174">
        <v>0</v>
      </c>
      <c r="AD174">
        <v>0</v>
      </c>
      <c r="AE174" s="1">
        <v>-7.4192999999999995E-2</v>
      </c>
      <c r="AF174">
        <v>0</v>
      </c>
      <c r="AG174">
        <v>-0.12118</v>
      </c>
      <c r="AH174">
        <v>0</v>
      </c>
      <c r="AI174">
        <v>-199.23</v>
      </c>
      <c r="AJ174">
        <v>-155.07</v>
      </c>
      <c r="AK174">
        <v>-69.022999999999996</v>
      </c>
      <c r="AL174" s="1">
        <v>-9.4501999999999997E-5</v>
      </c>
      <c r="AM174" s="1">
        <v>-2.5645999999999999E-2</v>
      </c>
      <c r="AN174">
        <v>-151.84</v>
      </c>
      <c r="AO174">
        <v>-1507.8</v>
      </c>
      <c r="AP174">
        <v>-0.12391000000000001</v>
      </c>
      <c r="AQ174" s="1">
        <v>-2.2690000000000002E-3</v>
      </c>
      <c r="AR174" s="1">
        <v>-4.3816000000000002E-5</v>
      </c>
      <c r="AS174" s="1">
        <v>-7.9363000000000003E-3</v>
      </c>
      <c r="AT174">
        <v>-0.51922999999999997</v>
      </c>
      <c r="AU174" s="1">
        <v>-1.3997E-3</v>
      </c>
      <c r="AV174">
        <v>0</v>
      </c>
      <c r="AW174">
        <v>0</v>
      </c>
      <c r="AX174" s="1">
        <v>-7.9492999999999994E-3</v>
      </c>
      <c r="AY174" s="1">
        <v>-9.5855999999999997E-3</v>
      </c>
      <c r="AZ174" s="1">
        <v>-6.7513000000000002E-5</v>
      </c>
      <c r="BA174" s="1">
        <v>-1.1795E-5</v>
      </c>
      <c r="BB174">
        <v>0</v>
      </c>
      <c r="BC174">
        <v>0</v>
      </c>
      <c r="BD174" s="1">
        <v>-1.3461999999999999E-5</v>
      </c>
      <c r="BE174" s="1">
        <v>4.7995999999999998E-6</v>
      </c>
      <c r="BF174">
        <v>0</v>
      </c>
      <c r="BG174">
        <v>0</v>
      </c>
      <c r="BH174">
        <v>-76.715999999999994</v>
      </c>
      <c r="BI174">
        <v>0</v>
      </c>
      <c r="BJ174">
        <v>0</v>
      </c>
      <c r="BK174" s="1">
        <v>1.4296999999999999E-3</v>
      </c>
      <c r="BL174">
        <v>0</v>
      </c>
      <c r="BM174" s="1">
        <v>3.8112999999999998E-4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6.8838999999999997</v>
      </c>
      <c r="BX174">
        <v>0</v>
      </c>
      <c r="BY174">
        <v>69.816000000000003</v>
      </c>
      <c r="BZ174">
        <v>0</v>
      </c>
      <c r="CA174" s="1">
        <v>-2.9849E-6</v>
      </c>
      <c r="CC174" t="str">
        <f t="shared" si="101"/>
        <v>120-18-3</v>
      </c>
      <c r="CD174" s="3" t="e">
        <f>VLOOKUP(CC174,#REF!,2,FALSE)</f>
        <v>#REF!</v>
      </c>
      <c r="CE174" s="3" t="e">
        <f>VLOOKUP(VLOOKUP(CC174,#REF!,4,FALSE),$DJ$1:$DK$4,2,FALSE)</f>
        <v>#REF!</v>
      </c>
      <c r="CF174">
        <f t="shared" si="102"/>
        <v>465.04300000000001</v>
      </c>
      <c r="CG174" s="1">
        <f t="shared" si="103"/>
        <v>-0.14350811600000002</v>
      </c>
      <c r="CH174">
        <f t="shared" si="104"/>
        <v>-76.701710829999996</v>
      </c>
      <c r="CI174">
        <f t="shared" si="105"/>
        <v>315.31581981340003</v>
      </c>
      <c r="CJ174">
        <f t="shared" si="106"/>
        <v>-72.881961240600006</v>
      </c>
      <c r="CK174">
        <f t="shared" si="107"/>
        <v>1618.6</v>
      </c>
      <c r="CL174">
        <f t="shared" si="108"/>
        <v>315.31581981340003</v>
      </c>
      <c r="CM174" s="1">
        <f t="shared" si="109"/>
        <v>-0.38530748399999992</v>
      </c>
      <c r="CN174" s="1">
        <f t="shared" si="110"/>
        <v>-7.9308000000000007E-5</v>
      </c>
      <c r="CO174">
        <f t="shared" si="111"/>
        <v>-1883.7587405019999</v>
      </c>
      <c r="CP174">
        <f t="shared" si="112"/>
        <v>-49.827400112099973</v>
      </c>
      <c r="CQ174">
        <f t="shared" si="113"/>
        <v>-5.5707592699796749E-2</v>
      </c>
      <c r="CR174" s="2">
        <f t="shared" si="114"/>
        <v>0.83695473371543938</v>
      </c>
      <c r="CS174" s="2">
        <f t="shared" si="115"/>
        <v>0.16304526628456054</v>
      </c>
      <c r="CT174" s="2">
        <f t="shared" si="116"/>
        <v>-1.9923694715790553E-4</v>
      </c>
      <c r="CU174" s="2">
        <f t="shared" si="117"/>
        <v>-4.1009023861055277E-8</v>
      </c>
      <c r="CV174" s="2">
        <f t="shared" si="118"/>
        <v>-0.97406449712157606</v>
      </c>
      <c r="CW174" s="2">
        <f t="shared" si="119"/>
        <v>-2.5765030515603169E-2</v>
      </c>
      <c r="CX174" s="2">
        <f t="shared" si="120"/>
        <v>-2.8805593360920886E-5</v>
      </c>
      <c r="CZ174" s="1">
        <f t="shared" si="121"/>
        <v>2083.6</v>
      </c>
      <c r="DA174">
        <f t="shared" si="122"/>
        <v>-199.42537299999998</v>
      </c>
      <c r="DB174" s="1">
        <f t="shared" si="123"/>
        <v>-1883.7587405019999</v>
      </c>
      <c r="DC174" s="1">
        <f t="shared" si="124"/>
        <v>-0.52881559999999994</v>
      </c>
      <c r="DD174" s="1">
        <f t="shared" si="125"/>
        <v>-7.9308000000000007E-5</v>
      </c>
      <c r="DE174">
        <f t="shared" si="126"/>
        <v>5.4237094451927666E-5</v>
      </c>
      <c r="DF174" t="str">
        <f t="shared" si="127"/>
        <v>120-18-3</v>
      </c>
      <c r="DG174" t="b">
        <f t="shared" si="128"/>
        <v>1</v>
      </c>
    </row>
    <row r="175" spans="1:111" x14ac:dyDescent="0.25">
      <c r="A175" t="s">
        <v>147</v>
      </c>
      <c r="B175">
        <v>0.11112</v>
      </c>
      <c r="C175">
        <v>1.2144999999999999</v>
      </c>
      <c r="D175" s="1">
        <v>6.6279000000000005E-2</v>
      </c>
      <c r="E175">
        <v>1.3918999999999999</v>
      </c>
      <c r="F175">
        <v>0</v>
      </c>
      <c r="G175" s="1">
        <v>-9.2446000000000004E-3</v>
      </c>
      <c r="H175">
        <v>0</v>
      </c>
      <c r="I175" s="1">
        <v>-2.1570000000000001E-3</v>
      </c>
      <c r="J175">
        <v>0</v>
      </c>
      <c r="K175" s="1">
        <v>-1.1769E-3</v>
      </c>
      <c r="L175" s="1">
        <v>1.6227999999999999E-2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 s="1">
        <v>3.0409E-3</v>
      </c>
      <c r="AE175">
        <v>0</v>
      </c>
      <c r="AF175">
        <v>0</v>
      </c>
      <c r="AG175">
        <v>0</v>
      </c>
      <c r="AH175">
        <v>0</v>
      </c>
      <c r="AI175">
        <v>0</v>
      </c>
      <c r="AJ175" s="1">
        <v>-1.1270000000000001E-2</v>
      </c>
      <c r="AK175">
        <v>-0.10238</v>
      </c>
      <c r="AL175">
        <v>0</v>
      </c>
      <c r="AM175">
        <v>0</v>
      </c>
      <c r="AN175">
        <v>0</v>
      </c>
      <c r="AO175">
        <v>0</v>
      </c>
      <c r="AP175">
        <v>-0.82223000000000002</v>
      </c>
      <c r="AQ175">
        <v>-0.32688</v>
      </c>
      <c r="AR175" s="1">
        <v>-7.4076000000000003E-2</v>
      </c>
      <c r="AS175" s="1">
        <v>-1.0014E-2</v>
      </c>
      <c r="AT175">
        <v>-1.2672000000000001</v>
      </c>
      <c r="AU175" s="1">
        <v>-1.1537E-2</v>
      </c>
      <c r="AV175">
        <v>0</v>
      </c>
      <c r="AW175">
        <v>0</v>
      </c>
      <c r="AX175" s="1">
        <v>-1.9548E-3</v>
      </c>
      <c r="AY175" s="1">
        <v>-1.3565000000000001E-2</v>
      </c>
      <c r="AZ175" s="1">
        <v>-4.2000000000000002E-4</v>
      </c>
      <c r="BA175">
        <v>0</v>
      </c>
      <c r="BB175">
        <v>0</v>
      </c>
      <c r="BC175">
        <v>0</v>
      </c>
      <c r="BD175" s="1">
        <v>-3.1791000000000002E-4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 s="1">
        <v>1.0740000000000001E-3</v>
      </c>
      <c r="BL175">
        <v>0</v>
      </c>
      <c r="BM175" s="1">
        <v>5.9436000000000003E-3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 s="1">
        <v>-6.7022999999999996E-3</v>
      </c>
      <c r="CC175" t="str">
        <f t="shared" si="101"/>
        <v>122-14-5</v>
      </c>
      <c r="CD175" s="3" t="e">
        <f>VLOOKUP(CC175,#REF!,2,FALSE)</f>
        <v>#REF!</v>
      </c>
      <c r="CE175" s="3" t="e">
        <f>VLOOKUP(VLOOKUP(CC175,#REF!,4,FALSE),$DJ$1:$DK$4,2,FALSE)</f>
        <v>#REF!</v>
      </c>
      <c r="CF175">
        <f t="shared" si="102"/>
        <v>1.3256199999999998</v>
      </c>
      <c r="CG175" s="1">
        <f t="shared" si="103"/>
        <v>-1.2466918</v>
      </c>
      <c r="CH175">
        <f t="shared" si="104"/>
        <v>-7.0176000000000006E-3</v>
      </c>
      <c r="CI175">
        <f t="shared" si="105"/>
        <v>7.5560099999999783E-2</v>
      </c>
      <c r="CJ175">
        <f t="shared" si="106"/>
        <v>3.6494999999999982E-3</v>
      </c>
      <c r="CK175">
        <f t="shared" si="107"/>
        <v>6.6279000000000005E-2</v>
      </c>
      <c r="CL175">
        <f t="shared" si="108"/>
        <v>7.5560099999999783E-2</v>
      </c>
      <c r="CM175" s="1">
        <f t="shared" si="109"/>
        <v>-3.4073200000000137E-2</v>
      </c>
      <c r="CN175" s="1">
        <f t="shared" si="110"/>
        <v>-4.2000000000000002E-4</v>
      </c>
      <c r="CO175">
        <f t="shared" si="111"/>
        <v>-0.11365</v>
      </c>
      <c r="CP175">
        <f t="shared" si="112"/>
        <v>6.4116100000000016E-3</v>
      </c>
      <c r="CQ175">
        <f t="shared" si="113"/>
        <v>1.0750999999963387E-4</v>
      </c>
      <c r="CR175" s="2">
        <f t="shared" si="114"/>
        <v>0.46728299883459573</v>
      </c>
      <c r="CS175" s="2">
        <f t="shared" si="115"/>
        <v>0.53271700116540432</v>
      </c>
      <c r="CT175" s="2">
        <f t="shared" si="116"/>
        <v>-0.2402243105039456</v>
      </c>
      <c r="CU175" s="2">
        <f t="shared" si="117"/>
        <v>-2.9611016990378583E-3</v>
      </c>
      <c r="CV175" s="2">
        <f t="shared" si="118"/>
        <v>-0.80126001927536328</v>
      </c>
      <c r="CW175" s="2">
        <f t="shared" si="119"/>
        <v>4.520340301087649E-2</v>
      </c>
      <c r="CX175" s="2">
        <f t="shared" si="120"/>
        <v>7.5797153252970477E-4</v>
      </c>
      <c r="CZ175" s="1">
        <f t="shared" si="121"/>
        <v>1.3918999999999999</v>
      </c>
      <c r="DA175">
        <f t="shared" si="122"/>
        <v>3.0409E-3</v>
      </c>
      <c r="DB175" s="1">
        <f t="shared" si="123"/>
        <v>-0.11365</v>
      </c>
      <c r="DC175" s="1">
        <f t="shared" si="124"/>
        <v>-1.2807650000000002</v>
      </c>
      <c r="DD175" s="1">
        <f t="shared" si="125"/>
        <v>-4.2000000000000002E-4</v>
      </c>
      <c r="DE175">
        <f t="shared" si="126"/>
        <v>7.6083051943204251E-5</v>
      </c>
      <c r="DF175" t="str">
        <f t="shared" si="127"/>
        <v>122-14-5</v>
      </c>
      <c r="DG175" t="b">
        <f t="shared" si="128"/>
        <v>1</v>
      </c>
    </row>
    <row r="176" spans="1:111" x14ac:dyDescent="0.25">
      <c r="A176" t="s">
        <v>1</v>
      </c>
      <c r="B176">
        <v>7.7375999999999996</v>
      </c>
      <c r="C176">
        <v>78.453000000000003</v>
      </c>
      <c r="D176">
        <v>11.242000000000001</v>
      </c>
      <c r="E176">
        <v>97.432000000000002</v>
      </c>
      <c r="F176">
        <v>0</v>
      </c>
      <c r="G176">
        <v>-1.8122</v>
      </c>
      <c r="H176">
        <v>0</v>
      </c>
      <c r="I176">
        <v>-5.5678999999999998</v>
      </c>
      <c r="J176">
        <v>0</v>
      </c>
      <c r="K176">
        <v>-6.0399000000000003</v>
      </c>
      <c r="L176">
        <v>1.4036999999999999</v>
      </c>
      <c r="M176">
        <v>0</v>
      </c>
      <c r="N176">
        <v>0</v>
      </c>
      <c r="O176" s="1">
        <v>-2.9147E-7</v>
      </c>
      <c r="P176">
        <v>0</v>
      </c>
      <c r="Q176" s="1">
        <v>-1.9437000000000001E-7</v>
      </c>
      <c r="R176">
        <v>0</v>
      </c>
      <c r="S176" s="1">
        <v>-1.4404000000000001E-7</v>
      </c>
      <c r="T176">
        <v>0</v>
      </c>
      <c r="U176" s="1">
        <v>-6.6549000000000003E-4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-14.538</v>
      </c>
      <c r="AF176">
        <v>0</v>
      </c>
      <c r="AG176" s="1">
        <v>-6.6748999999999997E-4</v>
      </c>
      <c r="AH176">
        <v>0</v>
      </c>
      <c r="AI176">
        <v>0</v>
      </c>
      <c r="AJ176">
        <v>-2.7534000000000001</v>
      </c>
      <c r="AK176">
        <v>-23.672999999999998</v>
      </c>
      <c r="AL176" s="1">
        <v>-1.1644E-6</v>
      </c>
      <c r="AM176" s="1">
        <v>-2.9119999999999998E-4</v>
      </c>
      <c r="AN176">
        <v>0</v>
      </c>
      <c r="AO176">
        <v>0</v>
      </c>
      <c r="AP176">
        <v>-21.856000000000002</v>
      </c>
      <c r="AQ176">
        <v>-19.238</v>
      </c>
      <c r="AR176">
        <v>-8.0848999999999993</v>
      </c>
      <c r="AS176">
        <v>-0.10442</v>
      </c>
      <c r="AT176">
        <v>-52.198999999999998</v>
      </c>
      <c r="AU176">
        <v>-2.1852999999999998</v>
      </c>
      <c r="AV176">
        <v>0</v>
      </c>
      <c r="AW176">
        <v>0</v>
      </c>
      <c r="AX176">
        <v>-1.4642999999999999</v>
      </c>
      <c r="AY176">
        <v>-3.9935999999999998</v>
      </c>
      <c r="AZ176">
        <v>-0.27672000000000002</v>
      </c>
      <c r="BA176" s="1">
        <v>-1.6803999999999999E-7</v>
      </c>
      <c r="BB176">
        <v>0</v>
      </c>
      <c r="BC176">
        <v>0</v>
      </c>
      <c r="BD176">
        <v>-1.7435</v>
      </c>
      <c r="BE176">
        <v>0</v>
      </c>
      <c r="BF176" s="1">
        <v>-3.6582999999999999E-7</v>
      </c>
      <c r="BG176">
        <v>0</v>
      </c>
      <c r="BH176">
        <v>0</v>
      </c>
      <c r="BI176">
        <v>0</v>
      </c>
      <c r="BJ176">
        <v>0</v>
      </c>
      <c r="BK176">
        <v>0.62058999999999997</v>
      </c>
      <c r="BL176">
        <v>0</v>
      </c>
      <c r="BM176">
        <v>2.5514000000000001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-1.4285000000000001</v>
      </c>
      <c r="CC176" t="str">
        <f t="shared" si="101"/>
        <v>126-73-8</v>
      </c>
      <c r="CD176" s="3" t="e">
        <f>VLOOKUP(CC176,#REF!,2,FALSE)</f>
        <v>#REF!</v>
      </c>
      <c r="CE176" s="3" t="e">
        <f>VLOOKUP(VLOOKUP(CC176,#REF!,4,FALSE),$DJ$1:$DK$4,2,FALSE)</f>
        <v>#REF!</v>
      </c>
      <c r="CF176">
        <f t="shared" si="102"/>
        <v>86.190600000000003</v>
      </c>
      <c r="CG176" s="1">
        <f t="shared" si="103"/>
        <v>-52.932919999999996</v>
      </c>
      <c r="CH176">
        <f t="shared" si="104"/>
        <v>-3.1719900000000001</v>
      </c>
      <c r="CI176">
        <f t="shared" si="105"/>
        <v>18.068723880120011</v>
      </c>
      <c r="CJ176">
        <f t="shared" si="106"/>
        <v>-12.016966119879998</v>
      </c>
      <c r="CK176">
        <f t="shared" si="107"/>
        <v>11.242000000000001</v>
      </c>
      <c r="CL176">
        <f t="shared" si="108"/>
        <v>18.068723880120011</v>
      </c>
      <c r="CM176" s="1">
        <f t="shared" si="109"/>
        <v>-3.259680000000003</v>
      </c>
      <c r="CN176" s="1">
        <f t="shared" si="110"/>
        <v>-0.27672016804000005</v>
      </c>
      <c r="CO176">
        <f t="shared" si="111"/>
        <v>-26.426692364399997</v>
      </c>
      <c r="CP176">
        <f t="shared" si="112"/>
        <v>0.65029899570999783</v>
      </c>
      <c r="CQ176">
        <f t="shared" si="113"/>
        <v>-2.069656609991366E-3</v>
      </c>
      <c r="CR176" s="2">
        <f t="shared" si="114"/>
        <v>0.38354562807726778</v>
      </c>
      <c r="CS176" s="2">
        <f t="shared" si="115"/>
        <v>0.61645437192273222</v>
      </c>
      <c r="CT176" s="2">
        <f t="shared" si="116"/>
        <v>-0.11121117353948667</v>
      </c>
      <c r="CU176" s="2">
        <f t="shared" si="117"/>
        <v>-9.4409189336905255E-3</v>
      </c>
      <c r="CV176" s="2">
        <f t="shared" si="118"/>
        <v>-0.90160490312297925</v>
      </c>
      <c r="CW176" s="2">
        <f t="shared" si="119"/>
        <v>2.2186384695570854E-2</v>
      </c>
      <c r="CX176" s="2">
        <f t="shared" si="120"/>
        <v>-7.0610900585608193E-5</v>
      </c>
      <c r="CZ176" s="1">
        <f t="shared" si="121"/>
        <v>97.432000000000002</v>
      </c>
      <c r="DA176">
        <f t="shared" si="122"/>
        <v>-14.53866749</v>
      </c>
      <c r="DB176" s="1">
        <f t="shared" si="123"/>
        <v>-26.426692364399997</v>
      </c>
      <c r="DC176" s="1">
        <f t="shared" si="124"/>
        <v>-56.192599999999999</v>
      </c>
      <c r="DD176" s="1">
        <f t="shared" si="125"/>
        <v>-0.27672016804000005</v>
      </c>
      <c r="DE176">
        <f t="shared" si="126"/>
        <v>2.750659372679002E-5</v>
      </c>
      <c r="DF176" t="str">
        <f t="shared" si="127"/>
        <v>126-73-8</v>
      </c>
      <c r="DG176" t="b">
        <f t="shared" si="128"/>
        <v>1</v>
      </c>
    </row>
    <row r="177" spans="1:111" x14ac:dyDescent="0.25">
      <c r="A177" t="s">
        <v>120</v>
      </c>
      <c r="B177">
        <v>0.27263999999999999</v>
      </c>
      <c r="C177">
        <v>3.7692999999999999</v>
      </c>
      <c r="D177">
        <v>0.2021</v>
      </c>
      <c r="E177">
        <v>4.2439999999999998</v>
      </c>
      <c r="F177">
        <v>0</v>
      </c>
      <c r="G177" s="1">
        <v>-3.1845999999999999E-2</v>
      </c>
      <c r="H177" s="1">
        <v>6.1219000000000004E-3</v>
      </c>
      <c r="I177">
        <v>0</v>
      </c>
      <c r="J177">
        <v>0</v>
      </c>
      <c r="K177" s="1">
        <v>-9.0165999999999996E-3</v>
      </c>
      <c r="L177" s="1">
        <v>5.5518999999999999E-2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s="1">
        <v>-5.5202999999999996E-9</v>
      </c>
      <c r="X177" s="1">
        <v>2.4482999999999999E-9</v>
      </c>
      <c r="Y177">
        <v>0</v>
      </c>
      <c r="Z177">
        <v>0</v>
      </c>
      <c r="AA177" s="1">
        <v>-1.4909000000000001E-9</v>
      </c>
      <c r="AB177" s="1">
        <v>1.2402000000000001E-8</v>
      </c>
      <c r="AC177">
        <v>0</v>
      </c>
      <c r="AD177" s="1">
        <v>1.6687E-2</v>
      </c>
      <c r="AE177">
        <v>0</v>
      </c>
      <c r="AF177">
        <v>0</v>
      </c>
      <c r="AG177">
        <v>0</v>
      </c>
      <c r="AH177" s="1">
        <v>6.8889000000000001E-9</v>
      </c>
      <c r="AI177">
        <v>0</v>
      </c>
      <c r="AJ177" s="1">
        <v>-4.1619999999999997E-2</v>
      </c>
      <c r="AK177">
        <v>-0.48420000000000002</v>
      </c>
      <c r="AL177">
        <v>0</v>
      </c>
      <c r="AM177">
        <v>0</v>
      </c>
      <c r="AN177" s="1">
        <v>-6.1579E-9</v>
      </c>
      <c r="AO177" s="1">
        <v>-1.157E-7</v>
      </c>
      <c r="AP177">
        <v>-1.8904000000000001</v>
      </c>
      <c r="AQ177">
        <v>-1.2176</v>
      </c>
      <c r="AR177">
        <v>-0.4264</v>
      </c>
      <c r="AS177" s="1">
        <v>-1.5117999999999999E-2</v>
      </c>
      <c r="AT177">
        <v>-3.7326000000000001</v>
      </c>
      <c r="AU177" s="1">
        <v>-9.0706000000000002E-7</v>
      </c>
      <c r="AV177">
        <v>0</v>
      </c>
      <c r="AW177">
        <v>0</v>
      </c>
      <c r="AX177" s="1">
        <v>-1.5085000000000001E-4</v>
      </c>
      <c r="AY177" s="1">
        <v>-1.5176E-4</v>
      </c>
      <c r="AZ177" s="1">
        <v>-1.4744000000000001E-3</v>
      </c>
      <c r="BA177">
        <v>0</v>
      </c>
      <c r="BB177">
        <v>0</v>
      </c>
      <c r="BC177">
        <v>0</v>
      </c>
      <c r="BD177" s="1">
        <v>-5.2179000000000001E-3</v>
      </c>
      <c r="BE177">
        <v>0</v>
      </c>
      <c r="BF177">
        <v>0</v>
      </c>
      <c r="BG177">
        <v>0</v>
      </c>
      <c r="BH177" s="1">
        <v>-1.2535000000000001E-9</v>
      </c>
      <c r="BI177">
        <v>0</v>
      </c>
      <c r="BJ177">
        <v>0</v>
      </c>
      <c r="BK177" s="1">
        <v>9.9579000000000004E-3</v>
      </c>
      <c r="BL177">
        <v>0</v>
      </c>
      <c r="BM177" s="1">
        <v>6.6545999999999994E-2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 s="1">
        <v>3.1962000000000002E-9</v>
      </c>
      <c r="BX177">
        <v>0</v>
      </c>
      <c r="BY177" s="1">
        <v>2.3636000000000001E-8</v>
      </c>
      <c r="BZ177">
        <v>0</v>
      </c>
      <c r="CA177" s="1">
        <v>-7.1295999999999998E-2</v>
      </c>
      <c r="CC177" t="str">
        <f t="shared" si="101"/>
        <v>131860-33-8</v>
      </c>
      <c r="CD177" s="3" t="e">
        <f>VLOOKUP(CC177,#REF!,2,FALSE)</f>
        <v>#REF!</v>
      </c>
      <c r="CE177" s="3" t="e">
        <f>VLOOKUP(VLOOKUP(CC177,#REF!,4,FALSE),$DJ$1:$DK$4,2,FALSE)</f>
        <v>#REF!</v>
      </c>
      <c r="CF177">
        <f t="shared" si="102"/>
        <v>4.0419400000000003</v>
      </c>
      <c r="CG177" s="1">
        <f t="shared" si="103"/>
        <v>-3.5496697570600002</v>
      </c>
      <c r="CH177">
        <f t="shared" si="104"/>
        <v>-7.6503926832200003E-2</v>
      </c>
      <c r="CI177">
        <f t="shared" si="105"/>
        <v>0.43654462394690008</v>
      </c>
      <c r="CJ177">
        <f t="shared" si="106"/>
        <v>2.0778307839100001E-2</v>
      </c>
      <c r="CK177">
        <f t="shared" si="107"/>
        <v>0.2021</v>
      </c>
      <c r="CL177">
        <f t="shared" si="108"/>
        <v>0.43654462394690008</v>
      </c>
      <c r="CM177" s="1">
        <f t="shared" si="109"/>
        <v>-0.18308200293999999</v>
      </c>
      <c r="CN177" s="1">
        <f t="shared" si="110"/>
        <v>-1.4744000000000001E-3</v>
      </c>
      <c r="CO177">
        <f t="shared" si="111"/>
        <v>-0.52582012185790006</v>
      </c>
      <c r="CP177">
        <f t="shared" si="112"/>
        <v>7.24226003033E-2</v>
      </c>
      <c r="CQ177">
        <f t="shared" si="113"/>
        <v>6.906994523001031E-4</v>
      </c>
      <c r="CR177" s="2">
        <f t="shared" si="114"/>
        <v>0.31645142293846901</v>
      </c>
      <c r="CS177" s="2">
        <f t="shared" si="115"/>
        <v>0.68354857706153094</v>
      </c>
      <c r="CT177" s="2">
        <f t="shared" si="116"/>
        <v>-0.28667273797520021</v>
      </c>
      <c r="CU177" s="2">
        <f t="shared" si="117"/>
        <v>-2.3086391785278513E-3</v>
      </c>
      <c r="CV177" s="2">
        <f t="shared" si="118"/>
        <v>-0.82333758422370928</v>
      </c>
      <c r="CW177" s="2">
        <f t="shared" si="119"/>
        <v>0.11340046966295539</v>
      </c>
      <c r="CX177" s="2">
        <f t="shared" si="120"/>
        <v>1.0815082855180052E-3</v>
      </c>
      <c r="CZ177" s="1">
        <f t="shared" si="121"/>
        <v>4.2439999999999998</v>
      </c>
      <c r="DA177">
        <f t="shared" si="122"/>
        <v>1.66870068889E-2</v>
      </c>
      <c r="DB177" s="1">
        <f t="shared" si="123"/>
        <v>-0.52582012185790006</v>
      </c>
      <c r="DC177" s="1">
        <f t="shared" si="124"/>
        <v>-3.7327517600000002</v>
      </c>
      <c r="DD177" s="1">
        <f t="shared" si="125"/>
        <v>-1.4744000000000001E-3</v>
      </c>
      <c r="DE177">
        <f t="shared" si="126"/>
        <v>1.5097196771904871E-4</v>
      </c>
      <c r="DF177" t="str">
        <f t="shared" si="127"/>
        <v>131860-33-8</v>
      </c>
      <c r="DG177" t="b">
        <f t="shared" si="128"/>
        <v>1</v>
      </c>
    </row>
    <row r="178" spans="1:111" x14ac:dyDescent="0.25">
      <c r="A178" t="s">
        <v>152</v>
      </c>
      <c r="B178">
        <v>0.17408000000000001</v>
      </c>
      <c r="C178">
        <v>1.7991999999999999</v>
      </c>
      <c r="D178" s="1">
        <v>9.8669000000000007E-2</v>
      </c>
      <c r="E178">
        <v>2.0720000000000001</v>
      </c>
      <c r="F178">
        <v>0</v>
      </c>
      <c r="G178" s="1">
        <v>-7.3702999999999998E-3</v>
      </c>
      <c r="H178">
        <v>0</v>
      </c>
      <c r="I178" s="1">
        <v>-2.9538999999999999E-2</v>
      </c>
      <c r="J178">
        <v>0</v>
      </c>
      <c r="K178" s="1">
        <v>-3.5485999999999997E-2</v>
      </c>
      <c r="L178" s="1">
        <v>2.3758999999999999E-2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s="1">
        <v>6.1413000000000003E-10</v>
      </c>
      <c r="W178">
        <v>0</v>
      </c>
      <c r="X178">
        <v>0</v>
      </c>
      <c r="Y178" s="1">
        <v>-5.5845999999999999E-9</v>
      </c>
      <c r="Z178">
        <v>0</v>
      </c>
      <c r="AA178" s="1">
        <v>-8.0376000000000005E-9</v>
      </c>
      <c r="AB178" s="1">
        <v>5.5273000000000001E-9</v>
      </c>
      <c r="AC178">
        <v>0</v>
      </c>
      <c r="AD178">
        <v>0</v>
      </c>
      <c r="AE178" s="1">
        <v>-6.2699000000000005E-2</v>
      </c>
      <c r="AF178">
        <v>0</v>
      </c>
      <c r="AG178">
        <v>0</v>
      </c>
      <c r="AH178">
        <v>0</v>
      </c>
      <c r="AI178" s="1">
        <v>-1.0970999999999999E-8</v>
      </c>
      <c r="AJ178" s="1">
        <v>-2.0767999999999998E-2</v>
      </c>
      <c r="AK178">
        <v>-0.29404999999999998</v>
      </c>
      <c r="AL178">
        <v>0</v>
      </c>
      <c r="AM178">
        <v>0</v>
      </c>
      <c r="AN178" s="1">
        <v>-3.4023000000000001E-9</v>
      </c>
      <c r="AO178" s="1">
        <v>-7.0463E-8</v>
      </c>
      <c r="AP178">
        <v>-0.86746000000000001</v>
      </c>
      <c r="AQ178">
        <v>-0.56149000000000004</v>
      </c>
      <c r="AR178">
        <v>-0.19764000000000001</v>
      </c>
      <c r="AS178" s="1">
        <v>-4.4419999999999998E-3</v>
      </c>
      <c r="AT178">
        <v>-1.6903999999999999</v>
      </c>
      <c r="AU178" s="1">
        <v>-4.7920000000000002E-5</v>
      </c>
      <c r="AV178">
        <v>0</v>
      </c>
      <c r="AW178">
        <v>0</v>
      </c>
      <c r="AX178" s="1">
        <v>-5.8045999999999998E-4</v>
      </c>
      <c r="AY178" s="1">
        <v>-6.2852999999999997E-4</v>
      </c>
      <c r="AZ178" s="1">
        <v>-3.3990000000000001E-3</v>
      </c>
      <c r="BA178">
        <v>0</v>
      </c>
      <c r="BB178">
        <v>0</v>
      </c>
      <c r="BC178">
        <v>0</v>
      </c>
      <c r="BD178" s="1">
        <v>-6.8466000000000004E-3</v>
      </c>
      <c r="BE178">
        <v>0</v>
      </c>
      <c r="BF178">
        <v>0</v>
      </c>
      <c r="BG178">
        <v>0</v>
      </c>
      <c r="BH178" s="1">
        <v>-1.6419999999999999E-9</v>
      </c>
      <c r="BI178">
        <v>0</v>
      </c>
      <c r="BJ178">
        <v>0</v>
      </c>
      <c r="BK178" s="1">
        <v>3.0197000000000002E-3</v>
      </c>
      <c r="BL178">
        <v>0</v>
      </c>
      <c r="BM178" s="1">
        <v>2.2412000000000001E-2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 s="1">
        <v>1.608E-9</v>
      </c>
      <c r="BX178">
        <v>0</v>
      </c>
      <c r="BY178" s="1">
        <v>1.3745999999999999E-8</v>
      </c>
      <c r="BZ178">
        <v>0</v>
      </c>
      <c r="CA178" s="1">
        <v>-1.8591E-2</v>
      </c>
      <c r="CC178" t="str">
        <f t="shared" si="101"/>
        <v>13457-18-6</v>
      </c>
      <c r="CD178" s="3" t="e">
        <f>VLOOKUP(CC178,#REF!,2,FALSE)</f>
        <v>#REF!</v>
      </c>
      <c r="CE178" s="3" t="e">
        <f>VLOOKUP(VLOOKUP(CC178,#REF!,4,FALSE),$DJ$1:$DK$4,2,FALSE)</f>
        <v>#REF!</v>
      </c>
      <c r="CF178">
        <f t="shared" si="102"/>
        <v>1.9732799999999999</v>
      </c>
      <c r="CG178" s="1">
        <f t="shared" si="103"/>
        <v>-1.63166038</v>
      </c>
      <c r="CH178">
        <f t="shared" si="104"/>
        <v>-2.5431715354000003E-2</v>
      </c>
      <c r="CI178">
        <f t="shared" si="105"/>
        <v>0.26755159716522992</v>
      </c>
      <c r="CJ178">
        <f t="shared" si="106"/>
        <v>-4.8636307480769997E-2</v>
      </c>
      <c r="CK178">
        <f t="shared" si="107"/>
        <v>9.8669000000000007E-2</v>
      </c>
      <c r="CL178">
        <f t="shared" si="108"/>
        <v>0.26755159716522992</v>
      </c>
      <c r="CM178" s="1">
        <f t="shared" si="109"/>
        <v>-5.9368149999999842E-2</v>
      </c>
      <c r="CN178" s="1">
        <f t="shared" si="110"/>
        <v>-3.3990000000000001E-3</v>
      </c>
      <c r="CO178">
        <f t="shared" si="111"/>
        <v>-0.31481807386529997</v>
      </c>
      <c r="CP178">
        <f t="shared" si="112"/>
        <v>1.1374898151769995E-2</v>
      </c>
      <c r="CQ178">
        <f t="shared" si="113"/>
        <v>1.0271451700115744E-5</v>
      </c>
      <c r="CR178" s="2">
        <f t="shared" si="114"/>
        <v>0.26942504262119077</v>
      </c>
      <c r="CS178" s="2">
        <f t="shared" si="115"/>
        <v>0.73057495737880929</v>
      </c>
      <c r="CT178" s="2">
        <f t="shared" si="116"/>
        <v>-0.1621103522290811</v>
      </c>
      <c r="CU178" s="2">
        <f t="shared" si="117"/>
        <v>-9.2812911843580797E-3</v>
      </c>
      <c r="CV178" s="2">
        <f t="shared" si="118"/>
        <v>-0.85964054534939671</v>
      </c>
      <c r="CW178" s="2">
        <f t="shared" si="119"/>
        <v>3.1060235933802256E-2</v>
      </c>
      <c r="CX178" s="2">
        <f t="shared" si="120"/>
        <v>2.8047170966414848E-5</v>
      </c>
      <c r="CZ178" s="1">
        <f t="shared" si="121"/>
        <v>2.0720000000000001</v>
      </c>
      <c r="DA178">
        <f t="shared" si="122"/>
        <v>-6.2699010971000002E-2</v>
      </c>
      <c r="DB178" s="1">
        <f t="shared" si="123"/>
        <v>-0.31481807386529997</v>
      </c>
      <c r="DC178" s="1">
        <f t="shared" si="124"/>
        <v>-1.6910285299999999</v>
      </c>
      <c r="DD178" s="1">
        <f t="shared" si="125"/>
        <v>-3.3990000000000001E-3</v>
      </c>
      <c r="DE178">
        <f t="shared" si="126"/>
        <v>2.6730291361165642E-5</v>
      </c>
      <c r="DF178" t="str">
        <f t="shared" si="127"/>
        <v>13457-18-6</v>
      </c>
      <c r="DG178" t="b">
        <f t="shared" si="128"/>
        <v>1</v>
      </c>
    </row>
    <row r="179" spans="1:111" x14ac:dyDescent="0.25">
      <c r="A179" t="s">
        <v>54</v>
      </c>
      <c r="B179">
        <v>0.54505999999999999</v>
      </c>
      <c r="C179">
        <v>7.3209</v>
      </c>
      <c r="D179">
        <v>0.39329999999999998</v>
      </c>
      <c r="E179">
        <v>8.2596000000000007</v>
      </c>
      <c r="F179">
        <v>0</v>
      </c>
      <c r="G179" s="1">
        <v>-7.8636000000000001E-3</v>
      </c>
      <c r="H179" s="1">
        <v>1.7933000000000001E-3</v>
      </c>
      <c r="I179">
        <v>0</v>
      </c>
      <c r="J179">
        <v>0</v>
      </c>
      <c r="K179" s="1">
        <v>-2.6817000000000001E-2</v>
      </c>
      <c r="L179" s="1">
        <v>1.0263E-2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s="1">
        <v>-3.2646000000000001E-2</v>
      </c>
      <c r="X179">
        <v>0</v>
      </c>
      <c r="Y179" s="1">
        <v>-6.6073E-3</v>
      </c>
      <c r="Z179">
        <v>0</v>
      </c>
      <c r="AA179">
        <v>-1.2591000000000001</v>
      </c>
      <c r="AB179">
        <v>0.10358000000000001</v>
      </c>
      <c r="AC179">
        <v>0</v>
      </c>
      <c r="AD179">
        <v>0</v>
      </c>
      <c r="AE179" s="1">
        <v>-5.6322999999999998E-2</v>
      </c>
      <c r="AF179">
        <v>0</v>
      </c>
      <c r="AG179">
        <v>0</v>
      </c>
      <c r="AH179">
        <v>0</v>
      </c>
      <c r="AI179">
        <v>-2.8254000000000001</v>
      </c>
      <c r="AJ179" s="1">
        <v>-3.134E-2</v>
      </c>
      <c r="AK179">
        <v>-0.11416999999999999</v>
      </c>
      <c r="AL179">
        <v>0</v>
      </c>
      <c r="AM179">
        <v>0</v>
      </c>
      <c r="AN179">
        <v>-0.18739</v>
      </c>
      <c r="AO179">
        <v>-4.8095999999999997</v>
      </c>
      <c r="AP179" s="1">
        <v>-4.0115999999999999E-2</v>
      </c>
      <c r="AQ179" s="1">
        <v>-6.0708999999999999E-2</v>
      </c>
      <c r="AR179" s="1">
        <v>-8.2443000000000002E-2</v>
      </c>
      <c r="AS179" s="1">
        <v>-8.3042999999999995E-4</v>
      </c>
      <c r="AT179">
        <v>-0.23469000000000001</v>
      </c>
      <c r="AU179">
        <v>0</v>
      </c>
      <c r="AV179">
        <v>0</v>
      </c>
      <c r="AW179">
        <v>0</v>
      </c>
      <c r="AX179">
        <v>0</v>
      </c>
      <c r="AY179">
        <v>0</v>
      </c>
      <c r="AZ179" s="1">
        <v>-1.1551E-6</v>
      </c>
      <c r="BA179">
        <v>0</v>
      </c>
      <c r="BB179">
        <v>0</v>
      </c>
      <c r="BC179">
        <v>0</v>
      </c>
      <c r="BD179" s="1">
        <v>-2.9774999999999999E-2</v>
      </c>
      <c r="BE179">
        <v>0</v>
      </c>
      <c r="BF179">
        <v>0</v>
      </c>
      <c r="BG179">
        <v>0</v>
      </c>
      <c r="BH179">
        <v>-1.4554</v>
      </c>
      <c r="BI179">
        <v>0</v>
      </c>
      <c r="BJ179">
        <v>0</v>
      </c>
      <c r="BK179" s="1">
        <v>1.653E-3</v>
      </c>
      <c r="BL179">
        <v>0</v>
      </c>
      <c r="BM179" s="1">
        <v>3.2319000000000001E-2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 s="1">
        <v>7.8192999999999999E-2</v>
      </c>
      <c r="BX179">
        <v>0</v>
      </c>
      <c r="BY179">
        <v>1.4117999999999999</v>
      </c>
      <c r="BZ179">
        <v>0</v>
      </c>
      <c r="CA179" s="1">
        <v>-3.8462999999999997E-2</v>
      </c>
      <c r="CC179" t="str">
        <f t="shared" si="101"/>
        <v>138261-41-3</v>
      </c>
      <c r="CD179" s="3" t="e">
        <f>VLOOKUP(CC179,#REF!,2,FALSE)</f>
        <v>#REF!</v>
      </c>
      <c r="CE179" s="3" t="e">
        <f>VLOOKUP(VLOOKUP(CC179,#REF!,4,FALSE),$DJ$1:$DK$4,2,FALSE)</f>
        <v>#REF!</v>
      </c>
      <c r="CF179">
        <f t="shared" si="102"/>
        <v>7.8659600000000003</v>
      </c>
      <c r="CG179" s="1">
        <f t="shared" si="103"/>
        <v>-0.18409842999999998</v>
      </c>
      <c r="CH179">
        <f t="shared" si="104"/>
        <v>-1.523965</v>
      </c>
      <c r="CI179">
        <f t="shared" si="105"/>
        <v>4.9404989700000002</v>
      </c>
      <c r="CJ179">
        <f t="shared" si="106"/>
        <v>-1.2173976000000002</v>
      </c>
      <c r="CK179">
        <f t="shared" si="107"/>
        <v>0.39329999999999998</v>
      </c>
      <c r="CL179">
        <f t="shared" si="108"/>
        <v>4.9404989700000002</v>
      </c>
      <c r="CM179" s="1">
        <f t="shared" si="109"/>
        <v>-5.059157000000003E-2</v>
      </c>
      <c r="CN179" s="1">
        <f t="shared" si="110"/>
        <v>-1.1551E-6</v>
      </c>
      <c r="CO179">
        <f t="shared" si="111"/>
        <v>-5.1425000000000001</v>
      </c>
      <c r="CP179">
        <f t="shared" si="112"/>
        <v>-0.14068739999999971</v>
      </c>
      <c r="CQ179">
        <f t="shared" si="113"/>
        <v>1.8844900000786202E-5</v>
      </c>
      <c r="CR179" s="2">
        <f t="shared" si="114"/>
        <v>7.3737312225698667E-2</v>
      </c>
      <c r="CS179" s="2">
        <f t="shared" si="115"/>
        <v>0.92626268777430132</v>
      </c>
      <c r="CT179" s="2">
        <f t="shared" si="116"/>
        <v>-9.4850912613228897E-3</v>
      </c>
      <c r="CU179" s="2">
        <f t="shared" si="117"/>
        <v>-2.1656234261862329E-7</v>
      </c>
      <c r="CV179" s="2">
        <f t="shared" si="118"/>
        <v>-0.96413457442322759</v>
      </c>
      <c r="CW179" s="2">
        <f t="shared" si="119"/>
        <v>-2.6376584642821607E-2</v>
      </c>
      <c r="CX179" s="2">
        <f t="shared" si="120"/>
        <v>3.5331102853293705E-6</v>
      </c>
      <c r="CZ179" s="1">
        <f t="shared" si="121"/>
        <v>8.2596000000000007</v>
      </c>
      <c r="DA179">
        <f t="shared" si="122"/>
        <v>-2.881723</v>
      </c>
      <c r="DB179" s="1">
        <f t="shared" si="123"/>
        <v>-5.1425000000000001</v>
      </c>
      <c r="DC179" s="1">
        <f t="shared" si="124"/>
        <v>-0.23469000000000001</v>
      </c>
      <c r="DD179" s="1">
        <f t="shared" si="125"/>
        <v>-1.1551E-6</v>
      </c>
      <c r="DE179">
        <f t="shared" si="126"/>
        <v>8.3036091336215279E-5</v>
      </c>
      <c r="DF179" t="str">
        <f t="shared" si="127"/>
        <v>138261-41-3</v>
      </c>
      <c r="DG179" t="b">
        <f t="shared" si="128"/>
        <v>1</v>
      </c>
    </row>
    <row r="180" spans="1:111" x14ac:dyDescent="0.25">
      <c r="A180" t="s">
        <v>153</v>
      </c>
      <c r="B180">
        <v>81.893000000000001</v>
      </c>
      <c r="C180">
        <v>888.09</v>
      </c>
      <c r="D180">
        <v>63.558999999999997</v>
      </c>
      <c r="E180">
        <v>1033.5</v>
      </c>
      <c r="F180">
        <v>0</v>
      </c>
      <c r="G180">
        <v>-376.03</v>
      </c>
      <c r="H180">
        <v>0</v>
      </c>
      <c r="I180">
        <v>-296.08999999999997</v>
      </c>
      <c r="J180">
        <v>0</v>
      </c>
      <c r="K180">
        <v>-55.749000000000002</v>
      </c>
      <c r="L180">
        <v>12.821</v>
      </c>
      <c r="M180">
        <v>0</v>
      </c>
      <c r="N180">
        <v>0</v>
      </c>
      <c r="O180" s="1">
        <v>-2.3928999999999999E-3</v>
      </c>
      <c r="P180">
        <v>0</v>
      </c>
      <c r="Q180" s="1">
        <v>-2.4951000000000001E-3</v>
      </c>
      <c r="R180">
        <v>0</v>
      </c>
      <c r="S180" s="1">
        <v>-4.5345999999999997E-3</v>
      </c>
      <c r="T180">
        <v>0</v>
      </c>
      <c r="U180">
        <v>-0.14937</v>
      </c>
      <c r="V180">
        <v>0</v>
      </c>
      <c r="W180">
        <v>-2.2099000000000002</v>
      </c>
      <c r="X180">
        <v>0</v>
      </c>
      <c r="Y180">
        <v>-1.722</v>
      </c>
      <c r="Z180">
        <v>0</v>
      </c>
      <c r="AA180">
        <v>-0.32203999999999999</v>
      </c>
      <c r="AB180" s="1">
        <v>6.4118999999999995E-2</v>
      </c>
      <c r="AC180">
        <v>0</v>
      </c>
      <c r="AD180">
        <v>0</v>
      </c>
      <c r="AE180">
        <v>-726.69</v>
      </c>
      <c r="AF180">
        <v>0</v>
      </c>
      <c r="AG180">
        <v>-0.16075999999999999</v>
      </c>
      <c r="AH180">
        <v>0</v>
      </c>
      <c r="AI180">
        <v>-4.2859999999999996</v>
      </c>
      <c r="AJ180">
        <v>-13.518000000000001</v>
      </c>
      <c r="AK180">
        <v>-99.891999999999996</v>
      </c>
      <c r="AL180" s="1">
        <v>-1.2409000000000001E-4</v>
      </c>
      <c r="AM180" s="1">
        <v>-1.0725E-2</v>
      </c>
      <c r="AN180" s="1">
        <v>-7.1689000000000003E-2</v>
      </c>
      <c r="AO180">
        <v>-0.69089</v>
      </c>
      <c r="AP180">
        <v>-93.305999999999997</v>
      </c>
      <c r="AQ180">
        <v>-32.262</v>
      </c>
      <c r="AR180">
        <v>-3.7246000000000001</v>
      </c>
      <c r="AS180" s="1">
        <v>-8.0293000000000003E-2</v>
      </c>
      <c r="AT180">
        <v>-130.36000000000001</v>
      </c>
      <c r="AU180">
        <v>-14.09</v>
      </c>
      <c r="AV180">
        <v>0</v>
      </c>
      <c r="AW180">
        <v>0</v>
      </c>
      <c r="AX180">
        <v>-36.195999999999998</v>
      </c>
      <c r="AY180">
        <v>-52.475999999999999</v>
      </c>
      <c r="AZ180">
        <v>-5.3399000000000001</v>
      </c>
      <c r="BA180" s="1">
        <v>-2.1322999999999999E-4</v>
      </c>
      <c r="BB180">
        <v>0</v>
      </c>
      <c r="BC180">
        <v>0</v>
      </c>
      <c r="BD180">
        <v>-5.3418999999999999</v>
      </c>
      <c r="BE180">
        <v>0</v>
      </c>
      <c r="BF180" s="1">
        <v>-1.2229000000000001E-3</v>
      </c>
      <c r="BG180">
        <v>0</v>
      </c>
      <c r="BH180" s="1">
        <v>-3.5839999999999997E-2</v>
      </c>
      <c r="BI180">
        <v>0</v>
      </c>
      <c r="BJ180">
        <v>0</v>
      </c>
      <c r="BK180">
        <v>2.5718999999999999</v>
      </c>
      <c r="BL180">
        <v>0</v>
      </c>
      <c r="BM180">
        <v>2.5903999999999998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0.22370000000000001</v>
      </c>
      <c r="BX180">
        <v>0</v>
      </c>
      <c r="BY180">
        <v>0.28455000000000003</v>
      </c>
      <c r="BZ180">
        <v>0</v>
      </c>
      <c r="CA180">
        <v>-0.29394999999999999</v>
      </c>
      <c r="CC180" t="str">
        <f t="shared" si="101"/>
        <v>140-66-9</v>
      </c>
      <c r="CD180" s="3" t="e">
        <f>VLOOKUP(CC180,#REF!,2,FALSE)</f>
        <v>#REF!</v>
      </c>
      <c r="CE180" s="3" t="e">
        <f>VLOOKUP(VLOOKUP(CC180,#REF!,4,FALSE),$DJ$1:$DK$4,2,FALSE)</f>
        <v>#REF!</v>
      </c>
      <c r="CF180">
        <f t="shared" si="102"/>
        <v>969.98300000000006</v>
      </c>
      <c r="CG180" s="1">
        <f t="shared" si="103"/>
        <v>-179.65889300000001</v>
      </c>
      <c r="CH180">
        <f t="shared" si="104"/>
        <v>-5.6705500000000004</v>
      </c>
      <c r="CI180">
        <f t="shared" si="105"/>
        <v>65.256943400000111</v>
      </c>
      <c r="CJ180">
        <f t="shared" si="106"/>
        <v>-719.39661359999991</v>
      </c>
      <c r="CK180">
        <f t="shared" si="107"/>
        <v>63.558999999999997</v>
      </c>
      <c r="CL180">
        <f t="shared" si="108"/>
        <v>65.256943400000111</v>
      </c>
      <c r="CM180" s="1">
        <f t="shared" si="109"/>
        <v>-3.1771070000000066</v>
      </c>
      <c r="CN180" s="1">
        <f t="shared" si="110"/>
        <v>-5.34011323</v>
      </c>
      <c r="CO180">
        <f t="shared" si="111"/>
        <v>-114.18342808999999</v>
      </c>
      <c r="CP180">
        <f t="shared" si="112"/>
        <v>-6.0672335000000714</v>
      </c>
      <c r="CQ180">
        <f t="shared" si="113"/>
        <v>4.8061580000023696E-2</v>
      </c>
      <c r="CR180" s="2">
        <f t="shared" si="114"/>
        <v>0.49340942062300613</v>
      </c>
      <c r="CS180" s="2">
        <f t="shared" si="115"/>
        <v>0.50659057937699392</v>
      </c>
      <c r="CT180" s="2">
        <f t="shared" si="116"/>
        <v>-2.4663926810165365E-2</v>
      </c>
      <c r="CU180" s="2">
        <f t="shared" si="117"/>
        <v>-4.1455374925274943E-2</v>
      </c>
      <c r="CV180" s="2">
        <f t="shared" si="118"/>
        <v>-0.8864075756169163</v>
      </c>
      <c r="CW180" s="2">
        <f t="shared" si="119"/>
        <v>-4.7100019918808182E-2</v>
      </c>
      <c r="CX180" s="2">
        <f t="shared" si="120"/>
        <v>3.7310272883522323E-4</v>
      </c>
      <c r="CZ180" s="1">
        <f t="shared" si="121"/>
        <v>1033.5</v>
      </c>
      <c r="DA180">
        <f t="shared" si="122"/>
        <v>-731.13675999999998</v>
      </c>
      <c r="DB180" s="1">
        <f t="shared" si="123"/>
        <v>-114.18342808999999</v>
      </c>
      <c r="DC180" s="1">
        <f t="shared" si="124"/>
        <v>-182.83600000000001</v>
      </c>
      <c r="DD180" s="1">
        <f t="shared" si="125"/>
        <v>-5.34011323</v>
      </c>
      <c r="DE180">
        <f t="shared" si="126"/>
        <v>3.5787905176578606E-6</v>
      </c>
      <c r="DF180" t="str">
        <f t="shared" si="127"/>
        <v>140-66-9</v>
      </c>
      <c r="DG180" t="b">
        <f t="shared" si="128"/>
        <v>1</v>
      </c>
    </row>
    <row r="181" spans="1:111" x14ac:dyDescent="0.25">
      <c r="A181" t="s">
        <v>117</v>
      </c>
      <c r="B181">
        <v>0.59706000000000004</v>
      </c>
      <c r="C181">
        <v>5.7499000000000002</v>
      </c>
      <c r="D181">
        <v>23.521999999999998</v>
      </c>
      <c r="E181">
        <v>29.869</v>
      </c>
      <c r="F181">
        <v>0</v>
      </c>
      <c r="G181" s="1">
        <v>-3.3563000000000003E-2</v>
      </c>
      <c r="H181">
        <v>0</v>
      </c>
      <c r="I181" s="1">
        <v>-8.1355999999999998E-2</v>
      </c>
      <c r="J181">
        <v>0</v>
      </c>
      <c r="K181">
        <v>-0.85606000000000004</v>
      </c>
      <c r="L181">
        <v>0.11409999999999999</v>
      </c>
      <c r="M181">
        <v>0</v>
      </c>
      <c r="N181">
        <v>0</v>
      </c>
      <c r="O181" s="1">
        <v>-5.1806000000000001E-8</v>
      </c>
      <c r="P181">
        <v>0</v>
      </c>
      <c r="Q181" s="1">
        <v>-6.8425999999999993E-8</v>
      </c>
      <c r="R181">
        <v>0</v>
      </c>
      <c r="S181" s="1">
        <v>-1.3463999999999999E-7</v>
      </c>
      <c r="T181">
        <v>0</v>
      </c>
      <c r="U181" s="1">
        <v>-6.0922999999999999E-4</v>
      </c>
      <c r="V181">
        <v>0</v>
      </c>
      <c r="W181" s="1">
        <v>-3.0903000000000001E-7</v>
      </c>
      <c r="X181">
        <v>0</v>
      </c>
      <c r="Y181" s="1">
        <v>-3.9490000000000002E-7</v>
      </c>
      <c r="Z181">
        <v>0</v>
      </c>
      <c r="AA181" s="1">
        <v>-2.2195E-5</v>
      </c>
      <c r="AB181" s="1">
        <v>3.2791000000000001E-6</v>
      </c>
      <c r="AC181">
        <v>0</v>
      </c>
      <c r="AD181">
        <v>0</v>
      </c>
      <c r="AE181">
        <v>-2.3967999999999998</v>
      </c>
      <c r="AF181">
        <v>0</v>
      </c>
      <c r="AG181" s="1">
        <v>-6.1098999999999995E-4</v>
      </c>
      <c r="AH181">
        <v>0</v>
      </c>
      <c r="AI181" s="1">
        <v>-5.9419000000000001E-5</v>
      </c>
      <c r="AJ181">
        <v>-4.4290000000000003</v>
      </c>
      <c r="AK181">
        <v>-22.402999999999999</v>
      </c>
      <c r="AL181" s="1">
        <v>-1.7693000000000001E-7</v>
      </c>
      <c r="AM181" s="1">
        <v>-2.2133999999999998E-5</v>
      </c>
      <c r="AN181" s="1">
        <v>-5.2293000000000002E-5</v>
      </c>
      <c r="AO181" s="1">
        <v>-5.6968999999999998E-4</v>
      </c>
      <c r="AP181" s="1">
        <v>-6.1442999999999998E-2</v>
      </c>
      <c r="AQ181">
        <v>-0.14510000000000001</v>
      </c>
      <c r="AR181">
        <v>-0.19503999999999999</v>
      </c>
      <c r="AS181" s="1">
        <v>-1.0981999999999999E-3</v>
      </c>
      <c r="AT181">
        <v>-0.63636000000000004</v>
      </c>
      <c r="AU181" s="1">
        <v>-2.0432E-4</v>
      </c>
      <c r="AV181">
        <v>0</v>
      </c>
      <c r="AW181">
        <v>0</v>
      </c>
      <c r="AX181" s="1">
        <v>-1.0820999999999999E-3</v>
      </c>
      <c r="AY181" s="1">
        <v>-1.2922999999999999E-3</v>
      </c>
      <c r="AZ181" s="1">
        <v>-5.5033E-5</v>
      </c>
      <c r="BA181" s="1">
        <v>-4.5599999999999998E-8</v>
      </c>
      <c r="BB181">
        <v>0</v>
      </c>
      <c r="BC181">
        <v>0</v>
      </c>
      <c r="BD181">
        <v>-0.90388999999999997</v>
      </c>
      <c r="BE181">
        <v>0</v>
      </c>
      <c r="BF181" s="1">
        <v>-9.3412E-7</v>
      </c>
      <c r="BG181">
        <v>0</v>
      </c>
      <c r="BH181" s="1">
        <v>-2.2419999999999999E-5</v>
      </c>
      <c r="BI181">
        <v>0</v>
      </c>
      <c r="BJ181">
        <v>0</v>
      </c>
      <c r="BK181" s="1">
        <v>9.0971999999999997E-2</v>
      </c>
      <c r="BL181">
        <v>0</v>
      </c>
      <c r="BM181">
        <v>0.89736000000000005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 s="1">
        <v>2.4119999999999999E-6</v>
      </c>
      <c r="BX181">
        <v>0</v>
      </c>
      <c r="BY181" s="1">
        <v>2.5194E-5</v>
      </c>
      <c r="BZ181">
        <v>0</v>
      </c>
      <c r="CA181" s="1">
        <v>-8.4666000000000005E-2</v>
      </c>
      <c r="CC181" t="str">
        <f t="shared" si="101"/>
        <v>144-83-2</v>
      </c>
      <c r="CD181" s="3" t="e">
        <f>VLOOKUP(CC181,#REF!,2,FALSE)</f>
        <v>#REF!</v>
      </c>
      <c r="CE181" s="3" t="e">
        <f>VLOOKUP(VLOOKUP(CC181,#REF!,4,FALSE),$DJ$1:$DK$4,2,FALSE)</f>
        <v>#REF!</v>
      </c>
      <c r="CF181">
        <f t="shared" si="102"/>
        <v>6.3469600000000002</v>
      </c>
      <c r="CG181" s="1">
        <f t="shared" si="103"/>
        <v>-0.40396762000000003</v>
      </c>
      <c r="CH181">
        <f t="shared" si="104"/>
        <v>-0.98835960599999995</v>
      </c>
      <c r="CI181">
        <f t="shared" si="105"/>
        <v>4.0971246692979992</v>
      </c>
      <c r="CJ181">
        <f t="shared" si="106"/>
        <v>-0.85750810470200023</v>
      </c>
      <c r="CK181">
        <f t="shared" si="107"/>
        <v>23.521999999999998</v>
      </c>
      <c r="CL181">
        <f t="shared" si="108"/>
        <v>4.0971246692979992</v>
      </c>
      <c r="CM181" s="1">
        <f t="shared" si="109"/>
        <v>-0.23368468000000003</v>
      </c>
      <c r="CN181" s="1">
        <f t="shared" si="110"/>
        <v>-5.5078599999999998E-5</v>
      </c>
      <c r="CO181">
        <f t="shared" si="111"/>
        <v>-26.832644293930002</v>
      </c>
      <c r="CP181">
        <f t="shared" si="112"/>
        <v>-0.55138295017799976</v>
      </c>
      <c r="CQ181">
        <f t="shared" si="113"/>
        <v>1.3576665899951434E-3</v>
      </c>
      <c r="CR181" s="2">
        <f t="shared" si="114"/>
        <v>0.85165624478126756</v>
      </c>
      <c r="CS181" s="2">
        <f t="shared" si="115"/>
        <v>0.14834375521873255</v>
      </c>
      <c r="CT181" s="2">
        <f t="shared" si="116"/>
        <v>-8.4609734304783701E-3</v>
      </c>
      <c r="CU181" s="2">
        <f t="shared" si="117"/>
        <v>-1.994219609038752E-6</v>
      </c>
      <c r="CV181" s="2">
        <f t="shared" si="118"/>
        <v>-0.97152406584983986</v>
      </c>
      <c r="CW181" s="2">
        <f t="shared" si="119"/>
        <v>-1.9963809743432193E-2</v>
      </c>
      <c r="CX181" s="2">
        <f t="shared" si="120"/>
        <v>4.915675664060253E-5</v>
      </c>
      <c r="CZ181" s="1">
        <f t="shared" si="121"/>
        <v>29.869</v>
      </c>
      <c r="DA181">
        <f t="shared" si="122"/>
        <v>-2.3974704089999999</v>
      </c>
      <c r="DB181" s="1">
        <f t="shared" si="123"/>
        <v>-26.832644293930002</v>
      </c>
      <c r="DC181" s="1">
        <f t="shared" si="124"/>
        <v>-0.63765230000000006</v>
      </c>
      <c r="DD181" s="1">
        <f t="shared" si="125"/>
        <v>-5.5078599999999998E-5</v>
      </c>
      <c r="DE181">
        <f t="shared" si="126"/>
        <v>3.9436153537016054E-5</v>
      </c>
      <c r="DF181" t="str">
        <f t="shared" si="127"/>
        <v>144-83-2</v>
      </c>
      <c r="DG181" t="b">
        <f t="shared" si="128"/>
        <v>1</v>
      </c>
    </row>
    <row r="182" spans="1:111" x14ac:dyDescent="0.25">
      <c r="A182" t="s">
        <v>19</v>
      </c>
      <c r="B182">
        <v>0.47289999999999999</v>
      </c>
      <c r="C182">
        <v>5.9058999999999999</v>
      </c>
      <c r="D182" s="1">
        <v>8.6198999999999998E-2</v>
      </c>
      <c r="E182">
        <v>6.4649000000000001</v>
      </c>
      <c r="F182">
        <v>0</v>
      </c>
      <c r="G182" s="1">
        <v>-7.3512999999999998E-3</v>
      </c>
      <c r="H182" s="1">
        <v>6.4186E-3</v>
      </c>
      <c r="I182">
        <v>0</v>
      </c>
      <c r="J182">
        <v>0</v>
      </c>
      <c r="K182" s="1">
        <v>-2.1593000000000001E-2</v>
      </c>
      <c r="L182" s="1">
        <v>1.1639999999999999E-2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s="1">
        <v>-2.9482999999999999E-2</v>
      </c>
      <c r="X182" s="1">
        <v>5.2663000000000001E-2</v>
      </c>
      <c r="Y182">
        <v>0</v>
      </c>
      <c r="Z182">
        <v>0</v>
      </c>
      <c r="AA182">
        <v>-0.39</v>
      </c>
      <c r="AB182" s="1">
        <v>6.8553000000000003E-2</v>
      </c>
      <c r="AC182">
        <v>0</v>
      </c>
      <c r="AD182">
        <v>0</v>
      </c>
      <c r="AE182" s="1">
        <v>-4.5809999999999997E-2</v>
      </c>
      <c r="AF182">
        <v>0</v>
      </c>
      <c r="AG182">
        <v>0</v>
      </c>
      <c r="AH182">
        <v>0</v>
      </c>
      <c r="AI182">
        <v>-0.90029000000000003</v>
      </c>
      <c r="AJ182" s="1">
        <v>-1.0880000000000001E-2</v>
      </c>
      <c r="AK182">
        <v>-0.19377</v>
      </c>
      <c r="AL182">
        <v>0</v>
      </c>
      <c r="AM182">
        <v>0</v>
      </c>
      <c r="AN182" s="1">
        <v>-9.4275999999999999E-2</v>
      </c>
      <c r="AO182">
        <v>-2.9630999999999998</v>
      </c>
      <c r="AP182">
        <v>-0.36130000000000001</v>
      </c>
      <c r="AQ182">
        <v>-0.61826000000000003</v>
      </c>
      <c r="AR182">
        <v>-0.78505999999999998</v>
      </c>
      <c r="AS182" s="1">
        <v>-7.9722999999999999E-3</v>
      </c>
      <c r="AT182">
        <v>-2.2551999999999999</v>
      </c>
      <c r="AU182" s="1">
        <v>-1.8187999999999999E-4</v>
      </c>
      <c r="AV182">
        <v>0</v>
      </c>
      <c r="AW182">
        <v>0</v>
      </c>
      <c r="AX182" s="1">
        <v>-7.0649000000000005E-4</v>
      </c>
      <c r="AY182" s="1">
        <v>-8.9209000000000001E-4</v>
      </c>
      <c r="AZ182" s="1">
        <v>-1.9059E-4</v>
      </c>
      <c r="BA182">
        <v>0</v>
      </c>
      <c r="BB182">
        <v>0</v>
      </c>
      <c r="BC182">
        <v>0</v>
      </c>
      <c r="BD182" s="1">
        <v>-2.9885999999999999E-2</v>
      </c>
      <c r="BE182">
        <v>0</v>
      </c>
      <c r="BF182">
        <v>0</v>
      </c>
      <c r="BG182">
        <v>0</v>
      </c>
      <c r="BH182">
        <v>-0.51746000000000003</v>
      </c>
      <c r="BI182">
        <v>0</v>
      </c>
      <c r="BJ182">
        <v>0</v>
      </c>
      <c r="BK182" s="1">
        <v>2.6591000000000002E-3</v>
      </c>
      <c r="BL182">
        <v>0</v>
      </c>
      <c r="BM182" s="1">
        <v>4.4755999999999997E-2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 s="1">
        <v>4.9522999999999998E-2</v>
      </c>
      <c r="BX182">
        <v>0</v>
      </c>
      <c r="BY182">
        <v>0.76395999999999997</v>
      </c>
      <c r="BZ182">
        <v>0</v>
      </c>
      <c r="CA182">
        <v>-0.31345000000000001</v>
      </c>
      <c r="CC182" t="str">
        <f t="shared" si="101"/>
        <v>15545-48-9</v>
      </c>
      <c r="CD182" s="3" t="e">
        <f>VLOOKUP(CC182,#REF!,2,FALSE)</f>
        <v>#REF!</v>
      </c>
      <c r="CE182" s="3" t="e">
        <f>VLOOKUP(VLOOKUP(CC182,#REF!,4,FALSE),$DJ$1:$DK$4,2,FALSE)</f>
        <v>#REF!</v>
      </c>
      <c r="CF182">
        <f t="shared" si="102"/>
        <v>6.3788</v>
      </c>
      <c r="CG182" s="1">
        <f t="shared" si="103"/>
        <v>-1.7734806699999999</v>
      </c>
      <c r="CH182">
        <f t="shared" si="104"/>
        <v>-0.8608981</v>
      </c>
      <c r="CI182">
        <f t="shared" si="105"/>
        <v>3.4352685300000001</v>
      </c>
      <c r="CJ182">
        <f t="shared" si="106"/>
        <v>-0.30915270000000006</v>
      </c>
      <c r="CK182">
        <f t="shared" si="107"/>
        <v>8.6198999999999998E-2</v>
      </c>
      <c r="CL182">
        <f t="shared" si="108"/>
        <v>3.4352685300000001</v>
      </c>
      <c r="CM182" s="1">
        <f t="shared" si="109"/>
        <v>-0.48261141999999979</v>
      </c>
      <c r="CN182" s="1">
        <f t="shared" si="110"/>
        <v>-1.9059E-4</v>
      </c>
      <c r="CO182">
        <f t="shared" si="111"/>
        <v>-3.2620259999999996</v>
      </c>
      <c r="CP182">
        <f t="shared" si="112"/>
        <v>0.22384870000000001</v>
      </c>
      <c r="CQ182">
        <f t="shared" si="113"/>
        <v>4.8822000000070531E-4</v>
      </c>
      <c r="CR182" s="2">
        <f t="shared" si="114"/>
        <v>2.4478147041157011E-2</v>
      </c>
      <c r="CS182" s="2">
        <f t="shared" si="115"/>
        <v>0.97552185295884297</v>
      </c>
      <c r="CT182" s="2">
        <f t="shared" si="116"/>
        <v>-0.13704837994062088</v>
      </c>
      <c r="CU182" s="2">
        <f t="shared" si="117"/>
        <v>-5.4122322121766091E-5</v>
      </c>
      <c r="CV182" s="2">
        <f t="shared" si="118"/>
        <v>-0.92632573556627384</v>
      </c>
      <c r="CW182" s="2">
        <f t="shared" si="119"/>
        <v>6.3566878891539863E-2</v>
      </c>
      <c r="CX182" s="2">
        <f t="shared" si="120"/>
        <v>1.3864106252335805E-4</v>
      </c>
      <c r="CZ182" s="1">
        <f t="shared" si="121"/>
        <v>6.4649000000000001</v>
      </c>
      <c r="DA182">
        <f t="shared" si="122"/>
        <v>-0.94610000000000005</v>
      </c>
      <c r="DB182" s="1">
        <f t="shared" si="123"/>
        <v>-3.2620259999999996</v>
      </c>
      <c r="DC182" s="1">
        <f t="shared" si="124"/>
        <v>-2.2560920899999997</v>
      </c>
      <c r="DD182" s="1">
        <f t="shared" si="125"/>
        <v>-1.9059E-4</v>
      </c>
      <c r="DE182">
        <f t="shared" si="126"/>
        <v>7.5998081950284815E-5</v>
      </c>
      <c r="DF182" t="str">
        <f t="shared" si="127"/>
        <v>15545-48-9</v>
      </c>
      <c r="DG182" t="b">
        <f t="shared" si="128"/>
        <v>1</v>
      </c>
    </row>
    <row r="183" spans="1:111" x14ac:dyDescent="0.25">
      <c r="A183" t="s">
        <v>57</v>
      </c>
      <c r="B183">
        <v>5.8646000000000003</v>
      </c>
      <c r="C183">
        <v>80.366</v>
      </c>
      <c r="D183">
        <v>1.1653</v>
      </c>
      <c r="E183">
        <v>87.396000000000001</v>
      </c>
      <c r="F183">
        <v>0</v>
      </c>
      <c r="G183">
        <v>-0.41515999999999997</v>
      </c>
      <c r="H183">
        <v>0.57693000000000005</v>
      </c>
      <c r="I183">
        <v>0</v>
      </c>
      <c r="J183">
        <v>0</v>
      </c>
      <c r="K183">
        <v>-2.0674000000000001</v>
      </c>
      <c r="L183">
        <v>1.2708999999999999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-2.5886999999999998</v>
      </c>
      <c r="AF183">
        <v>0</v>
      </c>
      <c r="AG183">
        <v>0</v>
      </c>
      <c r="AH183">
        <v>0</v>
      </c>
      <c r="AI183">
        <v>0</v>
      </c>
      <c r="AJ183">
        <v>-0.62799000000000005</v>
      </c>
      <c r="AK183">
        <v>-19.969000000000001</v>
      </c>
      <c r="AL183">
        <v>0</v>
      </c>
      <c r="AM183">
        <v>0</v>
      </c>
      <c r="AN183">
        <v>0</v>
      </c>
      <c r="AO183">
        <v>0</v>
      </c>
      <c r="AP183">
        <v>-19.407</v>
      </c>
      <c r="AQ183">
        <v>-22.251999999999999</v>
      </c>
      <c r="AR183">
        <v>-14.718999999999999</v>
      </c>
      <c r="AS183">
        <v>-0.10264</v>
      </c>
      <c r="AT183">
        <v>-63.066000000000003</v>
      </c>
      <c r="AU183">
        <v>-0.97482000000000002</v>
      </c>
      <c r="AV183">
        <v>0</v>
      </c>
      <c r="AW183">
        <v>0</v>
      </c>
      <c r="AX183" s="1">
        <v>-7.5362999999999999E-2</v>
      </c>
      <c r="AY183">
        <v>-1.0662</v>
      </c>
      <c r="AZ183" s="1">
        <v>-7.4939000000000006E-2</v>
      </c>
      <c r="BA183">
        <v>0</v>
      </c>
      <c r="BB183">
        <v>0</v>
      </c>
      <c r="BC183">
        <v>0</v>
      </c>
      <c r="BD183">
        <v>-1.7823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0.51298999999999995</v>
      </c>
      <c r="BL183">
        <v>0</v>
      </c>
      <c r="BM183">
        <v>5.4779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-4.2083000000000004</v>
      </c>
      <c r="CC183" t="str">
        <f t="shared" si="101"/>
        <v>15972-60-8</v>
      </c>
      <c r="CD183" s="3" t="e">
        <f>VLOOKUP(CC183,#REF!,2,FALSE)</f>
        <v>#REF!</v>
      </c>
      <c r="CE183" s="3" t="e">
        <f>VLOOKUP(VLOOKUP(CC183,#REF!,4,FALSE),$DJ$1:$DK$4,2,FALSE)</f>
        <v>#REF!</v>
      </c>
      <c r="CF183">
        <f t="shared" si="102"/>
        <v>86.230599999999995</v>
      </c>
      <c r="CG183" s="1">
        <f t="shared" si="103"/>
        <v>-57.530822999999998</v>
      </c>
      <c r="CH183">
        <f t="shared" si="104"/>
        <v>-5.9908900000000003</v>
      </c>
      <c r="CI183">
        <f t="shared" si="105"/>
        <v>22.074156999999996</v>
      </c>
      <c r="CJ183">
        <f t="shared" si="106"/>
        <v>-0.63473000000000002</v>
      </c>
      <c r="CK183">
        <f t="shared" si="107"/>
        <v>1.1653</v>
      </c>
      <c r="CL183">
        <f t="shared" si="108"/>
        <v>22.074156999999996</v>
      </c>
      <c r="CM183" s="1">
        <f t="shared" si="109"/>
        <v>-6.6013769999999994</v>
      </c>
      <c r="CN183" s="1">
        <f t="shared" si="110"/>
        <v>-7.4939000000000006E-2</v>
      </c>
      <c r="CO183">
        <f t="shared" si="111"/>
        <v>-20.596990000000002</v>
      </c>
      <c r="CP183">
        <f t="shared" si="112"/>
        <v>4.0366300000000006</v>
      </c>
      <c r="CQ183">
        <f t="shared" si="113"/>
        <v>2.7809999999934831E-3</v>
      </c>
      <c r="CR183" s="2">
        <f t="shared" si="114"/>
        <v>5.0143168147173157E-2</v>
      </c>
      <c r="CS183" s="2">
        <f t="shared" si="115"/>
        <v>0.94985683185282688</v>
      </c>
      <c r="CT183" s="2">
        <f t="shared" si="116"/>
        <v>-0.28405900361613445</v>
      </c>
      <c r="CU183" s="2">
        <f t="shared" si="117"/>
        <v>-3.2246450508718865E-3</v>
      </c>
      <c r="CV183" s="2">
        <f t="shared" si="118"/>
        <v>-0.88629394395919003</v>
      </c>
      <c r="CW183" s="2">
        <f t="shared" si="119"/>
        <v>0.1736972597939789</v>
      </c>
      <c r="CX183" s="2">
        <f t="shared" si="120"/>
        <v>1.1966716778251247E-4</v>
      </c>
      <c r="CZ183" s="1">
        <f t="shared" si="121"/>
        <v>87.396000000000001</v>
      </c>
      <c r="DA183">
        <f t="shared" si="122"/>
        <v>-2.5886999999999998</v>
      </c>
      <c r="DB183" s="1">
        <f t="shared" si="123"/>
        <v>-20.596990000000002</v>
      </c>
      <c r="DC183" s="1">
        <f t="shared" si="124"/>
        <v>-64.132199999999997</v>
      </c>
      <c r="DD183" s="1">
        <f t="shared" si="125"/>
        <v>-7.4939000000000006E-2</v>
      </c>
      <c r="DE183">
        <f t="shared" si="126"/>
        <v>3.628312508576174E-5</v>
      </c>
      <c r="DF183" t="str">
        <f t="shared" si="127"/>
        <v>15972-60-8</v>
      </c>
      <c r="DG183" t="b">
        <f t="shared" si="128"/>
        <v>1</v>
      </c>
    </row>
    <row r="184" spans="1:111" x14ac:dyDescent="0.25">
      <c r="A184" t="s">
        <v>126</v>
      </c>
      <c r="B184">
        <v>4.6936</v>
      </c>
      <c r="C184">
        <v>54.716000000000001</v>
      </c>
      <c r="D184">
        <v>0.80283000000000004</v>
      </c>
      <c r="E184">
        <v>60.213000000000001</v>
      </c>
      <c r="F184">
        <v>0</v>
      </c>
      <c r="G184" s="1">
        <v>-3.875E-2</v>
      </c>
      <c r="H184">
        <v>0</v>
      </c>
      <c r="I184" s="1">
        <v>-2.7396000000000001E-4</v>
      </c>
      <c r="J184">
        <v>0</v>
      </c>
      <c r="K184" s="1">
        <v>-3.2720000000000002E-3</v>
      </c>
      <c r="L184" s="1">
        <v>3.9890000000000002E-2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s="1">
        <v>-7.4888999999999997E-2</v>
      </c>
      <c r="X184">
        <v>0</v>
      </c>
      <c r="Y184">
        <v>-0.99348999999999998</v>
      </c>
      <c r="Z184">
        <v>0</v>
      </c>
      <c r="AA184">
        <v>-12.496</v>
      </c>
      <c r="AB184">
        <v>0.80242999999999998</v>
      </c>
      <c r="AC184">
        <v>0</v>
      </c>
      <c r="AD184">
        <v>0</v>
      </c>
      <c r="AE184" s="1">
        <v>-4.7670000000000004E-3</v>
      </c>
      <c r="AF184">
        <v>0</v>
      </c>
      <c r="AG184">
        <v>0</v>
      </c>
      <c r="AH184">
        <v>0</v>
      </c>
      <c r="AI184">
        <v>-22.068999999999999</v>
      </c>
      <c r="AJ184" s="1">
        <v>-5.8598999999999998E-2</v>
      </c>
      <c r="AK184" s="1">
        <v>-1.9539999999999998E-2</v>
      </c>
      <c r="AL184">
        <v>0</v>
      </c>
      <c r="AM184">
        <v>0</v>
      </c>
      <c r="AN184">
        <v>-1.593</v>
      </c>
      <c r="AO184">
        <v>-36.43</v>
      </c>
      <c r="AP184" s="1">
        <v>-2.835E-2</v>
      </c>
      <c r="AQ184" s="1">
        <v>-1.7907000000000001E-3</v>
      </c>
      <c r="AR184" s="1">
        <v>-2.2035000000000002E-3</v>
      </c>
      <c r="AS184" s="1">
        <v>-1.4580999999999999E-3</v>
      </c>
      <c r="AT184" s="1">
        <v>-3.5076000000000003E-2</v>
      </c>
      <c r="AU184" s="1">
        <v>-2.4417999999999998E-4</v>
      </c>
      <c r="AV184">
        <v>0</v>
      </c>
      <c r="AW184">
        <v>0</v>
      </c>
      <c r="AX184" s="1">
        <v>-6.7159000000000001E-4</v>
      </c>
      <c r="AY184" s="1">
        <v>-9.1642000000000004E-4</v>
      </c>
      <c r="AZ184" s="1">
        <v>-6.8039000000000004E-5</v>
      </c>
      <c r="BA184">
        <v>0</v>
      </c>
      <c r="BB184">
        <v>0</v>
      </c>
      <c r="BC184">
        <v>0</v>
      </c>
      <c r="BD184" s="1">
        <v>-1.8885E-3</v>
      </c>
      <c r="BE184">
        <v>0</v>
      </c>
      <c r="BF184">
        <v>0</v>
      </c>
      <c r="BG184">
        <v>0</v>
      </c>
      <c r="BH184">
        <v>-7.7225999999999999</v>
      </c>
      <c r="BI184">
        <v>0</v>
      </c>
      <c r="BJ184">
        <v>0</v>
      </c>
      <c r="BK184" s="1">
        <v>9.8962000000000006E-5</v>
      </c>
      <c r="BL184">
        <v>0</v>
      </c>
      <c r="BM184" s="1">
        <v>1.5146999999999999E-3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0.38273000000000001</v>
      </c>
      <c r="BX184">
        <v>0</v>
      </c>
      <c r="BY184">
        <v>7.3426</v>
      </c>
      <c r="BZ184">
        <v>0</v>
      </c>
      <c r="CA184" s="1">
        <v>-6.6498999999999996E-4</v>
      </c>
      <c r="CC184" t="str">
        <f t="shared" si="101"/>
        <v>1689-84-5</v>
      </c>
      <c r="CD184" s="3" t="e">
        <f>VLOOKUP(CC184,#REF!,2,FALSE)</f>
        <v>#REF!</v>
      </c>
      <c r="CE184" s="3" t="e">
        <f>VLOOKUP(VLOOKUP(CC184,#REF!,4,FALSE),$DJ$1:$DK$4,2,FALSE)</f>
        <v>#REF!</v>
      </c>
      <c r="CF184">
        <f t="shared" si="102"/>
        <v>59.409599999999998</v>
      </c>
      <c r="CG184" s="1">
        <f t="shared" si="103"/>
        <v>-3.4718069999999997E-2</v>
      </c>
      <c r="CH184">
        <f t="shared" si="104"/>
        <v>-7.726943662</v>
      </c>
      <c r="CI184">
        <f t="shared" si="105"/>
        <v>38.883583307999999</v>
      </c>
      <c r="CJ184">
        <f t="shared" si="106"/>
        <v>-12.76435496</v>
      </c>
      <c r="CK184">
        <f t="shared" si="107"/>
        <v>0.80283000000000004</v>
      </c>
      <c r="CL184">
        <f t="shared" si="108"/>
        <v>38.883583307999999</v>
      </c>
      <c r="CM184" s="1">
        <f t="shared" si="109"/>
        <v>-1.2743500000000074E-3</v>
      </c>
      <c r="CN184" s="1">
        <f t="shared" si="110"/>
        <v>-6.8039000000000004E-5</v>
      </c>
      <c r="CO184">
        <f t="shared" si="111"/>
        <v>-38.101138999999996</v>
      </c>
      <c r="CP184">
        <f t="shared" si="112"/>
        <v>-1.5842585500000002</v>
      </c>
      <c r="CQ184">
        <f t="shared" si="113"/>
        <v>-3.2663099999896694E-4</v>
      </c>
      <c r="CR184" s="2">
        <f t="shared" si="114"/>
        <v>2.0229341305533534E-2</v>
      </c>
      <c r="CS184" s="2">
        <f t="shared" si="115"/>
        <v>0.97977065869446645</v>
      </c>
      <c r="CT184" s="2">
        <f t="shared" si="116"/>
        <v>-3.2110485523344676E-5</v>
      </c>
      <c r="CU184" s="2">
        <f t="shared" si="117"/>
        <v>-1.7144154467162364E-6</v>
      </c>
      <c r="CV184" s="2">
        <f t="shared" si="118"/>
        <v>-0.96005498668531875</v>
      </c>
      <c r="CW184" s="2">
        <f t="shared" si="119"/>
        <v>-3.9919418711507622E-2</v>
      </c>
      <c r="CX184" s="2">
        <f t="shared" si="120"/>
        <v>-8.2302977964784888E-6</v>
      </c>
      <c r="CZ184" s="1">
        <f t="shared" si="121"/>
        <v>60.213000000000001</v>
      </c>
      <c r="DA184">
        <f t="shared" si="122"/>
        <v>-22.073767</v>
      </c>
      <c r="DB184" s="1">
        <f t="shared" si="123"/>
        <v>-38.101138999999996</v>
      </c>
      <c r="DC184" s="1">
        <f t="shared" si="124"/>
        <v>-3.5992420000000004E-2</v>
      </c>
      <c r="DD184" s="1">
        <f t="shared" si="125"/>
        <v>-6.8039000000000004E-5</v>
      </c>
      <c r="DE184">
        <f t="shared" si="126"/>
        <v>3.377245777503299E-5</v>
      </c>
      <c r="DF184" t="str">
        <f t="shared" si="127"/>
        <v>1689-84-5</v>
      </c>
      <c r="DG184" t="b">
        <f t="shared" si="128"/>
        <v>1</v>
      </c>
    </row>
    <row r="185" spans="1:111" x14ac:dyDescent="0.25">
      <c r="A185" t="s">
        <v>160</v>
      </c>
      <c r="B185">
        <v>1.3814</v>
      </c>
      <c r="C185">
        <v>19.283000000000001</v>
      </c>
      <c r="D185">
        <v>0.20873</v>
      </c>
      <c r="E185">
        <v>20.873000000000001</v>
      </c>
      <c r="F185">
        <v>0</v>
      </c>
      <c r="G185">
        <v>-0.16234999999999999</v>
      </c>
      <c r="H185">
        <v>0</v>
      </c>
      <c r="I185" s="1">
        <v>-6.3492999999999994E-2</v>
      </c>
      <c r="J185">
        <v>0</v>
      </c>
      <c r="K185" s="1">
        <v>-3.3065999999999998E-2</v>
      </c>
      <c r="L185">
        <v>0.28804000000000002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s="1">
        <v>-1.479E-8</v>
      </c>
      <c r="X185">
        <v>0</v>
      </c>
      <c r="Y185" s="1">
        <v>-1.6193999999999999E-8</v>
      </c>
      <c r="Z185">
        <v>0</v>
      </c>
      <c r="AA185" s="1">
        <v>-7.6923E-9</v>
      </c>
      <c r="AB185" s="1">
        <v>6.4009000000000001E-8</v>
      </c>
      <c r="AC185">
        <v>0</v>
      </c>
      <c r="AD185" s="1">
        <v>2.1250000000000002E-2</v>
      </c>
      <c r="AE185">
        <v>0</v>
      </c>
      <c r="AF185">
        <v>0</v>
      </c>
      <c r="AG185">
        <v>0</v>
      </c>
      <c r="AH185" s="1">
        <v>2.1751000000000001E-8</v>
      </c>
      <c r="AI185">
        <v>0</v>
      </c>
      <c r="AJ185" s="1">
        <v>-4.3913000000000001E-2</v>
      </c>
      <c r="AK185">
        <v>-0.54415999999999998</v>
      </c>
      <c r="AL185">
        <v>0</v>
      </c>
      <c r="AM185">
        <v>0</v>
      </c>
      <c r="AN185" s="1">
        <v>-7.3963000000000002E-9</v>
      </c>
      <c r="AO185" s="1">
        <v>-1.3248999999999999E-7</v>
      </c>
      <c r="AP185">
        <v>-15.865</v>
      </c>
      <c r="AQ185">
        <v>-3.7035999999999998</v>
      </c>
      <c r="AR185">
        <v>-0.48542999999999997</v>
      </c>
      <c r="AS185" s="1">
        <v>-6.6258999999999998E-2</v>
      </c>
      <c r="AT185">
        <v>-20.289000000000001</v>
      </c>
      <c r="AU185" s="1">
        <v>-6.5436000000000003E-6</v>
      </c>
      <c r="AV185">
        <v>0</v>
      </c>
      <c r="AW185">
        <v>0</v>
      </c>
      <c r="AX185" s="1">
        <v>-2.1567000000000001E-3</v>
      </c>
      <c r="AY185" s="1">
        <v>-2.1632000000000001E-3</v>
      </c>
      <c r="AZ185" s="1">
        <v>-1.3747000000000001E-2</v>
      </c>
      <c r="BA185">
        <v>0</v>
      </c>
      <c r="BB185">
        <v>0</v>
      </c>
      <c r="BC185">
        <v>0</v>
      </c>
      <c r="BD185" s="1">
        <v>-4.6522999999999998E-3</v>
      </c>
      <c r="BE185">
        <v>0</v>
      </c>
      <c r="BF185">
        <v>0</v>
      </c>
      <c r="BG185">
        <v>0</v>
      </c>
      <c r="BH185" s="1">
        <v>-1.1581E-9</v>
      </c>
      <c r="BI185">
        <v>0</v>
      </c>
      <c r="BJ185">
        <v>0</v>
      </c>
      <c r="BK185" s="1">
        <v>1.2201999999999999E-2</v>
      </c>
      <c r="BL185">
        <v>0</v>
      </c>
      <c r="BM185" s="1">
        <v>3.2029000000000002E-2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 s="1">
        <v>1.2971000000000001E-8</v>
      </c>
      <c r="BX185">
        <v>0</v>
      </c>
      <c r="BY185" s="1">
        <v>3.9080000000000003E-8</v>
      </c>
      <c r="BZ185">
        <v>0</v>
      </c>
      <c r="CA185" s="1">
        <v>-3.9593000000000003E-2</v>
      </c>
      <c r="CC185" t="str">
        <f t="shared" si="101"/>
        <v>175013-18-0</v>
      </c>
      <c r="CD185" s="3" t="e">
        <f>VLOOKUP(CC185,#REF!,2,FALSE)</f>
        <v>#REF!</v>
      </c>
      <c r="CE185" s="3" t="e">
        <f>VLOOKUP(VLOOKUP(CC185,#REF!,4,FALSE),$DJ$1:$DK$4,2,FALSE)</f>
        <v>#REF!</v>
      </c>
      <c r="CF185">
        <f t="shared" si="102"/>
        <v>20.664400000000001</v>
      </c>
      <c r="CG185" s="1">
        <f t="shared" si="103"/>
        <v>-20.122452243599998</v>
      </c>
      <c r="CH185">
        <f t="shared" si="104"/>
        <v>-4.4231052051000003E-2</v>
      </c>
      <c r="CI185">
        <f t="shared" si="105"/>
        <v>0.52684772968170268</v>
      </c>
      <c r="CJ185">
        <f t="shared" si="106"/>
        <v>2.9131025332700022E-2</v>
      </c>
      <c r="CK185">
        <f t="shared" si="107"/>
        <v>0.20873</v>
      </c>
      <c r="CL185">
        <f t="shared" si="108"/>
        <v>0.52684772968170268</v>
      </c>
      <c r="CM185" s="1">
        <f t="shared" si="109"/>
        <v>-0.16871095640000178</v>
      </c>
      <c r="CN185" s="1">
        <f t="shared" si="110"/>
        <v>-1.3747000000000001E-2</v>
      </c>
      <c r="CO185">
        <f t="shared" si="111"/>
        <v>-0.58807313988629994</v>
      </c>
      <c r="CP185">
        <f t="shared" si="112"/>
        <v>3.6364297576399987E-2</v>
      </c>
      <c r="CQ185">
        <f t="shared" si="113"/>
        <v>1.4109309718009638E-3</v>
      </c>
      <c r="CR185" s="2">
        <f t="shared" si="114"/>
        <v>0.28376334896696931</v>
      </c>
      <c r="CS185" s="2">
        <f t="shared" si="115"/>
        <v>0.71623665103303069</v>
      </c>
      <c r="CT185" s="2">
        <f t="shared" si="116"/>
        <v>-0.22935843431938316</v>
      </c>
      <c r="CU185" s="2">
        <f t="shared" si="117"/>
        <v>-1.8688711532836331E-2</v>
      </c>
      <c r="CV185" s="2">
        <f t="shared" si="118"/>
        <v>-0.79947110435326729</v>
      </c>
      <c r="CW185" s="2">
        <f t="shared" si="119"/>
        <v>4.9436376482109447E-2</v>
      </c>
      <c r="CX185" s="2">
        <f t="shared" si="120"/>
        <v>1.918126276622728E-3</v>
      </c>
      <c r="CZ185" s="1">
        <f t="shared" si="121"/>
        <v>20.873000000000001</v>
      </c>
      <c r="DA185">
        <f t="shared" si="122"/>
        <v>2.1250021751000003E-2</v>
      </c>
      <c r="DB185" s="1">
        <f t="shared" si="123"/>
        <v>-0.58807313988629994</v>
      </c>
      <c r="DC185" s="1">
        <f t="shared" si="124"/>
        <v>-20.2911632</v>
      </c>
      <c r="DD185" s="1">
        <f t="shared" si="125"/>
        <v>-1.3747000000000001E-2</v>
      </c>
      <c r="DE185">
        <f t="shared" si="126"/>
        <v>6.0685184913587452E-5</v>
      </c>
      <c r="DF185" t="str">
        <f t="shared" si="127"/>
        <v>175013-18-0</v>
      </c>
      <c r="DG185" t="b">
        <f t="shared" si="128"/>
        <v>1</v>
      </c>
    </row>
    <row r="186" spans="1:111" x14ac:dyDescent="0.25">
      <c r="A186" t="s">
        <v>162</v>
      </c>
      <c r="B186">
        <v>1.2901</v>
      </c>
      <c r="C186">
        <v>16.331</v>
      </c>
      <c r="D186">
        <v>0.23812</v>
      </c>
      <c r="E186">
        <v>17.859000000000002</v>
      </c>
      <c r="F186">
        <v>0</v>
      </c>
      <c r="G186">
        <v>-0.13023000000000001</v>
      </c>
      <c r="H186">
        <v>0.16386999999999999</v>
      </c>
      <c r="I186">
        <v>0</v>
      </c>
      <c r="J186">
        <v>0</v>
      </c>
      <c r="K186">
        <v>-0.25037999999999999</v>
      </c>
      <c r="L186">
        <v>0.25097000000000003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-0.38406000000000001</v>
      </c>
      <c r="AF186">
        <v>0</v>
      </c>
      <c r="AG186">
        <v>0</v>
      </c>
      <c r="AH186">
        <v>0</v>
      </c>
      <c r="AI186">
        <v>0</v>
      </c>
      <c r="AJ186">
        <v>-0.15112</v>
      </c>
      <c r="AK186">
        <v>-4.9402999999999997</v>
      </c>
      <c r="AL186">
        <v>0</v>
      </c>
      <c r="AM186">
        <v>0</v>
      </c>
      <c r="AN186">
        <v>0</v>
      </c>
      <c r="AO186">
        <v>0</v>
      </c>
      <c r="AP186">
        <v>-2.9026000000000001</v>
      </c>
      <c r="AQ186">
        <v>-4.1025999999999998</v>
      </c>
      <c r="AR186">
        <v>-3.2517999999999998</v>
      </c>
      <c r="AS186" s="1">
        <v>-2.3636999999999998E-2</v>
      </c>
      <c r="AT186">
        <v>-11.98</v>
      </c>
      <c r="AU186">
        <v>-0.34789999999999999</v>
      </c>
      <c r="AV186">
        <v>0</v>
      </c>
      <c r="AW186">
        <v>0</v>
      </c>
      <c r="AX186" s="1">
        <v>-3.9973000000000002E-2</v>
      </c>
      <c r="AY186">
        <v>-0.39889999999999998</v>
      </c>
      <c r="AZ186" s="1">
        <v>-3.2891999999999999E-3</v>
      </c>
      <c r="BA186">
        <v>0</v>
      </c>
      <c r="BB186">
        <v>0</v>
      </c>
      <c r="BC186">
        <v>0</v>
      </c>
      <c r="BD186">
        <v>-0.38375999999999999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0.11194</v>
      </c>
      <c r="BL186">
        <v>0</v>
      </c>
      <c r="BM186">
        <v>1.3230999999999999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-1.0512999999999999</v>
      </c>
      <c r="CC186" t="str">
        <f t="shared" si="101"/>
        <v>1918-16-7</v>
      </c>
      <c r="CD186" s="3" t="e">
        <f>VLOOKUP(CC186,#REF!,2,FALSE)</f>
        <v>#REF!</v>
      </c>
      <c r="CE186" s="3" t="e">
        <f>VLOOKUP(VLOOKUP(CC186,#REF!,4,FALSE),$DJ$1:$DK$4,2,FALSE)</f>
        <v>#REF!</v>
      </c>
      <c r="CF186">
        <f t="shared" si="102"/>
        <v>17.621099999999998</v>
      </c>
      <c r="CG186" s="1">
        <f t="shared" si="103"/>
        <v>-10.668510000000001</v>
      </c>
      <c r="CH186">
        <f t="shared" si="104"/>
        <v>-1.4350399999999999</v>
      </c>
      <c r="CI186">
        <f t="shared" si="105"/>
        <v>5.5517799999999973</v>
      </c>
      <c r="CJ186">
        <f t="shared" si="106"/>
        <v>3.423000000000001E-2</v>
      </c>
      <c r="CK186">
        <f t="shared" si="107"/>
        <v>0.23812</v>
      </c>
      <c r="CL186">
        <f t="shared" si="108"/>
        <v>5.5517799999999973</v>
      </c>
      <c r="CM186" s="1">
        <f t="shared" si="109"/>
        <v>-1.7103899999999985</v>
      </c>
      <c r="CN186" s="1">
        <f t="shared" si="110"/>
        <v>-3.2891999999999999E-3</v>
      </c>
      <c r="CO186">
        <f t="shared" si="111"/>
        <v>-5.0914199999999994</v>
      </c>
      <c r="CP186">
        <f t="shared" si="112"/>
        <v>1.0167699999999997</v>
      </c>
      <c r="CQ186">
        <f t="shared" si="113"/>
        <v>1.5707999999992062E-3</v>
      </c>
      <c r="CR186" s="2">
        <f t="shared" si="114"/>
        <v>4.1126789754572637E-2</v>
      </c>
      <c r="CS186" s="2">
        <f t="shared" si="115"/>
        <v>0.95887321024542727</v>
      </c>
      <c r="CT186" s="2">
        <f t="shared" si="116"/>
        <v>-0.29540924713725614</v>
      </c>
      <c r="CU186" s="2">
        <f t="shared" si="117"/>
        <v>-5.6809271317293929E-4</v>
      </c>
      <c r="CV186" s="2">
        <f t="shared" si="118"/>
        <v>-0.87936233786421203</v>
      </c>
      <c r="CW186" s="2">
        <f t="shared" si="119"/>
        <v>0.17561097773709394</v>
      </c>
      <c r="CX186" s="2">
        <f t="shared" si="120"/>
        <v>2.7130002245275513E-4</v>
      </c>
      <c r="CZ186" s="1">
        <f t="shared" si="121"/>
        <v>17.859000000000002</v>
      </c>
      <c r="DA186">
        <f t="shared" si="122"/>
        <v>-0.38406000000000001</v>
      </c>
      <c r="DB186" s="1">
        <f t="shared" si="123"/>
        <v>-5.0914199999999994</v>
      </c>
      <c r="DC186" s="1">
        <f t="shared" si="124"/>
        <v>-12.3789</v>
      </c>
      <c r="DD186" s="1">
        <f t="shared" si="125"/>
        <v>-3.2891999999999999E-3</v>
      </c>
      <c r="DE186">
        <f t="shared" si="126"/>
        <v>7.4517050226829984E-5</v>
      </c>
      <c r="DF186" t="str">
        <f t="shared" si="127"/>
        <v>1918-16-7</v>
      </c>
      <c r="DG186" t="b">
        <f t="shared" si="128"/>
        <v>1</v>
      </c>
    </row>
    <row r="187" spans="1:111" x14ac:dyDescent="0.25">
      <c r="A187" t="s">
        <v>60</v>
      </c>
      <c r="B187" s="1">
        <v>2.1511999999999998E-3</v>
      </c>
      <c r="C187" s="1">
        <v>2.0847000000000001E-2</v>
      </c>
      <c r="D187">
        <v>1.0117</v>
      </c>
      <c r="E187">
        <v>1.0347</v>
      </c>
      <c r="F187">
        <v>0</v>
      </c>
      <c r="G187" s="1">
        <v>-1.9925E-5</v>
      </c>
      <c r="H187">
        <v>0</v>
      </c>
      <c r="I187" s="1">
        <v>-1.6455E-7</v>
      </c>
      <c r="J187">
        <v>0</v>
      </c>
      <c r="K187" s="1">
        <v>-7.9688999999999998E-7</v>
      </c>
      <c r="L187" s="1">
        <v>2.0285E-5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s="1">
        <v>-1.1359E-4</v>
      </c>
      <c r="X187">
        <v>0</v>
      </c>
      <c r="Y187" s="1">
        <v>-4.6935999999999999E-4</v>
      </c>
      <c r="Z187">
        <v>0</v>
      </c>
      <c r="AA187" s="1">
        <v>-4.176E-3</v>
      </c>
      <c r="AB187" s="1">
        <v>4.0822999999999999E-4</v>
      </c>
      <c r="AC187">
        <v>0</v>
      </c>
      <c r="AD187">
        <v>0</v>
      </c>
      <c r="AE187" s="1">
        <v>-5.7849000000000001E-5</v>
      </c>
      <c r="AF187">
        <v>0</v>
      </c>
      <c r="AG187">
        <v>0</v>
      </c>
      <c r="AH187">
        <v>0</v>
      </c>
      <c r="AI187" s="1">
        <v>-3.2543999999999997E-2</v>
      </c>
      <c r="AJ187" s="1">
        <v>-9.6709000000000003E-2</v>
      </c>
      <c r="AK187" s="1">
        <v>-4.2663E-2</v>
      </c>
      <c r="AL187">
        <v>0</v>
      </c>
      <c r="AM187">
        <v>0</v>
      </c>
      <c r="AN187" s="1">
        <v>-8.4711999999999996E-2</v>
      </c>
      <c r="AO187">
        <v>-0.77793000000000001</v>
      </c>
      <c r="AP187" s="1">
        <v>-2.2852000000000002E-6</v>
      </c>
      <c r="AQ187" s="1">
        <v>-1.4534E-7</v>
      </c>
      <c r="AR187" s="1">
        <v>-1.3650000000000001E-7</v>
      </c>
      <c r="AS187" s="1">
        <v>-1.399E-7</v>
      </c>
      <c r="AT187" s="1">
        <v>-8.9315999999999997E-5</v>
      </c>
      <c r="AU187" s="1">
        <v>-1.0639E-9</v>
      </c>
      <c r="AV187">
        <v>0</v>
      </c>
      <c r="AW187">
        <v>0</v>
      </c>
      <c r="AX187" s="1">
        <v>-1.1427E-7</v>
      </c>
      <c r="AY187" s="1">
        <v>-1.1996E-7</v>
      </c>
      <c r="AZ187" s="1">
        <v>-9.7659000000000008E-6</v>
      </c>
      <c r="BA187">
        <v>0</v>
      </c>
      <c r="BB187">
        <v>0</v>
      </c>
      <c r="BC187">
        <v>0</v>
      </c>
      <c r="BD187" s="1">
        <v>-1.0838999999999999E-6</v>
      </c>
      <c r="BE187">
        <v>0</v>
      </c>
      <c r="BF187">
        <v>0</v>
      </c>
      <c r="BG187">
        <v>0</v>
      </c>
      <c r="BH187" s="1">
        <v>-5.9712999999999997E-3</v>
      </c>
      <c r="BI187">
        <v>0</v>
      </c>
      <c r="BJ187">
        <v>0</v>
      </c>
      <c r="BK187" s="1">
        <v>1.0989E-7</v>
      </c>
      <c r="BL187">
        <v>0</v>
      </c>
      <c r="BM187" s="1">
        <v>8.1923000000000001E-7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 s="1">
        <v>4.7512999999999999E-4</v>
      </c>
      <c r="BX187">
        <v>0</v>
      </c>
      <c r="BY187" s="1">
        <v>5.4796000000000003E-3</v>
      </c>
      <c r="BZ187">
        <v>0</v>
      </c>
      <c r="CA187" s="1">
        <v>-8.2935999999999996E-8</v>
      </c>
      <c r="CC187" t="str">
        <f t="shared" si="101"/>
        <v>22071-15-4</v>
      </c>
      <c r="CD187" s="3" t="e">
        <f>VLOOKUP(CC187,#REF!,2,FALSE)</f>
        <v>#REF!</v>
      </c>
      <c r="CE187" s="3" t="e">
        <f>VLOOKUP(VLOOKUP(CC187,#REF!,4,FALSE),$DJ$1:$DK$4,2,FALSE)</f>
        <v>#REF!</v>
      </c>
      <c r="CF187">
        <f t="shared" si="102"/>
        <v>2.29982E-2</v>
      </c>
      <c r="CG187" s="1">
        <f t="shared" si="103"/>
        <v>-2.8222739000000003E-6</v>
      </c>
      <c r="CH187">
        <f t="shared" si="104"/>
        <v>-5.9556591199999998E-3</v>
      </c>
      <c r="CI187">
        <f t="shared" si="105"/>
        <v>1.2688397166100001E-2</v>
      </c>
      <c r="CJ187">
        <f t="shared" si="106"/>
        <v>-4.35132144E-3</v>
      </c>
      <c r="CK187">
        <f t="shared" si="107"/>
        <v>1.0117</v>
      </c>
      <c r="CL187">
        <f t="shared" si="108"/>
        <v>1.2688397166100001E-2</v>
      </c>
      <c r="CM187" s="1">
        <f t="shared" si="109"/>
        <v>-8.6613686099999994E-5</v>
      </c>
      <c r="CN187" s="1">
        <f t="shared" si="110"/>
        <v>-9.7659000000000008E-6</v>
      </c>
      <c r="CO187">
        <f t="shared" si="111"/>
        <v>-1.002014</v>
      </c>
      <c r="CP187">
        <f t="shared" si="112"/>
        <v>-2.2278060723999994E-2</v>
      </c>
      <c r="CQ187">
        <f t="shared" si="113"/>
        <v>-4.3143999851891213E-8</v>
      </c>
      <c r="CR187" s="2">
        <f t="shared" si="114"/>
        <v>0.98761368519869841</v>
      </c>
      <c r="CS187" s="2">
        <f t="shared" si="115"/>
        <v>1.2386314801301515E-2</v>
      </c>
      <c r="CT187" s="2">
        <f t="shared" si="116"/>
        <v>-8.4551607905371425E-5</v>
      </c>
      <c r="CU187" s="2">
        <f t="shared" si="117"/>
        <v>-9.5333957579143719E-6</v>
      </c>
      <c r="CV187" s="2">
        <f t="shared" si="118"/>
        <v>-0.9781582872004434</v>
      </c>
      <c r="CW187" s="2">
        <f t="shared" si="119"/>
        <v>-2.1747669912731065E-2</v>
      </c>
      <c r="CX187" s="2">
        <f t="shared" si="120"/>
        <v>-4.2116837687000475E-8</v>
      </c>
      <c r="CZ187" s="1">
        <f t="shared" si="121"/>
        <v>1.0347</v>
      </c>
      <c r="DA187">
        <f t="shared" si="122"/>
        <v>-3.2601848999999995E-2</v>
      </c>
      <c r="DB187" s="1">
        <f t="shared" si="123"/>
        <v>-1.002014</v>
      </c>
      <c r="DC187" s="1">
        <f t="shared" si="124"/>
        <v>-8.9435959999999999E-5</v>
      </c>
      <c r="DD187" s="1">
        <f t="shared" si="125"/>
        <v>-9.7659000000000008E-6</v>
      </c>
      <c r="DE187">
        <f t="shared" si="126"/>
        <v>1.4546109983538918E-5</v>
      </c>
      <c r="DF187" t="str">
        <f t="shared" si="127"/>
        <v>22071-15-4</v>
      </c>
      <c r="DG187" t="b">
        <f t="shared" si="128"/>
        <v>1</v>
      </c>
    </row>
    <row r="188" spans="1:111" x14ac:dyDescent="0.25">
      <c r="A188" t="s">
        <v>165</v>
      </c>
      <c r="B188">
        <v>0.12293</v>
      </c>
      <c r="C188">
        <v>1.3434999999999999</v>
      </c>
      <c r="D188" s="1">
        <v>7.3318999999999995E-2</v>
      </c>
      <c r="E188">
        <v>1.5397000000000001</v>
      </c>
      <c r="F188">
        <v>0</v>
      </c>
      <c r="G188" s="1">
        <v>-5.0712999999999999E-3</v>
      </c>
      <c r="H188" s="1">
        <v>3.7096E-3</v>
      </c>
      <c r="I188">
        <v>0</v>
      </c>
      <c r="J188">
        <v>0</v>
      </c>
      <c r="K188" s="1">
        <v>-4.4773E-2</v>
      </c>
      <c r="L188" s="1">
        <v>1.9300999999999999E-2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s="1">
        <v>-6.3678999999999999E-2</v>
      </c>
      <c r="AF188">
        <v>0</v>
      </c>
      <c r="AG188">
        <v>0</v>
      </c>
      <c r="AH188">
        <v>0</v>
      </c>
      <c r="AI188">
        <v>0</v>
      </c>
      <c r="AJ188" s="1">
        <v>-2.5996999999999999E-2</v>
      </c>
      <c r="AK188">
        <v>-0.49825999999999998</v>
      </c>
      <c r="AL188">
        <v>0</v>
      </c>
      <c r="AM188">
        <v>0</v>
      </c>
      <c r="AN188">
        <v>0</v>
      </c>
      <c r="AO188">
        <v>0</v>
      </c>
      <c r="AP188">
        <v>-0.22556999999999999</v>
      </c>
      <c r="AQ188">
        <v>-0.31824999999999998</v>
      </c>
      <c r="AR188">
        <v>-0.26932</v>
      </c>
      <c r="AS188" s="1">
        <v>-1.9823000000000002E-3</v>
      </c>
      <c r="AT188">
        <v>-0.92098999999999998</v>
      </c>
      <c r="AU188" s="1">
        <v>-2.8292999999999999E-2</v>
      </c>
      <c r="AV188">
        <v>0</v>
      </c>
      <c r="AW188">
        <v>0</v>
      </c>
      <c r="AX188" s="1">
        <v>-1.5342999999999999E-3</v>
      </c>
      <c r="AY188" s="1">
        <v>-3.0287999999999999E-2</v>
      </c>
      <c r="AZ188" s="1">
        <v>-4.1216000000000001E-4</v>
      </c>
      <c r="BA188">
        <v>0</v>
      </c>
      <c r="BB188">
        <v>0</v>
      </c>
      <c r="BC188">
        <v>0</v>
      </c>
      <c r="BD188" s="1">
        <v>-2.7762999999999999E-2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 s="1">
        <v>5.8833000000000002E-3</v>
      </c>
      <c r="BL188">
        <v>0</v>
      </c>
      <c r="BM188" s="1">
        <v>7.9783000000000007E-2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 s="1">
        <v>-5.7898999999999999E-2</v>
      </c>
      <c r="CC188" t="str">
        <f t="shared" si="101"/>
        <v>23560-59-0</v>
      </c>
      <c r="CD188" s="3" t="e">
        <f>VLOOKUP(CC188,#REF!,2,FALSE)</f>
        <v>#REF!</v>
      </c>
      <c r="CE188" s="3" t="e">
        <f>VLOOKUP(VLOOKUP(CC188,#REF!,4,FALSE),$DJ$1:$DK$4,2,FALSE)</f>
        <v>#REF!</v>
      </c>
      <c r="CF188">
        <f t="shared" si="102"/>
        <v>1.4664299999999999</v>
      </c>
      <c r="CG188" s="1">
        <f t="shared" si="103"/>
        <v>-0.84494959999999997</v>
      </c>
      <c r="CH188">
        <f t="shared" si="104"/>
        <v>-8.5666300000000001E-2</v>
      </c>
      <c r="CI188">
        <f t="shared" si="105"/>
        <v>0.5089804</v>
      </c>
      <c r="CJ188">
        <f t="shared" si="106"/>
        <v>-2.6833700000000002E-2</v>
      </c>
      <c r="CK188">
        <f t="shared" si="107"/>
        <v>7.3318999999999995E-2</v>
      </c>
      <c r="CL188">
        <f t="shared" si="108"/>
        <v>0.5089804</v>
      </c>
      <c r="CM188" s="1">
        <f t="shared" si="109"/>
        <v>-0.10632839999999999</v>
      </c>
      <c r="CN188" s="1">
        <f t="shared" si="110"/>
        <v>-4.1216000000000001E-4</v>
      </c>
      <c r="CO188">
        <f t="shared" si="111"/>
        <v>-0.52425699999999997</v>
      </c>
      <c r="CP188">
        <f t="shared" si="112"/>
        <v>4.8816700000000005E-2</v>
      </c>
      <c r="CQ188">
        <f t="shared" si="113"/>
        <v>1.185400000000697E-4</v>
      </c>
      <c r="CR188" s="2">
        <f t="shared" si="114"/>
        <v>0.12591288948606164</v>
      </c>
      <c r="CS188" s="2">
        <f t="shared" si="115"/>
        <v>0.87408711051393828</v>
      </c>
      <c r="CT188" s="2">
        <f t="shared" si="116"/>
        <v>-0.18260090942906687</v>
      </c>
      <c r="CU188" s="2">
        <f t="shared" si="117"/>
        <v>-7.0781457099217343E-4</v>
      </c>
      <c r="CV188" s="2">
        <f t="shared" si="118"/>
        <v>-0.90032206799457448</v>
      </c>
      <c r="CW188" s="2">
        <f t="shared" si="119"/>
        <v>8.3834364246296672E-2</v>
      </c>
      <c r="CX188" s="2">
        <f t="shared" si="120"/>
        <v>2.0357225166309581E-4</v>
      </c>
      <c r="CZ188" s="1">
        <f t="shared" si="121"/>
        <v>1.5397000000000001</v>
      </c>
      <c r="DA188">
        <f t="shared" si="122"/>
        <v>-6.3678999999999999E-2</v>
      </c>
      <c r="DB188" s="1">
        <f t="shared" si="123"/>
        <v>-0.52425699999999997</v>
      </c>
      <c r="DC188" s="1">
        <f t="shared" si="124"/>
        <v>-0.95127799999999996</v>
      </c>
      <c r="DD188" s="1">
        <f t="shared" si="125"/>
        <v>-4.1216000000000001E-4</v>
      </c>
      <c r="DE188">
        <f t="shared" si="126"/>
        <v>4.7957394297653733E-5</v>
      </c>
      <c r="DF188" t="str">
        <f t="shared" si="127"/>
        <v>23560-59-0</v>
      </c>
      <c r="DG188" t="b">
        <f t="shared" si="128"/>
        <v>1</v>
      </c>
    </row>
    <row r="189" spans="1:111" x14ac:dyDescent="0.25">
      <c r="A189" t="s">
        <v>63</v>
      </c>
      <c r="B189" s="1">
        <v>1.9891000000000002E-3</v>
      </c>
      <c r="C189" s="1">
        <v>2.0455000000000001E-2</v>
      </c>
      <c r="D189">
        <v>0.10494000000000001</v>
      </c>
      <c r="E189">
        <v>0.12737999999999999</v>
      </c>
      <c r="F189">
        <v>0</v>
      </c>
      <c r="G189" s="1">
        <v>-1.9780999999999999E-5</v>
      </c>
      <c r="H189">
        <v>0</v>
      </c>
      <c r="I189" s="1">
        <v>-1.8696E-7</v>
      </c>
      <c r="J189">
        <v>0</v>
      </c>
      <c r="K189" s="1">
        <v>-3.9400000000000004E-6</v>
      </c>
      <c r="L189" s="1">
        <v>2.0564000000000002E-5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s="1">
        <v>-1.1386E-4</v>
      </c>
      <c r="X189">
        <v>0</v>
      </c>
      <c r="Y189" s="1">
        <v>-3.9212999999999997E-4</v>
      </c>
      <c r="Z189">
        <v>0</v>
      </c>
      <c r="AA189" s="1">
        <v>-3.725E-3</v>
      </c>
      <c r="AB189" s="1">
        <v>4.059E-4</v>
      </c>
      <c r="AC189">
        <v>0</v>
      </c>
      <c r="AD189">
        <v>0</v>
      </c>
      <c r="AE189" s="1">
        <v>-1.5849E-5</v>
      </c>
      <c r="AF189">
        <v>0</v>
      </c>
      <c r="AG189">
        <v>0</v>
      </c>
      <c r="AH189">
        <v>0</v>
      </c>
      <c r="AI189" s="1">
        <v>-1.0694E-2</v>
      </c>
      <c r="AJ189" s="1">
        <v>-1.0035000000000001E-2</v>
      </c>
      <c r="AK189" s="1">
        <v>-4.5043000000000001E-3</v>
      </c>
      <c r="AL189">
        <v>0</v>
      </c>
      <c r="AM189">
        <v>0</v>
      </c>
      <c r="AN189" s="1">
        <v>-9.5379000000000002E-3</v>
      </c>
      <c r="AO189" s="1">
        <v>-9.2555999999999999E-2</v>
      </c>
      <c r="AP189" s="1">
        <v>-2.2564999999999999E-6</v>
      </c>
      <c r="AQ189" s="1">
        <v>-4.4182999999999998E-7</v>
      </c>
      <c r="AR189" s="1">
        <v>-6.1256000000000003E-7</v>
      </c>
      <c r="AS189" s="1">
        <v>-1.2652E-7</v>
      </c>
      <c r="AT189" s="1">
        <v>-1.2799000000000001E-5</v>
      </c>
      <c r="AU189" s="1">
        <v>-1.7142999999999999E-7</v>
      </c>
      <c r="AV189">
        <v>0</v>
      </c>
      <c r="AW189">
        <v>0</v>
      </c>
      <c r="AX189" s="1">
        <v>-6.0846000000000004E-7</v>
      </c>
      <c r="AY189" s="1">
        <v>-1.3556E-6</v>
      </c>
      <c r="AZ189" s="1">
        <v>-1.289E-5</v>
      </c>
      <c r="BA189">
        <v>0</v>
      </c>
      <c r="BB189">
        <v>0</v>
      </c>
      <c r="BC189">
        <v>0</v>
      </c>
      <c r="BD189" s="1">
        <v>-3.9832999999999996E-6</v>
      </c>
      <c r="BE189">
        <v>0</v>
      </c>
      <c r="BF189">
        <v>0</v>
      </c>
      <c r="BG189">
        <v>0</v>
      </c>
      <c r="BH189" s="1">
        <v>-3.9966000000000003E-3</v>
      </c>
      <c r="BI189">
        <v>0</v>
      </c>
      <c r="BJ189">
        <v>0</v>
      </c>
      <c r="BK189" s="1">
        <v>8.5356E-8</v>
      </c>
      <c r="BL189">
        <v>0</v>
      </c>
      <c r="BM189" s="1">
        <v>7.4489E-7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 s="1">
        <v>3.6523000000000003E-4</v>
      </c>
      <c r="BX189">
        <v>0</v>
      </c>
      <c r="BY189" s="1">
        <v>3.6340000000000001E-3</v>
      </c>
      <c r="BZ189">
        <v>0</v>
      </c>
      <c r="CA189" s="1">
        <v>-2.9135000000000002E-7</v>
      </c>
      <c r="CC189" t="str">
        <f t="shared" si="101"/>
        <v>25812-30-0</v>
      </c>
      <c r="CD189" s="3" t="e">
        <f>VLOOKUP(CC189,#REF!,2,FALSE)</f>
        <v>#REF!</v>
      </c>
      <c r="CE189" s="3" t="e">
        <f>VLOOKUP(VLOOKUP(CC189,#REF!,4,FALSE),$DJ$1:$DK$4,2,FALSE)</f>
        <v>#REF!</v>
      </c>
      <c r="CF189">
        <f t="shared" si="102"/>
        <v>2.2444100000000002E-2</v>
      </c>
      <c r="CG189" s="1">
        <f t="shared" si="103"/>
        <v>-4.2173000000000003E-6</v>
      </c>
      <c r="CH189">
        <f t="shared" si="104"/>
        <v>-4.0000602460000005E-3</v>
      </c>
      <c r="CI189">
        <f t="shared" si="105"/>
        <v>1.4611388494E-2</v>
      </c>
      <c r="CJ189">
        <f t="shared" si="106"/>
        <v>-3.8284339600000005E-3</v>
      </c>
      <c r="CK189">
        <f t="shared" si="107"/>
        <v>0.10494000000000001</v>
      </c>
      <c r="CL189">
        <f t="shared" si="108"/>
        <v>1.4611388494E-2</v>
      </c>
      <c r="CM189" s="1">
        <f t="shared" si="109"/>
        <v>-9.9373000000000006E-6</v>
      </c>
      <c r="CN189" s="1">
        <f t="shared" si="110"/>
        <v>-1.289E-5</v>
      </c>
      <c r="CO189">
        <f t="shared" si="111"/>
        <v>-0.11663319999999999</v>
      </c>
      <c r="CP189">
        <f t="shared" si="112"/>
        <v>-2.8805403900000002E-3</v>
      </c>
      <c r="CQ189">
        <f t="shared" si="113"/>
        <v>1.4820804000009388E-5</v>
      </c>
      <c r="CR189" s="2">
        <f t="shared" si="114"/>
        <v>0.8777815240955289</v>
      </c>
      <c r="CS189" s="2">
        <f t="shared" si="115"/>
        <v>0.12221847590447107</v>
      </c>
      <c r="CT189" s="2">
        <f t="shared" si="116"/>
        <v>-8.3121577467071657E-5</v>
      </c>
      <c r="CU189" s="2">
        <f t="shared" si="117"/>
        <v>-1.0781974314457183E-4</v>
      </c>
      <c r="CV189" s="2">
        <f t="shared" si="118"/>
        <v>-0.97559050939716629</v>
      </c>
      <c r="CW189" s="2">
        <f t="shared" si="119"/>
        <v>-2.4094579128577563E-2</v>
      </c>
      <c r="CX189" s="2">
        <f t="shared" si="120"/>
        <v>1.2397015364445734E-4</v>
      </c>
      <c r="CZ189" s="1">
        <f t="shared" si="121"/>
        <v>0.12737999999999999</v>
      </c>
      <c r="DA189">
        <f t="shared" si="122"/>
        <v>-1.0709849E-2</v>
      </c>
      <c r="DB189" s="1">
        <f t="shared" si="123"/>
        <v>-0.11663319999999999</v>
      </c>
      <c r="DC189" s="1">
        <f t="shared" si="124"/>
        <v>-1.41546E-5</v>
      </c>
      <c r="DD189" s="1">
        <f t="shared" si="125"/>
        <v>-1.289E-5</v>
      </c>
      <c r="DE189">
        <f t="shared" si="126"/>
        <v>7.7770450620248726E-5</v>
      </c>
      <c r="DF189" t="str">
        <f t="shared" si="127"/>
        <v>25812-30-0</v>
      </c>
      <c r="DG189" t="b">
        <f t="shared" si="128"/>
        <v>1</v>
      </c>
    </row>
    <row r="190" spans="1:111" x14ac:dyDescent="0.25">
      <c r="A190" t="s">
        <v>65</v>
      </c>
      <c r="B190" s="1">
        <v>1.7106E-2</v>
      </c>
      <c r="C190">
        <v>0.15287000000000001</v>
      </c>
      <c r="D190">
        <v>3.0196999999999998</v>
      </c>
      <c r="E190">
        <v>3.1896</v>
      </c>
      <c r="F190">
        <v>0</v>
      </c>
      <c r="G190" s="1">
        <v>-1.594E-4</v>
      </c>
      <c r="H190">
        <v>0</v>
      </c>
      <c r="I190" s="1">
        <v>-5.6422999999999998E-5</v>
      </c>
      <c r="J190">
        <v>0</v>
      </c>
      <c r="K190" s="1">
        <v>-3.2557000000000002E-4</v>
      </c>
      <c r="L190" s="1">
        <v>1.8191999999999999E-4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s="1">
        <v>-8.0886E-4</v>
      </c>
      <c r="X190">
        <v>0</v>
      </c>
      <c r="Y190" s="1">
        <v>-2.5931000000000001E-3</v>
      </c>
      <c r="Z190">
        <v>0</v>
      </c>
      <c r="AA190" s="1">
        <v>-2.3751000000000001E-2</v>
      </c>
      <c r="AB190" s="1">
        <v>2.8961E-3</v>
      </c>
      <c r="AC190">
        <v>0</v>
      </c>
      <c r="AD190">
        <v>0</v>
      </c>
      <c r="AE190" s="1">
        <v>-1.7336000000000001E-3</v>
      </c>
      <c r="AF190">
        <v>0</v>
      </c>
      <c r="AG190">
        <v>0</v>
      </c>
      <c r="AH190">
        <v>0</v>
      </c>
      <c r="AI190">
        <v>-0.11453000000000001</v>
      </c>
      <c r="AJ190">
        <v>-0.29154000000000002</v>
      </c>
      <c r="AK190">
        <v>-0.15786</v>
      </c>
      <c r="AL190">
        <v>0</v>
      </c>
      <c r="AM190">
        <v>0</v>
      </c>
      <c r="AN190">
        <v>-0.25086999999999998</v>
      </c>
      <c r="AO190">
        <v>-2.3239000000000001</v>
      </c>
      <c r="AP190" s="1">
        <v>-3.0417E-3</v>
      </c>
      <c r="AQ190" s="1">
        <v>-4.2452999999999996E-3</v>
      </c>
      <c r="AR190" s="1">
        <v>-5.5456000000000004E-3</v>
      </c>
      <c r="AS190" s="1">
        <v>-1.125E-4</v>
      </c>
      <c r="AT190" s="1">
        <v>-4.9326000000000002E-2</v>
      </c>
      <c r="AU190" s="1">
        <v>-1.8839000000000001E-8</v>
      </c>
      <c r="AV190">
        <v>0</v>
      </c>
      <c r="AW190">
        <v>0</v>
      </c>
      <c r="AX190" s="1">
        <v>-1.4498000000000001E-6</v>
      </c>
      <c r="AY190" s="1">
        <v>-1.4760999999999999E-6</v>
      </c>
      <c r="AZ190" s="1">
        <v>-5.5952999999999998E-8</v>
      </c>
      <c r="BA190">
        <v>0</v>
      </c>
      <c r="BB190">
        <v>0</v>
      </c>
      <c r="BC190">
        <v>0</v>
      </c>
      <c r="BD190" s="1">
        <v>-4.0215999999999998E-4</v>
      </c>
      <c r="BE190">
        <v>0</v>
      </c>
      <c r="BF190">
        <v>0</v>
      </c>
      <c r="BG190">
        <v>0</v>
      </c>
      <c r="BH190" s="1">
        <v>-2.7688999999999998E-2</v>
      </c>
      <c r="BI190">
        <v>0</v>
      </c>
      <c r="BJ190">
        <v>0</v>
      </c>
      <c r="BK190" s="1">
        <v>3.7676000000000003E-5</v>
      </c>
      <c r="BL190">
        <v>0</v>
      </c>
      <c r="BM190" s="1">
        <v>3.5896000000000002E-4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 s="1">
        <v>2.6887999999999999E-3</v>
      </c>
      <c r="BX190">
        <v>0</v>
      </c>
      <c r="BY190" s="1">
        <v>2.7525999999999998E-2</v>
      </c>
      <c r="BZ190">
        <v>0</v>
      </c>
      <c r="CA190" s="1">
        <v>-2.5685E-3</v>
      </c>
      <c r="CC190" t="str">
        <f t="shared" si="101"/>
        <v>29122-68-7</v>
      </c>
      <c r="CD190" s="3" t="e">
        <f>VLOOKUP(CC190,#REF!,2,FALSE)</f>
        <v>#REF!</v>
      </c>
      <c r="CE190" s="3" t="e">
        <f>VLOOKUP(VLOOKUP(CC190,#REF!,4,FALSE),$DJ$1:$DK$4,2,FALSE)</f>
        <v>#REF!</v>
      </c>
      <c r="CF190">
        <f t="shared" si="102"/>
        <v>0.16997600000000002</v>
      </c>
      <c r="CG190" s="1">
        <f t="shared" si="103"/>
        <v>-1.2946568638999999E-2</v>
      </c>
      <c r="CH190">
        <f t="shared" si="104"/>
        <v>-3.0611435999999999E-2</v>
      </c>
      <c r="CI190">
        <f t="shared" si="105"/>
        <v>0.10180166236100002</v>
      </c>
      <c r="CJ190">
        <f t="shared" si="106"/>
        <v>-2.4616333000000004E-2</v>
      </c>
      <c r="CK190">
        <f t="shared" si="107"/>
        <v>3.0196999999999998</v>
      </c>
      <c r="CL190">
        <f t="shared" si="108"/>
        <v>0.10180166236100002</v>
      </c>
      <c r="CM190" s="1">
        <f t="shared" si="109"/>
        <v>-3.6380907461000006E-2</v>
      </c>
      <c r="CN190" s="1">
        <f t="shared" si="110"/>
        <v>-5.5952999999999998E-8</v>
      </c>
      <c r="CO190">
        <f t="shared" si="111"/>
        <v>-3.0241699999999998</v>
      </c>
      <c r="CP190">
        <f t="shared" si="112"/>
        <v>-6.0987606999999999E-2</v>
      </c>
      <c r="CQ190">
        <f t="shared" si="113"/>
        <v>-3.6908053000106467E-5</v>
      </c>
      <c r="CR190" s="2">
        <f t="shared" si="114"/>
        <v>0.96738695878700875</v>
      </c>
      <c r="CS190" s="2">
        <f t="shared" si="115"/>
        <v>3.2613041212991266E-2</v>
      </c>
      <c r="CT190" s="2">
        <f t="shared" si="116"/>
        <v>-1.1654937717855546E-2</v>
      </c>
      <c r="CU190" s="2">
        <f t="shared" si="117"/>
        <v>-1.7925026494356891E-8</v>
      </c>
      <c r="CV190" s="2">
        <f t="shared" si="118"/>
        <v>-0.96881896186869831</v>
      </c>
      <c r="CW190" s="2">
        <f t="shared" si="119"/>
        <v>-1.9537906301760867E-2</v>
      </c>
      <c r="CX190" s="2">
        <f t="shared" si="120"/>
        <v>-1.1823813341233478E-5</v>
      </c>
      <c r="CZ190" s="1">
        <f t="shared" si="121"/>
        <v>3.1896</v>
      </c>
      <c r="DA190">
        <f t="shared" si="122"/>
        <v>-0.11626360000000001</v>
      </c>
      <c r="DB190" s="1">
        <f t="shared" si="123"/>
        <v>-3.0241699999999998</v>
      </c>
      <c r="DC190" s="1">
        <f t="shared" si="124"/>
        <v>-4.9327476100000003E-2</v>
      </c>
      <c r="DD190" s="1">
        <f t="shared" si="125"/>
        <v>-5.5952999999999998E-8</v>
      </c>
      <c r="DE190">
        <f t="shared" si="126"/>
        <v>5.0517949899588299E-5</v>
      </c>
      <c r="DF190" t="str">
        <f t="shared" si="127"/>
        <v>29122-68-7</v>
      </c>
      <c r="DG190" t="b">
        <f t="shared" si="128"/>
        <v>1</v>
      </c>
    </row>
    <row r="191" spans="1:111" x14ac:dyDescent="0.25">
      <c r="A191" t="s">
        <v>22</v>
      </c>
      <c r="B191">
        <v>0.29910999999999999</v>
      </c>
      <c r="C191">
        <v>4.3545999999999996</v>
      </c>
      <c r="D191" s="1">
        <v>6.2889E-2</v>
      </c>
      <c r="E191">
        <v>4.7165999999999997</v>
      </c>
      <c r="F191">
        <v>0</v>
      </c>
      <c r="G191" s="1">
        <v>-2.4643000000000002E-2</v>
      </c>
      <c r="H191" s="1">
        <v>1.4233000000000001E-2</v>
      </c>
      <c r="I191">
        <v>0</v>
      </c>
      <c r="J191">
        <v>0</v>
      </c>
      <c r="K191">
        <v>-0.74536000000000002</v>
      </c>
      <c r="L191" s="1">
        <v>6.3925999999999997E-2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-1.7521</v>
      </c>
      <c r="AF191">
        <v>0</v>
      </c>
      <c r="AG191">
        <v>0</v>
      </c>
      <c r="AH191">
        <v>0</v>
      </c>
      <c r="AI191">
        <v>0</v>
      </c>
      <c r="AJ191" s="1">
        <v>-9.4868999999999995E-2</v>
      </c>
      <c r="AK191">
        <v>-2.8319000000000001</v>
      </c>
      <c r="AL191">
        <v>0</v>
      </c>
      <c r="AM191">
        <v>0</v>
      </c>
      <c r="AN191">
        <v>0</v>
      </c>
      <c r="AO191">
        <v>0</v>
      </c>
      <c r="AP191" s="1">
        <v>-2.633E-5</v>
      </c>
      <c r="AQ191" s="1">
        <v>-5.8468999999999999E-5</v>
      </c>
      <c r="AR191" s="1">
        <v>-8.0566000000000001E-5</v>
      </c>
      <c r="AS191" s="1">
        <v>-1.8654E-7</v>
      </c>
      <c r="AT191" s="1">
        <v>-2.1649000000000001E-4</v>
      </c>
      <c r="AU191" s="1">
        <v>-3.2320000000000002E-2</v>
      </c>
      <c r="AV191">
        <v>0</v>
      </c>
      <c r="AW191">
        <v>0</v>
      </c>
      <c r="AX191" s="1">
        <v>-2.3188000000000002E-3</v>
      </c>
      <c r="AY191" s="1">
        <v>-3.5335999999999999E-2</v>
      </c>
      <c r="AZ191" s="1">
        <v>-2.0953E-3</v>
      </c>
      <c r="BA191">
        <v>0</v>
      </c>
      <c r="BB191">
        <v>0</v>
      </c>
      <c r="BC191">
        <v>0</v>
      </c>
      <c r="BD191">
        <v>-0.94462000000000002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 s="1">
        <v>5.0405999999999999E-2</v>
      </c>
      <c r="BL191">
        <v>0</v>
      </c>
      <c r="BM191">
        <v>0.89441999999999999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 s="1">
        <v>-3.8630000000000001E-5</v>
      </c>
      <c r="CC191" t="str">
        <f t="shared" si="101"/>
        <v>3060-89-7</v>
      </c>
      <c r="CD191" s="3" t="e">
        <f>VLOOKUP(CC191,#REF!,2,FALSE)</f>
        <v>#REF!</v>
      </c>
      <c r="CE191" s="3" t="e">
        <f>VLOOKUP(VLOOKUP(CC191,#REF!,4,FALSE),$DJ$1:$DK$4,2,FALSE)</f>
        <v>#REF!</v>
      </c>
      <c r="CF191">
        <f t="shared" si="102"/>
        <v>4.6537099999999993</v>
      </c>
      <c r="CG191" s="1">
        <f t="shared" si="103"/>
        <v>-3.4804351540000007E-2</v>
      </c>
      <c r="CH191">
        <f t="shared" si="104"/>
        <v>-0.94482599999999994</v>
      </c>
      <c r="CI191">
        <f t="shared" si="105"/>
        <v>2.9822356484599992</v>
      </c>
      <c r="CJ191">
        <f t="shared" si="106"/>
        <v>-0.69184400000000001</v>
      </c>
      <c r="CK191">
        <f t="shared" si="107"/>
        <v>6.2889E-2</v>
      </c>
      <c r="CL191">
        <f t="shared" si="108"/>
        <v>2.9822356484599992</v>
      </c>
      <c r="CM191" s="1">
        <f t="shared" si="109"/>
        <v>-7.4813845999999184E-4</v>
      </c>
      <c r="CN191" s="1">
        <f t="shared" si="110"/>
        <v>-2.0953E-3</v>
      </c>
      <c r="CO191">
        <f t="shared" si="111"/>
        <v>-2.9267690000000002</v>
      </c>
      <c r="CP191">
        <f t="shared" si="112"/>
        <v>-0.11559736999999985</v>
      </c>
      <c r="CQ191">
        <f t="shared" si="113"/>
        <v>-8.5160000000847336E-5</v>
      </c>
      <c r="CR191" s="2">
        <f t="shared" si="114"/>
        <v>2.06523565568341E-2</v>
      </c>
      <c r="CS191" s="2">
        <f t="shared" si="115"/>
        <v>0.97934764344316583</v>
      </c>
      <c r="CT191" s="2">
        <f t="shared" si="116"/>
        <v>-2.456840183466202E-4</v>
      </c>
      <c r="CU191" s="2">
        <f t="shared" si="117"/>
        <v>-6.8808349144579316E-4</v>
      </c>
      <c r="CV191" s="2">
        <f t="shared" si="118"/>
        <v>-0.96113274097996126</v>
      </c>
      <c r="CW191" s="2">
        <f t="shared" si="119"/>
        <v>-3.7961457524722519E-2</v>
      </c>
      <c r="CX191" s="2">
        <f t="shared" si="120"/>
        <v>-2.7966014476259621E-5</v>
      </c>
      <c r="CZ191" s="1">
        <f t="shared" si="121"/>
        <v>4.7165999999999997</v>
      </c>
      <c r="DA191">
        <f t="shared" si="122"/>
        <v>-1.7521</v>
      </c>
      <c r="DB191" s="1">
        <f t="shared" si="123"/>
        <v>-2.9267690000000002</v>
      </c>
      <c r="DC191" s="1">
        <f t="shared" si="124"/>
        <v>-3.5552489999999999E-2</v>
      </c>
      <c r="DD191" s="1">
        <f t="shared" si="125"/>
        <v>-2.0953E-3</v>
      </c>
      <c r="DE191">
        <f t="shared" si="126"/>
        <v>1.7641945469091255E-5</v>
      </c>
      <c r="DF191" t="str">
        <f t="shared" si="127"/>
        <v>3060-89-7</v>
      </c>
      <c r="DG191" t="b">
        <f t="shared" si="128"/>
        <v>1</v>
      </c>
    </row>
    <row r="192" spans="1:111" x14ac:dyDescent="0.25">
      <c r="A192" t="s">
        <v>168</v>
      </c>
      <c r="B192">
        <v>0.14793999999999999</v>
      </c>
      <c r="C192">
        <v>0.77076</v>
      </c>
      <c r="D192" s="1">
        <v>4.5935999999999998E-2</v>
      </c>
      <c r="E192">
        <v>0.96465999999999996</v>
      </c>
      <c r="F192" s="1">
        <v>2.6559999999999999E-3</v>
      </c>
      <c r="G192">
        <v>0</v>
      </c>
      <c r="H192" s="1">
        <v>2.1387E-2</v>
      </c>
      <c r="I192">
        <v>0</v>
      </c>
      <c r="J192">
        <v>0</v>
      </c>
      <c r="K192" s="1">
        <v>-5.2669000000000001E-2</v>
      </c>
      <c r="L192" s="1">
        <v>6.5826000000000001E-3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s="1">
        <v>-9.8091999999999999E-2</v>
      </c>
      <c r="AF192">
        <v>0</v>
      </c>
      <c r="AG192">
        <v>0</v>
      </c>
      <c r="AH192">
        <v>0</v>
      </c>
      <c r="AI192">
        <v>0</v>
      </c>
      <c r="AJ192" s="1">
        <v>-1.8127000000000001E-2</v>
      </c>
      <c r="AK192">
        <v>-0.69833000000000001</v>
      </c>
      <c r="AL192">
        <v>0</v>
      </c>
      <c r="AM192">
        <v>0</v>
      </c>
      <c r="AN192">
        <v>0</v>
      </c>
      <c r="AO192">
        <v>0</v>
      </c>
      <c r="AP192" s="1">
        <v>-1.7364999999999998E-2</v>
      </c>
      <c r="AQ192" s="1">
        <v>-3.6013000000000003E-2</v>
      </c>
      <c r="AR192" s="1">
        <v>-5.9726000000000001E-2</v>
      </c>
      <c r="AS192" s="1">
        <v>-6.0313000000000001E-4</v>
      </c>
      <c r="AT192">
        <v>-0.14913000000000001</v>
      </c>
      <c r="AU192">
        <v>0</v>
      </c>
      <c r="AV192">
        <v>0</v>
      </c>
      <c r="AW192">
        <v>0</v>
      </c>
      <c r="AX192">
        <v>0</v>
      </c>
      <c r="AY192">
        <v>0</v>
      </c>
      <c r="AZ192" s="1">
        <v>-9.2475999999999995E-4</v>
      </c>
      <c r="BA192">
        <v>0</v>
      </c>
      <c r="BB192">
        <v>0</v>
      </c>
      <c r="BC192">
        <v>0</v>
      </c>
      <c r="BD192" s="1">
        <v>-2.9258999999999999E-3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 s="1">
        <v>3.5500000000000001E-4</v>
      </c>
      <c r="BL192">
        <v>0</v>
      </c>
      <c r="BM192" s="1">
        <v>3.2666000000000001E-3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 s="1">
        <v>-7.4372999999999996E-4</v>
      </c>
      <c r="CC192" t="str">
        <f t="shared" si="101"/>
        <v>3347-22-6</v>
      </c>
      <c r="CD192" s="3" t="e">
        <f>VLOOKUP(CC192,#REF!,2,FALSE)</f>
        <v>#REF!</v>
      </c>
      <c r="CE192" s="3" t="e">
        <f>VLOOKUP(VLOOKUP(CC192,#REF!,4,FALSE),$DJ$1:$DK$4,2,FALSE)</f>
        <v>#REF!</v>
      </c>
      <c r="CF192">
        <f t="shared" si="102"/>
        <v>0.91869999999999996</v>
      </c>
      <c r="CG192" s="1">
        <f t="shared" si="103"/>
        <v>-0.11370713</v>
      </c>
      <c r="CH192">
        <f t="shared" si="104"/>
        <v>-3.6216E-3</v>
      </c>
      <c r="CI192">
        <f t="shared" si="105"/>
        <v>0.77932786999999992</v>
      </c>
      <c r="CJ192">
        <f t="shared" si="106"/>
        <v>-2.2043400000000001E-2</v>
      </c>
      <c r="CK192">
        <f t="shared" si="107"/>
        <v>4.5935999999999998E-2</v>
      </c>
      <c r="CL192">
        <f t="shared" si="108"/>
        <v>0.77932786999999992</v>
      </c>
      <c r="CM192" s="1">
        <f t="shared" si="109"/>
        <v>-3.5422870000000009E-2</v>
      </c>
      <c r="CN192" s="1">
        <f t="shared" si="110"/>
        <v>-9.2475999999999995E-4</v>
      </c>
      <c r="CO192">
        <f t="shared" si="111"/>
        <v>-0.71645700000000001</v>
      </c>
      <c r="CP192">
        <f t="shared" si="112"/>
        <v>-7.2378970000000001E-2</v>
      </c>
      <c r="CQ192">
        <f t="shared" si="113"/>
        <v>8.0269999999924013E-5</v>
      </c>
      <c r="CR192" s="2">
        <f t="shared" si="114"/>
        <v>5.5662196868015081E-2</v>
      </c>
      <c r="CS192" s="2">
        <f t="shared" si="115"/>
        <v>0.9443378031319849</v>
      </c>
      <c r="CT192" s="2">
        <f t="shared" si="116"/>
        <v>-4.2923083498130135E-2</v>
      </c>
      <c r="CU192" s="2">
        <f t="shared" si="117"/>
        <v>-1.1205628085959949E-3</v>
      </c>
      <c r="CV192" s="2">
        <f t="shared" si="118"/>
        <v>-0.86815505445549201</v>
      </c>
      <c r="CW192" s="2">
        <f t="shared" si="119"/>
        <v>-8.770403337783346E-2</v>
      </c>
      <c r="CX192" s="2">
        <f t="shared" si="120"/>
        <v>9.7265859948435674E-5</v>
      </c>
      <c r="CZ192" s="1">
        <f t="shared" si="121"/>
        <v>0.96465999999999996</v>
      </c>
      <c r="DA192">
        <f t="shared" si="122"/>
        <v>-9.8091999999999999E-2</v>
      </c>
      <c r="DB192" s="1">
        <f t="shared" si="123"/>
        <v>-0.71645700000000001</v>
      </c>
      <c r="DC192" s="1">
        <f t="shared" si="124"/>
        <v>-0.14913000000000001</v>
      </c>
      <c r="DD192" s="1">
        <f t="shared" si="125"/>
        <v>-9.2475999999999995E-4</v>
      </c>
      <c r="DE192">
        <f t="shared" si="126"/>
        <v>5.8300333796344766E-5</v>
      </c>
      <c r="DF192" t="str">
        <f t="shared" si="127"/>
        <v>3347-22-6</v>
      </c>
      <c r="DG192" t="b">
        <f t="shared" si="128"/>
        <v>1</v>
      </c>
    </row>
    <row r="193" spans="1:111" x14ac:dyDescent="0.25">
      <c r="A193" t="s">
        <v>34</v>
      </c>
      <c r="B193" s="1">
        <v>6.7585999999999993E-2</v>
      </c>
      <c r="C193">
        <v>0.65798999999999996</v>
      </c>
      <c r="D193">
        <v>9.7548999999999992</v>
      </c>
      <c r="E193">
        <v>10.481</v>
      </c>
      <c r="F193">
        <v>0</v>
      </c>
      <c r="G193" s="1">
        <v>-6.0515999999999999E-3</v>
      </c>
      <c r="H193">
        <v>0</v>
      </c>
      <c r="I193" s="1">
        <v>-3.4286E-3</v>
      </c>
      <c r="J193">
        <v>0</v>
      </c>
      <c r="K193" s="1">
        <v>-1.6618E-3</v>
      </c>
      <c r="L193" s="1">
        <v>1.2824E-2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s="1">
        <v>-6.2712999999999998E-7</v>
      </c>
      <c r="X193">
        <v>0</v>
      </c>
      <c r="Y193" s="1">
        <v>-5.0053E-7</v>
      </c>
      <c r="Z193">
        <v>0</v>
      </c>
      <c r="AA193" s="1">
        <v>-2.4410000000000002E-7</v>
      </c>
      <c r="AB193" s="1">
        <v>1.0926999999999999E-6</v>
      </c>
      <c r="AC193">
        <v>0</v>
      </c>
      <c r="AD193">
        <v>0</v>
      </c>
      <c r="AE193" s="1">
        <v>-8.9872000000000007E-3</v>
      </c>
      <c r="AF193">
        <v>0</v>
      </c>
      <c r="AG193">
        <v>0</v>
      </c>
      <c r="AH193">
        <v>0</v>
      </c>
      <c r="AI193" s="1">
        <v>-1.9110999999999998E-6</v>
      </c>
      <c r="AJ193">
        <v>-1.7181</v>
      </c>
      <c r="AK193">
        <v>-7.1439000000000004</v>
      </c>
      <c r="AL193">
        <v>0</v>
      </c>
      <c r="AM193">
        <v>0</v>
      </c>
      <c r="AN193" s="1">
        <v>-9.2996000000000002E-5</v>
      </c>
      <c r="AO193" s="1">
        <v>-7.0428999999999999E-4</v>
      </c>
      <c r="AP193">
        <v>-0.27440999999999999</v>
      </c>
      <c r="AQ193">
        <v>-0.25269000000000003</v>
      </c>
      <c r="AR193" s="1">
        <v>-9.5942E-2</v>
      </c>
      <c r="AS193" s="1">
        <v>-5.5982999999999996E-3</v>
      </c>
      <c r="AT193">
        <v>-1.6085</v>
      </c>
      <c r="AU193" s="1">
        <v>-1.3124999999999999E-7</v>
      </c>
      <c r="AV193">
        <v>0</v>
      </c>
      <c r="AW193">
        <v>0</v>
      </c>
      <c r="AX193" s="1">
        <v>-1.6327000000000001E-6</v>
      </c>
      <c r="AY193" s="1">
        <v>-1.7707E-6</v>
      </c>
      <c r="AZ193" s="1">
        <v>-5.8133000000000001E-5</v>
      </c>
      <c r="BA193">
        <v>0</v>
      </c>
      <c r="BB193">
        <v>0</v>
      </c>
      <c r="BC193">
        <v>0</v>
      </c>
      <c r="BD193" s="1">
        <v>-8.2169000000000003E-4</v>
      </c>
      <c r="BE193">
        <v>0</v>
      </c>
      <c r="BF193">
        <v>0</v>
      </c>
      <c r="BG193">
        <v>0</v>
      </c>
      <c r="BH193" s="1">
        <v>-9.0459000000000003E-8</v>
      </c>
      <c r="BI193">
        <v>0</v>
      </c>
      <c r="BJ193">
        <v>0</v>
      </c>
      <c r="BK193" s="1">
        <v>3.5696E-3</v>
      </c>
      <c r="BL193">
        <v>0</v>
      </c>
      <c r="BM193" s="1">
        <v>1.5916E-2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 s="1">
        <v>3.8019999999999998E-7</v>
      </c>
      <c r="BX193">
        <v>0</v>
      </c>
      <c r="BY193" s="1">
        <v>1.5984E-6</v>
      </c>
      <c r="BZ193">
        <v>0</v>
      </c>
      <c r="CA193" s="1">
        <v>-1.881E-2</v>
      </c>
      <c r="CC193" t="str">
        <f t="shared" si="101"/>
        <v>37350-58-6</v>
      </c>
      <c r="CD193" s="3" t="e">
        <f>VLOOKUP(CC193,#REF!,2,FALSE)</f>
        <v>#REF!</v>
      </c>
      <c r="CE193" s="3" t="e">
        <f>VLOOKUP(VLOOKUP(CC193,#REF!,4,FALSE),$DJ$1:$DK$4,2,FALSE)</f>
        <v>#REF!</v>
      </c>
      <c r="CF193">
        <f t="shared" si="102"/>
        <v>0.725576</v>
      </c>
      <c r="CG193" s="1">
        <f t="shared" si="103"/>
        <v>-0.62864206394999989</v>
      </c>
      <c r="CH193">
        <f t="shared" si="104"/>
        <v>-1.94875786E-2</v>
      </c>
      <c r="CI193">
        <f t="shared" si="105"/>
        <v>7.912807839000012E-2</v>
      </c>
      <c r="CJ193">
        <f t="shared" si="106"/>
        <v>1.6817209400000015E-3</v>
      </c>
      <c r="CK193">
        <f t="shared" si="107"/>
        <v>9.7548999999999992</v>
      </c>
      <c r="CL193">
        <f t="shared" si="108"/>
        <v>7.912807839000012E-2</v>
      </c>
      <c r="CM193" s="1">
        <f t="shared" si="109"/>
        <v>-0.97985970675000011</v>
      </c>
      <c r="CN193" s="1">
        <f t="shared" si="110"/>
        <v>-5.8133000000000001E-5</v>
      </c>
      <c r="CO193">
        <f t="shared" si="111"/>
        <v>-8.8627972859999993</v>
      </c>
      <c r="CP193">
        <f t="shared" si="112"/>
        <v>8.9609484189999995E-3</v>
      </c>
      <c r="CQ193">
        <f t="shared" si="113"/>
        <v>2.7390105899952229E-4</v>
      </c>
      <c r="CR193" s="2">
        <f t="shared" si="114"/>
        <v>0.99195364526527219</v>
      </c>
      <c r="CS193" s="2">
        <f t="shared" si="115"/>
        <v>8.046354734727864E-3</v>
      </c>
      <c r="CT193" s="2">
        <f t="shared" si="116"/>
        <v>-9.9639710090233966E-2</v>
      </c>
      <c r="CU193" s="2">
        <f t="shared" si="117"/>
        <v>-5.9114128550990863E-6</v>
      </c>
      <c r="CV193" s="2">
        <f t="shared" si="118"/>
        <v>-0.90123774463037665</v>
      </c>
      <c r="CW193" s="2">
        <f t="shared" si="119"/>
        <v>9.1121851062144442E-4</v>
      </c>
      <c r="CX193" s="2">
        <f t="shared" si="120"/>
        <v>2.7852377155746809E-5</v>
      </c>
      <c r="CZ193" s="1">
        <f t="shared" si="121"/>
        <v>10.481</v>
      </c>
      <c r="DA193">
        <f t="shared" si="122"/>
        <v>-8.9891111000000006E-3</v>
      </c>
      <c r="DB193" s="1">
        <f t="shared" si="123"/>
        <v>-8.8627972859999993</v>
      </c>
      <c r="DC193" s="1">
        <f t="shared" si="124"/>
        <v>-1.6085017707</v>
      </c>
      <c r="DD193" s="1">
        <f t="shared" si="125"/>
        <v>-5.8133000000000001E-5</v>
      </c>
      <c r="DE193">
        <f t="shared" si="126"/>
        <v>6.2369926533784468E-5</v>
      </c>
      <c r="DF193" t="str">
        <f t="shared" si="127"/>
        <v>37350-58-6</v>
      </c>
      <c r="DG193" t="b">
        <f t="shared" si="128"/>
        <v>1</v>
      </c>
    </row>
    <row r="194" spans="1:111" x14ac:dyDescent="0.25">
      <c r="A194" t="s">
        <v>70</v>
      </c>
      <c r="B194" s="1">
        <v>1.0418E-2</v>
      </c>
      <c r="C194">
        <v>0.12083000000000001</v>
      </c>
      <c r="D194">
        <v>3.0402</v>
      </c>
      <c r="E194">
        <v>3.1715</v>
      </c>
      <c r="F194">
        <v>0</v>
      </c>
      <c r="G194" s="1">
        <v>-1.1644E-4</v>
      </c>
      <c r="H194">
        <v>0</v>
      </c>
      <c r="I194" s="1">
        <v>-6.2129000000000003E-7</v>
      </c>
      <c r="J194">
        <v>0</v>
      </c>
      <c r="K194" s="1">
        <v>-3.8290000000000001E-6</v>
      </c>
      <c r="L194" s="1">
        <v>1.1745E-4</v>
      </c>
      <c r="M194">
        <v>0</v>
      </c>
      <c r="N194">
        <v>0</v>
      </c>
      <c r="O194" s="1">
        <v>-3.2538000000000001E-9</v>
      </c>
      <c r="P194">
        <v>0</v>
      </c>
      <c r="Q194" s="1">
        <v>-2.8884000000000001E-9</v>
      </c>
      <c r="R194">
        <v>0</v>
      </c>
      <c r="S194" s="1">
        <v>-4.0653E-9</v>
      </c>
      <c r="T194">
        <v>0</v>
      </c>
      <c r="U194" s="1">
        <v>-1.117E-5</v>
      </c>
      <c r="V194">
        <v>0</v>
      </c>
      <c r="W194" s="1">
        <v>-6.7683000000000001E-4</v>
      </c>
      <c r="X194">
        <v>0</v>
      </c>
      <c r="Y194" s="1">
        <v>-2.6300999999999998E-3</v>
      </c>
      <c r="Z194">
        <v>0</v>
      </c>
      <c r="AA194" s="1">
        <v>-2.4043999999999999E-2</v>
      </c>
      <c r="AB194" s="1">
        <v>2.4978000000000001E-3</v>
      </c>
      <c r="AC194">
        <v>0</v>
      </c>
      <c r="AD194">
        <v>0</v>
      </c>
      <c r="AE194" s="1">
        <v>-1.5716999999999999E-4</v>
      </c>
      <c r="AF194">
        <v>0</v>
      </c>
      <c r="AG194" s="1">
        <v>-1.1205E-5</v>
      </c>
      <c r="AH194">
        <v>0</v>
      </c>
      <c r="AI194">
        <v>-0.11006000000000001</v>
      </c>
      <c r="AJ194">
        <v>-0.30862000000000001</v>
      </c>
      <c r="AK194" s="1">
        <v>-6.3798999999999995E-2</v>
      </c>
      <c r="AL194" s="1">
        <v>-1.2533E-8</v>
      </c>
      <c r="AM194" s="1">
        <v>-3.4863E-6</v>
      </c>
      <c r="AN194">
        <v>-0.28989999999999999</v>
      </c>
      <c r="AO194">
        <v>-2.3914</v>
      </c>
      <c r="AP194" s="1">
        <v>-3.3180999999999998E-4</v>
      </c>
      <c r="AQ194" s="1">
        <v>-1.5438E-5</v>
      </c>
      <c r="AR194" s="1">
        <v>-1.5846E-5</v>
      </c>
      <c r="AS194" s="1">
        <v>-1.7227999999999998E-5</v>
      </c>
      <c r="AT194" s="1">
        <v>-7.1269000000000002E-3</v>
      </c>
      <c r="AU194">
        <v>0</v>
      </c>
      <c r="AV194">
        <v>0</v>
      </c>
      <c r="AW194">
        <v>0</v>
      </c>
      <c r="AX194">
        <v>0</v>
      </c>
      <c r="AY194">
        <v>0</v>
      </c>
      <c r="AZ194" s="1">
        <v>-8.1513000000000004E-5</v>
      </c>
      <c r="BA194" s="1">
        <v>-2.3240999999999999E-9</v>
      </c>
      <c r="BB194">
        <v>0</v>
      </c>
      <c r="BC194">
        <v>0</v>
      </c>
      <c r="BD194" s="1">
        <v>-4.9749999999999998E-6</v>
      </c>
      <c r="BE194">
        <v>0</v>
      </c>
      <c r="BF194" s="1">
        <v>-1.2089E-8</v>
      </c>
      <c r="BG194">
        <v>0</v>
      </c>
      <c r="BH194" s="1">
        <v>-3.3038999999999999E-2</v>
      </c>
      <c r="BI194">
        <v>0</v>
      </c>
      <c r="BJ194">
        <v>0</v>
      </c>
      <c r="BK194" s="1">
        <v>3.4472999999999999E-7</v>
      </c>
      <c r="BL194">
        <v>0</v>
      </c>
      <c r="BM194" s="1">
        <v>2.6184000000000002E-6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 s="1">
        <v>2.6827999999999999E-3</v>
      </c>
      <c r="BX194">
        <v>0</v>
      </c>
      <c r="BY194" s="1">
        <v>3.0334E-2</v>
      </c>
      <c r="BZ194">
        <v>0</v>
      </c>
      <c r="CA194" s="1">
        <v>-9.6355999999999997E-6</v>
      </c>
      <c r="CC194" t="str">
        <f t="shared" si="101"/>
        <v>41859-67-0</v>
      </c>
      <c r="CD194" s="3" t="e">
        <f>VLOOKUP(CC194,#REF!,2,FALSE)</f>
        <v>#REF!</v>
      </c>
      <c r="CE194" s="3" t="e">
        <f>VLOOKUP(VLOOKUP(CC194,#REF!,4,FALSE),$DJ$1:$DK$4,2,FALSE)</f>
        <v>#REF!</v>
      </c>
      <c r="CF194">
        <f t="shared" si="102"/>
        <v>0.131248</v>
      </c>
      <c r="CG194" s="1">
        <f t="shared" si="103"/>
        <v>-3.80322E-4</v>
      </c>
      <c r="CH194">
        <f t="shared" si="104"/>
        <v>-3.3019763129999997E-2</v>
      </c>
      <c r="CI194">
        <f t="shared" si="105"/>
        <v>7.2980164372500017E-2</v>
      </c>
      <c r="CJ194">
        <f t="shared" si="106"/>
        <v>-2.4867750497499997E-2</v>
      </c>
      <c r="CK194">
        <f t="shared" si="107"/>
        <v>3.0402</v>
      </c>
      <c r="CL194">
        <f t="shared" si="108"/>
        <v>7.2980164372500017E-2</v>
      </c>
      <c r="CM194" s="1">
        <f t="shared" si="109"/>
        <v>-6.7465780000000005E-3</v>
      </c>
      <c r="CN194" s="1">
        <f t="shared" si="110"/>
        <v>-8.1515324100000006E-5</v>
      </c>
      <c r="CO194">
        <f t="shared" si="111"/>
        <v>-3.0537224988330003</v>
      </c>
      <c r="CP194">
        <f t="shared" si="112"/>
        <v>-5.2307001813500009E-2</v>
      </c>
      <c r="CQ194">
        <f t="shared" si="113"/>
        <v>3.2257040189953567E-4</v>
      </c>
      <c r="CR194" s="2">
        <f t="shared" si="114"/>
        <v>0.97655768040420821</v>
      </c>
      <c r="CS194" s="2">
        <f t="shared" si="115"/>
        <v>2.3442319595791874E-2</v>
      </c>
      <c r="CT194" s="2">
        <f t="shared" si="116"/>
        <v>-2.1671016914499249E-3</v>
      </c>
      <c r="CU194" s="2">
        <f t="shared" si="117"/>
        <v>-2.6183940471183888E-5</v>
      </c>
      <c r="CV194" s="2">
        <f t="shared" si="118"/>
        <v>-0.98090130914364093</v>
      </c>
      <c r="CW194" s="2">
        <f t="shared" si="119"/>
        <v>-1.680179079004351E-2</v>
      </c>
      <c r="CX194" s="2">
        <f t="shared" si="120"/>
        <v>1.0361443439446871E-4</v>
      </c>
      <c r="CZ194" s="1">
        <f t="shared" si="121"/>
        <v>3.1715</v>
      </c>
      <c r="DA194">
        <f t="shared" si="122"/>
        <v>-0.110228375</v>
      </c>
      <c r="DB194" s="1">
        <f t="shared" si="123"/>
        <v>-3.0537224988330003</v>
      </c>
      <c r="DC194" s="1">
        <f t="shared" si="124"/>
        <v>-7.1269000000000002E-3</v>
      </c>
      <c r="DD194" s="1">
        <f t="shared" si="125"/>
        <v>-8.1515324100000006E-5</v>
      </c>
      <c r="DE194">
        <f t="shared" si="126"/>
        <v>1.0742892728978156E-4</v>
      </c>
      <c r="DF194" t="str">
        <f t="shared" si="127"/>
        <v>41859-67-0</v>
      </c>
      <c r="DG194" t="b">
        <f t="shared" si="128"/>
        <v>1</v>
      </c>
    </row>
    <row r="195" spans="1:111" x14ac:dyDescent="0.25">
      <c r="A195" t="s">
        <v>171</v>
      </c>
      <c r="B195" s="1">
        <v>2.1568E-2</v>
      </c>
      <c r="C195">
        <v>0.26164999999999999</v>
      </c>
      <c r="D195" s="1">
        <v>3.4015999999999998E-2</v>
      </c>
      <c r="E195">
        <v>0.31724000000000002</v>
      </c>
      <c r="F195">
        <v>0</v>
      </c>
      <c r="G195" s="1">
        <v>-3.2738999999999997E-2</v>
      </c>
      <c r="H195">
        <v>0</v>
      </c>
      <c r="I195" s="1">
        <v>-8.4428999999999997E-3</v>
      </c>
      <c r="J195">
        <v>0</v>
      </c>
      <c r="K195" s="1">
        <v>-6.4855999999999996E-4</v>
      </c>
      <c r="L195" s="1">
        <v>5.5706000000000002E-3</v>
      </c>
      <c r="M195">
        <v>0</v>
      </c>
      <c r="N195">
        <v>0</v>
      </c>
      <c r="O195" s="1">
        <v>-2.3982999999999999E-10</v>
      </c>
      <c r="P195">
        <v>0</v>
      </c>
      <c r="Q195" s="1">
        <v>-2.5032000000000002E-10</v>
      </c>
      <c r="R195">
        <v>0</v>
      </c>
      <c r="S195" s="1">
        <v>-4.4426000000000003E-10</v>
      </c>
      <c r="T195">
        <v>0</v>
      </c>
      <c r="U195" s="1">
        <v>-1.5361000000000001E-5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s="1">
        <v>-3.6560000000000002E-2</v>
      </c>
      <c r="AF195">
        <v>0</v>
      </c>
      <c r="AG195" s="1">
        <v>-1.5367999999999999E-5</v>
      </c>
      <c r="AH195">
        <v>0</v>
      </c>
      <c r="AI195">
        <v>0</v>
      </c>
      <c r="AJ195" s="1">
        <v>-6.1085999999999996E-3</v>
      </c>
      <c r="AK195" s="1">
        <v>-2.8256E-2</v>
      </c>
      <c r="AL195" s="1">
        <v>-6.1555999999999997E-9</v>
      </c>
      <c r="AM195" s="1">
        <v>-2.6006000000000001E-6</v>
      </c>
      <c r="AN195">
        <v>0</v>
      </c>
      <c r="AO195">
        <v>0</v>
      </c>
      <c r="AP195">
        <v>-0.22109999999999999</v>
      </c>
      <c r="AQ195" s="1">
        <v>-2.1565999999999998E-2</v>
      </c>
      <c r="AR195" s="1">
        <v>-9.1022E-4</v>
      </c>
      <c r="AS195" s="1">
        <v>-3.658E-4</v>
      </c>
      <c r="AT195">
        <v>-0.24560999999999999</v>
      </c>
      <c r="AU195" s="1">
        <v>-5.9249000000000001E-5</v>
      </c>
      <c r="AV195">
        <v>0</v>
      </c>
      <c r="AW195">
        <v>0</v>
      </c>
      <c r="AX195" s="1">
        <v>-2.7331E-5</v>
      </c>
      <c r="AY195" s="1">
        <v>-8.6792000000000005E-5</v>
      </c>
      <c r="AZ195" s="1">
        <v>-5.8872999999999998E-4</v>
      </c>
      <c r="BA195" s="1">
        <v>-1.3500999999999999E-9</v>
      </c>
      <c r="BB195">
        <v>0</v>
      </c>
      <c r="BC195">
        <v>0</v>
      </c>
      <c r="BD195" s="1">
        <v>-5.0442999999999998E-5</v>
      </c>
      <c r="BE195" s="1">
        <v>1.0443E-10</v>
      </c>
      <c r="BF195">
        <v>0</v>
      </c>
      <c r="BG195">
        <v>0</v>
      </c>
      <c r="BH195">
        <v>0</v>
      </c>
      <c r="BI195">
        <v>0</v>
      </c>
      <c r="BJ195">
        <v>0</v>
      </c>
      <c r="BK195" s="1">
        <v>8.1236000000000006E-5</v>
      </c>
      <c r="BL195">
        <v>0</v>
      </c>
      <c r="BM195" s="1">
        <v>2.853E-5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 s="1">
        <v>-5.9889000000000002E-5</v>
      </c>
      <c r="CC195" t="str">
        <f t="shared" si="101"/>
        <v>49562-28-9</v>
      </c>
      <c r="CD195" s="3" t="e">
        <f>VLOOKUP(CC195,#REF!,2,FALSE)</f>
        <v>#REF!</v>
      </c>
      <c r="CE195" s="3" t="e">
        <f>VLOOKUP(VLOOKUP(CC195,#REF!,4,FALSE),$DJ$1:$DK$4,2,FALSE)</f>
        <v>#REF!</v>
      </c>
      <c r="CF195">
        <f t="shared" si="102"/>
        <v>0.28321799999999997</v>
      </c>
      <c r="CG195" s="1">
        <f t="shared" si="103"/>
        <v>-0.24402859999999998</v>
      </c>
      <c r="CH195">
        <f t="shared" si="104"/>
        <v>-1.0976600000000001E-4</v>
      </c>
      <c r="CI195">
        <f t="shared" si="105"/>
        <v>2.8044120655899953E-3</v>
      </c>
      <c r="CJ195">
        <f t="shared" si="106"/>
        <v>-3.627522193440999E-2</v>
      </c>
      <c r="CK195">
        <f t="shared" si="107"/>
        <v>3.4015999999999998E-2</v>
      </c>
      <c r="CL195">
        <f t="shared" si="108"/>
        <v>2.8044120655899953E-3</v>
      </c>
      <c r="CM195" s="1">
        <f t="shared" si="109"/>
        <v>-1.6681920000000128E-3</v>
      </c>
      <c r="CN195" s="1">
        <f t="shared" si="110"/>
        <v>-5.8873135009999999E-4</v>
      </c>
      <c r="CO195">
        <f t="shared" si="111"/>
        <v>-3.4367206755600004E-2</v>
      </c>
      <c r="CP195">
        <f t="shared" si="112"/>
        <v>-1.8981417002001373E-4</v>
      </c>
      <c r="CQ195">
        <f t="shared" si="113"/>
        <v>6.4677898699658112E-6</v>
      </c>
      <c r="CR195" s="2">
        <f t="shared" si="114"/>
        <v>0.92383539704568318</v>
      </c>
      <c r="CS195" s="2">
        <f t="shared" si="115"/>
        <v>7.6164602954316735E-2</v>
      </c>
      <c r="CT195" s="2">
        <f t="shared" si="116"/>
        <v>-4.5306174114194624E-2</v>
      </c>
      <c r="CU195" s="2">
        <f t="shared" si="117"/>
        <v>-1.5989265656540293E-2</v>
      </c>
      <c r="CV195" s="2">
        <f t="shared" si="118"/>
        <v>-0.93337376817999818</v>
      </c>
      <c r="CW195" s="2">
        <f t="shared" si="119"/>
        <v>-5.1551343228285577E-3</v>
      </c>
      <c r="CX195" s="2">
        <f t="shared" si="120"/>
        <v>1.7565772643837938E-4</v>
      </c>
      <c r="CZ195" s="1">
        <f t="shared" si="121"/>
        <v>0.31724000000000002</v>
      </c>
      <c r="DA195">
        <f t="shared" si="122"/>
        <v>-3.6575368000000004E-2</v>
      </c>
      <c r="DB195" s="1">
        <f t="shared" si="123"/>
        <v>-3.4367206755600004E-2</v>
      </c>
      <c r="DC195" s="1">
        <f t="shared" si="124"/>
        <v>-0.245696792</v>
      </c>
      <c r="DD195" s="1">
        <f t="shared" si="125"/>
        <v>-5.8873135009999999E-4</v>
      </c>
      <c r="DE195">
        <f t="shared" si="126"/>
        <v>3.751700384572349E-5</v>
      </c>
      <c r="DF195" t="str">
        <f t="shared" si="127"/>
        <v>49562-28-9</v>
      </c>
      <c r="DG195" t="b">
        <f t="shared" si="128"/>
        <v>1</v>
      </c>
    </row>
    <row r="196" spans="1:111" x14ac:dyDescent="0.25">
      <c r="A196" t="s">
        <v>173</v>
      </c>
      <c r="B196">
        <v>1.9547000000000001</v>
      </c>
      <c r="C196">
        <v>29.791</v>
      </c>
      <c r="D196">
        <v>0.42899999999999999</v>
      </c>
      <c r="E196">
        <v>32.173999999999999</v>
      </c>
      <c r="F196">
        <v>0</v>
      </c>
      <c r="G196">
        <v>-0.26102999999999998</v>
      </c>
      <c r="H196">
        <v>0.26923999999999998</v>
      </c>
      <c r="I196">
        <v>0</v>
      </c>
      <c r="J196">
        <v>0</v>
      </c>
      <c r="K196">
        <v>-0.4723</v>
      </c>
      <c r="L196">
        <v>0.48336000000000001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-0.64022999999999997</v>
      </c>
      <c r="AF196">
        <v>0</v>
      </c>
      <c r="AG196">
        <v>0</v>
      </c>
      <c r="AH196">
        <v>0</v>
      </c>
      <c r="AI196">
        <v>0</v>
      </c>
      <c r="AJ196">
        <v>-0.24607999999999999</v>
      </c>
      <c r="AK196">
        <v>-7.6626000000000003</v>
      </c>
      <c r="AL196">
        <v>0</v>
      </c>
      <c r="AM196">
        <v>0</v>
      </c>
      <c r="AN196">
        <v>0</v>
      </c>
      <c r="AO196">
        <v>0</v>
      </c>
      <c r="AP196">
        <v>-6.2675999999999998</v>
      </c>
      <c r="AQ196">
        <v>-8.1363000000000003</v>
      </c>
      <c r="AR196">
        <v>-5.8509000000000002</v>
      </c>
      <c r="AS196" s="1">
        <v>-3.5193000000000002E-2</v>
      </c>
      <c r="AT196">
        <v>-23.210999999999999</v>
      </c>
      <c r="AU196">
        <v>-0.37885999999999997</v>
      </c>
      <c r="AV196">
        <v>0</v>
      </c>
      <c r="AW196">
        <v>0</v>
      </c>
      <c r="AX196" s="1">
        <v>-2.0250000000000001E-2</v>
      </c>
      <c r="AY196">
        <v>-0.40439999999999998</v>
      </c>
      <c r="AZ196" s="1">
        <v>-8.2875999999999991E-3</v>
      </c>
      <c r="BA196">
        <v>0</v>
      </c>
      <c r="BB196">
        <v>0</v>
      </c>
      <c r="BC196">
        <v>0</v>
      </c>
      <c r="BD196">
        <v>-0.66573000000000004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0.21844</v>
      </c>
      <c r="BL196">
        <v>0</v>
      </c>
      <c r="BM196">
        <v>2.4914999999999998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-2.0440999999999998</v>
      </c>
      <c r="CC196" t="str">
        <f t="shared" si="101"/>
        <v>50563-36-5</v>
      </c>
      <c r="CD196" s="3" t="e">
        <f>VLOOKUP(CC196,#REF!,2,FALSE)</f>
        <v>#REF!</v>
      </c>
      <c r="CE196" s="3" t="e">
        <f>VLOOKUP(VLOOKUP(CC196,#REF!,4,FALSE),$DJ$1:$DK$4,2,FALSE)</f>
        <v>#REF!</v>
      </c>
      <c r="CF196">
        <f t="shared" si="102"/>
        <v>31.745699999999999</v>
      </c>
      <c r="CG196" s="1">
        <f t="shared" si="103"/>
        <v>-20.689102999999999</v>
      </c>
      <c r="CH196">
        <f t="shared" si="104"/>
        <v>-2.70994</v>
      </c>
      <c r="CI196">
        <f t="shared" si="105"/>
        <v>8.365927000000001</v>
      </c>
      <c r="CJ196">
        <f t="shared" si="106"/>
        <v>1.9270000000000009E-2</v>
      </c>
      <c r="CK196">
        <f t="shared" si="107"/>
        <v>0.42899999999999999</v>
      </c>
      <c r="CL196">
        <f t="shared" si="108"/>
        <v>8.365927000000001</v>
      </c>
      <c r="CM196" s="1">
        <f t="shared" si="109"/>
        <v>-2.9262969999999981</v>
      </c>
      <c r="CN196" s="1">
        <f t="shared" si="110"/>
        <v>-8.2875999999999991E-3</v>
      </c>
      <c r="CO196">
        <f t="shared" si="111"/>
        <v>-7.9086800000000004</v>
      </c>
      <c r="CP196">
        <f t="shared" si="112"/>
        <v>2.0503299999999998</v>
      </c>
      <c r="CQ196">
        <f t="shared" si="113"/>
        <v>1.9924000000024478E-3</v>
      </c>
      <c r="CR196" s="2">
        <f t="shared" si="114"/>
        <v>4.8778119477285026E-2</v>
      </c>
      <c r="CS196" s="2">
        <f t="shared" si="115"/>
        <v>0.95122188052271495</v>
      </c>
      <c r="CT196" s="2">
        <f t="shared" si="116"/>
        <v>-0.33272555872265885</v>
      </c>
      <c r="CU196" s="2">
        <f t="shared" si="117"/>
        <v>-9.4231595100220818E-4</v>
      </c>
      <c r="CV196" s="2">
        <f t="shared" si="118"/>
        <v>-0.89923202318791262</v>
      </c>
      <c r="CW196" s="2">
        <f t="shared" si="119"/>
        <v>0.23312643754746337</v>
      </c>
      <c r="CX196" s="2">
        <f t="shared" si="120"/>
        <v>2.2653968588965521E-4</v>
      </c>
      <c r="CZ196" s="1">
        <f t="shared" si="121"/>
        <v>32.173999999999999</v>
      </c>
      <c r="DA196">
        <f t="shared" si="122"/>
        <v>-0.64022999999999997</v>
      </c>
      <c r="DB196" s="1">
        <f t="shared" si="123"/>
        <v>-7.9086800000000004</v>
      </c>
      <c r="DC196" s="1">
        <f t="shared" si="124"/>
        <v>-23.615399999999998</v>
      </c>
      <c r="DD196" s="1">
        <f t="shared" si="125"/>
        <v>-8.2875999999999991E-3</v>
      </c>
      <c r="DE196">
        <f t="shared" si="126"/>
        <v>4.3587990302811022E-5</v>
      </c>
      <c r="DF196" t="str">
        <f t="shared" si="127"/>
        <v>50563-36-5</v>
      </c>
      <c r="DG196" t="b">
        <f t="shared" si="128"/>
        <v>1</v>
      </c>
    </row>
    <row r="197" spans="1:111" x14ac:dyDescent="0.25">
      <c r="A197" t="s">
        <v>72</v>
      </c>
      <c r="B197" s="1">
        <v>9.0595999999999993E-3</v>
      </c>
      <c r="C197" s="1">
        <v>9.7188999999999998E-2</v>
      </c>
      <c r="D197">
        <v>1.3404</v>
      </c>
      <c r="E197">
        <v>1.4466000000000001</v>
      </c>
      <c r="F197">
        <v>0</v>
      </c>
      <c r="G197" s="1">
        <v>-8.6689000000000004E-4</v>
      </c>
      <c r="H197">
        <v>0</v>
      </c>
      <c r="I197" s="1">
        <v>-7.3373000000000004E-4</v>
      </c>
      <c r="J197">
        <v>0</v>
      </c>
      <c r="K197" s="1">
        <v>-1.5279E-3</v>
      </c>
      <c r="L197" s="1">
        <v>2.0049E-3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s="1">
        <v>-1.0673E-7</v>
      </c>
      <c r="X197">
        <v>0</v>
      </c>
      <c r="Y197" s="1">
        <v>-1.2905000000000001E-7</v>
      </c>
      <c r="Z197">
        <v>0</v>
      </c>
      <c r="AA197" s="1">
        <v>-1.7742000000000001E-7</v>
      </c>
      <c r="AB197" s="1">
        <v>1.6898E-7</v>
      </c>
      <c r="AC197">
        <v>0</v>
      </c>
      <c r="AD197">
        <v>0</v>
      </c>
      <c r="AE197" s="1">
        <v>-6.0083000000000003E-3</v>
      </c>
      <c r="AF197">
        <v>0</v>
      </c>
      <c r="AG197">
        <v>0</v>
      </c>
      <c r="AH197">
        <v>0</v>
      </c>
      <c r="AI197" s="1">
        <v>-8.3999000000000005E-7</v>
      </c>
      <c r="AJ197">
        <v>-0.23849999999999999</v>
      </c>
      <c r="AK197">
        <v>-1.0342</v>
      </c>
      <c r="AL197">
        <v>0</v>
      </c>
      <c r="AM197">
        <v>0</v>
      </c>
      <c r="AN197" s="1">
        <v>-1.2855E-5</v>
      </c>
      <c r="AO197" s="1">
        <v>-1.0077999999999999E-4</v>
      </c>
      <c r="AP197" s="1">
        <v>-2.9787999999999999E-2</v>
      </c>
      <c r="AQ197" s="1">
        <v>-3.2399999999999998E-2</v>
      </c>
      <c r="AR197" s="1">
        <v>-1.7759E-2</v>
      </c>
      <c r="AS197" s="1">
        <v>-2.9391999999999998E-4</v>
      </c>
      <c r="AT197">
        <v>-0.16742000000000001</v>
      </c>
      <c r="AU197" s="1">
        <v>-1.3911000000000001E-7</v>
      </c>
      <c r="AV197">
        <v>0</v>
      </c>
      <c r="AW197">
        <v>0</v>
      </c>
      <c r="AX197" s="1">
        <v>-1.1878000000000001E-6</v>
      </c>
      <c r="AY197" s="1">
        <v>-1.3342000000000001E-6</v>
      </c>
      <c r="AZ197" s="1">
        <v>-1.8819999999999999E-4</v>
      </c>
      <c r="BA197">
        <v>0</v>
      </c>
      <c r="BB197">
        <v>0</v>
      </c>
      <c r="BC197">
        <v>0</v>
      </c>
      <c r="BD197" s="1">
        <v>-1.0020999999999999E-3</v>
      </c>
      <c r="BE197">
        <v>0</v>
      </c>
      <c r="BF197">
        <v>0</v>
      </c>
      <c r="BG197">
        <v>0</v>
      </c>
      <c r="BH197" s="1">
        <v>-1.0865E-7</v>
      </c>
      <c r="BI197">
        <v>0</v>
      </c>
      <c r="BJ197">
        <v>0</v>
      </c>
      <c r="BK197" s="1">
        <v>8.7425999999999997E-4</v>
      </c>
      <c r="BL197">
        <v>0</v>
      </c>
      <c r="BM197" s="1">
        <v>4.8043000000000001E-3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 s="1">
        <v>1.1579000000000001E-7</v>
      </c>
      <c r="BX197">
        <v>0</v>
      </c>
      <c r="BY197" s="1">
        <v>6.3735999999999998E-7</v>
      </c>
      <c r="BZ197">
        <v>0</v>
      </c>
      <c r="CA197" s="1">
        <v>-4.6982999999999999E-3</v>
      </c>
      <c r="CC197" t="str">
        <f t="shared" si="101"/>
        <v>525-66-6</v>
      </c>
      <c r="CD197" s="3" t="e">
        <f>VLOOKUP(CC197,#REF!,2,FALSE)</f>
        <v>#REF!</v>
      </c>
      <c r="CE197" s="3" t="e">
        <f>VLOOKUP(VLOOKUP(CC197,#REF!,4,FALSE),$DJ$1:$DK$4,2,FALSE)</f>
        <v>#REF!</v>
      </c>
      <c r="CF197">
        <f t="shared" si="102"/>
        <v>0.1062486</v>
      </c>
      <c r="CG197" s="1">
        <f t="shared" si="103"/>
        <v>-8.0242246909999995E-2</v>
      </c>
      <c r="CH197">
        <f t="shared" si="104"/>
        <v>-5.6793131499999995E-3</v>
      </c>
      <c r="CI197">
        <f t="shared" si="105"/>
        <v>1.9203175720000003E-2</v>
      </c>
      <c r="CJ197">
        <f t="shared" si="106"/>
        <v>-1.12386422E-3</v>
      </c>
      <c r="CK197">
        <f t="shared" si="107"/>
        <v>1.3404</v>
      </c>
      <c r="CL197">
        <f t="shared" si="108"/>
        <v>1.9203175720000003E-2</v>
      </c>
      <c r="CM197" s="1">
        <f t="shared" si="109"/>
        <v>-8.7179087290000026E-2</v>
      </c>
      <c r="CN197" s="1">
        <f t="shared" si="110"/>
        <v>-1.8819999999999999E-4</v>
      </c>
      <c r="CO197">
        <f t="shared" si="111"/>
        <v>-1.2728136349999999</v>
      </c>
      <c r="CP197">
        <f t="shared" si="112"/>
        <v>8.1523287999999902E-4</v>
      </c>
      <c r="CQ197">
        <f t="shared" si="113"/>
        <v>2.3748631000012829E-4</v>
      </c>
      <c r="CR197" s="2">
        <f t="shared" si="114"/>
        <v>0.98587589668593512</v>
      </c>
      <c r="CS197" s="2">
        <f t="shared" si="115"/>
        <v>1.4124103314064891E-2</v>
      </c>
      <c r="CT197" s="2">
        <f t="shared" si="116"/>
        <v>-6.4120979449634574E-2</v>
      </c>
      <c r="CU197" s="2">
        <f t="shared" si="117"/>
        <v>-1.3842274228311922E-4</v>
      </c>
      <c r="CV197" s="2">
        <f t="shared" si="118"/>
        <v>-0.93616553545188708</v>
      </c>
      <c r="CW197" s="2">
        <f t="shared" si="119"/>
        <v>5.9961089717834701E-4</v>
      </c>
      <c r="CX197" s="2">
        <f t="shared" si="120"/>
        <v>1.7467325337362761E-4</v>
      </c>
      <c r="CZ197" s="1">
        <f t="shared" si="121"/>
        <v>1.4466000000000001</v>
      </c>
      <c r="DA197">
        <f t="shared" si="122"/>
        <v>-6.0091399900000005E-3</v>
      </c>
      <c r="DB197" s="1">
        <f t="shared" si="123"/>
        <v>-1.2728136349999999</v>
      </c>
      <c r="DC197" s="1">
        <f t="shared" si="124"/>
        <v>-0.16742133420000002</v>
      </c>
      <c r="DD197" s="1">
        <f t="shared" si="125"/>
        <v>-1.8819999999999999E-4</v>
      </c>
      <c r="DE197">
        <f t="shared" si="126"/>
        <v>1.1592064841713753E-4</v>
      </c>
      <c r="DF197" t="str">
        <f t="shared" si="127"/>
        <v>525-66-6</v>
      </c>
      <c r="DG197" t="b">
        <f t="shared" si="128"/>
        <v>1</v>
      </c>
    </row>
    <row r="198" spans="1:111" x14ac:dyDescent="0.25">
      <c r="A198" t="s">
        <v>177</v>
      </c>
      <c r="B198">
        <v>1.7922</v>
      </c>
      <c r="C198">
        <v>17.297000000000001</v>
      </c>
      <c r="D198">
        <v>71.253</v>
      </c>
      <c r="E198">
        <v>90.341999999999999</v>
      </c>
      <c r="F198">
        <v>0</v>
      </c>
      <c r="G198" s="1">
        <v>-1.6084999999999999E-2</v>
      </c>
      <c r="H198">
        <v>0</v>
      </c>
      <c r="I198" s="1">
        <v>-1.8731999999999999E-4</v>
      </c>
      <c r="J198">
        <v>0</v>
      </c>
      <c r="K198" s="1">
        <v>-7.6285999999999997E-4</v>
      </c>
      <c r="L198" s="1">
        <v>1.6766E-2</v>
      </c>
      <c r="M198">
        <v>0</v>
      </c>
      <c r="N198">
        <v>0</v>
      </c>
      <c r="O198" s="1">
        <v>-8.0156000000000004E-7</v>
      </c>
      <c r="P198">
        <v>0</v>
      </c>
      <c r="Q198" s="1">
        <v>-7.7932999999999998E-7</v>
      </c>
      <c r="R198">
        <v>0</v>
      </c>
      <c r="S198" s="1">
        <v>-1.2004E-6</v>
      </c>
      <c r="T198">
        <v>0</v>
      </c>
      <c r="U198" s="1">
        <v>-4.7146000000000002E-3</v>
      </c>
      <c r="V198">
        <v>0</v>
      </c>
      <c r="W198" s="1">
        <v>-8.4685999999999997E-2</v>
      </c>
      <c r="X198">
        <v>0</v>
      </c>
      <c r="Y198">
        <v>-0.27849000000000002</v>
      </c>
      <c r="Z198">
        <v>0</v>
      </c>
      <c r="AA198">
        <v>-2.9519000000000002</v>
      </c>
      <c r="AB198">
        <v>0.32400000000000001</v>
      </c>
      <c r="AC198">
        <v>0</v>
      </c>
      <c r="AD198">
        <v>0</v>
      </c>
      <c r="AE198" s="1">
        <v>-5.2839000000000002E-3</v>
      </c>
      <c r="AF198">
        <v>0</v>
      </c>
      <c r="AG198" s="1">
        <v>-4.7286000000000003E-3</v>
      </c>
      <c r="AH198">
        <v>0</v>
      </c>
      <c r="AI198">
        <v>-8.2882999999999996</v>
      </c>
      <c r="AJ198">
        <v>-6.8235999999999999</v>
      </c>
      <c r="AK198">
        <v>-3.0550000000000002</v>
      </c>
      <c r="AL198" s="1">
        <v>-4.0863000000000002E-6</v>
      </c>
      <c r="AM198" s="1">
        <v>-1.0154000000000001E-3</v>
      </c>
      <c r="AN198">
        <v>-6.6249000000000002</v>
      </c>
      <c r="AO198">
        <v>-65.489000000000004</v>
      </c>
      <c r="AP198">
        <v>0</v>
      </c>
      <c r="AQ198">
        <v>0</v>
      </c>
      <c r="AR198">
        <v>0</v>
      </c>
      <c r="AS198">
        <v>0</v>
      </c>
      <c r="AT198">
        <v>0</v>
      </c>
      <c r="AU198" s="1">
        <v>-9.4839E-3</v>
      </c>
      <c r="AV198">
        <v>0</v>
      </c>
      <c r="AW198">
        <v>0</v>
      </c>
      <c r="AX198" s="1">
        <v>-1.5827999999999998E-2</v>
      </c>
      <c r="AY198" s="1">
        <v>-4.4010000000000001E-2</v>
      </c>
      <c r="AZ198" s="1">
        <v>-1.0903E-4</v>
      </c>
      <c r="BA198" s="1">
        <v>-7.7255999999999998E-7</v>
      </c>
      <c r="BB198">
        <v>0</v>
      </c>
      <c r="BC198">
        <v>0</v>
      </c>
      <c r="BD198" s="1">
        <v>-7.7223000000000005E-4</v>
      </c>
      <c r="BE198">
        <v>0</v>
      </c>
      <c r="BF198" s="1">
        <v>-6.1363E-6</v>
      </c>
      <c r="BG198">
        <v>0</v>
      </c>
      <c r="BH198">
        <v>-3.1543000000000001</v>
      </c>
      <c r="BI198">
        <v>0</v>
      </c>
      <c r="BJ198">
        <v>0</v>
      </c>
      <c r="BK198" s="1">
        <v>1.2114E-4</v>
      </c>
      <c r="BL198">
        <v>0</v>
      </c>
      <c r="BM198" s="1">
        <v>7.6192999999999996E-4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0.28276000000000001</v>
      </c>
      <c r="BX198">
        <v>0</v>
      </c>
      <c r="BY198">
        <v>2.8708</v>
      </c>
      <c r="BZ198">
        <v>0</v>
      </c>
      <c r="CA198">
        <v>0</v>
      </c>
      <c r="CC198" t="str">
        <f t="shared" si="101"/>
        <v>534-52-1</v>
      </c>
      <c r="CD198" s="3" t="e">
        <f>VLOOKUP(CC198,#REF!,2,FALSE)</f>
        <v>#REF!</v>
      </c>
      <c r="CE198" s="3" t="e">
        <f>VLOOKUP(VLOOKUP(CC198,#REF!,4,FALSE),$DJ$1:$DK$4,2,FALSE)</f>
        <v>#REF!</v>
      </c>
      <c r="CF198">
        <f t="shared" si="102"/>
        <v>19.089200000000002</v>
      </c>
      <c r="CG198" s="1">
        <f t="shared" si="103"/>
        <v>-2.5311899999999998E-2</v>
      </c>
      <c r="CH198">
        <f t="shared" si="104"/>
        <v>-3.1544430700000001</v>
      </c>
      <c r="CI198">
        <f t="shared" si="105"/>
        <v>12.913382468710005</v>
      </c>
      <c r="CJ198">
        <f t="shared" si="106"/>
        <v>-2.9960625612900005</v>
      </c>
      <c r="CK198">
        <f t="shared" si="107"/>
        <v>71.253</v>
      </c>
      <c r="CL198">
        <f t="shared" si="108"/>
        <v>12.913382468710005</v>
      </c>
      <c r="CM198" s="1">
        <f t="shared" si="109"/>
        <v>-1.8698100000000002E-2</v>
      </c>
      <c r="CN198" s="1">
        <f t="shared" si="110"/>
        <v>-1.0980256E-4</v>
      </c>
      <c r="CO198">
        <f t="shared" si="111"/>
        <v>-81.993519486300002</v>
      </c>
      <c r="CP198">
        <f t="shared" si="112"/>
        <v>-2.1471715724099991</v>
      </c>
      <c r="CQ198">
        <f t="shared" si="113"/>
        <v>6.8835074399973273E-3</v>
      </c>
      <c r="CR198" s="2">
        <f t="shared" si="114"/>
        <v>0.84657315557656621</v>
      </c>
      <c r="CS198" s="2">
        <f t="shared" si="115"/>
        <v>0.15342684442343391</v>
      </c>
      <c r="CT198" s="2">
        <f t="shared" si="116"/>
        <v>-2.2215639369972063E-4</v>
      </c>
      <c r="CU198" s="2">
        <f t="shared" si="117"/>
        <v>-1.3045892763755245E-6</v>
      </c>
      <c r="CV198" s="2">
        <f t="shared" si="118"/>
        <v>-0.97418371897808742</v>
      </c>
      <c r="CW198" s="2">
        <f t="shared" si="119"/>
        <v>-2.5511035515970282E-2</v>
      </c>
      <c r="CX198" s="2">
        <f t="shared" si="120"/>
        <v>8.178452296623732E-5</v>
      </c>
      <c r="CZ198" s="1">
        <f t="shared" si="121"/>
        <v>90.341999999999999</v>
      </c>
      <c r="DA198">
        <f t="shared" si="122"/>
        <v>-8.2983124999999998</v>
      </c>
      <c r="DB198" s="1">
        <f t="shared" si="123"/>
        <v>-81.993519486300002</v>
      </c>
      <c r="DC198" s="1">
        <f t="shared" si="124"/>
        <v>-4.4010000000000001E-2</v>
      </c>
      <c r="DD198" s="1">
        <f t="shared" si="125"/>
        <v>-1.0980256E-4</v>
      </c>
      <c r="DE198">
        <f t="shared" si="126"/>
        <v>6.6947943813533385E-5</v>
      </c>
      <c r="DF198" t="str">
        <f t="shared" si="127"/>
        <v>534-52-1</v>
      </c>
      <c r="DG198" t="b">
        <f t="shared" si="128"/>
        <v>1</v>
      </c>
    </row>
    <row r="199" spans="1:111" x14ac:dyDescent="0.25">
      <c r="A199" t="s">
        <v>179</v>
      </c>
      <c r="B199">
        <v>0.11069</v>
      </c>
      <c r="C199">
        <v>1.2097</v>
      </c>
      <c r="D199" s="1">
        <v>6.6018999999999994E-2</v>
      </c>
      <c r="E199">
        <v>1.3864000000000001</v>
      </c>
      <c r="F199">
        <v>0</v>
      </c>
      <c r="G199" s="1">
        <v>-6.1645999999999999E-2</v>
      </c>
      <c r="H199">
        <v>0</v>
      </c>
      <c r="I199">
        <v>-0.25284000000000001</v>
      </c>
      <c r="J199">
        <v>0</v>
      </c>
      <c r="K199">
        <v>-0.21981999999999999</v>
      </c>
      <c r="L199" s="1">
        <v>1.6809000000000001E-2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-0.58079000000000003</v>
      </c>
      <c r="AF199">
        <v>0</v>
      </c>
      <c r="AG199">
        <v>0</v>
      </c>
      <c r="AH199">
        <v>0</v>
      </c>
      <c r="AI199">
        <v>0</v>
      </c>
      <c r="AJ199" s="1">
        <v>-1.7482000000000001E-2</v>
      </c>
      <c r="AK199">
        <v>-0.30717</v>
      </c>
      <c r="AL199">
        <v>0</v>
      </c>
      <c r="AM199">
        <v>0</v>
      </c>
      <c r="AN199">
        <v>0</v>
      </c>
      <c r="AO199">
        <v>0</v>
      </c>
      <c r="AP199">
        <v>-0.18326000000000001</v>
      </c>
      <c r="AQ199">
        <v>-0.16173999999999999</v>
      </c>
      <c r="AR199" s="1">
        <v>-6.4419000000000004E-2</v>
      </c>
      <c r="AS199" s="1">
        <v>-3.7702999999999999E-4</v>
      </c>
      <c r="AT199">
        <v>-0.42526000000000003</v>
      </c>
      <c r="AU199" s="1">
        <v>-3.4972999999999997E-2</v>
      </c>
      <c r="AV199">
        <v>0</v>
      </c>
      <c r="AW199">
        <v>0</v>
      </c>
      <c r="AX199" s="1">
        <v>-1.1318E-2</v>
      </c>
      <c r="AY199" s="1">
        <v>-4.8750000000000002E-2</v>
      </c>
      <c r="AZ199" s="1">
        <v>-6.9236000000000002E-3</v>
      </c>
      <c r="BA199">
        <v>0</v>
      </c>
      <c r="BB199">
        <v>0</v>
      </c>
      <c r="BC199">
        <v>0</v>
      </c>
      <c r="BD199" s="1">
        <v>-3.9419999999999997E-2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 s="1">
        <v>4.9413E-3</v>
      </c>
      <c r="BL199">
        <v>0</v>
      </c>
      <c r="BM199" s="1">
        <v>4.206E-2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 s="1">
        <v>-7.5843000000000004E-3</v>
      </c>
      <c r="CC199" t="str">
        <f t="shared" si="101"/>
        <v>55-38-9</v>
      </c>
      <c r="CD199" s="3" t="e">
        <f>VLOOKUP(CC199,#REF!,2,FALSE)</f>
        <v>#REF!</v>
      </c>
      <c r="CE199" s="3" t="e">
        <f>VLOOKUP(VLOOKUP(CC199,#REF!,4,FALSE),$DJ$1:$DK$4,2,FALSE)</f>
        <v>#REF!</v>
      </c>
      <c r="CF199">
        <f t="shared" si="102"/>
        <v>1.32039</v>
      </c>
      <c r="CG199" s="1">
        <f t="shared" si="103"/>
        <v>-0.45608702999999995</v>
      </c>
      <c r="CH199">
        <f t="shared" si="104"/>
        <v>-4.7001300000000003E-2</v>
      </c>
      <c r="CI199">
        <f t="shared" si="105"/>
        <v>0.29980467</v>
      </c>
      <c r="CJ199">
        <f t="shared" si="106"/>
        <v>-0.51749699999999998</v>
      </c>
      <c r="CK199">
        <f t="shared" si="107"/>
        <v>6.6018999999999994E-2</v>
      </c>
      <c r="CL199">
        <f t="shared" si="108"/>
        <v>0.29980467</v>
      </c>
      <c r="CM199" s="1">
        <f t="shared" si="109"/>
        <v>-1.7922970000000094E-2</v>
      </c>
      <c r="CN199" s="1">
        <f t="shared" si="110"/>
        <v>-6.9236000000000002E-3</v>
      </c>
      <c r="CO199">
        <f t="shared" si="111"/>
        <v>-0.324652</v>
      </c>
      <c r="CP199">
        <f t="shared" si="112"/>
        <v>-1.6288700000000045E-2</v>
      </c>
      <c r="CQ199">
        <f t="shared" si="113"/>
        <v>3.6399999999880972E-5</v>
      </c>
      <c r="CR199" s="2">
        <f t="shared" si="114"/>
        <v>0.18046672595023716</v>
      </c>
      <c r="CS199" s="2">
        <f t="shared" si="115"/>
        <v>0.81953327404976284</v>
      </c>
      <c r="CT199" s="2">
        <f t="shared" si="116"/>
        <v>-4.8993467262520476E-2</v>
      </c>
      <c r="CU199" s="2">
        <f t="shared" si="117"/>
        <v>-1.8926058010407035E-2</v>
      </c>
      <c r="CV199" s="2">
        <f t="shared" si="118"/>
        <v>-0.88745487682631363</v>
      </c>
      <c r="CW199" s="2">
        <f t="shared" si="119"/>
        <v>-4.4526096411421509E-2</v>
      </c>
      <c r="CX199" s="2">
        <f t="shared" si="120"/>
        <v>9.9501489337420324E-5</v>
      </c>
      <c r="CZ199" s="1">
        <f t="shared" si="121"/>
        <v>1.3864000000000001</v>
      </c>
      <c r="DA199">
        <f t="shared" si="122"/>
        <v>-0.58079000000000003</v>
      </c>
      <c r="DB199" s="1">
        <f t="shared" si="123"/>
        <v>-0.324652</v>
      </c>
      <c r="DC199" s="1">
        <f t="shared" si="124"/>
        <v>-0.47401000000000004</v>
      </c>
      <c r="DD199" s="1">
        <f t="shared" si="125"/>
        <v>-6.9236000000000002E-3</v>
      </c>
      <c r="DE199">
        <f t="shared" si="126"/>
        <v>1.7599538372770832E-5</v>
      </c>
      <c r="DF199" t="str">
        <f t="shared" si="127"/>
        <v>55-38-9</v>
      </c>
      <c r="DG199" t="b">
        <f t="shared" si="128"/>
        <v>1</v>
      </c>
    </row>
    <row r="200" spans="1:111" x14ac:dyDescent="0.25">
      <c r="A200" t="s">
        <v>76</v>
      </c>
      <c r="B200">
        <v>0.43169999999999997</v>
      </c>
      <c r="C200">
        <v>4.4619999999999997</v>
      </c>
      <c r="D200">
        <v>0.24467</v>
      </c>
      <c r="E200">
        <v>5.1383000000000001</v>
      </c>
      <c r="F200">
        <v>0</v>
      </c>
      <c r="G200">
        <v>-1.3503000000000001</v>
      </c>
      <c r="H200">
        <v>0</v>
      </c>
      <c r="I200">
        <v>-1.0790999999999999</v>
      </c>
      <c r="J200">
        <v>0</v>
      </c>
      <c r="K200">
        <v>-0.21812999999999999</v>
      </c>
      <c r="L200" s="1">
        <v>3.2079999999999997E-2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-2.6577999999999999</v>
      </c>
      <c r="AF200">
        <v>0</v>
      </c>
      <c r="AG200">
        <v>0</v>
      </c>
      <c r="AH200">
        <v>0</v>
      </c>
      <c r="AI200">
        <v>0</v>
      </c>
      <c r="AJ200" s="1">
        <v>-3.8960000000000002E-2</v>
      </c>
      <c r="AK200">
        <v>-0.39076</v>
      </c>
      <c r="AL200">
        <v>0</v>
      </c>
      <c r="AM200">
        <v>0</v>
      </c>
      <c r="AN200">
        <v>0</v>
      </c>
      <c r="AO200">
        <v>0</v>
      </c>
      <c r="AP200">
        <v>-1.2144999999999999</v>
      </c>
      <c r="AQ200">
        <v>-0.38479999999999998</v>
      </c>
      <c r="AR200" s="1">
        <v>-4.6822999999999997E-2</v>
      </c>
      <c r="AS200" s="1">
        <v>-7.7873000000000005E-4</v>
      </c>
      <c r="AT200">
        <v>-1.6579999999999999</v>
      </c>
      <c r="AU200" s="1">
        <v>-7.5538999999999995E-2</v>
      </c>
      <c r="AV200">
        <v>0</v>
      </c>
      <c r="AW200">
        <v>0</v>
      </c>
      <c r="AX200">
        <v>-0.27672999999999998</v>
      </c>
      <c r="AY200">
        <v>-0.37446000000000002</v>
      </c>
      <c r="AZ200" s="1">
        <v>-1.8088E-2</v>
      </c>
      <c r="BA200">
        <v>0</v>
      </c>
      <c r="BB200">
        <v>0</v>
      </c>
      <c r="BC200">
        <v>0</v>
      </c>
      <c r="BD200" s="1">
        <v>-1.2071999999999999E-2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 s="1">
        <v>3.8509999999999998E-3</v>
      </c>
      <c r="BL200">
        <v>0</v>
      </c>
      <c r="BM200" s="1">
        <v>1.0159E-2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 s="1">
        <v>-1.9479E-3</v>
      </c>
      <c r="CC200" t="str">
        <f t="shared" si="101"/>
        <v>57018-04-9</v>
      </c>
      <c r="CD200" s="3" t="e">
        <f>VLOOKUP(CC200,#REF!,2,FALSE)</f>
        <v>#REF!</v>
      </c>
      <c r="CE200" s="3" t="e">
        <f>VLOOKUP(VLOOKUP(CC200,#REF!,4,FALSE),$DJ$1:$DK$4,2,FALSE)</f>
        <v>#REF!</v>
      </c>
      <c r="CF200">
        <f t="shared" si="102"/>
        <v>4.8936999999999999</v>
      </c>
      <c r="CG200" s="1">
        <f t="shared" si="103"/>
        <v>-1.9991707299999999</v>
      </c>
      <c r="CH200">
        <f t="shared" si="104"/>
        <v>-1.401E-2</v>
      </c>
      <c r="CI200">
        <f t="shared" si="105"/>
        <v>0.26506926999999997</v>
      </c>
      <c r="CJ200">
        <f t="shared" si="106"/>
        <v>-2.6154500000000001</v>
      </c>
      <c r="CK200">
        <f t="shared" si="107"/>
        <v>0.24467</v>
      </c>
      <c r="CL200">
        <f t="shared" si="108"/>
        <v>0.26506926999999997</v>
      </c>
      <c r="CM200" s="1">
        <f t="shared" si="109"/>
        <v>-3.3289270000000037E-2</v>
      </c>
      <c r="CN200" s="1">
        <f t="shared" si="110"/>
        <v>-1.8088E-2</v>
      </c>
      <c r="CO200">
        <f t="shared" si="111"/>
        <v>-0.42971999999999999</v>
      </c>
      <c r="CP200">
        <f t="shared" si="112"/>
        <v>-2.8330099999999889E-2</v>
      </c>
      <c r="CQ200">
        <f t="shared" si="113"/>
        <v>3.1190000000005588E-4</v>
      </c>
      <c r="CR200" s="2">
        <f t="shared" si="114"/>
        <v>0.4799904861165592</v>
      </c>
      <c r="CS200" s="2">
        <f t="shared" si="115"/>
        <v>0.52000951388344085</v>
      </c>
      <c r="CT200" s="2">
        <f t="shared" si="116"/>
        <v>-6.5306465401419905E-2</v>
      </c>
      <c r="CU200" s="2">
        <f t="shared" si="117"/>
        <v>-3.5484807752794875E-2</v>
      </c>
      <c r="CV200" s="2">
        <f t="shared" si="118"/>
        <v>-0.84301921647119715</v>
      </c>
      <c r="CW200" s="2">
        <f t="shared" si="119"/>
        <v>-5.5577628931747579E-2</v>
      </c>
      <c r="CX200" s="2">
        <f t="shared" si="120"/>
        <v>6.1188144284048574E-4</v>
      </c>
      <c r="CZ200" s="1">
        <f t="shared" si="121"/>
        <v>5.1383000000000001</v>
      </c>
      <c r="DA200">
        <f t="shared" si="122"/>
        <v>-2.6577999999999999</v>
      </c>
      <c r="DB200" s="1">
        <f t="shared" si="123"/>
        <v>-0.42971999999999999</v>
      </c>
      <c r="DC200" s="1">
        <f t="shared" si="124"/>
        <v>-2.0324599999999999</v>
      </c>
      <c r="DD200" s="1">
        <f t="shared" si="125"/>
        <v>-1.8088E-2</v>
      </c>
      <c r="DE200">
        <f t="shared" si="126"/>
        <v>4.5151120020262353E-5</v>
      </c>
      <c r="DF200" t="str">
        <f t="shared" si="127"/>
        <v>57018-04-9</v>
      </c>
      <c r="DG200" t="b">
        <f t="shared" si="128"/>
        <v>1</v>
      </c>
    </row>
    <row r="201" spans="1:111" x14ac:dyDescent="0.25">
      <c r="A201" t="s">
        <v>77</v>
      </c>
      <c r="B201" s="1">
        <v>9.1778999999999993E-3</v>
      </c>
      <c r="C201" s="1">
        <v>4.9022999999999997E-2</v>
      </c>
      <c r="D201" s="1">
        <v>2.9101000000000001E-3</v>
      </c>
      <c r="E201" s="1">
        <v>6.1113000000000001E-2</v>
      </c>
      <c r="F201" s="1">
        <v>7.1212999999999995E-4</v>
      </c>
      <c r="G201">
        <v>0</v>
      </c>
      <c r="H201">
        <v>0</v>
      </c>
      <c r="I201" s="1">
        <v>-4.3416000000000001E-3</v>
      </c>
      <c r="J201">
        <v>0</v>
      </c>
      <c r="K201" s="1">
        <v>-6.3026000000000002E-3</v>
      </c>
      <c r="L201" s="1">
        <v>1.4127999999999999E-5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s="1">
        <v>-1.0737999999999999E-2</v>
      </c>
      <c r="AF201">
        <v>0</v>
      </c>
      <c r="AG201">
        <v>0</v>
      </c>
      <c r="AH201">
        <v>0</v>
      </c>
      <c r="AI201">
        <v>0</v>
      </c>
      <c r="AJ201" s="1">
        <v>-2.3926000000000001E-4</v>
      </c>
      <c r="AK201" s="1">
        <v>-9.1228999999999998E-3</v>
      </c>
      <c r="AL201">
        <v>0</v>
      </c>
      <c r="AM201">
        <v>0</v>
      </c>
      <c r="AN201">
        <v>0</v>
      </c>
      <c r="AO201">
        <v>0</v>
      </c>
      <c r="AP201" s="1">
        <v>-7.2085999999999999E-3</v>
      </c>
      <c r="AQ201" s="1">
        <v>-7.5452999999999996E-3</v>
      </c>
      <c r="AR201" s="1">
        <v>-3.0661999999999998E-3</v>
      </c>
      <c r="AS201" s="1">
        <v>-2.8237000000000002E-6</v>
      </c>
      <c r="AT201" s="1">
        <v>-1.8311999999999998E-2</v>
      </c>
      <c r="AU201" s="1">
        <v>-1.5901999999999999E-3</v>
      </c>
      <c r="AV201">
        <v>0</v>
      </c>
      <c r="AW201">
        <v>0</v>
      </c>
      <c r="AX201" s="1">
        <v>-8.9648999999999996E-3</v>
      </c>
      <c r="AY201" s="1">
        <v>-2.2506000000000002E-2</v>
      </c>
      <c r="AZ201" s="1">
        <v>-1.9256000000000001E-4</v>
      </c>
      <c r="BA201">
        <v>0</v>
      </c>
      <c r="BB201">
        <v>0</v>
      </c>
      <c r="BC201">
        <v>0</v>
      </c>
      <c r="BD201" s="1">
        <v>-5.5785999999999997E-5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 s="1">
        <v>1.3548E-5</v>
      </c>
      <c r="BL201">
        <v>0</v>
      </c>
      <c r="BM201" s="1">
        <v>5.8295999999999999E-5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 s="1">
        <v>-1.6738000000000001E-5</v>
      </c>
      <c r="CC201" t="str">
        <f t="shared" si="101"/>
        <v>58-89-9</v>
      </c>
      <c r="CD201" s="3" t="e">
        <f>VLOOKUP(CC201,#REF!,2,FALSE)</f>
        <v>#REF!</v>
      </c>
      <c r="CE201" s="3" t="e">
        <f>VLOOKUP(VLOOKUP(CC201,#REF!,4,FALSE),$DJ$1:$DK$4,2,FALSE)</f>
        <v>#REF!</v>
      </c>
      <c r="CF201">
        <f t="shared" si="102"/>
        <v>5.82009E-2</v>
      </c>
      <c r="CG201" s="1">
        <f t="shared" si="103"/>
        <v>-2.8378023699999998E-2</v>
      </c>
      <c r="CH201">
        <f t="shared" si="104"/>
        <v>-7.1843999999999999E-5</v>
      </c>
      <c r="CI201">
        <f t="shared" si="105"/>
        <v>1.9833090300000002E-2</v>
      </c>
      <c r="CJ201">
        <f t="shared" si="106"/>
        <v>-9.9179420000000008E-3</v>
      </c>
      <c r="CK201">
        <f t="shared" si="107"/>
        <v>2.9101000000000001E-3</v>
      </c>
      <c r="CL201">
        <f t="shared" si="108"/>
        <v>1.9833090300000002E-2</v>
      </c>
      <c r="CM201" s="1">
        <f t="shared" si="109"/>
        <v>-1.2439976300000002E-2</v>
      </c>
      <c r="CN201" s="1">
        <f t="shared" si="110"/>
        <v>-1.9256000000000001E-4</v>
      </c>
      <c r="CO201">
        <f t="shared" si="111"/>
        <v>-9.3621599999999996E-3</v>
      </c>
      <c r="CP201">
        <f t="shared" si="112"/>
        <v>-7.4753399999999859E-4</v>
      </c>
      <c r="CQ201">
        <f t="shared" si="113"/>
        <v>9.6000000000026186E-7</v>
      </c>
      <c r="CR201" s="2">
        <f t="shared" si="114"/>
        <v>0.12795478389854567</v>
      </c>
      <c r="CS201" s="2">
        <f t="shared" si="115"/>
        <v>0.87204521610145436</v>
      </c>
      <c r="CT201" s="2">
        <f t="shared" si="116"/>
        <v>-0.54697586995963365</v>
      </c>
      <c r="CU201" s="2">
        <f t="shared" si="117"/>
        <v>-8.4667101431235882E-3</v>
      </c>
      <c r="CV201" s="2">
        <f t="shared" si="118"/>
        <v>-0.41164673365987708</v>
      </c>
      <c r="CW201" s="2">
        <f t="shared" si="119"/>
        <v>-3.2868475800424471E-2</v>
      </c>
      <c r="CX201" s="2">
        <f t="shared" si="120"/>
        <v>4.22104369412176E-5</v>
      </c>
      <c r="CZ201" s="1">
        <f t="shared" si="121"/>
        <v>6.1113000000000001E-2</v>
      </c>
      <c r="DA201">
        <f t="shared" si="122"/>
        <v>-1.0737999999999999E-2</v>
      </c>
      <c r="DB201" s="1">
        <f t="shared" si="123"/>
        <v>-9.3621599999999996E-3</v>
      </c>
      <c r="DC201" s="1">
        <f t="shared" si="124"/>
        <v>-4.0818E-2</v>
      </c>
      <c r="DD201" s="1">
        <f t="shared" si="125"/>
        <v>-1.9256000000000001E-4</v>
      </c>
      <c r="DE201">
        <f t="shared" si="126"/>
        <v>3.7307937754678469E-5</v>
      </c>
      <c r="DF201" t="str">
        <f t="shared" si="127"/>
        <v>58-89-9</v>
      </c>
      <c r="DG201" t="b">
        <f t="shared" si="128"/>
        <v>1</v>
      </c>
    </row>
    <row r="202" spans="1:111" x14ac:dyDescent="0.25">
      <c r="A202" t="s">
        <v>79</v>
      </c>
      <c r="B202">
        <v>0.12554000000000001</v>
      </c>
      <c r="C202">
        <v>1.1448</v>
      </c>
      <c r="D202">
        <v>58.216000000000001</v>
      </c>
      <c r="E202">
        <v>59.485999999999997</v>
      </c>
      <c r="F202">
        <v>0</v>
      </c>
      <c r="G202" s="1">
        <v>-2.1253999999999999E-3</v>
      </c>
      <c r="H202">
        <v>0</v>
      </c>
      <c r="I202" s="1">
        <v>-2.7265000000000002E-3</v>
      </c>
      <c r="J202">
        <v>0</v>
      </c>
      <c r="K202" s="1">
        <v>-4.6115999999999997E-2</v>
      </c>
      <c r="L202" s="1">
        <v>7.5979000000000003E-3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s="1">
        <v>-5.2373000000000003E-3</v>
      </c>
      <c r="X202">
        <v>0</v>
      </c>
      <c r="Y202" s="1">
        <v>-1.8079000000000001E-2</v>
      </c>
      <c r="Z202">
        <v>0</v>
      </c>
      <c r="AA202">
        <v>-0.13214000000000001</v>
      </c>
      <c r="AB202" s="1">
        <v>1.5699000000000001E-2</v>
      </c>
      <c r="AC202">
        <v>0</v>
      </c>
      <c r="AD202">
        <v>0</v>
      </c>
      <c r="AE202">
        <v>-0.38550000000000001</v>
      </c>
      <c r="AF202">
        <v>0</v>
      </c>
      <c r="AG202">
        <v>0</v>
      </c>
      <c r="AH202">
        <v>0</v>
      </c>
      <c r="AI202">
        <v>-1.0819000000000001</v>
      </c>
      <c r="AJ202">
        <v>-6.7412999999999998</v>
      </c>
      <c r="AK202">
        <v>-14.097</v>
      </c>
      <c r="AL202">
        <v>0</v>
      </c>
      <c r="AM202">
        <v>0</v>
      </c>
      <c r="AN202">
        <v>-3.6806000000000001</v>
      </c>
      <c r="AO202">
        <v>-32.704999999999998</v>
      </c>
      <c r="AP202" s="1">
        <v>-2.4552999999999998E-2</v>
      </c>
      <c r="AQ202" s="1">
        <v>-5.8816E-2</v>
      </c>
      <c r="AR202" s="1">
        <v>-7.7952999999999995E-2</v>
      </c>
      <c r="AS202" s="1">
        <v>-5.4348999999999999E-4</v>
      </c>
      <c r="AT202">
        <v>-0.79166000000000003</v>
      </c>
      <c r="AU202" s="1">
        <v>-5.3366000000000003E-7</v>
      </c>
      <c r="AV202">
        <v>0</v>
      </c>
      <c r="AW202">
        <v>0</v>
      </c>
      <c r="AX202" s="1">
        <v>-2.1009000000000002E-5</v>
      </c>
      <c r="AY202" s="1">
        <v>-2.1659E-5</v>
      </c>
      <c r="AZ202" s="1">
        <v>-9.7521999999999996E-6</v>
      </c>
      <c r="BA202">
        <v>0</v>
      </c>
      <c r="BB202">
        <v>0</v>
      </c>
      <c r="BC202">
        <v>0</v>
      </c>
      <c r="BD202" s="1">
        <v>-6.2942999999999999E-2</v>
      </c>
      <c r="BE202">
        <v>0</v>
      </c>
      <c r="BF202">
        <v>0</v>
      </c>
      <c r="BG202">
        <v>0</v>
      </c>
      <c r="BH202">
        <v>-0.18736</v>
      </c>
      <c r="BI202">
        <v>0</v>
      </c>
      <c r="BJ202">
        <v>0</v>
      </c>
      <c r="BK202" s="1">
        <v>6.4045999999999999E-3</v>
      </c>
      <c r="BL202">
        <v>0</v>
      </c>
      <c r="BM202" s="1">
        <v>7.4036000000000005E-2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 s="1">
        <v>1.8020000000000001E-2</v>
      </c>
      <c r="BX202">
        <v>0</v>
      </c>
      <c r="BY202">
        <v>0.19564999999999999</v>
      </c>
      <c r="BZ202">
        <v>0</v>
      </c>
      <c r="CA202" s="1">
        <v>-4.478E-2</v>
      </c>
      <c r="CC202" t="str">
        <f t="shared" si="101"/>
        <v>60142-96-3</v>
      </c>
      <c r="CD202" s="3" t="e">
        <f>VLOOKUP(CC202,#REF!,2,FALSE)</f>
        <v>#REF!</v>
      </c>
      <c r="CE202" s="3" t="e">
        <f>VLOOKUP(VLOOKUP(CC202,#REF!,4,FALSE),$DJ$1:$DK$4,2,FALSE)</f>
        <v>#REF!</v>
      </c>
      <c r="CF202">
        <f t="shared" si="102"/>
        <v>1.27034</v>
      </c>
      <c r="CG202" s="1">
        <f t="shared" si="103"/>
        <v>-0.16188703266000001</v>
      </c>
      <c r="CH202">
        <f t="shared" si="104"/>
        <v>-0.2941106</v>
      </c>
      <c r="CI202">
        <f t="shared" si="105"/>
        <v>0.6312150673400001</v>
      </c>
      <c r="CJ202">
        <f t="shared" si="106"/>
        <v>-0.18312730000000002</v>
      </c>
      <c r="CK202">
        <f t="shared" si="107"/>
        <v>58.216000000000001</v>
      </c>
      <c r="CL202">
        <f t="shared" si="108"/>
        <v>0.6312150673400001</v>
      </c>
      <c r="CM202" s="1">
        <f t="shared" si="109"/>
        <v>-0.62979462633999994</v>
      </c>
      <c r="CN202" s="1">
        <f t="shared" si="110"/>
        <v>-9.7521999999999996E-6</v>
      </c>
      <c r="CO202">
        <f t="shared" si="111"/>
        <v>-57.2239</v>
      </c>
      <c r="CP202">
        <f t="shared" si="112"/>
        <v>-0.98918970000000006</v>
      </c>
      <c r="CQ202">
        <f t="shared" si="113"/>
        <v>4.3209888000006469E-3</v>
      </c>
      <c r="CR202" s="2">
        <f t="shared" si="114"/>
        <v>0.98927366288077201</v>
      </c>
      <c r="CS202" s="2">
        <f t="shared" si="115"/>
        <v>1.0726337119227962E-2</v>
      </c>
      <c r="CT202" s="2">
        <f t="shared" si="116"/>
        <v>-1.0702199341452502E-2</v>
      </c>
      <c r="CU202" s="2">
        <f t="shared" si="117"/>
        <v>-1.6572067155328198E-7</v>
      </c>
      <c r="CV202" s="2">
        <f t="shared" si="118"/>
        <v>-0.97241475122514442</v>
      </c>
      <c r="CW202" s="2">
        <f t="shared" si="119"/>
        <v>-1.6809456469062321E-2</v>
      </c>
      <c r="CX202" s="2">
        <f t="shared" si="120"/>
        <v>7.342724366915335E-5</v>
      </c>
      <c r="CZ202" s="1">
        <f t="shared" si="121"/>
        <v>59.485999999999997</v>
      </c>
      <c r="DA202">
        <f t="shared" si="122"/>
        <v>-1.4674</v>
      </c>
      <c r="DB202" s="1">
        <f t="shared" si="123"/>
        <v>-57.2239</v>
      </c>
      <c r="DC202" s="1">
        <f t="shared" si="124"/>
        <v>-0.79168165899999998</v>
      </c>
      <c r="DD202" s="1">
        <f t="shared" si="125"/>
        <v>-9.7521999999999996E-6</v>
      </c>
      <c r="DE202">
        <f t="shared" si="126"/>
        <v>5.0576417980682345E-5</v>
      </c>
      <c r="DF202" t="str">
        <f t="shared" si="127"/>
        <v>60142-96-3</v>
      </c>
      <c r="DG202" t="b">
        <f t="shared" si="128"/>
        <v>1</v>
      </c>
    </row>
    <row r="203" spans="1:111" x14ac:dyDescent="0.25">
      <c r="A203" t="s">
        <v>82</v>
      </c>
      <c r="B203">
        <v>119.03</v>
      </c>
      <c r="C203">
        <v>1150.5999999999999</v>
      </c>
      <c r="D203">
        <v>229.32</v>
      </c>
      <c r="E203">
        <v>1499</v>
      </c>
      <c r="F203">
        <v>0</v>
      </c>
      <c r="G203">
        <v>-12.433999999999999</v>
      </c>
      <c r="H203">
        <v>0</v>
      </c>
      <c r="I203">
        <v>-24.664999999999999</v>
      </c>
      <c r="J203">
        <v>0</v>
      </c>
      <c r="K203">
        <v>-153.76</v>
      </c>
      <c r="L203">
        <v>0.155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-333.73</v>
      </c>
      <c r="AF203">
        <v>0</v>
      </c>
      <c r="AG203">
        <v>0</v>
      </c>
      <c r="AH203">
        <v>0</v>
      </c>
      <c r="AI203">
        <v>0</v>
      </c>
      <c r="AJ203">
        <v>-21.678000000000001</v>
      </c>
      <c r="AK203">
        <v>-164.41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-240.59</v>
      </c>
      <c r="AV203">
        <v>0</v>
      </c>
      <c r="AW203">
        <v>0</v>
      </c>
      <c r="AX203">
        <v>-118.59</v>
      </c>
      <c r="AY203">
        <v>-979.06</v>
      </c>
      <c r="AZ203" s="1">
        <v>-1.8228000000000001E-2</v>
      </c>
      <c r="BA203">
        <v>0</v>
      </c>
      <c r="BB203">
        <v>0</v>
      </c>
      <c r="BC203">
        <v>0</v>
      </c>
      <c r="BD203">
        <v>-141.63999999999999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13.647</v>
      </c>
      <c r="BL203">
        <v>0</v>
      </c>
      <c r="BM203">
        <v>128.03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C203" t="str">
        <f t="shared" si="101"/>
        <v>624-92-0</v>
      </c>
      <c r="CD203" s="3" t="e">
        <f>VLOOKUP(CC203,#REF!,2,FALSE)</f>
        <v>#REF!</v>
      </c>
      <c r="CE203" s="3" t="e">
        <f>VLOOKUP(VLOOKUP(CC203,#REF!,4,FALSE),$DJ$1:$DK$4,2,FALSE)</f>
        <v>#REF!</v>
      </c>
      <c r="CF203">
        <f t="shared" si="102"/>
        <v>1269.6299999999999</v>
      </c>
      <c r="CG203" s="1">
        <f t="shared" si="103"/>
        <v>-359.18</v>
      </c>
      <c r="CH203">
        <f t="shared" si="104"/>
        <v>-141.67699999999999</v>
      </c>
      <c r="CI203">
        <f t="shared" si="105"/>
        <v>578.06899999999985</v>
      </c>
      <c r="CJ203">
        <f t="shared" si="106"/>
        <v>-190.70399999999998</v>
      </c>
      <c r="CK203">
        <f t="shared" si="107"/>
        <v>229.32</v>
      </c>
      <c r="CL203">
        <f t="shared" si="108"/>
        <v>578.06899999999985</v>
      </c>
      <c r="CM203" s="1">
        <f t="shared" si="109"/>
        <v>-619.87999999999988</v>
      </c>
      <c r="CN203" s="1">
        <f t="shared" si="110"/>
        <v>-1.8228000000000001E-2</v>
      </c>
      <c r="CO203">
        <f t="shared" si="111"/>
        <v>-186.08799999999999</v>
      </c>
      <c r="CP203">
        <f t="shared" si="112"/>
        <v>-1.3860000000000525</v>
      </c>
      <c r="CQ203">
        <f t="shared" si="113"/>
        <v>1.6771999999974696E-2</v>
      </c>
      <c r="CR203" s="2">
        <f t="shared" si="114"/>
        <v>0.28402665877290872</v>
      </c>
      <c r="CS203" s="2">
        <f t="shared" si="115"/>
        <v>0.71597334122709122</v>
      </c>
      <c r="CT203" s="2">
        <f t="shared" si="116"/>
        <v>-0.76775878789530194</v>
      </c>
      <c r="CU203" s="2">
        <f t="shared" si="117"/>
        <v>-2.2576478005026083E-5</v>
      </c>
      <c r="CV203" s="2">
        <f t="shared" si="118"/>
        <v>-0.23048121785161801</v>
      </c>
      <c r="CW203" s="2">
        <f t="shared" si="119"/>
        <v>-1.7166446409352279E-3</v>
      </c>
      <c r="CX203" s="2">
        <f t="shared" si="120"/>
        <v>2.0773134139769922E-5</v>
      </c>
      <c r="CZ203" s="1">
        <f t="shared" si="121"/>
        <v>1499</v>
      </c>
      <c r="DA203">
        <f t="shared" si="122"/>
        <v>-333.73</v>
      </c>
      <c r="DB203" s="1">
        <f t="shared" si="123"/>
        <v>-186.08799999999999</v>
      </c>
      <c r="DC203" s="1">
        <f t="shared" si="124"/>
        <v>-979.06</v>
      </c>
      <c r="DD203" s="1">
        <f t="shared" si="125"/>
        <v>-1.8228000000000001E-2</v>
      </c>
      <c r="DE203">
        <f t="shared" si="126"/>
        <v>6.9227484990040661E-5</v>
      </c>
      <c r="DF203" t="str">
        <f t="shared" si="127"/>
        <v>624-92-0</v>
      </c>
      <c r="DG203" t="b">
        <f t="shared" si="128"/>
        <v>1</v>
      </c>
    </row>
    <row r="204" spans="1:111" x14ac:dyDescent="0.25">
      <c r="A204" t="s">
        <v>182</v>
      </c>
      <c r="B204" s="1">
        <v>1.0274E-2</v>
      </c>
      <c r="C204">
        <v>0.14551</v>
      </c>
      <c r="D204" s="1">
        <v>7.7888999999999996E-3</v>
      </c>
      <c r="E204">
        <v>0.16356999999999999</v>
      </c>
      <c r="F204">
        <v>0</v>
      </c>
      <c r="G204" s="1">
        <v>-3.1099000000000002E-2</v>
      </c>
      <c r="H204">
        <v>0</v>
      </c>
      <c r="I204" s="1">
        <v>-9.2608999999999996E-4</v>
      </c>
      <c r="J204">
        <v>0</v>
      </c>
      <c r="K204" s="1">
        <v>-7.0002999999999997E-6</v>
      </c>
      <c r="L204" s="1">
        <v>2.2560000000000002E-3</v>
      </c>
      <c r="M204">
        <v>0</v>
      </c>
      <c r="N204">
        <v>0</v>
      </c>
      <c r="O204" s="1">
        <v>-3.2337999999999999E-6</v>
      </c>
      <c r="P204">
        <v>0</v>
      </c>
      <c r="Q204" s="1">
        <v>-1.7392E-6</v>
      </c>
      <c r="R204">
        <v>0</v>
      </c>
      <c r="S204" s="1">
        <v>-3.6786000000000001E-13</v>
      </c>
      <c r="T204" s="1">
        <v>9.3986000000000005E-23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s="1">
        <v>-2.9812000000000002E-2</v>
      </c>
      <c r="AF204">
        <v>0</v>
      </c>
      <c r="AG204" s="1">
        <v>-4.9733000000000003E-6</v>
      </c>
      <c r="AH204">
        <v>0</v>
      </c>
      <c r="AI204">
        <v>0</v>
      </c>
      <c r="AJ204" s="1">
        <v>-1.3452E-3</v>
      </c>
      <c r="AK204" s="1">
        <v>-6.0063E-3</v>
      </c>
      <c r="AL204" s="1">
        <v>-2.4868000000000001E-8</v>
      </c>
      <c r="AM204" s="1">
        <v>-1.1057E-9</v>
      </c>
      <c r="AN204">
        <v>0</v>
      </c>
      <c r="AO204">
        <v>0</v>
      </c>
      <c r="AP204">
        <v>-0.12422</v>
      </c>
      <c r="AQ204" s="1">
        <v>-1.5096E-3</v>
      </c>
      <c r="AR204" s="1">
        <v>-1.9303000000000001E-5</v>
      </c>
      <c r="AS204" s="1">
        <v>-1.3048000000000001E-4</v>
      </c>
      <c r="AT204">
        <v>-0.12612000000000001</v>
      </c>
      <c r="AU204" s="1">
        <v>-1.2013E-8</v>
      </c>
      <c r="AV204">
        <v>0</v>
      </c>
      <c r="AW204">
        <v>0</v>
      </c>
      <c r="AX204" s="1">
        <v>-2.5877E-5</v>
      </c>
      <c r="AY204" s="1">
        <v>-2.5888999999999999E-5</v>
      </c>
      <c r="AZ204" s="1">
        <v>-2.5241E-4</v>
      </c>
      <c r="BA204" s="1">
        <v>-1.7247999999999999E-7</v>
      </c>
      <c r="BB204">
        <v>0</v>
      </c>
      <c r="BC204">
        <v>0</v>
      </c>
      <c r="BD204" s="1">
        <v>-1.1650000000000001E-6</v>
      </c>
      <c r="BE204">
        <v>0</v>
      </c>
      <c r="BF204" s="1">
        <v>-4.6790000000000001E-11</v>
      </c>
      <c r="BG204">
        <v>0</v>
      </c>
      <c r="BH204">
        <v>0</v>
      </c>
      <c r="BI204">
        <v>0</v>
      </c>
      <c r="BJ204">
        <v>0</v>
      </c>
      <c r="BK204" s="1">
        <v>3.714E-7</v>
      </c>
      <c r="BL204">
        <v>0</v>
      </c>
      <c r="BM204" s="1">
        <v>3.4035999999999999E-6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 s="1">
        <v>-2.7711999999999998E-6</v>
      </c>
      <c r="CC204" t="str">
        <f t="shared" si="101"/>
        <v>66230-04-4</v>
      </c>
      <c r="CD204" s="3" t="e">
        <f>VLOOKUP(CC204,#REF!,2,FALSE)</f>
        <v>#REF!</v>
      </c>
      <c r="CE204" s="3" t="e">
        <f>VLOOKUP(VLOOKUP(CC204,#REF!,4,FALSE),$DJ$1:$DK$4,2,FALSE)</f>
        <v>#REF!</v>
      </c>
      <c r="CF204">
        <f t="shared" si="102"/>
        <v>0.15578400000000001</v>
      </c>
      <c r="CG204" s="1">
        <f t="shared" si="103"/>
        <v>-0.12590527201299997</v>
      </c>
      <c r="CH204">
        <f t="shared" si="104"/>
        <v>-3.7749999999999999E-6</v>
      </c>
      <c r="CI204">
        <f t="shared" si="105"/>
        <v>9.3889686632178979E-5</v>
      </c>
      <c r="CJ204">
        <f t="shared" si="106"/>
        <v>-2.9781063300367852E-2</v>
      </c>
      <c r="CK204">
        <f t="shared" si="107"/>
        <v>7.7888999999999996E-3</v>
      </c>
      <c r="CL204">
        <f t="shared" si="108"/>
        <v>9.3889686632178979E-5</v>
      </c>
      <c r="CM204" s="1">
        <f t="shared" si="109"/>
        <v>-2.4061698700003631E-4</v>
      </c>
      <c r="CN204" s="1">
        <f t="shared" si="110"/>
        <v>-2.5258247999999998E-4</v>
      </c>
      <c r="CO204">
        <f t="shared" si="111"/>
        <v>-7.3515259737000011E-3</v>
      </c>
      <c r="CP204">
        <f t="shared" si="112"/>
        <v>-3.1973752842148526E-5</v>
      </c>
      <c r="CQ204">
        <f t="shared" si="113"/>
        <v>6.0904930899932929E-6</v>
      </c>
      <c r="CR204" s="2">
        <f t="shared" si="114"/>
        <v>0.98808928179431199</v>
      </c>
      <c r="CS204" s="2">
        <f t="shared" si="115"/>
        <v>1.1910718205687934E-2</v>
      </c>
      <c r="CT204" s="2">
        <f t="shared" si="116"/>
        <v>-3.052434437114062E-2</v>
      </c>
      <c r="CU204" s="2">
        <f t="shared" si="117"/>
        <v>-3.2042270571842772E-2</v>
      </c>
      <c r="CV204" s="2">
        <f t="shared" si="118"/>
        <v>-0.93260460648428722</v>
      </c>
      <c r="CW204" s="2">
        <f t="shared" si="119"/>
        <v>-4.0561468862185136E-3</v>
      </c>
      <c r="CX204" s="2">
        <f t="shared" si="120"/>
        <v>7.7263168651089281E-4</v>
      </c>
      <c r="CZ204" s="1">
        <f t="shared" si="121"/>
        <v>0.16356999999999999</v>
      </c>
      <c r="DA204">
        <f t="shared" si="122"/>
        <v>-2.9816973300000001E-2</v>
      </c>
      <c r="DB204" s="1">
        <f t="shared" si="123"/>
        <v>-7.3515259737000011E-3</v>
      </c>
      <c r="DC204" s="1">
        <f t="shared" si="124"/>
        <v>-0.12614588900000001</v>
      </c>
      <c r="DD204" s="1">
        <f t="shared" si="125"/>
        <v>-2.5258247999999998E-4</v>
      </c>
      <c r="DE204">
        <f t="shared" si="126"/>
        <v>1.8519571437190928E-5</v>
      </c>
      <c r="DF204" t="str">
        <f t="shared" si="127"/>
        <v>66230-04-4</v>
      </c>
      <c r="DG204" t="b">
        <f t="shared" si="128"/>
        <v>1</v>
      </c>
    </row>
    <row r="205" spans="1:111" x14ac:dyDescent="0.25">
      <c r="A205" t="s">
        <v>87</v>
      </c>
      <c r="B205">
        <v>602.86</v>
      </c>
      <c r="C205">
        <v>5814.3</v>
      </c>
      <c r="D205">
        <v>1160.0999999999999</v>
      </c>
      <c r="E205">
        <v>7576.9</v>
      </c>
      <c r="F205">
        <v>0</v>
      </c>
      <c r="G205">
        <v>-63.526000000000003</v>
      </c>
      <c r="H205">
        <v>0</v>
      </c>
      <c r="I205">
        <v>-66.248999999999995</v>
      </c>
      <c r="J205">
        <v>0</v>
      </c>
      <c r="K205">
        <v>-296.14</v>
      </c>
      <c r="L205">
        <v>0.69596000000000002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-669.73</v>
      </c>
      <c r="AF205">
        <v>0</v>
      </c>
      <c r="AG205">
        <v>0</v>
      </c>
      <c r="AH205">
        <v>0</v>
      </c>
      <c r="AI205">
        <v>0</v>
      </c>
      <c r="AJ205">
        <v>-98.906000000000006</v>
      </c>
      <c r="AK205">
        <v>-657.63</v>
      </c>
      <c r="AL205">
        <v>0</v>
      </c>
      <c r="AM205">
        <v>0</v>
      </c>
      <c r="AN205">
        <v>0</v>
      </c>
      <c r="AO205">
        <v>0</v>
      </c>
      <c r="AP205">
        <v>-269.38</v>
      </c>
      <c r="AQ205">
        <v>-524.53</v>
      </c>
      <c r="AR205">
        <v>-545.05999999999995</v>
      </c>
      <c r="AS205" s="1">
        <v>-3.9190000000000003E-2</v>
      </c>
      <c r="AT205">
        <v>-1538.6</v>
      </c>
      <c r="AU205">
        <v>-1773.1</v>
      </c>
      <c r="AV205">
        <v>0</v>
      </c>
      <c r="AW205">
        <v>0</v>
      </c>
      <c r="AX205">
        <v>-600.83000000000004</v>
      </c>
      <c r="AY205">
        <v>-4612</v>
      </c>
      <c r="AZ205" s="1">
        <v>-6.5363000000000004E-2</v>
      </c>
      <c r="BA205">
        <v>0</v>
      </c>
      <c r="BB205">
        <v>0</v>
      </c>
      <c r="BC205">
        <v>0</v>
      </c>
      <c r="BD205">
        <v>-240.33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49.576000000000001</v>
      </c>
      <c r="BL205">
        <v>0</v>
      </c>
      <c r="BM205">
        <v>379.83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-189.01</v>
      </c>
      <c r="CC205" t="str">
        <f t="shared" si="101"/>
        <v>67-66-3</v>
      </c>
      <c r="CD205" s="3" t="e">
        <f>VLOOKUP(CC205,#REF!,2,FALSE)</f>
        <v>#REF!</v>
      </c>
      <c r="CE205" s="3" t="e">
        <f>VLOOKUP(VLOOKUP(CC205,#REF!,4,FALSE),$DJ$1:$DK$4,2,FALSE)</f>
        <v>#REF!</v>
      </c>
      <c r="CF205">
        <f t="shared" si="102"/>
        <v>6417.16</v>
      </c>
      <c r="CG205" s="1">
        <f t="shared" si="103"/>
        <v>-3712.9391899999996</v>
      </c>
      <c r="CH205">
        <f t="shared" si="104"/>
        <v>-429.40600000000001</v>
      </c>
      <c r="CI205">
        <f t="shared" si="105"/>
        <v>1849.5957700000004</v>
      </c>
      <c r="CJ205">
        <f t="shared" si="106"/>
        <v>-425.21903999999995</v>
      </c>
      <c r="CK205">
        <f t="shared" si="107"/>
        <v>1160.0999999999999</v>
      </c>
      <c r="CL205">
        <f t="shared" si="108"/>
        <v>1849.5957700000004</v>
      </c>
      <c r="CM205" s="1">
        <f t="shared" si="109"/>
        <v>-2437.6608100000008</v>
      </c>
      <c r="CN205" s="1">
        <f t="shared" si="110"/>
        <v>-6.5363000000000004E-2</v>
      </c>
      <c r="CO205">
        <f t="shared" si="111"/>
        <v>-756.53600000000006</v>
      </c>
      <c r="CP205">
        <f t="shared" si="112"/>
        <v>184.82903999999994</v>
      </c>
      <c r="CQ205">
        <f t="shared" si="113"/>
        <v>0.2626369999993301</v>
      </c>
      <c r="CR205" s="2">
        <f t="shared" si="114"/>
        <v>0.38545424144314755</v>
      </c>
      <c r="CS205" s="2">
        <f t="shared" si="115"/>
        <v>0.61454575855685245</v>
      </c>
      <c r="CT205" s="2">
        <f t="shared" si="116"/>
        <v>-0.80993595243016892</v>
      </c>
      <c r="CU205" s="2">
        <f t="shared" si="117"/>
        <v>-2.1717477444572412E-5</v>
      </c>
      <c r="CV205" s="2">
        <f t="shared" si="118"/>
        <v>-0.25136627015294638</v>
      </c>
      <c r="CW205" s="2">
        <f t="shared" si="119"/>
        <v>6.1411203697840838E-2</v>
      </c>
      <c r="CX205" s="2">
        <f t="shared" si="120"/>
        <v>8.7263637280963482E-5</v>
      </c>
      <c r="CZ205" s="1">
        <f t="shared" si="121"/>
        <v>7576.9</v>
      </c>
      <c r="DA205">
        <f t="shared" si="122"/>
        <v>-669.73</v>
      </c>
      <c r="DB205" s="1">
        <f t="shared" si="123"/>
        <v>-756.53600000000006</v>
      </c>
      <c r="DC205" s="1">
        <f t="shared" si="124"/>
        <v>-6150.6</v>
      </c>
      <c r="DD205" s="1">
        <f t="shared" si="125"/>
        <v>-6.5363000000000004E-2</v>
      </c>
      <c r="DE205">
        <f t="shared" si="126"/>
        <v>4.139291794843439E-6</v>
      </c>
      <c r="DF205" t="str">
        <f t="shared" si="127"/>
        <v>67-66-3</v>
      </c>
      <c r="DG205" t="b">
        <f t="shared" si="128"/>
        <v>1</v>
      </c>
    </row>
    <row r="206" spans="1:111" x14ac:dyDescent="0.25">
      <c r="A206" t="s">
        <v>183</v>
      </c>
      <c r="B206">
        <v>59.246000000000002</v>
      </c>
      <c r="C206">
        <v>578.83000000000004</v>
      </c>
      <c r="D206">
        <v>105.81</v>
      </c>
      <c r="E206">
        <v>743.89</v>
      </c>
      <c r="F206">
        <v>0</v>
      </c>
      <c r="G206">
        <v>-6.6445999999999996</v>
      </c>
      <c r="H206">
        <v>0</v>
      </c>
      <c r="I206">
        <v>-5.6203000000000003</v>
      </c>
      <c r="J206">
        <v>0</v>
      </c>
      <c r="K206">
        <v>-18.532</v>
      </c>
      <c r="L206" s="1">
        <v>6.7365999999999995E-2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-43.912999999999997</v>
      </c>
      <c r="AF206">
        <v>0</v>
      </c>
      <c r="AG206">
        <v>0</v>
      </c>
      <c r="AH206">
        <v>0</v>
      </c>
      <c r="AI206">
        <v>0</v>
      </c>
      <c r="AJ206">
        <v>-8.8035999999999994</v>
      </c>
      <c r="AK206">
        <v>-56.512999999999998</v>
      </c>
      <c r="AL206">
        <v>0</v>
      </c>
      <c r="AM206">
        <v>0</v>
      </c>
      <c r="AN206">
        <v>0</v>
      </c>
      <c r="AO206">
        <v>0</v>
      </c>
      <c r="AP206">
        <v>-44.512999999999998</v>
      </c>
      <c r="AQ206">
        <v>-73.745999999999995</v>
      </c>
      <c r="AR206">
        <v>-63.542999999999999</v>
      </c>
      <c r="AS206" s="1">
        <v>-5.9992999999999999E-3</v>
      </c>
      <c r="AT206">
        <v>-202.38</v>
      </c>
      <c r="AU206">
        <v>-192.2</v>
      </c>
      <c r="AV206">
        <v>0</v>
      </c>
      <c r="AW206">
        <v>0</v>
      </c>
      <c r="AX206">
        <v>-59.052999999999997</v>
      </c>
      <c r="AY206">
        <v>-432.23</v>
      </c>
      <c r="AZ206" s="1">
        <v>-1.8734000000000001E-2</v>
      </c>
      <c r="BA206">
        <v>0</v>
      </c>
      <c r="BB206">
        <v>0</v>
      </c>
      <c r="BC206">
        <v>0</v>
      </c>
      <c r="BD206">
        <v>-12.853999999999999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4.1443000000000003</v>
      </c>
      <c r="BL206">
        <v>0</v>
      </c>
      <c r="BM206">
        <v>27.872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-19.158000000000001</v>
      </c>
      <c r="CC206" t="str">
        <f t="shared" si="101"/>
        <v>71-55-6</v>
      </c>
      <c r="CD206" s="3" t="e">
        <f>VLOOKUP(CC206,#REF!,2,FALSE)</f>
        <v>#REF!</v>
      </c>
      <c r="CE206" s="3" t="e">
        <f>VLOOKUP(VLOOKUP(CC206,#REF!,4,FALSE),$DJ$1:$DK$4,2,FALSE)</f>
        <v>#REF!</v>
      </c>
      <c r="CF206">
        <f t="shared" si="102"/>
        <v>638.07600000000002</v>
      </c>
      <c r="CG206" s="1">
        <f t="shared" si="103"/>
        <v>-433.06099929999999</v>
      </c>
      <c r="CH206">
        <f t="shared" si="104"/>
        <v>-32.016300000000001</v>
      </c>
      <c r="CI206">
        <f t="shared" si="105"/>
        <v>142.26916670000003</v>
      </c>
      <c r="CJ206">
        <f t="shared" si="106"/>
        <v>-30.729534000000001</v>
      </c>
      <c r="CK206">
        <f t="shared" si="107"/>
        <v>105.81</v>
      </c>
      <c r="CL206">
        <f t="shared" si="108"/>
        <v>142.26916670000003</v>
      </c>
      <c r="CM206" s="1">
        <f t="shared" si="109"/>
        <v>-201.54900070000002</v>
      </c>
      <c r="CN206" s="1">
        <f t="shared" si="110"/>
        <v>-1.8734000000000001E-2</v>
      </c>
      <c r="CO206">
        <f t="shared" si="111"/>
        <v>-65.316599999999994</v>
      </c>
      <c r="CP206">
        <f t="shared" si="112"/>
        <v>18.828534000000005</v>
      </c>
      <c r="CQ206">
        <f t="shared" si="113"/>
        <v>2.3366000000017095E-2</v>
      </c>
      <c r="CR206" s="2">
        <f t="shared" si="114"/>
        <v>0.42651707278570117</v>
      </c>
      <c r="CS206" s="2">
        <f t="shared" si="115"/>
        <v>0.57348292721429883</v>
      </c>
      <c r="CT206" s="2">
        <f t="shared" si="116"/>
        <v>-0.81243823647525981</v>
      </c>
      <c r="CU206" s="2">
        <f t="shared" si="117"/>
        <v>-7.5516216251463243E-5</v>
      </c>
      <c r="CV206" s="2">
        <f t="shared" si="118"/>
        <v>-0.26328933972511603</v>
      </c>
      <c r="CW206" s="2">
        <f t="shared" si="119"/>
        <v>7.5897280091919955E-2</v>
      </c>
      <c r="CX206" s="2">
        <f t="shared" si="120"/>
        <v>9.41876752926754E-5</v>
      </c>
      <c r="CZ206" s="1">
        <f t="shared" si="121"/>
        <v>743.89</v>
      </c>
      <c r="DA206">
        <f t="shared" si="122"/>
        <v>-43.912999999999997</v>
      </c>
      <c r="DB206" s="1">
        <f t="shared" si="123"/>
        <v>-65.316599999999994</v>
      </c>
      <c r="DC206" s="1">
        <f t="shared" si="124"/>
        <v>-634.61</v>
      </c>
      <c r="DD206" s="1">
        <f t="shared" si="125"/>
        <v>-1.8734000000000001E-2</v>
      </c>
      <c r="DE206">
        <f t="shared" si="126"/>
        <v>4.2568121630843008E-5</v>
      </c>
      <c r="DF206" t="str">
        <f t="shared" si="127"/>
        <v>71-55-6</v>
      </c>
      <c r="DG206" t="b">
        <f t="shared" si="128"/>
        <v>1</v>
      </c>
    </row>
    <row r="207" spans="1:111" x14ac:dyDescent="0.25">
      <c r="A207" t="s">
        <v>89</v>
      </c>
      <c r="B207" s="1">
        <v>1.0357999999999999E-3</v>
      </c>
      <c r="C207" s="1">
        <v>9.1181999999999999E-3</v>
      </c>
      <c r="D207">
        <v>0.27472000000000002</v>
      </c>
      <c r="E207">
        <v>0.28487000000000001</v>
      </c>
      <c r="F207">
        <v>0</v>
      </c>
      <c r="G207" s="1">
        <v>-7.5789000000000002E-5</v>
      </c>
      <c r="H207">
        <v>0</v>
      </c>
      <c r="I207" s="1">
        <v>-4.7423000000000003E-5</v>
      </c>
      <c r="J207">
        <v>0</v>
      </c>
      <c r="K207" s="1">
        <v>-5.1592999999999999E-5</v>
      </c>
      <c r="L207" s="1">
        <v>1.7916000000000001E-4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s="1">
        <v>-1.1773999999999999E-7</v>
      </c>
      <c r="X207">
        <v>0</v>
      </c>
      <c r="Y207" s="1">
        <v>-1.2036E-7</v>
      </c>
      <c r="Z207">
        <v>0</v>
      </c>
      <c r="AA207" s="1">
        <v>-1.0781E-7</v>
      </c>
      <c r="AB207" s="1">
        <v>2.2135999999999999E-7</v>
      </c>
      <c r="AC207">
        <v>0</v>
      </c>
      <c r="AD207">
        <v>0</v>
      </c>
      <c r="AE207" s="1">
        <v>-4.2523000000000002E-4</v>
      </c>
      <c r="AF207">
        <v>0</v>
      </c>
      <c r="AG207">
        <v>0</v>
      </c>
      <c r="AH207">
        <v>0</v>
      </c>
      <c r="AI207" s="1">
        <v>-1.0314E-6</v>
      </c>
      <c r="AJ207" s="1">
        <v>-4.8563000000000002E-2</v>
      </c>
      <c r="AK207">
        <v>-0.20535999999999999</v>
      </c>
      <c r="AL207">
        <v>0</v>
      </c>
      <c r="AM207">
        <v>0</v>
      </c>
      <c r="AN207" s="1">
        <v>-3.8389999999999997E-5</v>
      </c>
      <c r="AO207" s="1">
        <v>-2.9453999999999998E-4</v>
      </c>
      <c r="AP207" s="1">
        <v>-2.7958000000000002E-3</v>
      </c>
      <c r="AQ207" s="1">
        <v>-3.5003E-3</v>
      </c>
      <c r="AR207" s="1">
        <v>-1.8481999999999999E-3</v>
      </c>
      <c r="AS207" s="1">
        <v>-6.0693000000000003E-5</v>
      </c>
      <c r="AT207" s="1">
        <v>-3.0162000000000001E-2</v>
      </c>
      <c r="AU207">
        <v>0</v>
      </c>
      <c r="AV207">
        <v>0</v>
      </c>
      <c r="AW207">
        <v>0</v>
      </c>
      <c r="AX207">
        <v>0</v>
      </c>
      <c r="AY207">
        <v>0</v>
      </c>
      <c r="AZ207" s="1">
        <v>-1.9566E-10</v>
      </c>
      <c r="BA207">
        <v>0</v>
      </c>
      <c r="BB207">
        <v>0</v>
      </c>
      <c r="BC207">
        <v>0</v>
      </c>
      <c r="BD207" s="1">
        <v>-3.8485999999999997E-5</v>
      </c>
      <c r="BE207">
        <v>0</v>
      </c>
      <c r="BF207">
        <v>0</v>
      </c>
      <c r="BG207">
        <v>0</v>
      </c>
      <c r="BH207" s="1">
        <v>-6.1462999999999999E-8</v>
      </c>
      <c r="BI207">
        <v>0</v>
      </c>
      <c r="BJ207">
        <v>0</v>
      </c>
      <c r="BK207" s="1">
        <v>7.4813000000000004E-5</v>
      </c>
      <c r="BL207">
        <v>0</v>
      </c>
      <c r="BM207" s="1">
        <v>4.2630000000000001E-4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 s="1">
        <v>1.1405000000000001E-7</v>
      </c>
      <c r="BX207">
        <v>0</v>
      </c>
      <c r="BY207" s="1">
        <v>6.0666000000000001E-7</v>
      </c>
      <c r="BZ207">
        <v>0</v>
      </c>
      <c r="CA207" s="1">
        <v>-4.6746E-4</v>
      </c>
      <c r="CC207" t="str">
        <f t="shared" si="101"/>
        <v>73334-07-3</v>
      </c>
      <c r="CD207" s="3" t="e">
        <f>VLOOKUP(CC207,#REF!,2,FALSE)</f>
        <v>#REF!</v>
      </c>
      <c r="CE207" s="3" t="e">
        <f>VLOOKUP(VLOOKUP(CC207,#REF!,4,FALSE),$DJ$1:$DK$4,2,FALSE)</f>
        <v>#REF!</v>
      </c>
      <c r="CF207">
        <f t="shared" si="102"/>
        <v>1.0154E-2</v>
      </c>
      <c r="CG207" s="1">
        <f t="shared" si="103"/>
        <v>-8.2049930000000007E-3</v>
      </c>
      <c r="CH207">
        <f t="shared" si="104"/>
        <v>-5.0183370999999991E-4</v>
      </c>
      <c r="CI207">
        <f t="shared" si="105"/>
        <v>1.4514037399999992E-3</v>
      </c>
      <c r="CJ207">
        <f t="shared" si="106"/>
        <v>4.2304499999999944E-6</v>
      </c>
      <c r="CK207">
        <f t="shared" si="107"/>
        <v>0.27472000000000002</v>
      </c>
      <c r="CL207">
        <f t="shared" si="108"/>
        <v>1.4514037399999992E-3</v>
      </c>
      <c r="CM207" s="1">
        <f t="shared" si="109"/>
        <v>-2.1957007000000001E-2</v>
      </c>
      <c r="CN207" s="1">
        <f t="shared" si="110"/>
        <v>-1.9566E-10</v>
      </c>
      <c r="CO207">
        <f t="shared" si="111"/>
        <v>-0.25425593000000002</v>
      </c>
      <c r="CP207">
        <f t="shared" si="112"/>
        <v>7.5515613000000001E-5</v>
      </c>
      <c r="CQ207">
        <f t="shared" si="113"/>
        <v>3.3982157340007777E-5</v>
      </c>
      <c r="CR207" s="2">
        <f t="shared" si="114"/>
        <v>0.99474455457609057</v>
      </c>
      <c r="CS207" s="2">
        <f t="shared" si="115"/>
        <v>5.2554454239093296E-3</v>
      </c>
      <c r="CT207" s="2">
        <f t="shared" si="116"/>
        <v>-7.9504998354830742E-2</v>
      </c>
      <c r="CU207" s="2">
        <f t="shared" si="117"/>
        <v>-7.0847306183880991E-10</v>
      </c>
      <c r="CV207" s="2">
        <f t="shared" si="118"/>
        <v>-0.9206453910752026</v>
      </c>
      <c r="CW207" s="2">
        <f t="shared" si="119"/>
        <v>2.7343748113433833E-4</v>
      </c>
      <c r="CX207" s="2">
        <f t="shared" si="120"/>
        <v>1.2304734262784167E-4</v>
      </c>
      <c r="CZ207" s="1">
        <f t="shared" si="121"/>
        <v>0.28487000000000001</v>
      </c>
      <c r="DA207">
        <f t="shared" si="122"/>
        <v>-4.2626140000000002E-4</v>
      </c>
      <c r="DB207" s="1">
        <f t="shared" si="123"/>
        <v>-0.25425593000000002</v>
      </c>
      <c r="DC207" s="1">
        <f t="shared" si="124"/>
        <v>-3.0162000000000001E-2</v>
      </c>
      <c r="DD207" s="1">
        <f t="shared" si="125"/>
        <v>-1.9566E-10</v>
      </c>
      <c r="DE207">
        <f t="shared" si="126"/>
        <v>9.0597129708201916E-5</v>
      </c>
      <c r="DF207" t="str">
        <f t="shared" si="127"/>
        <v>73334-07-3</v>
      </c>
      <c r="DG207" t="b">
        <f t="shared" si="128"/>
        <v>1</v>
      </c>
    </row>
    <row r="208" spans="1:111" x14ac:dyDescent="0.25">
      <c r="A208" t="s">
        <v>186</v>
      </c>
      <c r="B208">
        <v>5.9516</v>
      </c>
      <c r="C208">
        <v>57.405999999999999</v>
      </c>
      <c r="D208">
        <v>11.507</v>
      </c>
      <c r="E208">
        <v>74.866</v>
      </c>
      <c r="F208">
        <v>0</v>
      </c>
      <c r="G208">
        <v>-0.63278999999999996</v>
      </c>
      <c r="H208">
        <v>0</v>
      </c>
      <c r="I208">
        <v>-0.86729000000000001</v>
      </c>
      <c r="J208">
        <v>0</v>
      </c>
      <c r="K208">
        <v>-4.4743000000000004</v>
      </c>
      <c r="L208" s="1">
        <v>1.0097E-2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-9.9741999999999997</v>
      </c>
      <c r="AF208">
        <v>0</v>
      </c>
      <c r="AG208">
        <v>0</v>
      </c>
      <c r="AH208">
        <v>0</v>
      </c>
      <c r="AI208">
        <v>0</v>
      </c>
      <c r="AJ208">
        <v>-1.1725000000000001</v>
      </c>
      <c r="AK208">
        <v>-9.0695999999999994</v>
      </c>
      <c r="AL208">
        <v>0</v>
      </c>
      <c r="AM208">
        <v>0</v>
      </c>
      <c r="AN208">
        <v>0</v>
      </c>
      <c r="AO208">
        <v>0</v>
      </c>
      <c r="AP208">
        <v>-2.1989000000000001</v>
      </c>
      <c r="AQ208">
        <v>-4.4603000000000002</v>
      </c>
      <c r="AR208">
        <v>-5.1082999999999998</v>
      </c>
      <c r="AS208" s="1">
        <v>-3.8263000000000001E-4</v>
      </c>
      <c r="AT208">
        <v>-13.798999999999999</v>
      </c>
      <c r="AU208">
        <v>-8.3088999999999995</v>
      </c>
      <c r="AV208">
        <v>0</v>
      </c>
      <c r="AW208">
        <v>0</v>
      </c>
      <c r="AX208">
        <v>-5.9226000000000001</v>
      </c>
      <c r="AY208">
        <v>-40.843000000000004</v>
      </c>
      <c r="AZ208" s="1">
        <v>-7.5856000000000003E-4</v>
      </c>
      <c r="BA208">
        <v>0</v>
      </c>
      <c r="BB208">
        <v>0</v>
      </c>
      <c r="BC208">
        <v>0</v>
      </c>
      <c r="BD208">
        <v>-3.9483000000000001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0.62816000000000005</v>
      </c>
      <c r="BL208">
        <v>0</v>
      </c>
      <c r="BM208">
        <v>5.2346000000000004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-1.9134</v>
      </c>
      <c r="CC208" t="str">
        <f t="shared" si="101"/>
        <v>74-95-3</v>
      </c>
      <c r="CD208" s="3" t="e">
        <f>VLOOKUP(CC208,#REF!,2,FALSE)</f>
        <v>#REF!</v>
      </c>
      <c r="CE208" s="3" t="e">
        <f>VLOOKUP(VLOOKUP(CC208,#REF!,4,FALSE),$DJ$1:$DK$4,2,FALSE)</f>
        <v>#REF!</v>
      </c>
      <c r="CF208">
        <f t="shared" si="102"/>
        <v>63.357599999999998</v>
      </c>
      <c r="CG208" s="1">
        <f t="shared" si="103"/>
        <v>-25.999382629999999</v>
      </c>
      <c r="CH208">
        <f t="shared" si="104"/>
        <v>-5.8627600000000006</v>
      </c>
      <c r="CI208">
        <f t="shared" si="105"/>
        <v>25.531174369999995</v>
      </c>
      <c r="CJ208">
        <f t="shared" si="106"/>
        <v>-5.964283</v>
      </c>
      <c r="CK208">
        <f t="shared" si="107"/>
        <v>11.507</v>
      </c>
      <c r="CL208">
        <f t="shared" si="108"/>
        <v>25.531174369999995</v>
      </c>
      <c r="CM208" s="1">
        <f t="shared" si="109"/>
        <v>-28.642617370000004</v>
      </c>
      <c r="CN208" s="1">
        <f t="shared" si="110"/>
        <v>-7.5856000000000003E-4</v>
      </c>
      <c r="CO208">
        <f t="shared" si="111"/>
        <v>-10.242099999999999</v>
      </c>
      <c r="CP208">
        <f t="shared" si="112"/>
        <v>1.8517830000000004</v>
      </c>
      <c r="CQ208">
        <f t="shared" si="113"/>
        <v>4.48143999999151E-3</v>
      </c>
      <c r="CR208" s="2">
        <f t="shared" si="114"/>
        <v>0.31067945965825966</v>
      </c>
      <c r="CS208" s="2">
        <f t="shared" si="115"/>
        <v>0.6893205403417404</v>
      </c>
      <c r="CT208" s="2">
        <f t="shared" si="116"/>
        <v>-0.77332692167462269</v>
      </c>
      <c r="CU208" s="2">
        <f t="shared" si="117"/>
        <v>-2.0480491085284563E-5</v>
      </c>
      <c r="CV208" s="2">
        <f t="shared" si="118"/>
        <v>-0.27652820837454256</v>
      </c>
      <c r="CW208" s="2">
        <f t="shared" si="119"/>
        <v>4.9996605704732008E-2</v>
      </c>
      <c r="CX208" s="2">
        <f t="shared" si="120"/>
        <v>1.2099516448146984E-4</v>
      </c>
      <c r="CZ208" s="1">
        <f t="shared" si="121"/>
        <v>74.866</v>
      </c>
      <c r="DA208">
        <f t="shared" si="122"/>
        <v>-9.9741999999999997</v>
      </c>
      <c r="DB208" s="1">
        <f t="shared" si="123"/>
        <v>-10.242099999999999</v>
      </c>
      <c r="DC208" s="1">
        <f t="shared" si="124"/>
        <v>-54.642000000000003</v>
      </c>
      <c r="DD208" s="1">
        <f t="shared" si="125"/>
        <v>-7.5856000000000003E-4</v>
      </c>
      <c r="DE208">
        <f t="shared" si="126"/>
        <v>9.2718189832498302E-5</v>
      </c>
      <c r="DF208" t="str">
        <f t="shared" si="127"/>
        <v>74-95-3</v>
      </c>
      <c r="DG208" t="b">
        <f t="shared" si="128"/>
        <v>1</v>
      </c>
    </row>
    <row r="209" spans="1:111" x14ac:dyDescent="0.25">
      <c r="A209" t="s">
        <v>91</v>
      </c>
      <c r="B209">
        <v>1.2034</v>
      </c>
      <c r="C209">
        <v>11.606</v>
      </c>
      <c r="D209">
        <v>32.204999999999998</v>
      </c>
      <c r="E209">
        <v>45.012999999999998</v>
      </c>
      <c r="F209">
        <v>0</v>
      </c>
      <c r="G209" s="1">
        <v>-8.7246000000000008E-3</v>
      </c>
      <c r="H209">
        <v>0</v>
      </c>
      <c r="I209" s="1">
        <v>-4.5032999999999997E-6</v>
      </c>
      <c r="J209" s="1">
        <v>2.3158000000000001E-7</v>
      </c>
      <c r="K209">
        <v>0</v>
      </c>
      <c r="L209" s="1">
        <v>8.9659000000000006E-3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s="1">
        <v>-4.5793E-2</v>
      </c>
      <c r="X209">
        <v>0</v>
      </c>
      <c r="Y209">
        <v>-0.14179</v>
      </c>
      <c r="Z209">
        <v>0</v>
      </c>
      <c r="AA209">
        <v>-1.5116000000000001</v>
      </c>
      <c r="AB209">
        <v>0.17346</v>
      </c>
      <c r="AC209">
        <v>0</v>
      </c>
      <c r="AD209">
        <v>0</v>
      </c>
      <c r="AE209" s="1">
        <v>-6.2465999999999997E-4</v>
      </c>
      <c r="AF209">
        <v>0</v>
      </c>
      <c r="AG209">
        <v>0</v>
      </c>
      <c r="AH209">
        <v>0</v>
      </c>
      <c r="AI209">
        <v>-3.9929999999999999</v>
      </c>
      <c r="AJ209">
        <v>-2.7589999999999999</v>
      </c>
      <c r="AK209">
        <v>-1.0044999999999999</v>
      </c>
      <c r="AL209">
        <v>0</v>
      </c>
      <c r="AM209">
        <v>0</v>
      </c>
      <c r="AN209">
        <v>-2.6322999999999999</v>
      </c>
      <c r="AO209">
        <v>-25.117000000000001</v>
      </c>
      <c r="AP209">
        <v>-2.7290999999999999</v>
      </c>
      <c r="AQ209" s="1">
        <v>-4.1526E-2</v>
      </c>
      <c r="AR209" s="1">
        <v>-7.9252999999999995E-4</v>
      </c>
      <c r="AS209">
        <v>-0.22483</v>
      </c>
      <c r="AT209">
        <v>-9.5342000000000002</v>
      </c>
      <c r="AU209" s="1">
        <v>-1.6523E-3</v>
      </c>
      <c r="AV209">
        <v>0</v>
      </c>
      <c r="AW209">
        <v>0</v>
      </c>
      <c r="AX209" s="1">
        <v>-5.5148999999999997E-4</v>
      </c>
      <c r="AY209" s="1">
        <v>-2.5779000000000002E-3</v>
      </c>
      <c r="AZ209" s="1">
        <v>-6.0146E-6</v>
      </c>
      <c r="BA209">
        <v>0</v>
      </c>
      <c r="BB209">
        <v>0</v>
      </c>
      <c r="BC209" s="1">
        <v>3.1274999999999998E-9</v>
      </c>
      <c r="BD209">
        <v>0</v>
      </c>
      <c r="BE209">
        <v>0</v>
      </c>
      <c r="BF209">
        <v>0</v>
      </c>
      <c r="BG209">
        <v>0</v>
      </c>
      <c r="BH209">
        <v>-1.6008</v>
      </c>
      <c r="BI209">
        <v>0</v>
      </c>
      <c r="BJ209">
        <v>0</v>
      </c>
      <c r="BK209" s="1">
        <v>2.4340000000000001E-5</v>
      </c>
      <c r="BL209" s="1">
        <v>-2.2652E-9</v>
      </c>
      <c r="BM209" s="1">
        <v>6.2462999999999998E-6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0.14468</v>
      </c>
      <c r="BX209">
        <v>0</v>
      </c>
      <c r="BY209">
        <v>1.456</v>
      </c>
      <c r="BZ209">
        <v>0</v>
      </c>
      <c r="CA209" s="1">
        <v>-4.4013E-5</v>
      </c>
      <c r="CC209" t="str">
        <f t="shared" si="101"/>
        <v>76-03-9</v>
      </c>
      <c r="CD209" s="3" t="e">
        <f>VLOOKUP(CC209,#REF!,2,FALSE)</f>
        <v>#REF!</v>
      </c>
      <c r="CE209" s="3" t="e">
        <f>VLOOKUP(VLOOKUP(CC209,#REF!,4,FALSE),$DJ$1:$DK$4,2,FALSE)</f>
        <v>#REF!</v>
      </c>
      <c r="CF209">
        <f t="shared" si="102"/>
        <v>12.8094</v>
      </c>
      <c r="CG209" s="1">
        <f t="shared" si="103"/>
        <v>-2.9984523199999997</v>
      </c>
      <c r="CH209">
        <f t="shared" si="104"/>
        <v>-1.6007105840347999</v>
      </c>
      <c r="CI209">
        <f t="shared" si="105"/>
        <v>6.6847511242451993</v>
      </c>
      <c r="CJ209">
        <f t="shared" si="106"/>
        <v>-1.5254859717200002</v>
      </c>
      <c r="CK209">
        <f t="shared" si="107"/>
        <v>32.204999999999998</v>
      </c>
      <c r="CL209">
        <f t="shared" si="108"/>
        <v>6.6847511242451993</v>
      </c>
      <c r="CM209" s="1">
        <f t="shared" si="109"/>
        <v>-6.5383255800000004</v>
      </c>
      <c r="CN209" s="1">
        <f t="shared" si="110"/>
        <v>-6.0146E-6</v>
      </c>
      <c r="CO209">
        <f t="shared" si="111"/>
        <v>-31.512799999999999</v>
      </c>
      <c r="CP209">
        <f t="shared" si="112"/>
        <v>-0.86729467840749985</v>
      </c>
      <c r="CQ209">
        <f t="shared" si="113"/>
        <v>-2.8675148762299707E-2</v>
      </c>
      <c r="CR209" s="2">
        <f t="shared" si="114"/>
        <v>0.82811021076250357</v>
      </c>
      <c r="CS209" s="2">
        <f t="shared" si="115"/>
        <v>0.17188978923749651</v>
      </c>
      <c r="CT209" s="2">
        <f t="shared" si="116"/>
        <v>-0.1681246444368163</v>
      </c>
      <c r="CU209" s="2">
        <f t="shared" si="117"/>
        <v>-1.5465771382245472E-7</v>
      </c>
      <c r="CV209" s="2">
        <f t="shared" si="118"/>
        <v>-0.81031117682709586</v>
      </c>
      <c r="CW209" s="2">
        <f t="shared" si="119"/>
        <v>-2.2301368698314936E-2</v>
      </c>
      <c r="CX209" s="2">
        <f t="shared" si="120"/>
        <v>-7.3734461994082146E-4</v>
      </c>
      <c r="CZ209" s="1">
        <f t="shared" si="121"/>
        <v>45.012999999999998</v>
      </c>
      <c r="DA209">
        <f t="shared" si="122"/>
        <v>-3.99362466</v>
      </c>
      <c r="DB209" s="1">
        <f t="shared" si="123"/>
        <v>-31.512799999999999</v>
      </c>
      <c r="DC209" s="1">
        <f t="shared" si="124"/>
        <v>-9.5367779000000006</v>
      </c>
      <c r="DD209" s="1">
        <f t="shared" si="125"/>
        <v>-6.0146E-6</v>
      </c>
      <c r="DE209">
        <f t="shared" si="126"/>
        <v>6.7110778219631835E-4</v>
      </c>
      <c r="DF209" t="str">
        <f t="shared" si="127"/>
        <v>76-03-9</v>
      </c>
      <c r="DG209" t="b">
        <f t="shared" si="128"/>
        <v>1</v>
      </c>
    </row>
    <row r="210" spans="1:111" x14ac:dyDescent="0.25">
      <c r="A210" t="s">
        <v>191</v>
      </c>
      <c r="B210">
        <v>267.02999999999997</v>
      </c>
      <c r="C210">
        <v>2591.4</v>
      </c>
      <c r="D210">
        <v>502.56</v>
      </c>
      <c r="E210">
        <v>3361</v>
      </c>
      <c r="F210">
        <v>0</v>
      </c>
      <c r="G210">
        <v>-28.271000000000001</v>
      </c>
      <c r="H210">
        <v>0</v>
      </c>
      <c r="I210">
        <v>-44.662999999999997</v>
      </c>
      <c r="J210">
        <v>0</v>
      </c>
      <c r="K210">
        <v>-248.73</v>
      </c>
      <c r="L210">
        <v>0.34326000000000001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-541.33000000000004</v>
      </c>
      <c r="AF210">
        <v>0</v>
      </c>
      <c r="AG210">
        <v>0</v>
      </c>
      <c r="AH210">
        <v>0</v>
      </c>
      <c r="AI210">
        <v>0</v>
      </c>
      <c r="AJ210">
        <v>-45.93</v>
      </c>
      <c r="AK210">
        <v>-337.43</v>
      </c>
      <c r="AL210">
        <v>0</v>
      </c>
      <c r="AM210">
        <v>0</v>
      </c>
      <c r="AN210">
        <v>0</v>
      </c>
      <c r="AO210">
        <v>0</v>
      </c>
      <c r="AP210">
        <v>-49.86</v>
      </c>
      <c r="AQ210">
        <v>-107.2</v>
      </c>
      <c r="AR210">
        <v>-129.97</v>
      </c>
      <c r="AS210" s="1">
        <v>-6.7409000000000002E-3</v>
      </c>
      <c r="AT210">
        <v>-339.4</v>
      </c>
      <c r="AU210">
        <v>-603.42999999999995</v>
      </c>
      <c r="AV210">
        <v>0</v>
      </c>
      <c r="AW210">
        <v>0</v>
      </c>
      <c r="AX210">
        <v>-266.06</v>
      </c>
      <c r="AY210">
        <v>-2096.8000000000002</v>
      </c>
      <c r="AZ210" s="1">
        <v>-5.0682999999999999E-2</v>
      </c>
      <c r="BA210">
        <v>0</v>
      </c>
      <c r="BB210">
        <v>0</v>
      </c>
      <c r="BC210">
        <v>0</v>
      </c>
      <c r="BD210">
        <v>-217.46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27.712</v>
      </c>
      <c r="BL210">
        <v>0</v>
      </c>
      <c r="BM210">
        <v>240.09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-50.273000000000003</v>
      </c>
      <c r="CC210" t="str">
        <f t="shared" si="101"/>
        <v>78-87-5</v>
      </c>
      <c r="CD210" s="3" t="e">
        <f>VLOOKUP(CC210,#REF!,2,FALSE)</f>
        <v>#REF!</v>
      </c>
      <c r="CE210" s="3" t="e">
        <f>VLOOKUP(VLOOKUP(CC210,#REF!,4,FALSE),$DJ$1:$DK$4,2,FALSE)</f>
        <v>#REF!</v>
      </c>
      <c r="CF210">
        <f t="shared" si="102"/>
        <v>2858.4300000000003</v>
      </c>
      <c r="CG210" s="1">
        <f t="shared" si="103"/>
        <v>-1156.5267409</v>
      </c>
      <c r="CH210">
        <f t="shared" si="104"/>
        <v>-267.80200000000002</v>
      </c>
      <c r="CI210">
        <f t="shared" si="105"/>
        <v>1112.7805191000002</v>
      </c>
      <c r="CJ210">
        <f t="shared" si="106"/>
        <v>-321.32074</v>
      </c>
      <c r="CK210">
        <f t="shared" si="107"/>
        <v>502.56</v>
      </c>
      <c r="CL210">
        <f t="shared" si="108"/>
        <v>1112.7805191000002</v>
      </c>
      <c r="CM210" s="1">
        <f t="shared" si="109"/>
        <v>-1279.6732591000002</v>
      </c>
      <c r="CN210" s="1">
        <f t="shared" si="110"/>
        <v>-5.0682999999999999E-2</v>
      </c>
      <c r="CO210">
        <f t="shared" si="111"/>
        <v>-383.36</v>
      </c>
      <c r="CP210">
        <f t="shared" si="112"/>
        <v>47.723739999999971</v>
      </c>
      <c r="CQ210">
        <f t="shared" si="113"/>
        <v>-1.9683000000092932E-2</v>
      </c>
      <c r="CR210" s="2">
        <f t="shared" si="114"/>
        <v>0.31111706420885504</v>
      </c>
      <c r="CS210" s="2">
        <f t="shared" si="115"/>
        <v>0.68888293579114501</v>
      </c>
      <c r="CT210" s="2">
        <f t="shared" si="116"/>
        <v>-0.79220030945114928</v>
      </c>
      <c r="CU210" s="2">
        <f t="shared" si="117"/>
        <v>-3.1376046970107849E-5</v>
      </c>
      <c r="CV210" s="2">
        <f t="shared" si="118"/>
        <v>-0.23732457365310944</v>
      </c>
      <c r="CW210" s="2">
        <f t="shared" si="119"/>
        <v>2.9544074104319275E-2</v>
      </c>
      <c r="CX210" s="2">
        <f t="shared" si="120"/>
        <v>-1.2185046909526835E-5</v>
      </c>
      <c r="CZ210" s="1">
        <f t="shared" si="121"/>
        <v>3361</v>
      </c>
      <c r="DA210">
        <f t="shared" si="122"/>
        <v>-541.33000000000004</v>
      </c>
      <c r="DB210" s="1">
        <f t="shared" si="123"/>
        <v>-383.36</v>
      </c>
      <c r="DC210" s="1">
        <f t="shared" si="124"/>
        <v>-2436.2000000000003</v>
      </c>
      <c r="DD210" s="1">
        <f t="shared" si="125"/>
        <v>-5.0682999999999999E-2</v>
      </c>
      <c r="DE210">
        <f t="shared" si="126"/>
        <v>1.7648616483092112E-5</v>
      </c>
      <c r="DF210" t="str">
        <f t="shared" si="127"/>
        <v>78-87-5</v>
      </c>
      <c r="DG210" t="b">
        <f t="shared" si="128"/>
        <v>1</v>
      </c>
    </row>
    <row r="211" spans="1:111" x14ac:dyDescent="0.25">
      <c r="A211" t="s">
        <v>194</v>
      </c>
      <c r="B211" s="1">
        <v>1.5185999999999999E-3</v>
      </c>
      <c r="C211" s="1">
        <v>8.4086000000000004E-3</v>
      </c>
      <c r="D211" s="1">
        <v>1.0027E-4</v>
      </c>
      <c r="E211" s="1">
        <v>1.0026999999999999E-2</v>
      </c>
      <c r="F211">
        <v>0</v>
      </c>
      <c r="G211" s="1">
        <v>-2.7684999999999998E-6</v>
      </c>
      <c r="H211" s="1">
        <v>4.1063000000000002E-8</v>
      </c>
      <c r="I211">
        <v>0</v>
      </c>
      <c r="J211">
        <v>0</v>
      </c>
      <c r="K211" s="1">
        <v>-9.8948999999999995E-8</v>
      </c>
      <c r="L211" s="1">
        <v>2.7966999999999998E-6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 s="1">
        <v>4.9119999999999997E-6</v>
      </c>
      <c r="W211">
        <v>0</v>
      </c>
      <c r="X211" s="1">
        <v>2.0091E-4</v>
      </c>
      <c r="Y211">
        <v>0</v>
      </c>
      <c r="Z211">
        <v>0</v>
      </c>
      <c r="AA211" s="1">
        <v>-5.4418999999999995E-4</v>
      </c>
      <c r="AB211" s="1">
        <v>6.3165999999999998E-5</v>
      </c>
      <c r="AC211">
        <v>0</v>
      </c>
      <c r="AD211">
        <v>0</v>
      </c>
      <c r="AE211" s="1">
        <v>-2.3318E-7</v>
      </c>
      <c r="AF211">
        <v>0</v>
      </c>
      <c r="AG211">
        <v>0</v>
      </c>
      <c r="AH211">
        <v>0</v>
      </c>
      <c r="AI211" s="1">
        <v>-1.2627999999999999E-3</v>
      </c>
      <c r="AJ211" s="1">
        <v>-2.1262000000000001E-6</v>
      </c>
      <c r="AK211" s="1">
        <v>-1.6927999999999999E-6</v>
      </c>
      <c r="AL211">
        <v>0</v>
      </c>
      <c r="AM211">
        <v>0</v>
      </c>
      <c r="AN211" s="1">
        <v>-2.1859000000000001E-4</v>
      </c>
      <c r="AO211" s="1">
        <v>-8.5006000000000005E-3</v>
      </c>
      <c r="AP211" s="1">
        <v>-3.5666E-5</v>
      </c>
      <c r="AQ211" s="1">
        <v>-1.6845999999999999E-6</v>
      </c>
      <c r="AR211" s="1">
        <v>-1.7461000000000001E-6</v>
      </c>
      <c r="AS211" s="1">
        <v>-4.0222999999999996E-6</v>
      </c>
      <c r="AT211" s="1">
        <v>-4.4592999999999998E-5</v>
      </c>
      <c r="AU211">
        <v>0</v>
      </c>
      <c r="AV211">
        <v>0</v>
      </c>
      <c r="AW211">
        <v>0</v>
      </c>
      <c r="AX211">
        <v>0</v>
      </c>
      <c r="AY211">
        <v>0</v>
      </c>
      <c r="AZ211" s="1">
        <v>-2.9304E-10</v>
      </c>
      <c r="BA211">
        <v>0</v>
      </c>
      <c r="BB211">
        <v>0</v>
      </c>
      <c r="BC211">
        <v>0</v>
      </c>
      <c r="BD211" s="1">
        <v>-8.4175999999999996E-9</v>
      </c>
      <c r="BE211">
        <v>0</v>
      </c>
      <c r="BF211">
        <v>0</v>
      </c>
      <c r="BG211">
        <v>0</v>
      </c>
      <c r="BH211" s="1">
        <v>-4.7639999999999998E-5</v>
      </c>
      <c r="BI211">
        <v>0</v>
      </c>
      <c r="BJ211">
        <v>0</v>
      </c>
      <c r="BK211" s="1">
        <v>1.5246000000000001E-9</v>
      </c>
      <c r="BL211">
        <v>0</v>
      </c>
      <c r="BM211" s="1">
        <v>8.6576000000000004E-9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 s="1">
        <v>4.2563000000000002E-6</v>
      </c>
      <c r="BX211">
        <v>0</v>
      </c>
      <c r="BY211" s="1">
        <v>4.2830000000000002E-5</v>
      </c>
      <c r="BZ211">
        <v>0</v>
      </c>
      <c r="CA211" s="1">
        <v>-2.6728E-8</v>
      </c>
      <c r="CC211" t="str">
        <f t="shared" si="101"/>
        <v>79277-27-3</v>
      </c>
      <c r="CD211" s="3" t="e">
        <f>VLOOKUP(CC211,#REF!,2,FALSE)</f>
        <v>#REF!</v>
      </c>
      <c r="CE211" s="3" t="e">
        <f>VLOOKUP(VLOOKUP(CC211,#REF!,4,FALSE),$DJ$1:$DK$4,2,FALSE)</f>
        <v>#REF!</v>
      </c>
      <c r="CF211">
        <f t="shared" si="102"/>
        <v>9.9272000000000006E-3</v>
      </c>
      <c r="CG211" s="1">
        <f t="shared" si="103"/>
        <v>-4.3118999999999998E-5</v>
      </c>
      <c r="CH211">
        <f t="shared" si="104"/>
        <v>-4.7096482199999999E-5</v>
      </c>
      <c r="CI211">
        <f t="shared" si="105"/>
        <v>9.5617528318000002E-3</v>
      </c>
      <c r="CJ211">
        <f t="shared" si="106"/>
        <v>-2.7523168599999999E-4</v>
      </c>
      <c r="CK211">
        <f t="shared" si="107"/>
        <v>1.0027E-4</v>
      </c>
      <c r="CL211">
        <f t="shared" si="108"/>
        <v>9.5617528318000002E-3</v>
      </c>
      <c r="CM211" s="1">
        <f t="shared" si="109"/>
        <v>-1.4739999999999998E-6</v>
      </c>
      <c r="CN211" s="1">
        <f t="shared" si="110"/>
        <v>-2.9304E-10</v>
      </c>
      <c r="CO211">
        <f t="shared" si="111"/>
        <v>-8.7230090000000003E-3</v>
      </c>
      <c r="CP211">
        <f t="shared" si="112"/>
        <v>-9.4012634839999993E-4</v>
      </c>
      <c r="CQ211">
        <f t="shared" si="113"/>
        <v>-2.5868096400003936E-6</v>
      </c>
      <c r="CR211" s="2">
        <f t="shared" si="114"/>
        <v>1.0377744054794379E-2</v>
      </c>
      <c r="CS211" s="2">
        <f t="shared" si="115"/>
        <v>0.9896222559452057</v>
      </c>
      <c r="CT211" s="2">
        <f t="shared" si="116"/>
        <v>-1.5255604604335208E-4</v>
      </c>
      <c r="CU211" s="2">
        <f t="shared" si="117"/>
        <v>-3.0329052735782836E-8</v>
      </c>
      <c r="CV211" s="2">
        <f t="shared" si="118"/>
        <v>-0.90281395023105482</v>
      </c>
      <c r="CW211" s="2">
        <f t="shared" si="119"/>
        <v>-9.730119300751619E-2</v>
      </c>
      <c r="CX211" s="2">
        <f t="shared" si="120"/>
        <v>-2.677296136670876E-4</v>
      </c>
      <c r="CZ211" s="1">
        <f t="shared" si="121"/>
        <v>1.0026999999999999E-2</v>
      </c>
      <c r="DA211">
        <f t="shared" si="122"/>
        <v>-1.2630331799999999E-3</v>
      </c>
      <c r="DB211" s="1">
        <f t="shared" si="123"/>
        <v>-8.7230090000000003E-3</v>
      </c>
      <c r="DC211" s="1">
        <f t="shared" si="124"/>
        <v>-4.4592999999999998E-5</v>
      </c>
      <c r="DD211" s="1">
        <f t="shared" si="125"/>
        <v>-2.9304E-10</v>
      </c>
      <c r="DE211">
        <f t="shared" si="126"/>
        <v>3.6256836940264819E-4</v>
      </c>
      <c r="DF211" t="str">
        <f t="shared" si="127"/>
        <v>79277-27-3</v>
      </c>
      <c r="DG211" t="b">
        <f t="shared" si="128"/>
        <v>1</v>
      </c>
    </row>
    <row r="212" spans="1:111" x14ac:dyDescent="0.25">
      <c r="A212" t="s">
        <v>94</v>
      </c>
      <c r="B212">
        <v>0.15536</v>
      </c>
      <c r="C212">
        <v>1.4974000000000001</v>
      </c>
      <c r="D212">
        <v>5.2478999999999996</v>
      </c>
      <c r="E212">
        <v>6.9005999999999998</v>
      </c>
      <c r="F212">
        <v>0</v>
      </c>
      <c r="G212" s="1">
        <v>-1.3883000000000001E-3</v>
      </c>
      <c r="H212">
        <v>0</v>
      </c>
      <c r="I212" s="1">
        <v>-1.6569E-5</v>
      </c>
      <c r="J212">
        <v>0</v>
      </c>
      <c r="K212" s="1">
        <v>-9.4855999999999999E-8</v>
      </c>
      <c r="L212" s="1">
        <v>1.4384000000000001E-3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s="1">
        <v>-7.1938999999999996E-3</v>
      </c>
      <c r="X212">
        <v>0</v>
      </c>
      <c r="Y212" s="1">
        <v>-2.3890999999999999E-2</v>
      </c>
      <c r="Z212">
        <v>0</v>
      </c>
      <c r="AA212">
        <v>-0.25498999999999999</v>
      </c>
      <c r="AB212" s="1">
        <v>2.7762999999999999E-2</v>
      </c>
      <c r="AC212">
        <v>0</v>
      </c>
      <c r="AD212">
        <v>0</v>
      </c>
      <c r="AE212" s="1">
        <v>-2.3693E-4</v>
      </c>
      <c r="AF212">
        <v>0</v>
      </c>
      <c r="AG212">
        <v>0</v>
      </c>
      <c r="AH212">
        <v>0</v>
      </c>
      <c r="AI212">
        <v>-0.69552999999999998</v>
      </c>
      <c r="AJ212">
        <v>-0.50268999999999997</v>
      </c>
      <c r="AK212">
        <v>-0.22378999999999999</v>
      </c>
      <c r="AL212">
        <v>0</v>
      </c>
      <c r="AM212">
        <v>0</v>
      </c>
      <c r="AN212">
        <v>-0.49769999999999998</v>
      </c>
      <c r="AO212">
        <v>-4.9763000000000002</v>
      </c>
      <c r="AP212" s="1">
        <v>-1.0078000000000001E-3</v>
      </c>
      <c r="AQ212" s="1">
        <v>-1.8383E-5</v>
      </c>
      <c r="AR212" s="1">
        <v>-3.5786E-7</v>
      </c>
      <c r="AS212" s="1">
        <v>-6.4683000000000004E-5</v>
      </c>
      <c r="AT212" s="1">
        <v>-3.9496000000000002E-3</v>
      </c>
      <c r="AU212" s="1">
        <v>-7.3672999999999997E-6</v>
      </c>
      <c r="AV212">
        <v>0</v>
      </c>
      <c r="AW212">
        <v>0</v>
      </c>
      <c r="AX212" s="1">
        <v>-2.9303E-5</v>
      </c>
      <c r="AY212" s="1">
        <v>-3.7826E-5</v>
      </c>
      <c r="AZ212" s="1">
        <v>-1.9683E-7</v>
      </c>
      <c r="BA212">
        <v>0</v>
      </c>
      <c r="BB212">
        <v>0</v>
      </c>
      <c r="BC212">
        <v>0</v>
      </c>
      <c r="BD212" s="1">
        <v>-5.2428999999999999E-8</v>
      </c>
      <c r="BE212">
        <v>0</v>
      </c>
      <c r="BF212">
        <v>0</v>
      </c>
      <c r="BG212">
        <v>0</v>
      </c>
      <c r="BH212">
        <v>-0.27098</v>
      </c>
      <c r="BI212">
        <v>0</v>
      </c>
      <c r="BJ212">
        <v>0</v>
      </c>
      <c r="BK212" s="1">
        <v>5.0668999999999997E-6</v>
      </c>
      <c r="BL212">
        <v>0</v>
      </c>
      <c r="BM212" s="1">
        <v>1.3528E-6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 s="1">
        <v>2.4348000000000002E-2</v>
      </c>
      <c r="BX212">
        <v>0</v>
      </c>
      <c r="BY212">
        <v>0.24657999999999999</v>
      </c>
      <c r="BZ212">
        <v>0</v>
      </c>
      <c r="CA212" s="1">
        <v>-2.3741000000000001E-8</v>
      </c>
      <c r="CC212" t="str">
        <f t="shared" si="101"/>
        <v>81-07-2</v>
      </c>
      <c r="CD212" s="3" t="e">
        <f>VLOOKUP(CC212,#REF!,2,FALSE)</f>
        <v>#REF!</v>
      </c>
      <c r="CE212" s="3" t="e">
        <f>VLOOKUP(VLOOKUP(CC212,#REF!,4,FALSE),$DJ$1:$DK$4,2,FALSE)</f>
        <v>#REF!</v>
      </c>
      <c r="CF212">
        <f t="shared" si="102"/>
        <v>1.65276</v>
      </c>
      <c r="CG212" s="1">
        <f t="shared" si="103"/>
        <v>-1.1278941600000002E-3</v>
      </c>
      <c r="CH212">
        <f t="shared" si="104"/>
        <v>-0.27093441969999998</v>
      </c>
      <c r="CI212">
        <f t="shared" si="105"/>
        <v>1.1224192222839999</v>
      </c>
      <c r="CJ212">
        <f t="shared" si="106"/>
        <v>-0.25827846385600001</v>
      </c>
      <c r="CK212">
        <f t="shared" si="107"/>
        <v>5.2478999999999996</v>
      </c>
      <c r="CL212">
        <f t="shared" si="108"/>
        <v>1.1224192222839999</v>
      </c>
      <c r="CM212" s="1">
        <f t="shared" si="109"/>
        <v>-2.8595318400000003E-3</v>
      </c>
      <c r="CN212" s="1">
        <f t="shared" si="110"/>
        <v>-1.9683E-7</v>
      </c>
      <c r="CO212">
        <f t="shared" si="111"/>
        <v>-6.2004800000000007</v>
      </c>
      <c r="CP212">
        <f t="shared" si="112"/>
        <v>-0.16650838997400003</v>
      </c>
      <c r="CQ212">
        <f t="shared" si="113"/>
        <v>4.711036399980828E-4</v>
      </c>
      <c r="CR212" s="2">
        <f t="shared" si="114"/>
        <v>0.82380487019274207</v>
      </c>
      <c r="CS212" s="2">
        <f t="shared" si="115"/>
        <v>0.17619512980725796</v>
      </c>
      <c r="CT212" s="2">
        <f t="shared" si="116"/>
        <v>-4.4888360225294182E-4</v>
      </c>
      <c r="CU212" s="2">
        <f t="shared" si="117"/>
        <v>-3.089798063988213E-8</v>
      </c>
      <c r="CV212" s="2">
        <f t="shared" si="118"/>
        <v>-0.97333897778781875</v>
      </c>
      <c r="CW212" s="2">
        <f t="shared" si="119"/>
        <v>-2.6138154802594099E-2</v>
      </c>
      <c r="CX212" s="2">
        <f t="shared" si="120"/>
        <v>7.3952909353445937E-5</v>
      </c>
      <c r="CZ212" s="1">
        <f t="shared" si="121"/>
        <v>6.9005999999999998</v>
      </c>
      <c r="DA212">
        <f t="shared" si="122"/>
        <v>-0.69576693000000001</v>
      </c>
      <c r="DB212" s="1">
        <f t="shared" si="123"/>
        <v>-6.2004800000000007</v>
      </c>
      <c r="DC212" s="1">
        <f t="shared" si="124"/>
        <v>-3.9874260000000005E-3</v>
      </c>
      <c r="DD212" s="1">
        <f t="shared" si="125"/>
        <v>-1.9683E-7</v>
      </c>
      <c r="DE212">
        <f t="shared" si="126"/>
        <v>5.2958752861886965E-5</v>
      </c>
      <c r="DF212" t="str">
        <f t="shared" si="127"/>
        <v>81-07-2</v>
      </c>
      <c r="DG212" t="b">
        <f t="shared" si="128"/>
        <v>1</v>
      </c>
    </row>
    <row r="213" spans="1:111" x14ac:dyDescent="0.25">
      <c r="A213" t="s">
        <v>198</v>
      </c>
      <c r="B213">
        <v>0.25296000000000002</v>
      </c>
      <c r="C213">
        <v>2.6032000000000002</v>
      </c>
      <c r="D213">
        <v>0.33056999999999997</v>
      </c>
      <c r="E213">
        <v>3.1867999999999999</v>
      </c>
      <c r="F213">
        <v>0</v>
      </c>
      <c r="G213">
        <v>-0.20569999999999999</v>
      </c>
      <c r="H213">
        <v>0</v>
      </c>
      <c r="I213">
        <v>-0.51298999999999995</v>
      </c>
      <c r="J213">
        <v>0</v>
      </c>
      <c r="K213">
        <v>-0.39716000000000001</v>
      </c>
      <c r="L213" s="1">
        <v>2.0257000000000001E-3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-1.2198</v>
      </c>
      <c r="AF213">
        <v>0</v>
      </c>
      <c r="AG213">
        <v>0</v>
      </c>
      <c r="AH213">
        <v>0</v>
      </c>
      <c r="AI213">
        <v>0</v>
      </c>
      <c r="AJ213" s="1">
        <v>-5.3189E-2</v>
      </c>
      <c r="AK213">
        <v>-0.46616000000000002</v>
      </c>
      <c r="AL213">
        <v>0</v>
      </c>
      <c r="AM213">
        <v>0</v>
      </c>
      <c r="AN213">
        <v>0</v>
      </c>
      <c r="AO213">
        <v>0</v>
      </c>
      <c r="AP213">
        <v>-0.32282</v>
      </c>
      <c r="AQ213">
        <v>-0.28121000000000002</v>
      </c>
      <c r="AR213">
        <v>-0.10704</v>
      </c>
      <c r="AS213" s="1">
        <v>-4.0583000000000001E-5</v>
      </c>
      <c r="AT213">
        <v>-0.73436000000000001</v>
      </c>
      <c r="AU213" s="1">
        <v>-9.5986000000000002E-2</v>
      </c>
      <c r="AV213">
        <v>0</v>
      </c>
      <c r="AW213">
        <v>0</v>
      </c>
      <c r="AX213">
        <v>-0.24795</v>
      </c>
      <c r="AY213">
        <v>-0.70679000000000003</v>
      </c>
      <c r="AZ213" s="1">
        <v>-6.4139000000000002E-3</v>
      </c>
      <c r="BA213">
        <v>0</v>
      </c>
      <c r="BB213">
        <v>0</v>
      </c>
      <c r="BC213">
        <v>0</v>
      </c>
      <c r="BD213" s="1">
        <v>-9.2508999999999994E-2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 s="1">
        <v>2.3036000000000001E-2</v>
      </c>
      <c r="BL213">
        <v>0</v>
      </c>
      <c r="BM213" s="1">
        <v>8.6615999999999999E-2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 s="1">
        <v>-1.7134E-2</v>
      </c>
      <c r="CC213" t="str">
        <f t="shared" si="101"/>
        <v>83-32-9</v>
      </c>
      <c r="CD213" s="3" t="e">
        <f>VLOOKUP(CC213,#REF!,2,FALSE)</f>
        <v>#REF!</v>
      </c>
      <c r="CE213" s="3" t="e">
        <f>VLOOKUP(VLOOKUP(CC213,#REF!,4,FALSE),$DJ$1:$DK$4,2,FALSE)</f>
        <v>#REF!</v>
      </c>
      <c r="CF213">
        <f t="shared" si="102"/>
        <v>2.85616</v>
      </c>
      <c r="CG213" s="1">
        <f t="shared" si="103"/>
        <v>-1.0550465830000002</v>
      </c>
      <c r="CH213">
        <f t="shared" si="104"/>
        <v>-0.109652</v>
      </c>
      <c r="CI213">
        <f t="shared" si="105"/>
        <v>0.57763711699999976</v>
      </c>
      <c r="CJ213">
        <f t="shared" si="106"/>
        <v>-1.1138243000000001</v>
      </c>
      <c r="CK213">
        <f t="shared" si="107"/>
        <v>0.33056999999999997</v>
      </c>
      <c r="CL213">
        <f t="shared" si="108"/>
        <v>0.57763711699999976</v>
      </c>
      <c r="CM213" s="1">
        <f t="shared" si="109"/>
        <v>-0.38610341699999973</v>
      </c>
      <c r="CN213" s="1">
        <f t="shared" si="110"/>
        <v>-6.4139000000000002E-3</v>
      </c>
      <c r="CO213">
        <f t="shared" si="111"/>
        <v>-0.51934900000000006</v>
      </c>
      <c r="CP213">
        <f t="shared" si="112"/>
        <v>3.667300000000099E-3</v>
      </c>
      <c r="CQ213">
        <f t="shared" si="113"/>
        <v>8.1000000000143457E-6</v>
      </c>
      <c r="CR213" s="2">
        <f t="shared" si="114"/>
        <v>0.36398085173780914</v>
      </c>
      <c r="CS213" s="2">
        <f t="shared" si="115"/>
        <v>0.63601914826219086</v>
      </c>
      <c r="CT213" s="2">
        <f t="shared" si="116"/>
        <v>-0.42512705502174553</v>
      </c>
      <c r="CU213" s="2">
        <f t="shared" si="117"/>
        <v>-7.0621556250147757E-3</v>
      </c>
      <c r="CV213" s="2">
        <f t="shared" si="118"/>
        <v>-0.57183982626729435</v>
      </c>
      <c r="CW213" s="2">
        <f t="shared" si="119"/>
        <v>4.0379555845300652E-3</v>
      </c>
      <c r="CX213" s="2">
        <f t="shared" si="120"/>
        <v>8.9186704754862083E-6</v>
      </c>
      <c r="CZ213" s="1">
        <f t="shared" si="121"/>
        <v>3.1867999999999999</v>
      </c>
      <c r="DA213">
        <f t="shared" si="122"/>
        <v>-1.2198</v>
      </c>
      <c r="DB213" s="1">
        <f t="shared" si="123"/>
        <v>-0.51934900000000006</v>
      </c>
      <c r="DC213" s="1">
        <f t="shared" si="124"/>
        <v>-1.4411499999999999</v>
      </c>
      <c r="DD213" s="1">
        <f t="shared" si="125"/>
        <v>-6.4139000000000002E-3</v>
      </c>
      <c r="DE213">
        <f t="shared" si="126"/>
        <v>2.7331492406134005E-5</v>
      </c>
      <c r="DF213" t="str">
        <f t="shared" si="127"/>
        <v>83-32-9</v>
      </c>
      <c r="DG213" t="b">
        <f t="shared" si="128"/>
        <v>1</v>
      </c>
    </row>
    <row r="214" spans="1:111" x14ac:dyDescent="0.25">
      <c r="A214" t="s">
        <v>200</v>
      </c>
      <c r="B214" s="1">
        <v>2.9074999999999999E-4</v>
      </c>
      <c r="C214" s="1">
        <v>2.7009E-3</v>
      </c>
      <c r="D214">
        <v>0.15933</v>
      </c>
      <c r="E214">
        <v>0.16233</v>
      </c>
      <c r="F214">
        <v>0</v>
      </c>
      <c r="G214" s="1">
        <v>-1.7010000000000001E-5</v>
      </c>
      <c r="H214">
        <v>0</v>
      </c>
      <c r="I214" s="1">
        <v>-6.3126000000000005E-5</v>
      </c>
      <c r="J214">
        <v>0</v>
      </c>
      <c r="K214" s="1">
        <v>-5.5066000000000002E-4</v>
      </c>
      <c r="L214" s="1">
        <v>5.5136000000000002E-5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s="1">
        <v>-1.4233999999999999E-11</v>
      </c>
      <c r="X214">
        <v>0</v>
      </c>
      <c r="Y214" s="1">
        <v>-5.6013000000000002E-11</v>
      </c>
      <c r="Z214">
        <v>0</v>
      </c>
      <c r="AA214" s="1">
        <v>-1.2684000000000001E-9</v>
      </c>
      <c r="AB214" s="1">
        <v>1.4264000000000001E-10</v>
      </c>
      <c r="AC214">
        <v>0</v>
      </c>
      <c r="AD214">
        <v>0</v>
      </c>
      <c r="AE214" s="1">
        <v>-4.8953E-3</v>
      </c>
      <c r="AF214">
        <v>0</v>
      </c>
      <c r="AG214">
        <v>0</v>
      </c>
      <c r="AH214">
        <v>0</v>
      </c>
      <c r="AI214" s="1">
        <v>-1.1298E-8</v>
      </c>
      <c r="AJ214" s="1">
        <v>-2.8546999999999999E-2</v>
      </c>
      <c r="AK214">
        <v>-0.12887000000000001</v>
      </c>
      <c r="AL214">
        <v>0</v>
      </c>
      <c r="AM214">
        <v>0</v>
      </c>
      <c r="AN214" s="1">
        <v>-2.8334999999999999E-8</v>
      </c>
      <c r="AO214" s="1">
        <v>-2.8756999999999997E-7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 s="1">
        <v>-1.1559E-7</v>
      </c>
      <c r="BA214">
        <v>0</v>
      </c>
      <c r="BB214">
        <v>0</v>
      </c>
      <c r="BC214">
        <v>0</v>
      </c>
      <c r="BD214" s="1">
        <v>-8.2552999999999999E-4</v>
      </c>
      <c r="BE214">
        <v>0</v>
      </c>
      <c r="BF214">
        <v>0</v>
      </c>
      <c r="BG214">
        <v>0</v>
      </c>
      <c r="BH214" s="1">
        <v>-1.8738999999999999E-9</v>
      </c>
      <c r="BI214">
        <v>0</v>
      </c>
      <c r="BJ214">
        <v>0</v>
      </c>
      <c r="BK214" s="1">
        <v>6.4202999999999995E-5</v>
      </c>
      <c r="BL214">
        <v>0</v>
      </c>
      <c r="BM214" s="1">
        <v>7.5863000000000005E-4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 s="1">
        <v>1.5097E-10</v>
      </c>
      <c r="BX214">
        <v>0</v>
      </c>
      <c r="BY214" s="1">
        <v>1.8992999999999998E-9</v>
      </c>
      <c r="BZ214">
        <v>0</v>
      </c>
      <c r="CA214">
        <v>0</v>
      </c>
      <c r="CC214" t="str">
        <f t="shared" si="101"/>
        <v>86386-73-4</v>
      </c>
      <c r="CD214" s="3" t="e">
        <f>VLOOKUP(CC214,#REF!,2,FALSE)</f>
        <v>#REF!</v>
      </c>
      <c r="CE214" s="3" t="e">
        <f>VLOOKUP(VLOOKUP(CC214,#REF!,4,FALSE),$DJ$1:$DK$4,2,FALSE)</f>
        <v>#REF!</v>
      </c>
      <c r="CF214">
        <f t="shared" si="102"/>
        <v>2.9916500000000002E-3</v>
      </c>
      <c r="CG214" s="1">
        <f t="shared" si="103"/>
        <v>0</v>
      </c>
      <c r="CH214">
        <f t="shared" si="104"/>
        <v>-8.2283505027000003E-4</v>
      </c>
      <c r="CI214">
        <f t="shared" si="105"/>
        <v>1.5931537537230002E-3</v>
      </c>
      <c r="CJ214">
        <f t="shared" si="106"/>
        <v>-5.7566119600700012E-4</v>
      </c>
      <c r="CK214">
        <f t="shared" si="107"/>
        <v>0.15933</v>
      </c>
      <c r="CL214">
        <f t="shared" si="108"/>
        <v>1.5931537537230002E-3</v>
      </c>
      <c r="CM214" s="1">
        <f t="shared" si="109"/>
        <v>0</v>
      </c>
      <c r="CN214" s="1">
        <f t="shared" si="110"/>
        <v>-1.1559E-7</v>
      </c>
      <c r="CO214">
        <f t="shared" si="111"/>
        <v>-0.15741731590500002</v>
      </c>
      <c r="CP214">
        <f t="shared" si="112"/>
        <v>-3.4941182280929994E-3</v>
      </c>
      <c r="CQ214">
        <f t="shared" si="113"/>
        <v>1.1604030629976982E-5</v>
      </c>
      <c r="CR214" s="2">
        <f t="shared" si="114"/>
        <v>0.99009990969875505</v>
      </c>
      <c r="CS214" s="2">
        <f t="shared" si="115"/>
        <v>9.9000903012450587E-3</v>
      </c>
      <c r="CT214" s="2">
        <f t="shared" si="116"/>
        <v>0</v>
      </c>
      <c r="CU214" s="2">
        <f t="shared" si="117"/>
        <v>-7.1829315610418063E-7</v>
      </c>
      <c r="CV214" s="2">
        <f t="shared" si="118"/>
        <v>-0.97821421115019713</v>
      </c>
      <c r="CW214" s="2">
        <f t="shared" si="119"/>
        <v>-2.1712961414119453E-2</v>
      </c>
      <c r="CX214" s="2">
        <f t="shared" si="120"/>
        <v>7.2109142527344483E-5</v>
      </c>
      <c r="CZ214" s="1">
        <f t="shared" si="121"/>
        <v>0.16233</v>
      </c>
      <c r="DA214">
        <f t="shared" si="122"/>
        <v>-4.895311298E-3</v>
      </c>
      <c r="DB214" s="1">
        <f t="shared" si="123"/>
        <v>-0.15741731590500002</v>
      </c>
      <c r="DC214" s="1">
        <f t="shared" si="124"/>
        <v>0</v>
      </c>
      <c r="DD214" s="1">
        <f t="shared" si="125"/>
        <v>-1.1559E-7</v>
      </c>
      <c r="DE214">
        <f t="shared" si="126"/>
        <v>1.0630941292417614E-4</v>
      </c>
      <c r="DF214" t="str">
        <f t="shared" si="127"/>
        <v>86386-73-4</v>
      </c>
      <c r="DG214" t="b">
        <f t="shared" si="128"/>
        <v>1</v>
      </c>
    </row>
    <row r="215" spans="1:111" x14ac:dyDescent="0.25">
      <c r="A215" t="s">
        <v>96</v>
      </c>
      <c r="B215">
        <v>0.98329</v>
      </c>
      <c r="C215">
        <v>7.8266</v>
      </c>
      <c r="D215">
        <v>0.11905</v>
      </c>
      <c r="E215">
        <v>8.9289000000000005</v>
      </c>
      <c r="F215">
        <v>0</v>
      </c>
      <c r="G215" s="1">
        <v>-5.1006000000000003E-2</v>
      </c>
      <c r="H215" s="1">
        <v>5.4549E-2</v>
      </c>
      <c r="I215">
        <v>0</v>
      </c>
      <c r="J215">
        <v>0</v>
      </c>
      <c r="K215" s="1">
        <v>-1.9491999999999999E-2</v>
      </c>
      <c r="L215">
        <v>0.11539000000000001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s="1">
        <v>4.0365999999999999E-2</v>
      </c>
      <c r="AE215">
        <v>0</v>
      </c>
      <c r="AF215">
        <v>0</v>
      </c>
      <c r="AG215">
        <v>0</v>
      </c>
      <c r="AH215">
        <v>0</v>
      </c>
      <c r="AI215">
        <v>0</v>
      </c>
      <c r="AJ215" s="1">
        <v>-5.9329E-2</v>
      </c>
      <c r="AK215">
        <v>-1.9645999999999999</v>
      </c>
      <c r="AL215">
        <v>0</v>
      </c>
      <c r="AM215">
        <v>0</v>
      </c>
      <c r="AN215">
        <v>0</v>
      </c>
      <c r="AO215">
        <v>0</v>
      </c>
      <c r="AP215">
        <v>-2.0085000000000002</v>
      </c>
      <c r="AQ215">
        <v>-2.3805000000000001</v>
      </c>
      <c r="AR215">
        <v>-1.5259</v>
      </c>
      <c r="AS215" s="1">
        <v>-4.1533E-2</v>
      </c>
      <c r="AT215">
        <v>-6.8815999999999997</v>
      </c>
      <c r="AU215" s="1">
        <v>-5.0129E-2</v>
      </c>
      <c r="AV215">
        <v>0</v>
      </c>
      <c r="AW215">
        <v>0</v>
      </c>
      <c r="AX215" s="1">
        <v>-8.9922000000000005E-3</v>
      </c>
      <c r="AY215" s="1">
        <v>-5.9508999999999999E-2</v>
      </c>
      <c r="AZ215" s="1">
        <v>-1.9905000000000001E-3</v>
      </c>
      <c r="BA215">
        <v>0</v>
      </c>
      <c r="BB215">
        <v>0</v>
      </c>
      <c r="BC215">
        <v>0</v>
      </c>
      <c r="BD215" s="1">
        <v>-3.8899999999999997E-2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 s="1">
        <v>2.8166E-2</v>
      </c>
      <c r="BL215">
        <v>0</v>
      </c>
      <c r="BM215">
        <v>0.26900000000000002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-0.25833</v>
      </c>
      <c r="CC215" t="str">
        <f t="shared" si="101"/>
        <v>87674-68-8</v>
      </c>
      <c r="CD215" s="3" t="e">
        <f>VLOOKUP(CC215,#REF!,2,FALSE)</f>
        <v>#REF!</v>
      </c>
      <c r="CE215" s="3" t="e">
        <f>VLOOKUP(VLOOKUP(CC215,#REF!,4,FALSE),$DJ$1:$DK$4,2,FALSE)</f>
        <v>#REF!</v>
      </c>
      <c r="CF215">
        <f t="shared" si="102"/>
        <v>8.8098899999999993</v>
      </c>
      <c r="CG215" s="1">
        <f t="shared" si="103"/>
        <v>-6.0155542000000004</v>
      </c>
      <c r="CH215">
        <f t="shared" si="104"/>
        <v>-0.29716600000000004</v>
      </c>
      <c r="CI215">
        <f t="shared" si="105"/>
        <v>2.5966107999999988</v>
      </c>
      <c r="CJ215">
        <f t="shared" si="106"/>
        <v>9.9441000000000002E-2</v>
      </c>
      <c r="CK215">
        <f t="shared" si="107"/>
        <v>0.11905</v>
      </c>
      <c r="CL215">
        <f t="shared" si="108"/>
        <v>2.5966107999999988</v>
      </c>
      <c r="CM215" s="1">
        <f t="shared" si="109"/>
        <v>-0.92555479999999957</v>
      </c>
      <c r="CN215" s="1">
        <f t="shared" si="110"/>
        <v>-1.9905000000000001E-3</v>
      </c>
      <c r="CO215">
        <f t="shared" si="111"/>
        <v>-2.0239289999999999</v>
      </c>
      <c r="CP215">
        <f t="shared" si="112"/>
        <v>0.23815500000000001</v>
      </c>
      <c r="CQ215">
        <f t="shared" si="113"/>
        <v>2.3414999999994413E-3</v>
      </c>
      <c r="CR215" s="2">
        <f t="shared" si="114"/>
        <v>4.3838317362757548E-2</v>
      </c>
      <c r="CS215" s="2">
        <f t="shared" si="115"/>
        <v>0.95616168263724244</v>
      </c>
      <c r="CT215" s="2">
        <f t="shared" si="116"/>
        <v>-0.34082121007159655</v>
      </c>
      <c r="CU215" s="2">
        <f t="shared" si="117"/>
        <v>-7.3297077455328772E-4</v>
      </c>
      <c r="CV215" s="2">
        <f t="shared" si="118"/>
        <v>-0.74528048569246963</v>
      </c>
      <c r="CW215" s="2">
        <f t="shared" si="119"/>
        <v>8.7696887623078743E-2</v>
      </c>
      <c r="CX215" s="2">
        <f t="shared" si="120"/>
        <v>8.6222108445923814E-4</v>
      </c>
      <c r="CZ215" s="1">
        <f t="shared" si="121"/>
        <v>8.9289000000000005</v>
      </c>
      <c r="DA215">
        <f t="shared" si="122"/>
        <v>4.0365999999999999E-2</v>
      </c>
      <c r="DB215" s="1">
        <f t="shared" si="123"/>
        <v>-2.0239289999999999</v>
      </c>
      <c r="DC215" s="1">
        <f t="shared" si="124"/>
        <v>-6.941109</v>
      </c>
      <c r="DD215" s="1">
        <f t="shared" si="125"/>
        <v>-1.9905000000000001E-3</v>
      </c>
      <c r="DE215">
        <f t="shared" si="126"/>
        <v>2.5059077825949789E-4</v>
      </c>
      <c r="DF215" t="str">
        <f t="shared" si="127"/>
        <v>87674-68-8</v>
      </c>
      <c r="DG215" t="b">
        <f t="shared" si="128"/>
        <v>1</v>
      </c>
    </row>
    <row r="216" spans="1:111" x14ac:dyDescent="0.25">
      <c r="A216" t="s">
        <v>6</v>
      </c>
      <c r="B216">
        <v>652.03</v>
      </c>
      <c r="C216">
        <v>6449.3</v>
      </c>
      <c r="D216">
        <v>1110.3</v>
      </c>
      <c r="E216">
        <v>8211.6</v>
      </c>
      <c r="F216">
        <v>0</v>
      </c>
      <c r="G216">
        <v>-103.67</v>
      </c>
      <c r="H216">
        <v>0</v>
      </c>
      <c r="I216">
        <v>-394.76</v>
      </c>
      <c r="J216">
        <v>0</v>
      </c>
      <c r="K216">
        <v>-1002.7</v>
      </c>
      <c r="L216">
        <v>1.6960999999999999</v>
      </c>
      <c r="M216">
        <v>0</v>
      </c>
      <c r="N216" s="1">
        <v>1.7546E-4</v>
      </c>
      <c r="O216">
        <v>0</v>
      </c>
      <c r="P216" s="1">
        <v>9.1095999999999997E-5</v>
      </c>
      <c r="Q216">
        <v>0</v>
      </c>
      <c r="R216" s="1">
        <v>3.9953E-9</v>
      </c>
      <c r="S216">
        <v>0</v>
      </c>
      <c r="T216">
        <v>0</v>
      </c>
      <c r="U216">
        <v>-1.1956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-2017.6</v>
      </c>
      <c r="AF216">
        <v>0</v>
      </c>
      <c r="AG216">
        <v>-1.1938</v>
      </c>
      <c r="AH216">
        <v>0</v>
      </c>
      <c r="AI216">
        <v>0</v>
      </c>
      <c r="AJ216">
        <v>-132.75</v>
      </c>
      <c r="AK216">
        <v>-1156.9000000000001</v>
      </c>
      <c r="AL216" s="1">
        <v>-1.2736E-5</v>
      </c>
      <c r="AM216">
        <v>0</v>
      </c>
      <c r="AN216">
        <v>0</v>
      </c>
      <c r="AO216">
        <v>0</v>
      </c>
      <c r="AP216">
        <v>-313.51</v>
      </c>
      <c r="AQ216">
        <v>-484.93</v>
      </c>
      <c r="AR216">
        <v>-404.23</v>
      </c>
      <c r="AS216" s="1">
        <v>-3.4770000000000002E-2</v>
      </c>
      <c r="AT216">
        <v>-1326.4</v>
      </c>
      <c r="AU216">
        <v>-486.53</v>
      </c>
      <c r="AV216">
        <v>0</v>
      </c>
      <c r="AW216">
        <v>0</v>
      </c>
      <c r="AX216">
        <v>-646.29</v>
      </c>
      <c r="AY216">
        <v>-3572.3</v>
      </c>
      <c r="AZ216">
        <v>-3.9216000000000002</v>
      </c>
      <c r="BA216" s="1">
        <v>-5.8703000000000004E-6</v>
      </c>
      <c r="BB216">
        <v>0</v>
      </c>
      <c r="BC216">
        <v>0</v>
      </c>
      <c r="BD216">
        <v>-506.73</v>
      </c>
      <c r="BE216" s="1">
        <v>9.0996000000000003E-9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74.986000000000004</v>
      </c>
      <c r="BL216">
        <v>0</v>
      </c>
      <c r="BM216">
        <v>545.09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-113.23</v>
      </c>
      <c r="CC216" t="str">
        <f t="shared" si="101"/>
        <v>91-20-3</v>
      </c>
      <c r="CD216" s="3" t="e">
        <f>VLOOKUP(CC216,#REF!,2,FALSE)</f>
        <v>#REF!</v>
      </c>
      <c r="CE216" s="3" t="e">
        <f>VLOOKUP(VLOOKUP(CC216,#REF!,4,FALSE),$DJ$1:$DK$4,2,FALSE)</f>
        <v>#REF!</v>
      </c>
      <c r="CF216">
        <f t="shared" si="102"/>
        <v>7101.33</v>
      </c>
      <c r="CG216" s="1">
        <f t="shared" si="103"/>
        <v>-2335.52477</v>
      </c>
      <c r="CH216">
        <f t="shared" si="104"/>
        <v>-620.07600000000002</v>
      </c>
      <c r="CI216">
        <f t="shared" si="105"/>
        <v>2645.0999965599949</v>
      </c>
      <c r="CJ216">
        <f t="shared" si="106"/>
        <v>-1500.6292334400048</v>
      </c>
      <c r="CK216">
        <f t="shared" si="107"/>
        <v>1110.3</v>
      </c>
      <c r="CL216">
        <f t="shared" si="108"/>
        <v>2645.0999965599949</v>
      </c>
      <c r="CM216" s="1">
        <f t="shared" si="109"/>
        <v>-2563.1752300000007</v>
      </c>
      <c r="CN216" s="1">
        <f t="shared" si="110"/>
        <v>-3.9216058703000001</v>
      </c>
      <c r="CO216">
        <f t="shared" si="111"/>
        <v>-1289.650012736</v>
      </c>
      <c r="CP216">
        <f t="shared" si="112"/>
        <v>101.79543343090528</v>
      </c>
      <c r="CQ216">
        <f t="shared" si="113"/>
        <v>0.44858138459959207</v>
      </c>
      <c r="CR216" s="2">
        <f t="shared" si="114"/>
        <v>0.29565425813949303</v>
      </c>
      <c r="CS216" s="2">
        <f t="shared" si="115"/>
        <v>0.70434574186050691</v>
      </c>
      <c r="CT216" s="2">
        <f t="shared" si="116"/>
        <v>-0.68253055129890539</v>
      </c>
      <c r="CU216" s="2">
        <f t="shared" si="117"/>
        <v>-1.0442578350887395E-3</v>
      </c>
      <c r="CV216" s="2">
        <f t="shared" si="118"/>
        <v>-0.34341215687206145</v>
      </c>
      <c r="CW216" s="2">
        <f t="shared" si="119"/>
        <v>2.7106415701164052E-2</v>
      </c>
      <c r="CX216" s="2">
        <f t="shared" si="120"/>
        <v>1.194496951085103E-4</v>
      </c>
      <c r="CZ216" s="1">
        <f t="shared" si="121"/>
        <v>8211.6</v>
      </c>
      <c r="DA216">
        <f t="shared" si="122"/>
        <v>-2018.7937999999999</v>
      </c>
      <c r="DB216" s="1">
        <f t="shared" si="123"/>
        <v>-1289.650012736</v>
      </c>
      <c r="DC216" s="1">
        <f t="shared" si="124"/>
        <v>-4898.7000000000007</v>
      </c>
      <c r="DD216" s="1">
        <f t="shared" si="125"/>
        <v>-3.9216058703000001</v>
      </c>
      <c r="DE216">
        <f t="shared" si="126"/>
        <v>6.5100759133496336E-5</v>
      </c>
      <c r="DF216" t="str">
        <f t="shared" si="127"/>
        <v>91-20-3</v>
      </c>
      <c r="DG216" t="b">
        <f t="shared" si="128"/>
        <v>1</v>
      </c>
    </row>
    <row r="217" spans="1:111" x14ac:dyDescent="0.25">
      <c r="A217" t="s">
        <v>115</v>
      </c>
      <c r="B217">
        <v>0.61463000000000001</v>
      </c>
      <c r="C217">
        <v>7.4686000000000003</v>
      </c>
      <c r="D217">
        <v>0.40416000000000002</v>
      </c>
      <c r="E217">
        <v>8.4871999999999996</v>
      </c>
      <c r="F217">
        <v>0</v>
      </c>
      <c r="G217" s="1">
        <v>-6.1393000000000003E-3</v>
      </c>
      <c r="H217">
        <v>0</v>
      </c>
      <c r="I217" s="1">
        <v>-4.929E-2</v>
      </c>
      <c r="J217">
        <v>0</v>
      </c>
      <c r="K217">
        <v>-0.65398999999999996</v>
      </c>
      <c r="L217" s="1">
        <v>7.0856000000000002E-2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s="1">
        <v>-1.1601E-2</v>
      </c>
      <c r="X217">
        <v>0</v>
      </c>
      <c r="Y217" s="1">
        <v>-7.6826000000000005E-2</v>
      </c>
      <c r="Z217">
        <v>0</v>
      </c>
      <c r="AA217">
        <v>-0.50383</v>
      </c>
      <c r="AB217" s="1">
        <v>4.3235999999999997E-2</v>
      </c>
      <c r="AC217">
        <v>0</v>
      </c>
      <c r="AD217">
        <v>0</v>
      </c>
      <c r="AE217">
        <v>-1.0883</v>
      </c>
      <c r="AF217">
        <v>0</v>
      </c>
      <c r="AG217">
        <v>0</v>
      </c>
      <c r="AH217">
        <v>0</v>
      </c>
      <c r="AI217">
        <v>-0.91312000000000004</v>
      </c>
      <c r="AJ217">
        <v>-0.12489</v>
      </c>
      <c r="AK217">
        <v>-2.2936999999999999</v>
      </c>
      <c r="AL217">
        <v>0</v>
      </c>
      <c r="AM217">
        <v>0</v>
      </c>
      <c r="AN217" s="1">
        <v>-7.9288999999999998E-2</v>
      </c>
      <c r="AO217">
        <v>-1.6729000000000001</v>
      </c>
      <c r="AP217">
        <v>-0.41513</v>
      </c>
      <c r="AQ217">
        <v>-0.75849</v>
      </c>
      <c r="AR217">
        <v>-0.80693000000000004</v>
      </c>
      <c r="AS217" s="1">
        <v>-2.7829E-3</v>
      </c>
      <c r="AT217">
        <v>-2.3043999999999998</v>
      </c>
      <c r="AU217" s="1">
        <v>-3.0906E-4</v>
      </c>
      <c r="AV217">
        <v>0</v>
      </c>
      <c r="AW217">
        <v>0</v>
      </c>
      <c r="AX217" s="1">
        <v>-5.2873000000000004E-4</v>
      </c>
      <c r="AY217" s="1">
        <v>-8.4279000000000005E-4</v>
      </c>
      <c r="AZ217" s="1">
        <v>-9.4286000000000005E-3</v>
      </c>
      <c r="BA217">
        <v>0</v>
      </c>
      <c r="BB217">
        <v>0</v>
      </c>
      <c r="BC217">
        <v>0</v>
      </c>
      <c r="BD217">
        <v>-0.37383</v>
      </c>
      <c r="BE217">
        <v>0</v>
      </c>
      <c r="BF217">
        <v>0</v>
      </c>
      <c r="BG217">
        <v>0</v>
      </c>
      <c r="BH217">
        <v>-0.30653999999999998</v>
      </c>
      <c r="BI217">
        <v>0</v>
      </c>
      <c r="BJ217">
        <v>0</v>
      </c>
      <c r="BK217" s="1">
        <v>2.6124999999999999E-2</v>
      </c>
      <c r="BL217">
        <v>0</v>
      </c>
      <c r="BM217">
        <v>0.43519999999999998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 s="1">
        <v>2.5822999999999999E-2</v>
      </c>
      <c r="BX217">
        <v>0</v>
      </c>
      <c r="BY217">
        <v>0.42159999999999997</v>
      </c>
      <c r="BZ217">
        <v>0</v>
      </c>
      <c r="CA217">
        <v>-0.22819</v>
      </c>
      <c r="CC217" t="str">
        <f t="shared" si="101"/>
        <v>94361-06-5</v>
      </c>
      <c r="CD217" s="3" t="e">
        <f>VLOOKUP(CC217,#REF!,2,FALSE)</f>
        <v>#REF!</v>
      </c>
      <c r="CE217" s="3" t="e">
        <f>VLOOKUP(VLOOKUP(CC217,#REF!,4,FALSE),$DJ$1:$DK$4,2,FALSE)</f>
        <v>#REF!</v>
      </c>
      <c r="CF217">
        <f t="shared" si="102"/>
        <v>8.0832300000000004</v>
      </c>
      <c r="CG217" s="1">
        <f t="shared" si="103"/>
        <v>-1.98417069</v>
      </c>
      <c r="CH217">
        <f t="shared" si="104"/>
        <v>-0.90874799999999989</v>
      </c>
      <c r="CI217">
        <f t="shared" si="105"/>
        <v>4.0027270100000001</v>
      </c>
      <c r="CJ217">
        <f t="shared" si="106"/>
        <v>-1.1875842999999999</v>
      </c>
      <c r="CK217">
        <f t="shared" si="107"/>
        <v>0.40416000000000002</v>
      </c>
      <c r="CL217">
        <f t="shared" si="108"/>
        <v>4.0027270100000001</v>
      </c>
      <c r="CM217" s="1">
        <f t="shared" si="109"/>
        <v>-0.32107209999999986</v>
      </c>
      <c r="CN217" s="1">
        <f t="shared" si="110"/>
        <v>-9.4286000000000005E-3</v>
      </c>
      <c r="CO217">
        <f t="shared" si="111"/>
        <v>-4.1707790000000005</v>
      </c>
      <c r="CP217">
        <f t="shared" si="112"/>
        <v>9.4724299999999872E-2</v>
      </c>
      <c r="CQ217">
        <f t="shared" si="113"/>
        <v>3.3160999999959362E-4</v>
      </c>
      <c r="CR217" s="2">
        <f t="shared" si="114"/>
        <v>9.1710996692878674E-2</v>
      </c>
      <c r="CS217" s="2">
        <f t="shared" si="115"/>
        <v>0.90828900330712126</v>
      </c>
      <c r="CT217" s="2">
        <f t="shared" si="116"/>
        <v>-7.2856894055016816E-2</v>
      </c>
      <c r="CU217" s="2">
        <f t="shared" si="117"/>
        <v>-2.1395148045785725E-3</v>
      </c>
      <c r="CV217" s="2">
        <f t="shared" si="118"/>
        <v>-0.94642294901951673</v>
      </c>
      <c r="CW217" s="2">
        <f t="shared" si="119"/>
        <v>2.1494606007608955E-2</v>
      </c>
      <c r="CX217" s="2">
        <f t="shared" si="120"/>
        <v>7.524812849685329E-5</v>
      </c>
      <c r="CZ217" s="1">
        <f t="shared" si="121"/>
        <v>8.4871999999999996</v>
      </c>
      <c r="DA217">
        <f t="shared" si="122"/>
        <v>-2.00142</v>
      </c>
      <c r="DB217" s="1">
        <f t="shared" si="123"/>
        <v>-4.1707790000000005</v>
      </c>
      <c r="DC217" s="1">
        <f t="shared" si="124"/>
        <v>-2.3052427899999999</v>
      </c>
      <c r="DD217" s="1">
        <f t="shared" si="125"/>
        <v>-9.4286000000000005E-3</v>
      </c>
      <c r="DE217">
        <f t="shared" si="126"/>
        <v>3.8836129701169623E-5</v>
      </c>
      <c r="DF217" t="str">
        <f t="shared" si="127"/>
        <v>94361-06-5</v>
      </c>
      <c r="DG217" t="b">
        <f t="shared" si="128"/>
        <v>1</v>
      </c>
    </row>
    <row r="218" spans="1:111" x14ac:dyDescent="0.25">
      <c r="A218" t="s">
        <v>218</v>
      </c>
      <c r="B218">
        <v>5.6193</v>
      </c>
      <c r="C218">
        <v>70.483000000000004</v>
      </c>
      <c r="D218">
        <v>1.0284</v>
      </c>
      <c r="E218">
        <v>77.129000000000005</v>
      </c>
      <c r="F218">
        <v>0</v>
      </c>
      <c r="G218" s="1">
        <v>-6.0956000000000003E-2</v>
      </c>
      <c r="H218">
        <v>0</v>
      </c>
      <c r="I218" s="1">
        <v>-9.0729000000000005E-5</v>
      </c>
      <c r="J218">
        <v>0</v>
      </c>
      <c r="K218" s="1">
        <v>-1.0704999999999999E-2</v>
      </c>
      <c r="L218" s="1">
        <v>6.3929E-2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-0.20798</v>
      </c>
      <c r="X218">
        <v>0</v>
      </c>
      <c r="Y218">
        <v>-0.69916</v>
      </c>
      <c r="Z218">
        <v>0</v>
      </c>
      <c r="AA218">
        <v>-14.401999999999999</v>
      </c>
      <c r="AB218">
        <v>1.0172000000000001</v>
      </c>
      <c r="AC218">
        <v>0</v>
      </c>
      <c r="AD218">
        <v>0</v>
      </c>
      <c r="AE218" s="1">
        <v>-1.7797E-2</v>
      </c>
      <c r="AF218">
        <v>0</v>
      </c>
      <c r="AG218">
        <v>0</v>
      </c>
      <c r="AH218">
        <v>0</v>
      </c>
      <c r="AI218">
        <v>-28.28</v>
      </c>
      <c r="AJ218" s="1">
        <v>-7.4476000000000001E-2</v>
      </c>
      <c r="AK218" s="1">
        <v>-4.8460000000000003E-2</v>
      </c>
      <c r="AL218">
        <v>0</v>
      </c>
      <c r="AM218">
        <v>0</v>
      </c>
      <c r="AN218">
        <v>-1.8210999999999999</v>
      </c>
      <c r="AO218">
        <v>-46.152999999999999</v>
      </c>
      <c r="AP218">
        <v>-0.48676000000000003</v>
      </c>
      <c r="AQ218" s="1">
        <v>-7.4668999999999999E-2</v>
      </c>
      <c r="AR218" s="1">
        <v>-9.9399000000000001E-2</v>
      </c>
      <c r="AS218" s="1">
        <v>-2.2291999999999999E-2</v>
      </c>
      <c r="AT218">
        <v>-0.73863000000000001</v>
      </c>
      <c r="AU218" s="1">
        <v>-5.2853000000000004E-4</v>
      </c>
      <c r="AV218">
        <v>0</v>
      </c>
      <c r="AW218">
        <v>0</v>
      </c>
      <c r="AX218" s="1">
        <v>-1.9469000000000001E-3</v>
      </c>
      <c r="AY218" s="1">
        <v>-2.4796000000000002E-3</v>
      </c>
      <c r="AZ218" s="1">
        <v>-4.8202999999999999E-4</v>
      </c>
      <c r="BA218">
        <v>0</v>
      </c>
      <c r="BB218">
        <v>0</v>
      </c>
      <c r="BC218">
        <v>0</v>
      </c>
      <c r="BD218" s="1">
        <v>-8.5065999999999996E-3</v>
      </c>
      <c r="BE218">
        <v>0</v>
      </c>
      <c r="BF218">
        <v>0</v>
      </c>
      <c r="BG218">
        <v>0</v>
      </c>
      <c r="BH218">
        <v>-12.125999999999999</v>
      </c>
      <c r="BI218">
        <v>0</v>
      </c>
      <c r="BJ218">
        <v>0</v>
      </c>
      <c r="BK218" s="1">
        <v>2.7470000000000001E-4</v>
      </c>
      <c r="BL218">
        <v>0</v>
      </c>
      <c r="BM218" s="1">
        <v>4.8336000000000004E-3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0.62089000000000005</v>
      </c>
      <c r="BX218">
        <v>0</v>
      </c>
      <c r="BY218">
        <v>11.548999999999999</v>
      </c>
      <c r="BZ218">
        <v>0</v>
      </c>
      <c r="CA218" s="1">
        <v>-3.7553000000000003E-2</v>
      </c>
      <c r="CC218" t="str">
        <f t="shared" si="101"/>
        <v>94-82-6</v>
      </c>
      <c r="CD218" s="3" t="e">
        <f>VLOOKUP(CC218,#REF!,2,FALSE)</f>
        <v>#REF!</v>
      </c>
      <c r="CE218" s="3" t="e">
        <f>VLOOKUP(VLOOKUP(CC218,#REF!,4,FALSE),$DJ$1:$DK$4,2,FALSE)</f>
        <v>#REF!</v>
      </c>
      <c r="CF218">
        <f t="shared" si="102"/>
        <v>76.1023</v>
      </c>
      <c r="CG218" s="1">
        <f t="shared" si="103"/>
        <v>-0.68559543000000001</v>
      </c>
      <c r="CH218">
        <f t="shared" si="104"/>
        <v>-12.174998299999999</v>
      </c>
      <c r="CI218">
        <f t="shared" si="105"/>
        <v>48.941943540999993</v>
      </c>
      <c r="CJ218">
        <f t="shared" si="106"/>
        <v>-14.299762728999999</v>
      </c>
      <c r="CK218">
        <f t="shared" si="107"/>
        <v>1.0284</v>
      </c>
      <c r="CL218">
        <f t="shared" si="108"/>
        <v>48.941943540999993</v>
      </c>
      <c r="CM218" s="1">
        <f t="shared" si="109"/>
        <v>-5.5514170000000029E-2</v>
      </c>
      <c r="CN218" s="1">
        <f t="shared" si="110"/>
        <v>-4.8202999999999999E-4</v>
      </c>
      <c r="CO218">
        <f t="shared" si="111"/>
        <v>-48.097035999999996</v>
      </c>
      <c r="CP218">
        <f t="shared" si="112"/>
        <v>-1.8259746710000035</v>
      </c>
      <c r="CQ218">
        <f t="shared" si="113"/>
        <v>-8.6633300000107383E-3</v>
      </c>
      <c r="CR218" s="2">
        <f t="shared" si="114"/>
        <v>2.0580206721136741E-2</v>
      </c>
      <c r="CS218" s="2">
        <f t="shared" si="115"/>
        <v>0.9794197932788633</v>
      </c>
      <c r="CT218" s="2">
        <f t="shared" si="116"/>
        <v>-1.1109423323145938E-3</v>
      </c>
      <c r="CU218" s="2">
        <f t="shared" si="117"/>
        <v>-9.6463215147700743E-6</v>
      </c>
      <c r="CV218" s="2">
        <f t="shared" si="118"/>
        <v>-0.96251161372418881</v>
      </c>
      <c r="CW218" s="2">
        <f t="shared" si="119"/>
        <v>-3.6541167052450141E-2</v>
      </c>
      <c r="CX218" s="2">
        <f t="shared" si="120"/>
        <v>-1.7336943046834555E-4</v>
      </c>
      <c r="CZ218" s="1">
        <f t="shared" si="121"/>
        <v>77.129000000000005</v>
      </c>
      <c r="DA218">
        <f t="shared" si="122"/>
        <v>-28.297797000000003</v>
      </c>
      <c r="DB218" s="1">
        <f t="shared" si="123"/>
        <v>-48.097035999999996</v>
      </c>
      <c r="DC218" s="1">
        <f t="shared" si="124"/>
        <v>-0.74110960000000004</v>
      </c>
      <c r="DD218" s="1">
        <f t="shared" si="125"/>
        <v>-4.8202999999999999E-4</v>
      </c>
      <c r="DE218">
        <f t="shared" si="126"/>
        <v>9.6262495299998451E-5</v>
      </c>
      <c r="DF218" t="str">
        <f t="shared" si="127"/>
        <v>94-82-6</v>
      </c>
      <c r="DG218" t="b">
        <f t="shared" si="128"/>
        <v>1</v>
      </c>
    </row>
    <row r="219" spans="1:111" x14ac:dyDescent="0.25">
      <c r="A219" t="s">
        <v>98</v>
      </c>
      <c r="B219">
        <v>2832.3</v>
      </c>
      <c r="C219">
        <v>27931</v>
      </c>
      <c r="D219">
        <v>3985.6</v>
      </c>
      <c r="E219">
        <v>34750</v>
      </c>
      <c r="F219">
        <v>0</v>
      </c>
      <c r="G219">
        <v>-427.16</v>
      </c>
      <c r="H219">
        <v>0</v>
      </c>
      <c r="I219">
        <v>-102.59</v>
      </c>
      <c r="J219">
        <v>0</v>
      </c>
      <c r="K219">
        <v>-12.441000000000001</v>
      </c>
      <c r="L219">
        <v>3.2244999999999999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-547.36</v>
      </c>
      <c r="AF219">
        <v>0</v>
      </c>
      <c r="AG219">
        <v>0</v>
      </c>
      <c r="AH219">
        <v>0</v>
      </c>
      <c r="AI219">
        <v>0</v>
      </c>
      <c r="AJ219">
        <v>-312.97000000000003</v>
      </c>
      <c r="AK219">
        <v>-1561.4</v>
      </c>
      <c r="AL219">
        <v>0</v>
      </c>
      <c r="AM219">
        <v>0</v>
      </c>
      <c r="AN219">
        <v>0</v>
      </c>
      <c r="AO219">
        <v>0</v>
      </c>
      <c r="AP219">
        <v>-14701</v>
      </c>
      <c r="AQ219">
        <v>-5281.6</v>
      </c>
      <c r="AR219">
        <v>-994.52</v>
      </c>
      <c r="AS219">
        <v>-2.9500999999999999</v>
      </c>
      <c r="AT219">
        <v>-21383</v>
      </c>
      <c r="AU219">
        <v>-5147.8999999999996</v>
      </c>
      <c r="AV219">
        <v>0</v>
      </c>
      <c r="AW219">
        <v>0</v>
      </c>
      <c r="AX219">
        <v>-2820.6</v>
      </c>
      <c r="AY219">
        <v>-10945</v>
      </c>
      <c r="AZ219">
        <v>-0.77695999999999998</v>
      </c>
      <c r="BA219">
        <v>0</v>
      </c>
      <c r="BB219">
        <v>0</v>
      </c>
      <c r="BC219">
        <v>0</v>
      </c>
      <c r="BD219">
        <v>-2.3205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37.049999999999997</v>
      </c>
      <c r="BL219">
        <v>0</v>
      </c>
      <c r="BM219">
        <v>87.941999999999993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-122.7</v>
      </c>
      <c r="CC219" t="str">
        <f t="shared" si="101"/>
        <v>95-47-6</v>
      </c>
      <c r="CD219" s="3" t="e">
        <f>VLOOKUP(CC219,#REF!,2,FALSE)</f>
        <v>#REF!</v>
      </c>
      <c r="CE219" s="3" t="e">
        <f>VLOOKUP(VLOOKUP(CC219,#REF!,4,FALSE),$DJ$1:$DK$4,2,FALSE)</f>
        <v>#REF!</v>
      </c>
      <c r="CF219">
        <f t="shared" si="102"/>
        <v>30763.3</v>
      </c>
      <c r="CG219" s="1">
        <f t="shared" si="103"/>
        <v>-28948.570099999997</v>
      </c>
      <c r="CH219">
        <f t="shared" si="104"/>
        <v>-124.99199999999999</v>
      </c>
      <c r="CI219">
        <f t="shared" si="105"/>
        <v>1150.7714000000021</v>
      </c>
      <c r="CJ219">
        <f t="shared" si="106"/>
        <v>-538.9665</v>
      </c>
      <c r="CK219">
        <f t="shared" si="107"/>
        <v>3985.6</v>
      </c>
      <c r="CL219">
        <f t="shared" si="108"/>
        <v>1150.7714000000021</v>
      </c>
      <c r="CM219" s="1">
        <f t="shared" si="109"/>
        <v>-3379.4299000000028</v>
      </c>
      <c r="CN219" s="1">
        <f t="shared" si="110"/>
        <v>-0.77695999999999998</v>
      </c>
      <c r="CO219">
        <f t="shared" si="111"/>
        <v>-1874.3700000000001</v>
      </c>
      <c r="CP219">
        <f t="shared" si="112"/>
        <v>116.62699999999998</v>
      </c>
      <c r="CQ219">
        <f t="shared" si="113"/>
        <v>-1.5784600000010585</v>
      </c>
      <c r="CR219" s="2">
        <f t="shared" si="114"/>
        <v>0.77595634926243817</v>
      </c>
      <c r="CS219" s="2">
        <f t="shared" si="115"/>
        <v>0.22404365073756188</v>
      </c>
      <c r="CT219" s="2">
        <f t="shared" si="116"/>
        <v>-0.65794110994388011</v>
      </c>
      <c r="CU219" s="2">
        <f t="shared" si="117"/>
        <v>-1.5126632003285427E-4</v>
      </c>
      <c r="CV219" s="2">
        <f t="shared" si="118"/>
        <v>-0.36492104134058517</v>
      </c>
      <c r="CW219" s="2">
        <f t="shared" si="119"/>
        <v>2.2706107272538731E-2</v>
      </c>
      <c r="CX219" s="2">
        <f t="shared" si="120"/>
        <v>-3.0731033195945643E-4</v>
      </c>
      <c r="CZ219" s="1">
        <f t="shared" si="121"/>
        <v>34750</v>
      </c>
      <c r="DA219">
        <f t="shared" si="122"/>
        <v>-547.36</v>
      </c>
      <c r="DB219" s="1">
        <f t="shared" si="123"/>
        <v>-1874.3700000000001</v>
      </c>
      <c r="DC219" s="1">
        <f t="shared" si="124"/>
        <v>-32328</v>
      </c>
      <c r="DD219" s="1">
        <f t="shared" si="125"/>
        <v>-0.77695999999999998</v>
      </c>
      <c r="DE219">
        <f t="shared" si="126"/>
        <v>1.4588776978404702E-5</v>
      </c>
      <c r="DF219" t="str">
        <f t="shared" si="127"/>
        <v>95-47-6</v>
      </c>
      <c r="DG219" t="b">
        <f t="shared" si="128"/>
        <v>1</v>
      </c>
    </row>
    <row r="220" spans="1:111" x14ac:dyDescent="0.25">
      <c r="A220" t="s">
        <v>210</v>
      </c>
      <c r="B220" s="1">
        <v>1.4908E-3</v>
      </c>
      <c r="C220" s="1">
        <v>8.2758999999999992E-3</v>
      </c>
      <c r="D220" s="1">
        <v>4.8833000000000004E-4</v>
      </c>
      <c r="E220" s="1">
        <v>1.0255E-2</v>
      </c>
      <c r="F220">
        <v>0</v>
      </c>
      <c r="G220" s="1">
        <v>-4.0223000000000004E-3</v>
      </c>
      <c r="H220">
        <v>0</v>
      </c>
      <c r="I220" s="1">
        <v>-5.2926000000000004E-4</v>
      </c>
      <c r="J220">
        <v>0</v>
      </c>
      <c r="K220" s="1">
        <v>-9.8138999999999993E-6</v>
      </c>
      <c r="L220" s="1">
        <v>7.9345999999999996E-5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s="1">
        <v>-4.5082999999999998E-3</v>
      </c>
      <c r="AF220">
        <v>0</v>
      </c>
      <c r="AG220">
        <v>0</v>
      </c>
      <c r="AH220">
        <v>0</v>
      </c>
      <c r="AI220">
        <v>0</v>
      </c>
      <c r="AJ220" s="1">
        <v>-2.0186999999999998E-5</v>
      </c>
      <c r="AK220" s="1">
        <v>-4.5912999999999998E-4</v>
      </c>
      <c r="AL220">
        <v>0</v>
      </c>
      <c r="AM220">
        <v>0</v>
      </c>
      <c r="AN220">
        <v>0</v>
      </c>
      <c r="AO220">
        <v>0</v>
      </c>
      <c r="AP220" s="1">
        <v>-4.8900000000000002E-3</v>
      </c>
      <c r="AQ220" s="1">
        <v>-2.5500000000000002E-4</v>
      </c>
      <c r="AR220" s="1">
        <v>-3.0844000000000001E-6</v>
      </c>
      <c r="AS220" s="1">
        <v>-1.1157E-5</v>
      </c>
      <c r="AT220" s="1">
        <v>-5.1999000000000004E-3</v>
      </c>
      <c r="AU220" s="1">
        <v>-2.6513999999999998E-8</v>
      </c>
      <c r="AV220">
        <v>0</v>
      </c>
      <c r="AW220">
        <v>0</v>
      </c>
      <c r="AX220" s="1">
        <v>-1.4606E-5</v>
      </c>
      <c r="AY220" s="1">
        <v>-1.4633E-5</v>
      </c>
      <c r="AZ220" s="1">
        <v>-5.2719000000000001E-5</v>
      </c>
      <c r="BA220">
        <v>0</v>
      </c>
      <c r="BB220">
        <v>0</v>
      </c>
      <c r="BC220">
        <v>0</v>
      </c>
      <c r="BD220" s="1">
        <v>-3.3663000000000002E-8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 s="1">
        <v>1.8588000000000001E-8</v>
      </c>
      <c r="BL220">
        <v>0</v>
      </c>
      <c r="BM220" s="1">
        <v>3.182E-9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 s="1">
        <v>-2.07E-8</v>
      </c>
      <c r="CC220" t="str">
        <f t="shared" si="101"/>
        <v>96489-71-3</v>
      </c>
      <c r="CD220" s="3" t="e">
        <f>VLOOKUP(CC220,#REF!,2,FALSE)</f>
        <v>#REF!</v>
      </c>
      <c r="CE220" s="3" t="e">
        <f>VLOOKUP(VLOOKUP(CC220,#REF!,4,FALSE),$DJ$1:$DK$4,2,FALSE)</f>
        <v>#REF!</v>
      </c>
      <c r="CF220">
        <f t="shared" si="102"/>
        <v>9.7666999999999997E-3</v>
      </c>
      <c r="CG220" s="1">
        <f t="shared" si="103"/>
        <v>-5.1738739140000005E-3</v>
      </c>
      <c r="CH220">
        <f t="shared" si="104"/>
        <v>-2.1770000000000002E-8</v>
      </c>
      <c r="CI220">
        <f t="shared" si="105"/>
        <v>1.1077641599999888E-4</v>
      </c>
      <c r="CJ220">
        <f t="shared" si="106"/>
        <v>-4.4820279000000003E-3</v>
      </c>
      <c r="CK220">
        <f t="shared" si="107"/>
        <v>4.8833000000000004E-4</v>
      </c>
      <c r="CL220">
        <f t="shared" si="108"/>
        <v>1.1077641599999888E-4</v>
      </c>
      <c r="CM220" s="1">
        <f t="shared" si="109"/>
        <v>-4.0659085999999837E-5</v>
      </c>
      <c r="CN220" s="1">
        <f t="shared" si="110"/>
        <v>-5.2719000000000001E-5</v>
      </c>
      <c r="CO220">
        <f t="shared" si="111"/>
        <v>-4.7931699999999999E-4</v>
      </c>
      <c r="CP220">
        <f t="shared" si="112"/>
        <v>-2.6217736999999525E-5</v>
      </c>
      <c r="CQ220">
        <f t="shared" si="113"/>
        <v>1.9359299999959189E-7</v>
      </c>
      <c r="CR220" s="2">
        <f t="shared" si="114"/>
        <v>0.81509726312128306</v>
      </c>
      <c r="CS220" s="2">
        <f t="shared" si="115"/>
        <v>0.18490273687871683</v>
      </c>
      <c r="CT220" s="2">
        <f t="shared" si="116"/>
        <v>-6.786621694266734E-2</v>
      </c>
      <c r="CU220" s="2">
        <f t="shared" si="117"/>
        <v>-8.7996053108535047E-2</v>
      </c>
      <c r="CV220" s="2">
        <f t="shared" si="118"/>
        <v>-0.80005319121803697</v>
      </c>
      <c r="CW220" s="2">
        <f t="shared" si="119"/>
        <v>-4.3761402481791431E-2</v>
      </c>
      <c r="CX220" s="2">
        <f t="shared" si="120"/>
        <v>3.2313624896915179E-4</v>
      </c>
      <c r="CZ220" s="1">
        <f t="shared" si="121"/>
        <v>1.0255E-2</v>
      </c>
      <c r="DA220">
        <f t="shared" si="122"/>
        <v>-4.5082999999999998E-3</v>
      </c>
      <c r="DB220" s="1">
        <f t="shared" si="123"/>
        <v>-4.7931699999999999E-4</v>
      </c>
      <c r="DC220" s="1">
        <f t="shared" si="124"/>
        <v>-5.2145330000000004E-3</v>
      </c>
      <c r="DD220" s="1">
        <f t="shared" si="125"/>
        <v>-5.2719000000000001E-5</v>
      </c>
      <c r="DE220">
        <f t="shared" si="126"/>
        <v>1.2774256460274776E-5</v>
      </c>
      <c r="DF220" t="str">
        <f t="shared" si="127"/>
        <v>96489-71-3</v>
      </c>
      <c r="DG220" t="b">
        <f t="shared" si="128"/>
        <v>1</v>
      </c>
    </row>
  </sheetData>
  <autoFilter ref="DG1:DG2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RhineBalance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van Gils</dc:creator>
  <cp:lastModifiedBy>Jos van Gils</cp:lastModifiedBy>
  <dcterms:created xsi:type="dcterms:W3CDTF">2017-12-29T13:56:14Z</dcterms:created>
  <dcterms:modified xsi:type="dcterms:W3CDTF">2018-06-06T14:06:18Z</dcterms:modified>
</cp:coreProperties>
</file>