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OLUTIONS\WP14\tmp\py\"/>
    </mc:Choice>
  </mc:AlternateContent>
  <bookViews>
    <workbookView xWindow="480" yWindow="120" windowWidth="27795" windowHeight="12585" activeTab="3"/>
  </bookViews>
  <sheets>
    <sheet name="scenario A" sheetId="1" r:id="rId1"/>
    <sheet name="scenario B1" sheetId="6" r:id="rId2"/>
    <sheet name="scenario B2" sheetId="3" r:id="rId3"/>
    <sheet name="scenario C1" sheetId="4" r:id="rId4"/>
    <sheet name="scenario C2" sheetId="5" r:id="rId5"/>
  </sheets>
  <calcPr calcId="152511"/>
</workbook>
</file>

<file path=xl/calcChain.xml><?xml version="1.0" encoding="utf-8"?>
<calcChain xmlns="http://schemas.openxmlformats.org/spreadsheetml/2006/main">
  <c r="AR21" i="4" l="1"/>
  <c r="AJ21" i="4"/>
  <c r="AB21" i="4"/>
  <c r="T21" i="4"/>
  <c r="L21" i="4"/>
  <c r="AY20" i="4"/>
  <c r="AY21" i="4" s="1"/>
  <c r="AX20" i="4"/>
  <c r="AX21" i="4" s="1"/>
  <c r="AW20" i="4"/>
  <c r="AW21" i="4" s="1"/>
  <c r="AV20" i="4"/>
  <c r="AV21" i="4" s="1"/>
  <c r="AU20" i="4"/>
  <c r="AU21" i="4" s="1"/>
  <c r="AT20" i="4"/>
  <c r="AT21" i="4" s="1"/>
  <c r="AS20" i="4"/>
  <c r="AS21" i="4" s="1"/>
  <c r="AR20" i="4"/>
  <c r="AQ20" i="4"/>
  <c r="AQ21" i="4" s="1"/>
  <c r="AP20" i="4"/>
  <c r="AP21" i="4" s="1"/>
  <c r="AO20" i="4"/>
  <c r="AO21" i="4" s="1"/>
  <c r="AN20" i="4"/>
  <c r="AN21" i="4" s="1"/>
  <c r="AM20" i="4"/>
  <c r="AM21" i="4" s="1"/>
  <c r="AL20" i="4"/>
  <c r="AL21" i="4" s="1"/>
  <c r="AK20" i="4"/>
  <c r="AK21" i="4" s="1"/>
  <c r="AJ20" i="4"/>
  <c r="AI20" i="4"/>
  <c r="AI21" i="4" s="1"/>
  <c r="AH20" i="4"/>
  <c r="AH21" i="4" s="1"/>
  <c r="AG20" i="4"/>
  <c r="AG21" i="4" s="1"/>
  <c r="AF20" i="4"/>
  <c r="AF21" i="4" s="1"/>
  <c r="AE20" i="4"/>
  <c r="AE21" i="4" s="1"/>
  <c r="AD20" i="4"/>
  <c r="AD21" i="4" s="1"/>
  <c r="AC20" i="4"/>
  <c r="AC21" i="4" s="1"/>
  <c r="AB20" i="4"/>
  <c r="AA20" i="4"/>
  <c r="AA21" i="4" s="1"/>
  <c r="Z20" i="4"/>
  <c r="Z21" i="4" s="1"/>
  <c r="Y20" i="4"/>
  <c r="Y21" i="4" s="1"/>
  <c r="X20" i="4"/>
  <c r="X21" i="4" s="1"/>
  <c r="W20" i="4"/>
  <c r="W21" i="4" s="1"/>
  <c r="V20" i="4"/>
  <c r="V21" i="4" s="1"/>
  <c r="U20" i="4"/>
  <c r="U21" i="4" s="1"/>
  <c r="T20" i="4"/>
  <c r="S20" i="4"/>
  <c r="S21" i="4" s="1"/>
  <c r="R20" i="4"/>
  <c r="R21" i="4" s="1"/>
  <c r="Q20" i="4"/>
  <c r="Q21" i="4" s="1"/>
  <c r="P20" i="4"/>
  <c r="P21" i="4" s="1"/>
  <c r="O20" i="4"/>
  <c r="O21" i="4" s="1"/>
  <c r="N20" i="4"/>
  <c r="N21" i="4" s="1"/>
  <c r="M20" i="4"/>
  <c r="M21" i="4" s="1"/>
  <c r="L20" i="4"/>
  <c r="K20" i="4"/>
  <c r="K21" i="4" s="1"/>
  <c r="J20" i="4"/>
  <c r="J21" i="4" s="1"/>
  <c r="AY17" i="4"/>
  <c r="AQ17" i="4"/>
  <c r="AI17" i="4"/>
  <c r="AA17" i="4"/>
  <c r="S17" i="4"/>
  <c r="K17" i="4"/>
  <c r="AY16" i="4"/>
  <c r="AX16" i="4"/>
  <c r="AX17" i="4" s="1"/>
  <c r="AW16" i="4"/>
  <c r="AW17" i="4" s="1"/>
  <c r="AV16" i="4"/>
  <c r="AV17" i="4" s="1"/>
  <c r="AU16" i="4"/>
  <c r="AU17" i="4" s="1"/>
  <c r="AT16" i="4"/>
  <c r="AT17" i="4" s="1"/>
  <c r="AS16" i="4"/>
  <c r="AS17" i="4" s="1"/>
  <c r="AR16" i="4"/>
  <c r="AR17" i="4" s="1"/>
  <c r="AQ16" i="4"/>
  <c r="AP16" i="4"/>
  <c r="AP17" i="4" s="1"/>
  <c r="AO16" i="4"/>
  <c r="AO17" i="4" s="1"/>
  <c r="AN16" i="4"/>
  <c r="AN17" i="4" s="1"/>
  <c r="AM16" i="4"/>
  <c r="AM17" i="4" s="1"/>
  <c r="AL16" i="4"/>
  <c r="AL17" i="4" s="1"/>
  <c r="AK16" i="4"/>
  <c r="AK17" i="4" s="1"/>
  <c r="AJ16" i="4"/>
  <c r="AJ17" i="4" s="1"/>
  <c r="AI16" i="4"/>
  <c r="AH16" i="4"/>
  <c r="AH17" i="4" s="1"/>
  <c r="AG16" i="4"/>
  <c r="AG17" i="4" s="1"/>
  <c r="AF16" i="4"/>
  <c r="AF17" i="4" s="1"/>
  <c r="AE16" i="4"/>
  <c r="AE17" i="4" s="1"/>
  <c r="AD16" i="4"/>
  <c r="AD17" i="4" s="1"/>
  <c r="AC16" i="4"/>
  <c r="AC17" i="4" s="1"/>
  <c r="AB16" i="4"/>
  <c r="AB17" i="4" s="1"/>
  <c r="AA16" i="4"/>
  <c r="Z16" i="4"/>
  <c r="Z17" i="4" s="1"/>
  <c r="Y16" i="4"/>
  <c r="Y17" i="4" s="1"/>
  <c r="X16" i="4"/>
  <c r="X17" i="4" s="1"/>
  <c r="W16" i="4"/>
  <c r="W17" i="4" s="1"/>
  <c r="V16" i="4"/>
  <c r="V17" i="4" s="1"/>
  <c r="U16" i="4"/>
  <c r="U17" i="4" s="1"/>
  <c r="T16" i="4"/>
  <c r="T17" i="4" s="1"/>
  <c r="S16" i="4"/>
  <c r="R16" i="4"/>
  <c r="R17" i="4" s="1"/>
  <c r="Q16" i="4"/>
  <c r="Q17" i="4" s="1"/>
  <c r="P16" i="4"/>
  <c r="P17" i="4" s="1"/>
  <c r="O16" i="4"/>
  <c r="O17" i="4" s="1"/>
  <c r="N16" i="4"/>
  <c r="N17" i="4" s="1"/>
  <c r="M16" i="4"/>
  <c r="M17" i="4" s="1"/>
  <c r="L16" i="4"/>
  <c r="L17" i="4" s="1"/>
  <c r="K16" i="4"/>
  <c r="J16" i="4"/>
  <c r="J17" i="4" s="1"/>
  <c r="AN13" i="4"/>
  <c r="AF13" i="4"/>
  <c r="AY12" i="4"/>
  <c r="AY13" i="4" s="1"/>
  <c r="AX12" i="4"/>
  <c r="AX13" i="4" s="1"/>
  <c r="AW12" i="4"/>
  <c r="AW13" i="4" s="1"/>
  <c r="AV12" i="4"/>
  <c r="AV13" i="4" s="1"/>
  <c r="AU12" i="4"/>
  <c r="AU13" i="4" s="1"/>
  <c r="AT12" i="4"/>
  <c r="AT13" i="4" s="1"/>
  <c r="AS12" i="4"/>
  <c r="AS13" i="4" s="1"/>
  <c r="AR12" i="4"/>
  <c r="AR13" i="4" s="1"/>
  <c r="AQ12" i="4"/>
  <c r="AQ13" i="4" s="1"/>
  <c r="AP12" i="4"/>
  <c r="AP13" i="4" s="1"/>
  <c r="AO12" i="4"/>
  <c r="AO13" i="4" s="1"/>
  <c r="AN12" i="4"/>
  <c r="AM12" i="4"/>
  <c r="AM13" i="4" s="1"/>
  <c r="AL12" i="4"/>
  <c r="AL13" i="4" s="1"/>
  <c r="AK12" i="4"/>
  <c r="AK13" i="4" s="1"/>
  <c r="AJ12" i="4"/>
  <c r="AJ13" i="4" s="1"/>
  <c r="AI12" i="4"/>
  <c r="AI13" i="4" s="1"/>
  <c r="AH12" i="4"/>
  <c r="AH13" i="4" s="1"/>
  <c r="AG12" i="4"/>
  <c r="AG13" i="4" s="1"/>
  <c r="AF12" i="4"/>
  <c r="AE12" i="4"/>
  <c r="AE13" i="4" s="1"/>
  <c r="AD12" i="4"/>
  <c r="AD13" i="4" s="1"/>
  <c r="AC12" i="4"/>
  <c r="AC13" i="4" s="1"/>
  <c r="AB12" i="4"/>
  <c r="AB13" i="4" s="1"/>
  <c r="AA12" i="4"/>
  <c r="AA13" i="4" s="1"/>
  <c r="Z12" i="4"/>
  <c r="Z13" i="4" s="1"/>
  <c r="Y12" i="4"/>
  <c r="Y13" i="4" s="1"/>
  <c r="X12" i="4"/>
  <c r="X13" i="4" s="1"/>
  <c r="W12" i="4"/>
  <c r="W13" i="4" s="1"/>
  <c r="V12" i="4"/>
  <c r="V13" i="4" s="1"/>
  <c r="U12" i="4"/>
  <c r="U13" i="4" s="1"/>
  <c r="T12" i="4"/>
  <c r="T13" i="4" s="1"/>
  <c r="S12" i="4"/>
  <c r="S13" i="4" s="1"/>
  <c r="R12" i="4"/>
  <c r="R13" i="4" s="1"/>
  <c r="Q12" i="4"/>
  <c r="Q13" i="4" s="1"/>
  <c r="P12" i="4"/>
  <c r="P13" i="4" s="1"/>
  <c r="O12" i="4"/>
  <c r="O13" i="4" s="1"/>
  <c r="N12" i="4"/>
  <c r="N13" i="4" s="1"/>
  <c r="M12" i="4"/>
  <c r="M13" i="4" s="1"/>
  <c r="L12" i="4"/>
  <c r="L13" i="4" s="1"/>
  <c r="K12" i="4"/>
  <c r="K13" i="4" s="1"/>
  <c r="J12" i="4"/>
  <c r="J13" i="4" s="1"/>
  <c r="AV9" i="4"/>
  <c r="AN9" i="4"/>
  <c r="AF9" i="4"/>
  <c r="X9" i="4"/>
  <c r="P9" i="4"/>
  <c r="AY8" i="4"/>
  <c r="AY9" i="4" s="1"/>
  <c r="AX8" i="4"/>
  <c r="AX9" i="4" s="1"/>
  <c r="AW8" i="4"/>
  <c r="AW9" i="4" s="1"/>
  <c r="AV8" i="4"/>
  <c r="AU8" i="4"/>
  <c r="AU9" i="4" s="1"/>
  <c r="AT8" i="4"/>
  <c r="AT9" i="4" s="1"/>
  <c r="AS8" i="4"/>
  <c r="AS9" i="4" s="1"/>
  <c r="AR8" i="4"/>
  <c r="AR9" i="4" s="1"/>
  <c r="AQ8" i="4"/>
  <c r="AQ9" i="4" s="1"/>
  <c r="AP8" i="4"/>
  <c r="AP9" i="4" s="1"/>
  <c r="AO8" i="4"/>
  <c r="AO9" i="4" s="1"/>
  <c r="AN8" i="4"/>
  <c r="AM8" i="4"/>
  <c r="AM9" i="4" s="1"/>
  <c r="AL8" i="4"/>
  <c r="AL9" i="4" s="1"/>
  <c r="AK8" i="4"/>
  <c r="AK9" i="4" s="1"/>
  <c r="AJ8" i="4"/>
  <c r="AJ9" i="4" s="1"/>
  <c r="AI8" i="4"/>
  <c r="AI9" i="4" s="1"/>
  <c r="AH8" i="4"/>
  <c r="AH9" i="4" s="1"/>
  <c r="AG8" i="4"/>
  <c r="AG9" i="4" s="1"/>
  <c r="AF8" i="4"/>
  <c r="AE8" i="4"/>
  <c r="AE9" i="4" s="1"/>
  <c r="AD8" i="4"/>
  <c r="AD9" i="4" s="1"/>
  <c r="AC8" i="4"/>
  <c r="AC9" i="4" s="1"/>
  <c r="AB8" i="4"/>
  <c r="AB9" i="4" s="1"/>
  <c r="AA8" i="4"/>
  <c r="AA9" i="4" s="1"/>
  <c r="Z8" i="4"/>
  <c r="Z9" i="4" s="1"/>
  <c r="Y8" i="4"/>
  <c r="Y9" i="4" s="1"/>
  <c r="X8" i="4"/>
  <c r="W8" i="4"/>
  <c r="W9" i="4" s="1"/>
  <c r="V8" i="4"/>
  <c r="V9" i="4" s="1"/>
  <c r="U8" i="4"/>
  <c r="U9" i="4" s="1"/>
  <c r="T8" i="4"/>
  <c r="T9" i="4" s="1"/>
  <c r="S8" i="4"/>
  <c r="S9" i="4" s="1"/>
  <c r="R8" i="4"/>
  <c r="R9" i="4" s="1"/>
  <c r="Q8" i="4"/>
  <c r="Q9" i="4" s="1"/>
  <c r="P8" i="4"/>
  <c r="O8" i="4"/>
  <c r="O9" i="4" s="1"/>
  <c r="N8" i="4"/>
  <c r="N9" i="4" s="1"/>
  <c r="M8" i="4"/>
  <c r="M9" i="4" s="1"/>
  <c r="L8" i="4"/>
  <c r="L9" i="4" s="1"/>
  <c r="K8" i="4"/>
  <c r="K9" i="4" s="1"/>
  <c r="J8" i="4"/>
  <c r="J9" i="4" s="1"/>
  <c r="AR5" i="4"/>
  <c r="AJ5" i="4"/>
  <c r="AB5" i="4"/>
  <c r="T5" i="4"/>
  <c r="L5" i="4"/>
  <c r="AY4" i="4"/>
  <c r="AY5" i="4" s="1"/>
  <c r="AX4" i="4"/>
  <c r="AX5" i="4" s="1"/>
  <c r="AW4" i="4"/>
  <c r="AW5" i="4" s="1"/>
  <c r="AV4" i="4"/>
  <c r="AV5" i="4" s="1"/>
  <c r="AU4" i="4"/>
  <c r="AU5" i="4" s="1"/>
  <c r="AT4" i="4"/>
  <c r="AT5" i="4" s="1"/>
  <c r="AS4" i="4"/>
  <c r="AS5" i="4" s="1"/>
  <c r="AR4" i="4"/>
  <c r="AQ4" i="4"/>
  <c r="AQ5" i="4" s="1"/>
  <c r="AP4" i="4"/>
  <c r="AP5" i="4" s="1"/>
  <c r="AO4" i="4"/>
  <c r="AO5" i="4" s="1"/>
  <c r="AN4" i="4"/>
  <c r="AN5" i="4" s="1"/>
  <c r="AM4" i="4"/>
  <c r="AM5" i="4" s="1"/>
  <c r="AL4" i="4"/>
  <c r="AL5" i="4" s="1"/>
  <c r="AK4" i="4"/>
  <c r="AK5" i="4" s="1"/>
  <c r="AJ4" i="4"/>
  <c r="AI4" i="4"/>
  <c r="AI5" i="4" s="1"/>
  <c r="AH4" i="4"/>
  <c r="AH5" i="4" s="1"/>
  <c r="AG4" i="4"/>
  <c r="AG5" i="4" s="1"/>
  <c r="AF4" i="4"/>
  <c r="AF5" i="4" s="1"/>
  <c r="AE4" i="4"/>
  <c r="AE5" i="4" s="1"/>
  <c r="AD4" i="4"/>
  <c r="AD5" i="4" s="1"/>
  <c r="AC4" i="4"/>
  <c r="AC5" i="4" s="1"/>
  <c r="AB4" i="4"/>
  <c r="AA4" i="4"/>
  <c r="AA5" i="4" s="1"/>
  <c r="Z4" i="4"/>
  <c r="Z5" i="4" s="1"/>
  <c r="Y4" i="4"/>
  <c r="Y5" i="4" s="1"/>
  <c r="X4" i="4"/>
  <c r="X5" i="4" s="1"/>
  <c r="W4" i="4"/>
  <c r="W5" i="4" s="1"/>
  <c r="V4" i="4"/>
  <c r="V5" i="4" s="1"/>
  <c r="U4" i="4"/>
  <c r="U5" i="4" s="1"/>
  <c r="T4" i="4"/>
  <c r="S4" i="4"/>
  <c r="S5" i="4" s="1"/>
  <c r="R4" i="4"/>
  <c r="R5" i="4" s="1"/>
  <c r="Q4" i="4"/>
  <c r="Q5" i="4" s="1"/>
  <c r="P4" i="4"/>
  <c r="P5" i="4" s="1"/>
  <c r="O4" i="4"/>
  <c r="O5" i="4" s="1"/>
  <c r="N4" i="4"/>
  <c r="N5" i="4" s="1"/>
  <c r="M4" i="4"/>
  <c r="M5" i="4" s="1"/>
  <c r="L4" i="4"/>
  <c r="K4" i="4"/>
  <c r="K5" i="4" s="1"/>
  <c r="J4" i="4"/>
  <c r="J5" i="4" s="1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J21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J17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J13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J9" i="6"/>
  <c r="AY20" i="6" l="1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AY5" i="6"/>
  <c r="AQ5" i="6"/>
  <c r="AA5" i="6"/>
  <c r="S5" i="6"/>
  <c r="K5" i="6"/>
  <c r="AY4" i="6"/>
  <c r="AX4" i="6"/>
  <c r="AW4" i="6"/>
  <c r="AV4" i="6"/>
  <c r="AU4" i="6"/>
  <c r="AT4" i="6"/>
  <c r="AS4" i="6"/>
  <c r="AR4" i="6"/>
  <c r="AR5" i="6" s="1"/>
  <c r="AQ4" i="6"/>
  <c r="AP4" i="6"/>
  <c r="AO4" i="6"/>
  <c r="AN4" i="6"/>
  <c r="AM4" i="6"/>
  <c r="AL4" i="6"/>
  <c r="AK4" i="6"/>
  <c r="AJ4" i="6"/>
  <c r="AJ5" i="6" s="1"/>
  <c r="AI4" i="6"/>
  <c r="AH4" i="6"/>
  <c r="AG4" i="6"/>
  <c r="AF4" i="6"/>
  <c r="AF5" i="6" s="1"/>
  <c r="AE4" i="6"/>
  <c r="AD4" i="6"/>
  <c r="AC4" i="6"/>
  <c r="AB4" i="6"/>
  <c r="AA4" i="6"/>
  <c r="Z4" i="6"/>
  <c r="Y4" i="6"/>
  <c r="X4" i="6"/>
  <c r="X5" i="6" s="1"/>
  <c r="W4" i="6"/>
  <c r="V4" i="6"/>
  <c r="U4" i="6"/>
  <c r="T4" i="6"/>
  <c r="T5" i="6" s="1"/>
  <c r="S4" i="6"/>
  <c r="R4" i="6"/>
  <c r="Q4" i="6"/>
  <c r="P4" i="6"/>
  <c r="O4" i="6"/>
  <c r="N4" i="6"/>
  <c r="M4" i="6"/>
  <c r="L4" i="6"/>
  <c r="L5" i="6" s="1"/>
  <c r="K4" i="6"/>
  <c r="J4" i="6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J20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J16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J12" i="1"/>
  <c r="AA9" i="1"/>
  <c r="AQ9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K4" i="1"/>
  <c r="K9" i="1" s="1"/>
  <c r="L4" i="1"/>
  <c r="L9" i="1" s="1"/>
  <c r="M4" i="1"/>
  <c r="M9" i="1" s="1"/>
  <c r="N4" i="1"/>
  <c r="N9" i="1" s="1"/>
  <c r="O4" i="1"/>
  <c r="O9" i="1" s="1"/>
  <c r="P4" i="1"/>
  <c r="P9" i="1" s="1"/>
  <c r="Q4" i="1"/>
  <c r="Q5" i="1" s="1"/>
  <c r="R4" i="1"/>
  <c r="R9" i="1" s="1"/>
  <c r="S4" i="1"/>
  <c r="S21" i="1" s="1"/>
  <c r="T4" i="1"/>
  <c r="T5" i="1" s="1"/>
  <c r="U4" i="1"/>
  <c r="U5" i="1" s="1"/>
  <c r="V4" i="1"/>
  <c r="V9" i="1" s="1"/>
  <c r="W4" i="1"/>
  <c r="W5" i="1" s="1"/>
  <c r="X4" i="1"/>
  <c r="X9" i="1" s="1"/>
  <c r="Y4" i="1"/>
  <c r="Y5" i="1" s="1"/>
  <c r="Z4" i="1"/>
  <c r="Z5" i="1" s="1"/>
  <c r="AA4" i="1"/>
  <c r="AA5" i="1" s="1"/>
  <c r="AB4" i="1"/>
  <c r="AB9" i="1" s="1"/>
  <c r="AC4" i="1"/>
  <c r="AC5" i="1" s="1"/>
  <c r="AD4" i="1"/>
  <c r="AD9" i="1" s="1"/>
  <c r="AE4" i="1"/>
  <c r="AE5" i="1" s="1"/>
  <c r="AF4" i="1"/>
  <c r="AF9" i="1" s="1"/>
  <c r="AG4" i="1"/>
  <c r="AG5" i="1" s="1"/>
  <c r="AH4" i="1"/>
  <c r="AH9" i="1" s="1"/>
  <c r="AI4" i="1"/>
  <c r="AI5" i="1" s="1"/>
  <c r="AJ4" i="1"/>
  <c r="AJ9" i="1" s="1"/>
  <c r="AK4" i="1"/>
  <c r="AK9" i="1" s="1"/>
  <c r="AL4" i="1"/>
  <c r="AL5" i="1" s="1"/>
  <c r="AM4" i="1"/>
  <c r="AM5" i="1" s="1"/>
  <c r="AN4" i="1"/>
  <c r="AN9" i="1" s="1"/>
  <c r="AO4" i="1"/>
  <c r="AO9" i="1" s="1"/>
  <c r="AP4" i="1"/>
  <c r="AP9" i="1" s="1"/>
  <c r="AQ4" i="1"/>
  <c r="AQ5" i="1" s="1"/>
  <c r="AR4" i="1"/>
  <c r="AR9" i="1" s="1"/>
  <c r="AS4" i="1"/>
  <c r="AS5" i="1" s="1"/>
  <c r="AT4" i="1"/>
  <c r="AT9" i="1" s="1"/>
  <c r="AU4" i="1"/>
  <c r="AU5" i="1" s="1"/>
  <c r="AV4" i="1"/>
  <c r="AV9" i="1" s="1"/>
  <c r="AW4" i="1"/>
  <c r="AW9" i="1" s="1"/>
  <c r="AX4" i="1"/>
  <c r="AX9" i="1" s="1"/>
  <c r="AY4" i="1"/>
  <c r="AY5" i="1" s="1"/>
  <c r="J4" i="1"/>
  <c r="J9" i="1" s="1"/>
  <c r="J8" i="1"/>
  <c r="R5" i="1"/>
  <c r="K5" i="1"/>
  <c r="S5" i="1"/>
  <c r="AW5" i="1"/>
  <c r="AV21" i="1" l="1"/>
  <c r="AR21" i="1"/>
  <c r="AN21" i="1"/>
  <c r="AJ21" i="1"/>
  <c r="AF21" i="1"/>
  <c r="AB21" i="1"/>
  <c r="X21" i="1"/>
  <c r="T21" i="1"/>
  <c r="P21" i="1"/>
  <c r="L21" i="1"/>
  <c r="J13" i="1"/>
  <c r="AV13" i="1"/>
  <c r="AR13" i="1"/>
  <c r="AN13" i="1"/>
  <c r="AJ13" i="1"/>
  <c r="AF13" i="1"/>
  <c r="AB13" i="1"/>
  <c r="X13" i="1"/>
  <c r="T13" i="1"/>
  <c r="P13" i="1"/>
  <c r="L13" i="1"/>
  <c r="AV17" i="1"/>
  <c r="AR17" i="1"/>
  <c r="AN17" i="1"/>
  <c r="AJ17" i="1"/>
  <c r="AF17" i="1"/>
  <c r="AB17" i="1"/>
  <c r="X17" i="1"/>
  <c r="T17" i="1"/>
  <c r="P17" i="1"/>
  <c r="L17" i="1"/>
  <c r="AT5" i="1"/>
  <c r="AY9" i="1"/>
  <c r="S9" i="1"/>
  <c r="AY13" i="1"/>
  <c r="AU13" i="1"/>
  <c r="AQ13" i="1"/>
  <c r="AM13" i="1"/>
  <c r="AI13" i="1"/>
  <c r="AE13" i="1"/>
  <c r="AA13" i="1"/>
  <c r="W13" i="1"/>
  <c r="S13" i="1"/>
  <c r="O13" i="1"/>
  <c r="K13" i="1"/>
  <c r="AY17" i="1"/>
  <c r="AU17" i="1"/>
  <c r="AQ17" i="1"/>
  <c r="AM17" i="1"/>
  <c r="AI17" i="1"/>
  <c r="AE17" i="1"/>
  <c r="AA17" i="1"/>
  <c r="W17" i="1"/>
  <c r="S17" i="1"/>
  <c r="O17" i="1"/>
  <c r="K17" i="1"/>
  <c r="AY21" i="1"/>
  <c r="AU21" i="1"/>
  <c r="AQ21" i="1"/>
  <c r="AM21" i="1"/>
  <c r="AI21" i="1"/>
  <c r="AE21" i="1"/>
  <c r="AA21" i="1"/>
  <c r="W21" i="1"/>
  <c r="O21" i="1"/>
  <c r="K21" i="1"/>
  <c r="AX21" i="1"/>
  <c r="AT21" i="1"/>
  <c r="AP21" i="1"/>
  <c r="AL21" i="1"/>
  <c r="AH21" i="1"/>
  <c r="AD21" i="1"/>
  <c r="Z21" i="1"/>
  <c r="V21" i="1"/>
  <c r="R21" i="1"/>
  <c r="N21" i="1"/>
  <c r="N5" i="1"/>
  <c r="AP5" i="1"/>
  <c r="AX13" i="1"/>
  <c r="AT13" i="1"/>
  <c r="AP13" i="1"/>
  <c r="AL13" i="1"/>
  <c r="AH13" i="1"/>
  <c r="AD13" i="1"/>
  <c r="Z13" i="1"/>
  <c r="V13" i="1"/>
  <c r="R13" i="1"/>
  <c r="N13" i="1"/>
  <c r="AX17" i="1"/>
  <c r="AT17" i="1"/>
  <c r="AP17" i="1"/>
  <c r="AL17" i="1"/>
  <c r="AH17" i="1"/>
  <c r="AD17" i="1"/>
  <c r="Z17" i="1"/>
  <c r="V17" i="1"/>
  <c r="R17" i="1"/>
  <c r="N17" i="1"/>
  <c r="V5" i="1"/>
  <c r="AI9" i="1"/>
  <c r="AW13" i="1"/>
  <c r="AS13" i="1"/>
  <c r="AO13" i="1"/>
  <c r="AK13" i="1"/>
  <c r="AG13" i="1"/>
  <c r="AC13" i="1"/>
  <c r="Y13" i="1"/>
  <c r="U13" i="1"/>
  <c r="Q13" i="1"/>
  <c r="M13" i="1"/>
  <c r="J17" i="1"/>
  <c r="AW17" i="1"/>
  <c r="AS17" i="1"/>
  <c r="AO17" i="1"/>
  <c r="AK17" i="1"/>
  <c r="AG17" i="1"/>
  <c r="AC17" i="1"/>
  <c r="Y17" i="1"/>
  <c r="U17" i="1"/>
  <c r="Q17" i="1"/>
  <c r="M17" i="1"/>
  <c r="J21" i="1"/>
  <c r="AW21" i="1"/>
  <c r="AS21" i="1"/>
  <c r="AO21" i="1"/>
  <c r="AK21" i="1"/>
  <c r="AG21" i="1"/>
  <c r="AC21" i="1"/>
  <c r="Y21" i="1"/>
  <c r="U21" i="1"/>
  <c r="Q21" i="1"/>
  <c r="M21" i="1"/>
  <c r="AI5" i="6"/>
  <c r="W5" i="6"/>
  <c r="AM5" i="6"/>
  <c r="O5" i="6"/>
  <c r="AE5" i="6"/>
  <c r="AU5" i="6"/>
  <c r="P5" i="6"/>
  <c r="AB5" i="6"/>
  <c r="AN5" i="6"/>
  <c r="AV5" i="6"/>
  <c r="M5" i="6"/>
  <c r="Q5" i="6"/>
  <c r="U5" i="6"/>
  <c r="Y5" i="6"/>
  <c r="AC5" i="6"/>
  <c r="AG5" i="6"/>
  <c r="AK5" i="6"/>
  <c r="AO5" i="6"/>
  <c r="AS5" i="6"/>
  <c r="AW5" i="6"/>
  <c r="J5" i="6"/>
  <c r="N5" i="6"/>
  <c r="R5" i="6"/>
  <c r="V5" i="6"/>
  <c r="Z5" i="6"/>
  <c r="AD5" i="6"/>
  <c r="AH5" i="6"/>
  <c r="AL5" i="6"/>
  <c r="AP5" i="6"/>
  <c r="AT5" i="6"/>
  <c r="AX5" i="6"/>
  <c r="AO5" i="1"/>
  <c r="AG9" i="1"/>
  <c r="Y9" i="1"/>
  <c r="Q9" i="1"/>
  <c r="AU9" i="1"/>
  <c r="AM9" i="1"/>
  <c r="AE9" i="1"/>
  <c r="W9" i="1"/>
  <c r="AF5" i="1"/>
  <c r="AS9" i="1"/>
  <c r="AC9" i="1"/>
  <c r="U9" i="1"/>
  <c r="AV5" i="1"/>
  <c r="AN5" i="1"/>
  <c r="AL9" i="1"/>
  <c r="Z9" i="1"/>
  <c r="AB5" i="1"/>
  <c r="X5" i="1"/>
  <c r="J5" i="1"/>
  <c r="L5" i="1"/>
  <c r="P5" i="1"/>
  <c r="T9" i="1"/>
  <c r="AD5" i="1"/>
  <c r="AX5" i="1"/>
  <c r="AK5" i="1"/>
  <c r="M5" i="1"/>
  <c r="AH5" i="1"/>
  <c r="AR5" i="1"/>
  <c r="O5" i="1" l="1"/>
  <c r="AJ5" i="1"/>
</calcChain>
</file>

<file path=xl/sharedStrings.xml><?xml version="1.0" encoding="utf-8"?>
<sst xmlns="http://schemas.openxmlformats.org/spreadsheetml/2006/main" count="366" uniqueCount="75">
  <si>
    <t>substance</t>
  </si>
  <si>
    <t>type</t>
  </si>
  <si>
    <t>CAS</t>
  </si>
  <si>
    <t>41859-67-0</t>
  </si>
  <si>
    <t>Bezafibrat</t>
  </si>
  <si>
    <t>1_Pharma</t>
  </si>
  <si>
    <t>Yes</t>
  </si>
  <si>
    <t>AL</t>
  </si>
  <si>
    <t>AN</t>
  </si>
  <si>
    <t>AT</t>
  </si>
  <si>
    <t>BY</t>
  </si>
  <si>
    <t>BE</t>
  </si>
  <si>
    <t>BA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</si>
  <si>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</si>
  <si>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</si>
  <si>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</si>
  <si>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</si>
  <si>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</si>
  <si>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</si>
  <si>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</si>
  <si>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</si>
  <si>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</si>
  <si>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</si>
  <si>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</si>
  <si>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IS</t>
  </si>
  <si>
    <t>IE</t>
  </si>
  <si>
    <t>IT</t>
  </si>
  <si>
    <t>XK</t>
  </si>
  <si>
    <t>LV</t>
  </si>
  <si>
    <t>LT</t>
  </si>
  <si>
    <t>LU</t>
  </si>
  <si>
    <t>MA</t>
  </si>
  <si>
    <t>MT</t>
  </si>
  <si>
    <t>MD</t>
  </si>
  <si>
    <t>ME</t>
  </si>
  <si>
    <t>NL</t>
  </si>
  <si>
    <t>NO</t>
  </si>
  <si>
    <t>PL</t>
  </si>
  <si>
    <t>PT</t>
  </si>
  <si>
    <t>RO</t>
  </si>
  <si>
    <t>RU</t>
  </si>
  <si>
    <t>RS</t>
  </si>
  <si>
    <t>SK</t>
  </si>
  <si>
    <t>SI</t>
  </si>
  <si>
    <t>ES</t>
  </si>
  <si>
    <t>SE</t>
  </si>
  <si>
    <t>CH</t>
  </si>
  <si>
    <t>UA</t>
  </si>
  <si>
    <t>UK</t>
  </si>
  <si>
    <t>EU]</t>
  </si>
  <si>
    <t>TI A</t>
  </si>
  <si>
    <t>TI SCN</t>
  </si>
  <si>
    <t>anthracene</t>
  </si>
  <si>
    <t>120-12-7</t>
  </si>
  <si>
    <t>TI SVHC</t>
  </si>
  <si>
    <t>MANUAL</t>
  </si>
  <si>
    <t>SCRIPT</t>
  </si>
  <si>
    <t>NO IN FILE</t>
  </si>
  <si>
    <t>19438-60-9</t>
  </si>
  <si>
    <t>hexahydro-4-methylphthalic anhydride</t>
  </si>
  <si>
    <t>3_REACH</t>
  </si>
  <si>
    <t>No</t>
  </si>
  <si>
    <t>Chlorpyrifos-Methyl</t>
  </si>
  <si>
    <t>5598-13-0</t>
  </si>
  <si>
    <t>2_Pest</t>
  </si>
  <si>
    <t>TI Urban run off</t>
  </si>
  <si>
    <t>TI sub specific?</t>
  </si>
  <si>
    <t>Deltamethrin</t>
  </si>
  <si>
    <t>52918-63-5</t>
  </si>
  <si>
    <t>Country</t>
  </si>
  <si>
    <t>Growth factor</t>
  </si>
  <si>
    <t>GDP PPP</t>
  </si>
  <si>
    <t>MANUAL RESULT -&gt;</t>
  </si>
  <si>
    <t>SCRIPT RESULT -&gt;</t>
  </si>
  <si>
    <t>TI ACTUAL -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</si>
</sst>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9" fillId="0" borderId="0"/>
    <xf numFmtId="164" fontId="18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45" applyFont="1" applyFill="1" applyBorder="1" applyAlignment="1">
      <alignment horizontal="left" vertical="center"/>
    </xf>
    <xf numFmtId="49" fontId="0" fillId="0" borderId="0" xfId="42" applyNumberFormat="1" applyFont="1" applyFill="1" applyBorder="1" applyAlignment="1">
      <alignment horizontal="left" vertical="center"/>
    </xf>
    <xf numFmtId="0" fontId="14" fillId="0" borderId="0" xfId="0" applyFont="1" applyFill="1"/>
    <xf numFmtId="0" fontId="0" fillId="0" borderId="0" xfId="42" applyFont="1" applyFill="1" applyBorder="1" applyAlignment="1">
      <alignment horizontal="left" vertical="center"/>
    </xf>
    <xf numFmtId="2" fontId="14" fillId="0" borderId="0" xfId="0" applyNumberFormat="1" applyFont="1" applyFill="1" applyBorder="1"/>
    <xf numFmtId="165" fontId="14" fillId="0" borderId="11" xfId="0" applyNumberFormat="1" applyFont="1" applyFill="1" applyBorder="1"/>
    <xf numFmtId="0" fontId="0" fillId="0" borderId="10" xfId="0" applyFill="1" applyBorder="1"/>
    <xf numFmtId="165" fontId="14" fillId="0" borderId="0" xfId="0" applyNumberFormat="1" applyFont="1" applyFill="1" applyBorder="1"/>
    <xf numFmtId="165" fontId="0" fillId="0" borderId="0" xfId="0" applyNumberFormat="1" applyFont="1" applyFill="1"/>
    <xf numFmtId="0" fontId="0" fillId="0" borderId="0" xfId="0" applyFont="1" applyFill="1"/>
    <xf numFmtId="0" fontId="0" fillId="0" borderId="0" xfId="0" applyFill="1"/>
    <xf numFmtId="0" fontId="20" fillId="0" borderId="0" xfId="42" applyFont="1" applyFill="1" applyAlignment="1" applyProtection="1">
      <alignment horizontal="left" vertical="center"/>
      <protection locked="0" hidden="1"/>
    </xf>
    <xf numFmtId="165" fontId="14" fillId="0" borderId="12" xfId="0" applyNumberFormat="1" applyFont="1" applyFill="1" applyBorder="1"/>
    <xf numFmtId="2" fontId="14" fillId="0" borderId="10" xfId="0" applyNumberFormat="1" applyFont="1" applyFill="1" applyBorder="1"/>
    <xf numFmtId="0" fontId="0" fillId="0" borderId="10" xfId="0" applyFont="1" applyFill="1" applyBorder="1"/>
    <xf numFmtId="1" fontId="0" fillId="0" borderId="0" xfId="0" applyNumberFormat="1" applyFont="1" applyFill="1" applyBorder="1"/>
    <xf numFmtId="0" fontId="0" fillId="0" borderId="11" xfId="0" applyFont="1" applyFill="1" applyBorder="1"/>
    <xf numFmtId="164" fontId="0" fillId="0" borderId="0" xfId="46" applyNumberFormat="1" applyFont="1" applyFill="1" applyAlignment="1">
      <alignment horizontal="left" vertical="center"/>
    </xf>
    <xf numFmtId="165" fontId="14" fillId="0" borderId="10" xfId="0" applyNumberFormat="1" applyFont="1" applyFill="1" applyBorder="1"/>
    <xf numFmtId="165" fontId="0" fillId="0" borderId="10" xfId="0" applyNumberFormat="1" applyFont="1" applyFill="1" applyBorder="1"/>
    <xf numFmtId="49" fontId="0" fillId="0" borderId="0" xfId="45" applyNumberFormat="1" applyFont="1" applyFill="1" applyBorder="1" applyAlignment="1"/>
    <xf numFmtId="49" fontId="0" fillId="0" borderId="0" xfId="0" applyNumberFormat="1" applyFont="1" applyFill="1" applyBorder="1" applyAlignment="1"/>
    <xf numFmtId="0" fontId="0" fillId="0" borderId="0" xfId="45" applyFont="1" applyFill="1" applyBorder="1" applyAlignment="1">
      <alignment horizontal="left"/>
    </xf>
    <xf numFmtId="11" fontId="0" fillId="0" borderId="0" xfId="0" applyNumberFormat="1" applyFont="1" applyFill="1" applyBorder="1" applyAlignment="1">
      <alignment horizontal="left"/>
    </xf>
    <xf numFmtId="0" fontId="0" fillId="0" borderId="0" xfId="42" applyFont="1" applyFill="1" applyAlignment="1">
      <alignment horizontal="left" vertical="center"/>
    </xf>
    <xf numFmtId="0" fontId="19" fillId="0" borderId="0" xfId="42" applyFont="1" applyFill="1" applyAlignment="1" applyProtection="1">
      <alignment horizontal="left" vertical="center"/>
      <protection locked="0" hidden="1"/>
    </xf>
    <xf numFmtId="11" fontId="18" fillId="0" borderId="0" xfId="42" applyNumberFormat="1" applyFont="1" applyFill="1" applyBorder="1" applyAlignment="1">
      <alignment horizontal="left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9" xfId="45"/>
    <cellStyle name="Note" xfId="15" builtinId="10" customBuiltin="1"/>
    <cellStyle name="Notiz 2" xfId="44"/>
    <cellStyle name="Output" xfId="10" builtinId="21" customBuiltin="1"/>
    <cellStyle name="Standard 2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"/>
  <sheetViews>
    <sheetView workbookViewId="0">
      <selection activeCell="I4" sqref="I4:I22"/>
    </sheetView>
  </sheetViews>
  <sheetFormatPr defaultRowHeight="15" x14ac:dyDescent="0.25"/>
  <cols>
    <col min="1" max="1" width="8.85546875" style="10" bestFit="1" customWidth="1"/>
    <col min="2" max="2" width="10.140625" style="10" bestFit="1" customWidth="1"/>
    <col min="3" max="3" width="36.5703125" style="10" bestFit="1" customWidth="1"/>
    <col min="4" max="4" width="10.42578125" style="10" bestFit="1" customWidth="1"/>
    <col min="5" max="5" width="9.7109375" style="10" bestFit="1" customWidth="1"/>
    <col min="6" max="6" width="7.42578125" style="10" bestFit="1" customWidth="1"/>
    <col min="7" max="7" width="14.42578125" style="10" bestFit="1" customWidth="1"/>
    <col min="8" max="8" width="6.5703125" style="10" bestFit="1" customWidth="1"/>
    <col min="9" max="9" width="18" style="10" bestFit="1" customWidth="1"/>
    <col min="10" max="27" width="6.5703125" style="10" bestFit="1" customWidth="1"/>
    <col min="28" max="28" width="7.5703125" style="10" bestFit="1" customWidth="1"/>
    <col min="29" max="32" width="6.5703125" style="10" bestFit="1" customWidth="1"/>
    <col min="33" max="33" width="7.5703125" style="10" bestFit="1" customWidth="1"/>
    <col min="34" max="51" width="6.5703125" style="10" bestFit="1" customWidth="1"/>
    <col min="52" max="52" width="4.28515625" style="10" bestFit="1" customWidth="1"/>
    <col min="53" max="16384" width="9.140625" style="10"/>
  </cols>
  <sheetData>
    <row r="1" spans="1:53" x14ac:dyDescent="0.25">
      <c r="I1" s="10" t="s">
        <v>69</v>
      </c>
      <c r="J1" s="15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0" t="s">
        <v>41</v>
      </c>
      <c r="AS1" s="10" t="s">
        <v>42</v>
      </c>
      <c r="AT1" s="10" t="s">
        <v>43</v>
      </c>
      <c r="AU1" s="10" t="s">
        <v>44</v>
      </c>
      <c r="AV1" s="10" t="s">
        <v>45</v>
      </c>
      <c r="AW1" s="10" t="s">
        <v>46</v>
      </c>
      <c r="AX1" s="10" t="s">
        <v>47</v>
      </c>
      <c r="AY1" s="10" t="s">
        <v>48</v>
      </c>
      <c r="AZ1" s="10" t="s">
        <v>49</v>
      </c>
    </row>
    <row r="2" spans="1:53" x14ac:dyDescent="0.25">
      <c r="I2" s="10" t="s">
        <v>70</v>
      </c>
      <c r="J2" s="19">
        <v>2.0069970142312239</v>
      </c>
      <c r="K2" s="8">
        <v>1.5517229901692415</v>
      </c>
      <c r="L2" s="8">
        <v>1.5445783853390105</v>
      </c>
      <c r="M2" s="8">
        <v>1.8228788409128089</v>
      </c>
      <c r="N2" s="8">
        <v>1.5341058569323376</v>
      </c>
      <c r="O2" s="8">
        <v>1.9039383494643798</v>
      </c>
      <c r="P2" s="8">
        <v>2.152357153651471</v>
      </c>
      <c r="Q2" s="8">
        <v>1.8478679076661035</v>
      </c>
      <c r="R2" s="8">
        <v>1.7549303142128603</v>
      </c>
      <c r="S2" s="8">
        <v>1.752622492843694</v>
      </c>
      <c r="T2" s="8">
        <v>1.5575226799218027</v>
      </c>
      <c r="U2" s="8">
        <v>2.0631895281673631</v>
      </c>
      <c r="V2" s="8">
        <v>1.6073178411517508</v>
      </c>
      <c r="W2" s="8">
        <v>1.5728214808173482</v>
      </c>
      <c r="X2" s="8">
        <v>1.6437475901064678</v>
      </c>
      <c r="Y2" s="8">
        <v>1.5550705530511415</v>
      </c>
      <c r="Z2" s="8">
        <v>1.8485970257038742</v>
      </c>
      <c r="AA2" s="8">
        <v>1.7345289240092145</v>
      </c>
      <c r="AB2" s="8">
        <v>1.6918151819780007</v>
      </c>
      <c r="AC2" s="8">
        <v>1.528972239236766</v>
      </c>
      <c r="AD2" s="8">
        <v>2.1659293217549038</v>
      </c>
      <c r="AE2" s="8">
        <v>2.1395359119184358</v>
      </c>
      <c r="AF2" s="8">
        <v>2.0779970001900359</v>
      </c>
      <c r="AG2" s="8">
        <v>1.655637564562163</v>
      </c>
      <c r="AH2" s="8">
        <v>2.0149232207340706</v>
      </c>
      <c r="AI2" s="8">
        <v>2.0116899482107535</v>
      </c>
      <c r="AJ2" s="8">
        <v>2.4190824988177995</v>
      </c>
      <c r="AK2" s="8">
        <v>1.8993913872623189</v>
      </c>
      <c r="AL2" s="8">
        <v>1.6283912774179001</v>
      </c>
      <c r="AM2" s="8">
        <v>1.4572862858772562</v>
      </c>
      <c r="AN2" s="8">
        <v>1.9226745147522886</v>
      </c>
      <c r="AO2" s="8">
        <v>1.6017932846853769</v>
      </c>
      <c r="AP2" s="8">
        <v>2.1912200138147</v>
      </c>
      <c r="AQ2" s="8">
        <v>1.7546752225802373</v>
      </c>
      <c r="AR2" s="8">
        <v>2.23602007845296</v>
      </c>
      <c r="AS2" s="8">
        <v>2.0429483380001834</v>
      </c>
      <c r="AT2" s="8">
        <v>1.7151346441475566</v>
      </c>
      <c r="AU2" s="8">
        <v>1.6919646829276052</v>
      </c>
      <c r="AV2" s="8">
        <v>1.5833666166197964</v>
      </c>
      <c r="AW2" s="8">
        <v>1.4117049321561046</v>
      </c>
      <c r="AX2" s="8">
        <v>2.2802933975190522</v>
      </c>
      <c r="AY2" s="8">
        <v>1.5523976834161231</v>
      </c>
    </row>
    <row r="3" spans="1:53" s="17" customFormat="1" x14ac:dyDescent="0.25">
      <c r="I3" s="17" t="s">
        <v>71</v>
      </c>
      <c r="J3" s="13">
        <v>23.940537265118344</v>
      </c>
      <c r="K3" s="6">
        <v>62.068919606769661</v>
      </c>
      <c r="L3" s="6">
        <v>77.349137836806264</v>
      </c>
      <c r="M3" s="6">
        <v>32.92194461638087</v>
      </c>
      <c r="N3" s="6">
        <v>71.156795487725503</v>
      </c>
      <c r="O3" s="6">
        <v>22.989584074807997</v>
      </c>
      <c r="P3" s="6">
        <v>41.323258125558837</v>
      </c>
      <c r="Q3" s="6">
        <v>43.602743711692433</v>
      </c>
      <c r="R3" s="6">
        <v>57.176244984956064</v>
      </c>
      <c r="S3" s="6">
        <v>60.835775231177202</v>
      </c>
      <c r="T3" s="6">
        <v>77.402596489868557</v>
      </c>
      <c r="U3" s="6">
        <v>60.584985086717424</v>
      </c>
      <c r="V3" s="6">
        <v>69.199415889501836</v>
      </c>
      <c r="W3" s="6">
        <v>65.219033439524949</v>
      </c>
      <c r="X3" s="6">
        <v>80.09914682752833</v>
      </c>
      <c r="Y3" s="6">
        <v>41.649492836821345</v>
      </c>
      <c r="Z3" s="6">
        <v>49.321666888244962</v>
      </c>
      <c r="AA3" s="6">
        <v>89.152924687393224</v>
      </c>
      <c r="AB3" s="6">
        <v>116.53709935278498</v>
      </c>
      <c r="AC3" s="6">
        <v>58.34661054325673</v>
      </c>
      <c r="AD3" s="6">
        <v>21.803097073895621</v>
      </c>
      <c r="AE3" s="6">
        <v>55.69426877800003</v>
      </c>
      <c r="AF3" s="6">
        <v>62.269522161517301</v>
      </c>
      <c r="AG3" s="6">
        <v>175.30182003414899</v>
      </c>
      <c r="AH3" s="6">
        <v>30.468161076293242</v>
      </c>
      <c r="AI3" s="6">
        <v>76.241461078805557</v>
      </c>
      <c r="AJ3" s="6">
        <v>12.90245451941886</v>
      </c>
      <c r="AK3" s="6">
        <v>32.012016832754377</v>
      </c>
      <c r="AL3" s="6">
        <v>82.882003657067528</v>
      </c>
      <c r="AM3" s="6">
        <v>86.419510773909408</v>
      </c>
      <c r="AN3" s="6">
        <v>53.470571560963378</v>
      </c>
      <c r="AO3" s="6">
        <v>49.053597373685612</v>
      </c>
      <c r="AP3" s="6">
        <v>51.770580800147201</v>
      </c>
      <c r="AQ3" s="6">
        <v>40.642896749648344</v>
      </c>
      <c r="AR3" s="6">
        <v>32.448657067197082</v>
      </c>
      <c r="AS3" s="6">
        <v>62.579499325582901</v>
      </c>
      <c r="AT3" s="6">
        <v>56.401411903776328</v>
      </c>
      <c r="AU3" s="6">
        <v>61.43497419763829</v>
      </c>
      <c r="AV3" s="6">
        <v>77.86183770406123</v>
      </c>
      <c r="AW3" s="6">
        <v>88.770067949051665</v>
      </c>
      <c r="AX3" s="6">
        <v>18.862085271000385</v>
      </c>
      <c r="AY3" s="6">
        <v>66.145987751008661</v>
      </c>
    </row>
    <row r="4" spans="1:53" x14ac:dyDescent="0.25">
      <c r="B4" s="10" t="s">
        <v>57</v>
      </c>
      <c r="C4" s="10" t="s">
        <v>0</v>
      </c>
      <c r="D4" s="10" t="s">
        <v>2</v>
      </c>
      <c r="E4" s="10" t="s">
        <v>1</v>
      </c>
      <c r="F4" s="10" t="s">
        <v>50</v>
      </c>
      <c r="G4" s="10" t="s">
        <v>66</v>
      </c>
      <c r="H4" s="10" t="s">
        <v>51</v>
      </c>
      <c r="I4" s="10" t="s">
        <v>74</v>
      </c>
      <c r="J4" s="19">
        <f>IF(J3&gt;40,$H5,(J3*(($H5-1)/40)+1))</f>
        <v>1</v>
      </c>
      <c r="K4" s="8">
        <f t="shared" ref="K4:AY4" si="0">IF(K3&gt;40,$H5,(K3*(($H5-1)/40)+1))</f>
        <v>1</v>
      </c>
      <c r="L4" s="8">
        <f t="shared" si="0"/>
        <v>1</v>
      </c>
      <c r="M4" s="8">
        <f t="shared" si="0"/>
        <v>1</v>
      </c>
      <c r="N4" s="8">
        <f t="shared" si="0"/>
        <v>1</v>
      </c>
      <c r="O4" s="8">
        <f t="shared" si="0"/>
        <v>1</v>
      </c>
      <c r="P4" s="8">
        <f t="shared" si="0"/>
        <v>1</v>
      </c>
      <c r="Q4" s="8">
        <f t="shared" si="0"/>
        <v>1</v>
      </c>
      <c r="R4" s="8">
        <f t="shared" si="0"/>
        <v>1</v>
      </c>
      <c r="S4" s="8">
        <f t="shared" si="0"/>
        <v>1</v>
      </c>
      <c r="T4" s="8">
        <f t="shared" si="0"/>
        <v>1</v>
      </c>
      <c r="U4" s="8">
        <f t="shared" si="0"/>
        <v>1</v>
      </c>
      <c r="V4" s="8">
        <f t="shared" si="0"/>
        <v>1</v>
      </c>
      <c r="W4" s="8">
        <f t="shared" si="0"/>
        <v>1</v>
      </c>
      <c r="X4" s="8">
        <f t="shared" si="0"/>
        <v>1</v>
      </c>
      <c r="Y4" s="8">
        <f t="shared" si="0"/>
        <v>1</v>
      </c>
      <c r="Z4" s="8">
        <f t="shared" si="0"/>
        <v>1</v>
      </c>
      <c r="AA4" s="8">
        <f t="shared" si="0"/>
        <v>1</v>
      </c>
      <c r="AB4" s="8">
        <f t="shared" si="0"/>
        <v>1</v>
      </c>
      <c r="AC4" s="8">
        <f t="shared" si="0"/>
        <v>1</v>
      </c>
      <c r="AD4" s="8">
        <f t="shared" si="0"/>
        <v>1</v>
      </c>
      <c r="AE4" s="8">
        <f t="shared" si="0"/>
        <v>1</v>
      </c>
      <c r="AF4" s="8">
        <f t="shared" si="0"/>
        <v>1</v>
      </c>
      <c r="AG4" s="8">
        <f t="shared" si="0"/>
        <v>1</v>
      </c>
      <c r="AH4" s="8">
        <f t="shared" si="0"/>
        <v>1</v>
      </c>
      <c r="AI4" s="8">
        <f t="shared" si="0"/>
        <v>1</v>
      </c>
      <c r="AJ4" s="8">
        <f t="shared" si="0"/>
        <v>1</v>
      </c>
      <c r="AK4" s="8">
        <f t="shared" si="0"/>
        <v>1</v>
      </c>
      <c r="AL4" s="8">
        <f t="shared" si="0"/>
        <v>1</v>
      </c>
      <c r="AM4" s="8">
        <f t="shared" si="0"/>
        <v>1</v>
      </c>
      <c r="AN4" s="8">
        <f t="shared" si="0"/>
        <v>1</v>
      </c>
      <c r="AO4" s="8">
        <f t="shared" si="0"/>
        <v>1</v>
      </c>
      <c r="AP4" s="8">
        <f t="shared" si="0"/>
        <v>1</v>
      </c>
      <c r="AQ4" s="8">
        <f t="shared" si="0"/>
        <v>1</v>
      </c>
      <c r="AR4" s="8">
        <f t="shared" si="0"/>
        <v>1</v>
      </c>
      <c r="AS4" s="8">
        <f t="shared" si="0"/>
        <v>1</v>
      </c>
      <c r="AT4" s="8">
        <f t="shared" si="0"/>
        <v>1</v>
      </c>
      <c r="AU4" s="8">
        <f t="shared" si="0"/>
        <v>1</v>
      </c>
      <c r="AV4" s="8">
        <f t="shared" si="0"/>
        <v>1</v>
      </c>
      <c r="AW4" s="8">
        <f t="shared" si="0"/>
        <v>1</v>
      </c>
      <c r="AX4" s="8">
        <f t="shared" si="0"/>
        <v>1</v>
      </c>
      <c r="AY4" s="8">
        <f t="shared" si="0"/>
        <v>1</v>
      </c>
    </row>
    <row r="5" spans="1:53" x14ac:dyDescent="0.25">
      <c r="A5" s="10" t="s">
        <v>55</v>
      </c>
      <c r="B5" s="10">
        <v>37</v>
      </c>
      <c r="C5" s="4" t="s">
        <v>4</v>
      </c>
      <c r="D5" s="2" t="s">
        <v>3</v>
      </c>
      <c r="E5" s="10" t="s">
        <v>5</v>
      </c>
      <c r="F5" s="18">
        <v>0.17</v>
      </c>
      <c r="G5" s="10" t="s">
        <v>6</v>
      </c>
      <c r="H5" s="10">
        <v>1</v>
      </c>
      <c r="I5" s="3" t="s">
        <v>72</v>
      </c>
      <c r="J5" s="19">
        <f>$F5*J$2*J$4</f>
        <v>0.34118949241930807</v>
      </c>
      <c r="K5" s="8">
        <f t="shared" ref="K5:AY5" si="1">$F5*K$2*K$4</f>
        <v>0.26379290832877106</v>
      </c>
      <c r="L5" s="8">
        <f t="shared" si="1"/>
        <v>0.26257832550763183</v>
      </c>
      <c r="M5" s="8">
        <f t="shared" si="1"/>
        <v>0.30988940295517753</v>
      </c>
      <c r="N5" s="8">
        <f t="shared" si="1"/>
        <v>0.26079799567849743</v>
      </c>
      <c r="O5" s="8">
        <f t="shared" si="1"/>
        <v>0.32366951940894456</v>
      </c>
      <c r="P5" s="8">
        <f t="shared" si="1"/>
        <v>0.36590071612075009</v>
      </c>
      <c r="Q5" s="8">
        <f t="shared" si="1"/>
        <v>0.31413754430323765</v>
      </c>
      <c r="R5" s="8">
        <f t="shared" si="1"/>
        <v>0.29833815341618625</v>
      </c>
      <c r="S5" s="8">
        <f t="shared" si="1"/>
        <v>0.29794582378342799</v>
      </c>
      <c r="T5" s="8">
        <f t="shared" si="1"/>
        <v>0.2647788555867065</v>
      </c>
      <c r="U5" s="8">
        <f t="shared" si="1"/>
        <v>0.35074221978845177</v>
      </c>
      <c r="V5" s="8">
        <f t="shared" si="1"/>
        <v>0.27324403299579764</v>
      </c>
      <c r="W5" s="8">
        <f t="shared" si="1"/>
        <v>0.26737965173894923</v>
      </c>
      <c r="X5" s="8">
        <f t="shared" si="1"/>
        <v>0.27943709031809955</v>
      </c>
      <c r="Y5" s="8">
        <f t="shared" si="1"/>
        <v>0.26436199401869409</v>
      </c>
      <c r="Z5" s="8">
        <f t="shared" si="1"/>
        <v>0.31426149436965861</v>
      </c>
      <c r="AA5" s="8">
        <f t="shared" si="1"/>
        <v>0.29486991708156651</v>
      </c>
      <c r="AB5" s="8">
        <f t="shared" si="1"/>
        <v>0.28760858093626013</v>
      </c>
      <c r="AC5" s="8">
        <f t="shared" si="1"/>
        <v>0.25992528067025022</v>
      </c>
      <c r="AD5" s="8">
        <f t="shared" si="1"/>
        <v>0.36820798469833366</v>
      </c>
      <c r="AE5" s="8">
        <f t="shared" si="1"/>
        <v>0.36372110502613414</v>
      </c>
      <c r="AF5" s="8">
        <f t="shared" si="1"/>
        <v>0.35325949003230611</v>
      </c>
      <c r="AG5" s="8">
        <f t="shared" si="1"/>
        <v>0.28145838597556772</v>
      </c>
      <c r="AH5" s="8">
        <f t="shared" si="1"/>
        <v>0.34253694752479202</v>
      </c>
      <c r="AI5" s="8">
        <f t="shared" si="1"/>
        <v>0.3419872911958281</v>
      </c>
      <c r="AJ5" s="8">
        <f t="shared" si="1"/>
        <v>0.41124402479902594</v>
      </c>
      <c r="AK5" s="8">
        <f t="shared" si="1"/>
        <v>0.32289653583459427</v>
      </c>
      <c r="AL5" s="8">
        <f t="shared" si="1"/>
        <v>0.27682651716104306</v>
      </c>
      <c r="AM5" s="8">
        <f t="shared" si="1"/>
        <v>0.24773866859913357</v>
      </c>
      <c r="AN5" s="8">
        <f t="shared" si="1"/>
        <v>0.32685466750788911</v>
      </c>
      <c r="AO5" s="8">
        <f t="shared" si="1"/>
        <v>0.27230485839651408</v>
      </c>
      <c r="AP5" s="8">
        <f t="shared" si="1"/>
        <v>0.37250740234849905</v>
      </c>
      <c r="AQ5" s="8">
        <f t="shared" si="1"/>
        <v>0.29829478783864039</v>
      </c>
      <c r="AR5" s="8">
        <f t="shared" si="1"/>
        <v>0.38012341333700322</v>
      </c>
      <c r="AS5" s="8">
        <f t="shared" si="1"/>
        <v>0.34730121746003118</v>
      </c>
      <c r="AT5" s="8">
        <f t="shared" si="1"/>
        <v>0.29157288950508464</v>
      </c>
      <c r="AU5" s="8">
        <f t="shared" si="1"/>
        <v>0.28763399609769291</v>
      </c>
      <c r="AV5" s="8">
        <f t="shared" si="1"/>
        <v>0.26917232482536541</v>
      </c>
      <c r="AW5" s="8">
        <f t="shared" si="1"/>
        <v>0.23998983846653779</v>
      </c>
      <c r="AX5" s="8">
        <f t="shared" si="1"/>
        <v>0.38764987757823893</v>
      </c>
      <c r="AY5" s="8">
        <f t="shared" si="1"/>
        <v>0.26390760618074094</v>
      </c>
    </row>
    <row r="6" spans="1:53" x14ac:dyDescent="0.25">
      <c r="A6" s="10" t="s">
        <v>56</v>
      </c>
      <c r="I6" s="10" t="s">
        <v>73</v>
      </c>
      <c r="J6" s="20">
        <v>0.34100000000000003</v>
      </c>
      <c r="K6" s="9">
        <v>0.26400000000000001</v>
      </c>
      <c r="L6" s="9">
        <v>0.26300000000000001</v>
      </c>
      <c r="M6" s="9">
        <v>0.31</v>
      </c>
      <c r="N6" s="9">
        <v>0.26100000000000001</v>
      </c>
      <c r="O6" s="9">
        <v>0.32400000000000001</v>
      </c>
      <c r="P6" s="9">
        <v>0.36599999999999999</v>
      </c>
      <c r="Q6" s="9">
        <v>0.314</v>
      </c>
      <c r="R6" s="9">
        <v>0.29799999999999999</v>
      </c>
      <c r="S6" s="9">
        <v>0.29799999999999999</v>
      </c>
      <c r="T6" s="9">
        <v>0.26500000000000001</v>
      </c>
      <c r="U6" s="9">
        <v>0.35099999999999998</v>
      </c>
      <c r="V6" s="9">
        <v>0.27300000000000002</v>
      </c>
      <c r="W6" s="9">
        <v>0.26700000000000002</v>
      </c>
      <c r="X6" s="9">
        <v>0.27900000000000003</v>
      </c>
      <c r="Y6" s="9">
        <v>0.26400000000000001</v>
      </c>
      <c r="Z6" s="9">
        <v>0.314</v>
      </c>
      <c r="AA6" s="9">
        <v>0.29499999999999998</v>
      </c>
      <c r="AB6" s="9">
        <v>0.28799999999999998</v>
      </c>
      <c r="AC6" s="9">
        <v>0.26</v>
      </c>
      <c r="AD6" s="9">
        <v>0.36799999999999999</v>
      </c>
      <c r="AE6" s="9">
        <v>0.36399999999999999</v>
      </c>
      <c r="AF6" s="9">
        <v>0.35299999999999998</v>
      </c>
      <c r="AG6" s="9">
        <v>0.28100000000000003</v>
      </c>
      <c r="AH6" s="9">
        <v>0.34300000000000003</v>
      </c>
      <c r="AI6" s="9">
        <v>0.34200000000000003</v>
      </c>
      <c r="AJ6" s="9">
        <v>0.41099999999999998</v>
      </c>
      <c r="AK6" s="9">
        <v>0.32300000000000001</v>
      </c>
      <c r="AL6" s="9">
        <v>0.27700000000000002</v>
      </c>
      <c r="AM6" s="9">
        <v>0.248</v>
      </c>
      <c r="AN6" s="9">
        <v>0.32700000000000001</v>
      </c>
      <c r="AO6" s="9">
        <v>0.27200000000000002</v>
      </c>
      <c r="AP6" s="9">
        <v>0.373</v>
      </c>
      <c r="AQ6" s="9">
        <v>0.29799999999999999</v>
      </c>
      <c r="AR6" s="9">
        <v>0.38</v>
      </c>
      <c r="AS6" s="9">
        <v>0.34699999999999998</v>
      </c>
      <c r="AT6" s="9">
        <v>0.29199999999999998</v>
      </c>
      <c r="AU6" s="9">
        <v>0.28799999999999998</v>
      </c>
      <c r="AV6" s="9">
        <v>0.26900000000000002</v>
      </c>
      <c r="AW6" s="9">
        <v>0.24</v>
      </c>
      <c r="AX6" s="9">
        <v>0.38800000000000001</v>
      </c>
      <c r="AY6" s="9">
        <v>0.26400000000000001</v>
      </c>
    </row>
    <row r="7" spans="1:53" x14ac:dyDescent="0.25">
      <c r="J7" s="20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3" x14ac:dyDescent="0.25">
      <c r="C8" s="10" t="s">
        <v>0</v>
      </c>
      <c r="D8" s="10" t="s">
        <v>2</v>
      </c>
      <c r="E8" s="10" t="s">
        <v>1</v>
      </c>
      <c r="F8" s="10" t="s">
        <v>50</v>
      </c>
      <c r="G8" s="10" t="s">
        <v>66</v>
      </c>
      <c r="H8" s="10" t="s">
        <v>51</v>
      </c>
      <c r="I8" s="10" t="s">
        <v>74</v>
      </c>
      <c r="J8" s="19">
        <f>IF(J3&gt;40,$H9,(J3*(($H9-1)/40)+1))</f>
        <v>1</v>
      </c>
      <c r="K8" s="8">
        <f t="shared" ref="K8:AY8" si="2">IF(K3&gt;40,$H9,(K3*(($H9-1)/40)+1))</f>
        <v>1</v>
      </c>
      <c r="L8" s="8">
        <f t="shared" si="2"/>
        <v>1</v>
      </c>
      <c r="M8" s="8">
        <f t="shared" si="2"/>
        <v>1</v>
      </c>
      <c r="N8" s="8">
        <f t="shared" si="2"/>
        <v>1</v>
      </c>
      <c r="O8" s="8">
        <f t="shared" si="2"/>
        <v>1</v>
      </c>
      <c r="P8" s="8">
        <f t="shared" si="2"/>
        <v>1</v>
      </c>
      <c r="Q8" s="8">
        <f t="shared" si="2"/>
        <v>1</v>
      </c>
      <c r="R8" s="8">
        <f t="shared" si="2"/>
        <v>1</v>
      </c>
      <c r="S8" s="8">
        <f t="shared" si="2"/>
        <v>1</v>
      </c>
      <c r="T8" s="8">
        <f t="shared" si="2"/>
        <v>1</v>
      </c>
      <c r="U8" s="8">
        <f t="shared" si="2"/>
        <v>1</v>
      </c>
      <c r="V8" s="8">
        <f t="shared" si="2"/>
        <v>1</v>
      </c>
      <c r="W8" s="8">
        <f t="shared" si="2"/>
        <v>1</v>
      </c>
      <c r="X8" s="8">
        <f t="shared" si="2"/>
        <v>1</v>
      </c>
      <c r="Y8" s="8">
        <f t="shared" si="2"/>
        <v>1</v>
      </c>
      <c r="Z8" s="8">
        <f t="shared" si="2"/>
        <v>1</v>
      </c>
      <c r="AA8" s="8">
        <f t="shared" si="2"/>
        <v>1</v>
      </c>
      <c r="AB8" s="8">
        <f t="shared" si="2"/>
        <v>1</v>
      </c>
      <c r="AC8" s="8">
        <f t="shared" si="2"/>
        <v>1</v>
      </c>
      <c r="AD8" s="8">
        <f t="shared" si="2"/>
        <v>1</v>
      </c>
      <c r="AE8" s="8">
        <f t="shared" si="2"/>
        <v>1</v>
      </c>
      <c r="AF8" s="8">
        <f t="shared" si="2"/>
        <v>1</v>
      </c>
      <c r="AG8" s="8">
        <f t="shared" si="2"/>
        <v>1</v>
      </c>
      <c r="AH8" s="8">
        <f t="shared" si="2"/>
        <v>1</v>
      </c>
      <c r="AI8" s="8">
        <f t="shared" si="2"/>
        <v>1</v>
      </c>
      <c r="AJ8" s="8">
        <f t="shared" si="2"/>
        <v>1</v>
      </c>
      <c r="AK8" s="8">
        <f t="shared" si="2"/>
        <v>1</v>
      </c>
      <c r="AL8" s="8">
        <f t="shared" si="2"/>
        <v>1</v>
      </c>
      <c r="AM8" s="8">
        <f t="shared" si="2"/>
        <v>1</v>
      </c>
      <c r="AN8" s="8">
        <f t="shared" si="2"/>
        <v>1</v>
      </c>
      <c r="AO8" s="8">
        <f t="shared" si="2"/>
        <v>1</v>
      </c>
      <c r="AP8" s="8">
        <f t="shared" si="2"/>
        <v>1</v>
      </c>
      <c r="AQ8" s="8">
        <f t="shared" si="2"/>
        <v>1</v>
      </c>
      <c r="AR8" s="8">
        <f t="shared" si="2"/>
        <v>1</v>
      </c>
      <c r="AS8" s="8">
        <f t="shared" si="2"/>
        <v>1</v>
      </c>
      <c r="AT8" s="8">
        <f t="shared" si="2"/>
        <v>1</v>
      </c>
      <c r="AU8" s="8">
        <f t="shared" si="2"/>
        <v>1</v>
      </c>
      <c r="AV8" s="8">
        <f t="shared" si="2"/>
        <v>1</v>
      </c>
      <c r="AW8" s="8">
        <f t="shared" si="2"/>
        <v>1</v>
      </c>
      <c r="AX8" s="8">
        <f t="shared" si="2"/>
        <v>1</v>
      </c>
      <c r="AY8" s="8">
        <f t="shared" si="2"/>
        <v>1</v>
      </c>
    </row>
    <row r="9" spans="1:53" x14ac:dyDescent="0.25">
      <c r="A9" s="10" t="s">
        <v>55</v>
      </c>
      <c r="B9" s="10">
        <v>15</v>
      </c>
      <c r="C9" s="1" t="s">
        <v>52</v>
      </c>
      <c r="D9" s="12" t="s">
        <v>53</v>
      </c>
      <c r="E9" s="25" t="s">
        <v>54</v>
      </c>
      <c r="F9" s="10">
        <v>0.1</v>
      </c>
      <c r="G9" s="10" t="s">
        <v>6</v>
      </c>
      <c r="H9" s="10">
        <v>1</v>
      </c>
      <c r="I9" s="3" t="s">
        <v>72</v>
      </c>
      <c r="J9" s="19">
        <f>$F9*J$2*J$4</f>
        <v>0.20069970142312241</v>
      </c>
      <c r="K9" s="8">
        <f t="shared" ref="K9:AY9" si="3">$F9*K$2*K$4</f>
        <v>0.15517229901692417</v>
      </c>
      <c r="L9" s="8">
        <f t="shared" si="3"/>
        <v>0.15445783853390105</v>
      </c>
      <c r="M9" s="8">
        <f t="shared" si="3"/>
        <v>0.18228788409128091</v>
      </c>
      <c r="N9" s="8">
        <f t="shared" si="3"/>
        <v>0.15341058569323376</v>
      </c>
      <c r="O9" s="8">
        <f t="shared" si="3"/>
        <v>0.190393834946438</v>
      </c>
      <c r="P9" s="8">
        <f t="shared" si="3"/>
        <v>0.2152357153651471</v>
      </c>
      <c r="Q9" s="8">
        <f t="shared" si="3"/>
        <v>0.18478679076661036</v>
      </c>
      <c r="R9" s="8">
        <f t="shared" si="3"/>
        <v>0.17549303142128603</v>
      </c>
      <c r="S9" s="8">
        <f t="shared" si="3"/>
        <v>0.1752622492843694</v>
      </c>
      <c r="T9" s="8">
        <f t="shared" si="3"/>
        <v>0.15575226799218028</v>
      </c>
      <c r="U9" s="8">
        <f t="shared" si="3"/>
        <v>0.20631895281673632</v>
      </c>
      <c r="V9" s="8">
        <f t="shared" si="3"/>
        <v>0.16073178411517508</v>
      </c>
      <c r="W9" s="8">
        <f t="shared" si="3"/>
        <v>0.15728214808173482</v>
      </c>
      <c r="X9" s="8">
        <f t="shared" si="3"/>
        <v>0.1643747590106468</v>
      </c>
      <c r="Y9" s="8">
        <f t="shared" si="3"/>
        <v>0.15550705530511416</v>
      </c>
      <c r="Z9" s="8">
        <f t="shared" si="3"/>
        <v>0.18485970257038742</v>
      </c>
      <c r="AA9" s="8">
        <f t="shared" si="3"/>
        <v>0.17345289240092146</v>
      </c>
      <c r="AB9" s="8">
        <f t="shared" si="3"/>
        <v>0.16918151819780008</v>
      </c>
      <c r="AC9" s="8">
        <f t="shared" si="3"/>
        <v>0.15289722392367661</v>
      </c>
      <c r="AD9" s="8">
        <f t="shared" si="3"/>
        <v>0.21659293217549039</v>
      </c>
      <c r="AE9" s="8">
        <f t="shared" si="3"/>
        <v>0.2139535911918436</v>
      </c>
      <c r="AF9" s="8">
        <f t="shared" si="3"/>
        <v>0.20779970001900361</v>
      </c>
      <c r="AG9" s="8">
        <f t="shared" si="3"/>
        <v>0.16556375645621632</v>
      </c>
      <c r="AH9" s="8">
        <f t="shared" si="3"/>
        <v>0.20149232207340706</v>
      </c>
      <c r="AI9" s="8">
        <f t="shared" si="3"/>
        <v>0.20116899482107536</v>
      </c>
      <c r="AJ9" s="8">
        <f t="shared" si="3"/>
        <v>0.24190824988177995</v>
      </c>
      <c r="AK9" s="8">
        <f t="shared" si="3"/>
        <v>0.18993913872623192</v>
      </c>
      <c r="AL9" s="8">
        <f t="shared" si="3"/>
        <v>0.16283912774179002</v>
      </c>
      <c r="AM9" s="8">
        <f t="shared" si="3"/>
        <v>0.14572862858772562</v>
      </c>
      <c r="AN9" s="8">
        <f t="shared" si="3"/>
        <v>0.19226745147522886</v>
      </c>
      <c r="AO9" s="8">
        <f t="shared" si="3"/>
        <v>0.16017932846853769</v>
      </c>
      <c r="AP9" s="8">
        <f t="shared" si="3"/>
        <v>0.21912200138147001</v>
      </c>
      <c r="AQ9" s="8">
        <f t="shared" si="3"/>
        <v>0.17546752225802376</v>
      </c>
      <c r="AR9" s="8">
        <f t="shared" si="3"/>
        <v>0.22360200784529602</v>
      </c>
      <c r="AS9" s="8">
        <f t="shared" si="3"/>
        <v>0.20429483380001834</v>
      </c>
      <c r="AT9" s="8">
        <f t="shared" si="3"/>
        <v>0.17151346441475568</v>
      </c>
      <c r="AU9" s="8">
        <f t="shared" si="3"/>
        <v>0.16919646829276053</v>
      </c>
      <c r="AV9" s="8">
        <f t="shared" si="3"/>
        <v>0.15833666166197966</v>
      </c>
      <c r="AW9" s="8">
        <f t="shared" si="3"/>
        <v>0.14117049321561045</v>
      </c>
      <c r="AX9" s="8">
        <f t="shared" si="3"/>
        <v>0.22802933975190523</v>
      </c>
      <c r="AY9" s="8">
        <f t="shared" si="3"/>
        <v>0.15523976834161232</v>
      </c>
    </row>
    <row r="10" spans="1:53" x14ac:dyDescent="0.25">
      <c r="A10" s="10" t="s">
        <v>56</v>
      </c>
      <c r="I10" s="10" t="s">
        <v>73</v>
      </c>
      <c r="J10" s="7">
        <v>0.20100000000000001</v>
      </c>
      <c r="K10" s="11">
        <v>0.155</v>
      </c>
      <c r="L10" s="11">
        <v>0.154</v>
      </c>
      <c r="M10" s="11">
        <v>0.182</v>
      </c>
      <c r="N10" s="11">
        <v>0.153</v>
      </c>
      <c r="O10" s="11">
        <v>0.19</v>
      </c>
      <c r="P10" s="11">
        <v>0.215</v>
      </c>
      <c r="Q10" s="11">
        <v>0.185</v>
      </c>
      <c r="R10" s="11">
        <v>0.17499999999999999</v>
      </c>
      <c r="S10" s="11">
        <v>0.17499999999999999</v>
      </c>
      <c r="T10" s="11">
        <v>0.156</v>
      </c>
      <c r="U10" s="11">
        <v>0.20599999999999999</v>
      </c>
      <c r="V10" s="11">
        <v>0.161</v>
      </c>
      <c r="W10" s="11">
        <v>0.157</v>
      </c>
      <c r="X10" s="11">
        <v>0.16400000000000001</v>
      </c>
      <c r="Y10" s="11">
        <v>0.156</v>
      </c>
      <c r="Z10" s="11">
        <v>0.185</v>
      </c>
      <c r="AA10" s="11">
        <v>0.17299999999999999</v>
      </c>
      <c r="AB10" s="11">
        <v>0.16900000000000001</v>
      </c>
      <c r="AC10" s="11">
        <v>0.153</v>
      </c>
      <c r="AD10" s="11">
        <v>0.217</v>
      </c>
      <c r="AE10" s="11">
        <v>0.214</v>
      </c>
      <c r="AF10" s="11">
        <v>0.20799999999999999</v>
      </c>
      <c r="AG10" s="11">
        <v>0.16600000000000001</v>
      </c>
      <c r="AH10" s="11">
        <v>0.20100000000000001</v>
      </c>
      <c r="AI10" s="11">
        <v>0.20100000000000001</v>
      </c>
      <c r="AJ10" s="11">
        <v>0.24199999999999999</v>
      </c>
      <c r="AK10" s="11">
        <v>0.19</v>
      </c>
      <c r="AL10" s="11">
        <v>0.16300000000000001</v>
      </c>
      <c r="AM10" s="11">
        <v>0.14599999999999999</v>
      </c>
      <c r="AN10" s="11">
        <v>0.192</v>
      </c>
      <c r="AO10" s="11">
        <v>0.16</v>
      </c>
      <c r="AP10" s="11">
        <v>0.219</v>
      </c>
      <c r="AQ10" s="11">
        <v>0.17499999999999999</v>
      </c>
      <c r="AR10" s="11">
        <v>0.224</v>
      </c>
      <c r="AS10" s="11">
        <v>0.20399999999999999</v>
      </c>
      <c r="AT10" s="11">
        <v>0.17199999999999999</v>
      </c>
      <c r="AU10" s="11">
        <v>0.16900000000000001</v>
      </c>
      <c r="AV10" s="11">
        <v>0.158</v>
      </c>
      <c r="AW10" s="11">
        <v>0.14099999999999999</v>
      </c>
      <c r="AX10" s="11">
        <v>0.22800000000000001</v>
      </c>
      <c r="AY10" s="11">
        <v>0.155</v>
      </c>
      <c r="AZ10" s="11"/>
      <c r="BA10" s="11"/>
    </row>
    <row r="11" spans="1:53" x14ac:dyDescent="0.25">
      <c r="J11" s="14"/>
    </row>
    <row r="12" spans="1:53" x14ac:dyDescent="0.25">
      <c r="C12" s="10" t="s">
        <v>0</v>
      </c>
      <c r="D12" s="10" t="s">
        <v>2</v>
      </c>
      <c r="E12" s="10" t="s">
        <v>1</v>
      </c>
      <c r="F12" s="10" t="s">
        <v>50</v>
      </c>
      <c r="G12" s="10" t="s">
        <v>66</v>
      </c>
      <c r="H12" s="10" t="s">
        <v>51</v>
      </c>
      <c r="I12" s="10" t="s">
        <v>74</v>
      </c>
      <c r="J12" s="19">
        <f>IF(J$3&gt;40,$H13,(J$3*(($H13-1)/40)+1))</f>
        <v>1</v>
      </c>
      <c r="K12" s="8">
        <f t="shared" ref="K12:AY12" si="4">IF(K$3&gt;40,$H13,(K$3*(($H13-1)/40)+1))</f>
        <v>1</v>
      </c>
      <c r="L12" s="8">
        <f t="shared" si="4"/>
        <v>1</v>
      </c>
      <c r="M12" s="8">
        <f t="shared" si="4"/>
        <v>1</v>
      </c>
      <c r="N12" s="8">
        <f t="shared" si="4"/>
        <v>1</v>
      </c>
      <c r="O12" s="8">
        <f t="shared" si="4"/>
        <v>1</v>
      </c>
      <c r="P12" s="8">
        <f t="shared" si="4"/>
        <v>1</v>
      </c>
      <c r="Q12" s="8">
        <f t="shared" si="4"/>
        <v>1</v>
      </c>
      <c r="R12" s="8">
        <f t="shared" si="4"/>
        <v>1</v>
      </c>
      <c r="S12" s="8">
        <f t="shared" si="4"/>
        <v>1</v>
      </c>
      <c r="T12" s="8">
        <f t="shared" si="4"/>
        <v>1</v>
      </c>
      <c r="U12" s="8">
        <f t="shared" si="4"/>
        <v>1</v>
      </c>
      <c r="V12" s="8">
        <f t="shared" si="4"/>
        <v>1</v>
      </c>
      <c r="W12" s="8">
        <f t="shared" si="4"/>
        <v>1</v>
      </c>
      <c r="X12" s="8">
        <f t="shared" si="4"/>
        <v>1</v>
      </c>
      <c r="Y12" s="8">
        <f t="shared" si="4"/>
        <v>1</v>
      </c>
      <c r="Z12" s="8">
        <f t="shared" si="4"/>
        <v>1</v>
      </c>
      <c r="AA12" s="8">
        <f t="shared" si="4"/>
        <v>1</v>
      </c>
      <c r="AB12" s="8">
        <f t="shared" si="4"/>
        <v>1</v>
      </c>
      <c r="AC12" s="8">
        <f t="shared" si="4"/>
        <v>1</v>
      </c>
      <c r="AD12" s="8">
        <f t="shared" si="4"/>
        <v>1</v>
      </c>
      <c r="AE12" s="8">
        <f t="shared" si="4"/>
        <v>1</v>
      </c>
      <c r="AF12" s="8">
        <f t="shared" si="4"/>
        <v>1</v>
      </c>
      <c r="AG12" s="8">
        <f t="shared" si="4"/>
        <v>1</v>
      </c>
      <c r="AH12" s="8">
        <f t="shared" si="4"/>
        <v>1</v>
      </c>
      <c r="AI12" s="8">
        <f t="shared" si="4"/>
        <v>1</v>
      </c>
      <c r="AJ12" s="8">
        <f t="shared" si="4"/>
        <v>1</v>
      </c>
      <c r="AK12" s="8">
        <f t="shared" si="4"/>
        <v>1</v>
      </c>
      <c r="AL12" s="8">
        <f t="shared" si="4"/>
        <v>1</v>
      </c>
      <c r="AM12" s="8">
        <f t="shared" si="4"/>
        <v>1</v>
      </c>
      <c r="AN12" s="8">
        <f t="shared" si="4"/>
        <v>1</v>
      </c>
      <c r="AO12" s="8">
        <f t="shared" si="4"/>
        <v>1</v>
      </c>
      <c r="AP12" s="8">
        <f t="shared" si="4"/>
        <v>1</v>
      </c>
      <c r="AQ12" s="8">
        <f t="shared" si="4"/>
        <v>1</v>
      </c>
      <c r="AR12" s="8">
        <f t="shared" si="4"/>
        <v>1</v>
      </c>
      <c r="AS12" s="8">
        <f t="shared" si="4"/>
        <v>1</v>
      </c>
      <c r="AT12" s="8">
        <f t="shared" si="4"/>
        <v>1</v>
      </c>
      <c r="AU12" s="8">
        <f t="shared" si="4"/>
        <v>1</v>
      </c>
      <c r="AV12" s="8">
        <f t="shared" si="4"/>
        <v>1</v>
      </c>
      <c r="AW12" s="8">
        <f t="shared" si="4"/>
        <v>1</v>
      </c>
      <c r="AX12" s="8">
        <f t="shared" si="4"/>
        <v>1</v>
      </c>
      <c r="AY12" s="8">
        <f t="shared" si="4"/>
        <v>1</v>
      </c>
    </row>
    <row r="13" spans="1:53" x14ac:dyDescent="0.25">
      <c r="A13" s="10" t="s">
        <v>55</v>
      </c>
      <c r="B13" s="10">
        <v>252</v>
      </c>
      <c r="C13" s="27" t="s">
        <v>67</v>
      </c>
      <c r="D13" s="26" t="s">
        <v>68</v>
      </c>
      <c r="E13" s="25" t="s">
        <v>65</v>
      </c>
      <c r="F13" s="10">
        <v>1.25</v>
      </c>
      <c r="G13" s="10" t="s">
        <v>6</v>
      </c>
      <c r="H13" s="10">
        <v>1</v>
      </c>
      <c r="I13" s="3" t="s">
        <v>72</v>
      </c>
      <c r="J13" s="19">
        <f>$F13*J$2*J$4</f>
        <v>2.50874626778903</v>
      </c>
      <c r="K13" s="8">
        <f t="shared" ref="K13:AY13" si="5">$F13*K$2*K$4</f>
        <v>1.9396537377115519</v>
      </c>
      <c r="L13" s="8">
        <f t="shared" si="5"/>
        <v>1.930722981673763</v>
      </c>
      <c r="M13" s="8">
        <f t="shared" si="5"/>
        <v>2.2785985511410112</v>
      </c>
      <c r="N13" s="8">
        <f t="shared" si="5"/>
        <v>1.917632321165422</v>
      </c>
      <c r="O13" s="8">
        <f t="shared" si="5"/>
        <v>2.3799229368304746</v>
      </c>
      <c r="P13" s="8">
        <f t="shared" si="5"/>
        <v>2.6904464420643386</v>
      </c>
      <c r="Q13" s="8">
        <f t="shared" si="5"/>
        <v>2.3098348845826293</v>
      </c>
      <c r="R13" s="8">
        <f t="shared" si="5"/>
        <v>2.1936628927660755</v>
      </c>
      <c r="S13" s="8">
        <f t="shared" si="5"/>
        <v>2.1907781160546174</v>
      </c>
      <c r="T13" s="8">
        <f t="shared" si="5"/>
        <v>1.9469033499022534</v>
      </c>
      <c r="U13" s="8">
        <f t="shared" si="5"/>
        <v>2.578986910209204</v>
      </c>
      <c r="V13" s="8">
        <f t="shared" si="5"/>
        <v>2.0091473014396883</v>
      </c>
      <c r="W13" s="8">
        <f t="shared" si="5"/>
        <v>1.9660268510216852</v>
      </c>
      <c r="X13" s="8">
        <f t="shared" si="5"/>
        <v>2.0546844876330845</v>
      </c>
      <c r="Y13" s="8">
        <f t="shared" si="5"/>
        <v>1.9438381913139269</v>
      </c>
      <c r="Z13" s="8">
        <f t="shared" si="5"/>
        <v>2.3107462821298426</v>
      </c>
      <c r="AA13" s="8">
        <f t="shared" si="5"/>
        <v>2.1681611550115183</v>
      </c>
      <c r="AB13" s="8">
        <f t="shared" si="5"/>
        <v>2.1147689774725009</v>
      </c>
      <c r="AC13" s="8">
        <f t="shared" si="5"/>
        <v>1.9112152990459574</v>
      </c>
      <c r="AD13" s="8">
        <f t="shared" si="5"/>
        <v>2.7074116521936298</v>
      </c>
      <c r="AE13" s="8">
        <f t="shared" si="5"/>
        <v>2.6744198898980449</v>
      </c>
      <c r="AF13" s="8">
        <f t="shared" si="5"/>
        <v>2.5974962502375449</v>
      </c>
      <c r="AG13" s="8">
        <f t="shared" si="5"/>
        <v>2.069546955702704</v>
      </c>
      <c r="AH13" s="8">
        <f t="shared" si="5"/>
        <v>2.5186540259175882</v>
      </c>
      <c r="AI13" s="8">
        <f t="shared" si="5"/>
        <v>2.5146124352634418</v>
      </c>
      <c r="AJ13" s="8">
        <f t="shared" si="5"/>
        <v>3.0238531235222492</v>
      </c>
      <c r="AK13" s="8">
        <f t="shared" si="5"/>
        <v>2.3742392340778986</v>
      </c>
      <c r="AL13" s="8">
        <f t="shared" si="5"/>
        <v>2.0354890967723751</v>
      </c>
      <c r="AM13" s="8">
        <f t="shared" si="5"/>
        <v>1.8216078573465702</v>
      </c>
      <c r="AN13" s="8">
        <f t="shared" si="5"/>
        <v>2.4033431434403605</v>
      </c>
      <c r="AO13" s="8">
        <f t="shared" si="5"/>
        <v>2.002241605856721</v>
      </c>
      <c r="AP13" s="8">
        <f t="shared" si="5"/>
        <v>2.739025017268375</v>
      </c>
      <c r="AQ13" s="8">
        <f t="shared" si="5"/>
        <v>2.1933440282252965</v>
      </c>
      <c r="AR13" s="8">
        <f t="shared" si="5"/>
        <v>2.7950250980661999</v>
      </c>
      <c r="AS13" s="8">
        <f t="shared" si="5"/>
        <v>2.5536854225002292</v>
      </c>
      <c r="AT13" s="8">
        <f t="shared" si="5"/>
        <v>2.1439183051844459</v>
      </c>
      <c r="AU13" s="8">
        <f t="shared" si="5"/>
        <v>2.1149558536595063</v>
      </c>
      <c r="AV13" s="8">
        <f t="shared" si="5"/>
        <v>1.9792082707747456</v>
      </c>
      <c r="AW13" s="8">
        <f t="shared" si="5"/>
        <v>1.7646311651951307</v>
      </c>
      <c r="AX13" s="8">
        <f t="shared" si="5"/>
        <v>2.8503667468988154</v>
      </c>
      <c r="AY13" s="8">
        <f t="shared" si="5"/>
        <v>1.9404971042701538</v>
      </c>
    </row>
    <row r="14" spans="1:53" x14ac:dyDescent="0.25">
      <c r="A14" s="10" t="s">
        <v>56</v>
      </c>
      <c r="I14" s="10" t="s">
        <v>73</v>
      </c>
      <c r="J14" s="19">
        <v>2.5089999999999999</v>
      </c>
      <c r="K14" s="9">
        <v>1.94</v>
      </c>
      <c r="L14" s="9">
        <v>1.931</v>
      </c>
      <c r="M14" s="9">
        <v>2.2789999999999999</v>
      </c>
      <c r="N14" s="9">
        <v>1.9179999999999999</v>
      </c>
      <c r="O14" s="9">
        <v>2.38</v>
      </c>
      <c r="P14" s="9">
        <v>2.69</v>
      </c>
      <c r="Q14" s="9">
        <v>2.31</v>
      </c>
      <c r="R14" s="9">
        <v>2.194</v>
      </c>
      <c r="S14" s="9">
        <v>2.1909999999999998</v>
      </c>
      <c r="T14" s="9">
        <v>1.9470000000000001</v>
      </c>
      <c r="U14" s="9">
        <v>2.5790000000000002</v>
      </c>
      <c r="V14" s="9">
        <v>2.0089999999999999</v>
      </c>
      <c r="W14" s="9">
        <v>1.966</v>
      </c>
      <c r="X14" s="9">
        <v>2.0550000000000002</v>
      </c>
      <c r="Y14" s="9">
        <v>1.944</v>
      </c>
      <c r="Z14" s="9">
        <v>2.3109999999999999</v>
      </c>
      <c r="AA14" s="9">
        <v>2.1680000000000001</v>
      </c>
      <c r="AB14" s="9">
        <v>2.1150000000000002</v>
      </c>
      <c r="AC14" s="9">
        <v>1.911</v>
      </c>
      <c r="AD14" s="9">
        <v>2.7069999999999999</v>
      </c>
      <c r="AE14" s="9">
        <v>2.6739999999999999</v>
      </c>
      <c r="AF14" s="9">
        <v>2.597</v>
      </c>
      <c r="AG14" s="9">
        <v>2.0699999999999998</v>
      </c>
      <c r="AH14" s="9">
        <v>2.5190000000000001</v>
      </c>
      <c r="AI14" s="9">
        <v>2.5150000000000001</v>
      </c>
      <c r="AJ14" s="9">
        <v>3.024</v>
      </c>
      <c r="AK14" s="9">
        <v>2.3740000000000001</v>
      </c>
      <c r="AL14" s="9">
        <v>2.0350000000000001</v>
      </c>
      <c r="AM14" s="9">
        <v>1.8220000000000001</v>
      </c>
      <c r="AN14" s="9">
        <v>2.403</v>
      </c>
      <c r="AO14" s="9">
        <v>2.0019999999999998</v>
      </c>
      <c r="AP14" s="9">
        <v>2.7389999999999999</v>
      </c>
      <c r="AQ14" s="9">
        <v>2.1930000000000001</v>
      </c>
      <c r="AR14" s="9">
        <v>2.7949999999999999</v>
      </c>
      <c r="AS14" s="9">
        <v>2.5539999999999998</v>
      </c>
      <c r="AT14" s="9">
        <v>2.1440000000000001</v>
      </c>
      <c r="AU14" s="9">
        <v>2.1150000000000002</v>
      </c>
      <c r="AV14" s="9">
        <v>1.9790000000000001</v>
      </c>
      <c r="AW14" s="9">
        <v>1.7649999999999999</v>
      </c>
      <c r="AX14" s="9">
        <v>2.85</v>
      </c>
      <c r="AY14" s="9">
        <v>1.94</v>
      </c>
      <c r="AZ14" s="9"/>
    </row>
    <row r="15" spans="1:53" x14ac:dyDescent="0.25">
      <c r="J15" s="14"/>
    </row>
    <row r="16" spans="1:53" x14ac:dyDescent="0.25">
      <c r="C16" s="10" t="s">
        <v>0</v>
      </c>
      <c r="D16" s="10" t="s">
        <v>2</v>
      </c>
      <c r="E16" s="10" t="s">
        <v>1</v>
      </c>
      <c r="F16" s="10" t="s">
        <v>50</v>
      </c>
      <c r="G16" s="10" t="s">
        <v>66</v>
      </c>
      <c r="H16" s="10" t="s">
        <v>51</v>
      </c>
      <c r="I16" s="10" t="s">
        <v>74</v>
      </c>
      <c r="J16" s="19">
        <f>IF(J$3&gt;40,$H17,(J$3*(($H17-1)/40)+1))</f>
        <v>1</v>
      </c>
      <c r="K16" s="8">
        <f t="shared" ref="K16:AY16" si="6">IF(K$3&gt;40,$H17,(K$3*(($H17-1)/40)+1))</f>
        <v>1</v>
      </c>
      <c r="L16" s="8">
        <f t="shared" si="6"/>
        <v>1</v>
      </c>
      <c r="M16" s="8">
        <f t="shared" si="6"/>
        <v>1</v>
      </c>
      <c r="N16" s="8">
        <f t="shared" si="6"/>
        <v>1</v>
      </c>
      <c r="O16" s="8">
        <f t="shared" si="6"/>
        <v>1</v>
      </c>
      <c r="P16" s="8">
        <f t="shared" si="6"/>
        <v>1</v>
      </c>
      <c r="Q16" s="8">
        <f t="shared" si="6"/>
        <v>1</v>
      </c>
      <c r="R16" s="8">
        <f t="shared" si="6"/>
        <v>1</v>
      </c>
      <c r="S16" s="8">
        <f t="shared" si="6"/>
        <v>1</v>
      </c>
      <c r="T16" s="8">
        <f t="shared" si="6"/>
        <v>1</v>
      </c>
      <c r="U16" s="8">
        <f t="shared" si="6"/>
        <v>1</v>
      </c>
      <c r="V16" s="8">
        <f t="shared" si="6"/>
        <v>1</v>
      </c>
      <c r="W16" s="8">
        <f t="shared" si="6"/>
        <v>1</v>
      </c>
      <c r="X16" s="8">
        <f t="shared" si="6"/>
        <v>1</v>
      </c>
      <c r="Y16" s="8">
        <f t="shared" si="6"/>
        <v>1</v>
      </c>
      <c r="Z16" s="8">
        <f t="shared" si="6"/>
        <v>1</v>
      </c>
      <c r="AA16" s="8">
        <f t="shared" si="6"/>
        <v>1</v>
      </c>
      <c r="AB16" s="8">
        <f t="shared" si="6"/>
        <v>1</v>
      </c>
      <c r="AC16" s="8">
        <f t="shared" si="6"/>
        <v>1</v>
      </c>
      <c r="AD16" s="8">
        <f t="shared" si="6"/>
        <v>1</v>
      </c>
      <c r="AE16" s="8">
        <f t="shared" si="6"/>
        <v>1</v>
      </c>
      <c r="AF16" s="8">
        <f t="shared" si="6"/>
        <v>1</v>
      </c>
      <c r="AG16" s="8">
        <f t="shared" si="6"/>
        <v>1</v>
      </c>
      <c r="AH16" s="8">
        <f t="shared" si="6"/>
        <v>1</v>
      </c>
      <c r="AI16" s="8">
        <f t="shared" si="6"/>
        <v>1</v>
      </c>
      <c r="AJ16" s="8">
        <f t="shared" si="6"/>
        <v>1</v>
      </c>
      <c r="AK16" s="8">
        <f t="shared" si="6"/>
        <v>1</v>
      </c>
      <c r="AL16" s="8">
        <f t="shared" si="6"/>
        <v>1</v>
      </c>
      <c r="AM16" s="8">
        <f t="shared" si="6"/>
        <v>1</v>
      </c>
      <c r="AN16" s="8">
        <f t="shared" si="6"/>
        <v>1</v>
      </c>
      <c r="AO16" s="8">
        <f t="shared" si="6"/>
        <v>1</v>
      </c>
      <c r="AP16" s="8">
        <f t="shared" si="6"/>
        <v>1</v>
      </c>
      <c r="AQ16" s="8">
        <f t="shared" si="6"/>
        <v>1</v>
      </c>
      <c r="AR16" s="8">
        <f t="shared" si="6"/>
        <v>1</v>
      </c>
      <c r="AS16" s="8">
        <f t="shared" si="6"/>
        <v>1</v>
      </c>
      <c r="AT16" s="8">
        <f t="shared" si="6"/>
        <v>1</v>
      </c>
      <c r="AU16" s="8">
        <f t="shared" si="6"/>
        <v>1</v>
      </c>
      <c r="AV16" s="8">
        <f t="shared" si="6"/>
        <v>1</v>
      </c>
      <c r="AW16" s="8">
        <f t="shared" si="6"/>
        <v>1</v>
      </c>
      <c r="AX16" s="8">
        <f t="shared" si="6"/>
        <v>1</v>
      </c>
      <c r="AY16" s="8">
        <f t="shared" si="6"/>
        <v>1</v>
      </c>
    </row>
    <row r="17" spans="1:52" x14ac:dyDescent="0.25">
      <c r="A17" s="10" t="s">
        <v>55</v>
      </c>
      <c r="B17" s="10">
        <v>2</v>
      </c>
      <c r="C17" s="23" t="s">
        <v>59</v>
      </c>
      <c r="D17" s="21" t="s">
        <v>58</v>
      </c>
      <c r="E17" s="16" t="s">
        <v>60</v>
      </c>
      <c r="F17" s="10">
        <v>1</v>
      </c>
      <c r="G17" s="10" t="s">
        <v>61</v>
      </c>
      <c r="H17" s="10">
        <v>1</v>
      </c>
      <c r="I17" s="3" t="s">
        <v>72</v>
      </c>
      <c r="J17" s="19">
        <f>$F17*J$2*J$4</f>
        <v>2.0069970142312239</v>
      </c>
      <c r="K17" s="8">
        <f t="shared" ref="K17:AY17" si="7">$F17*K$2*K$4</f>
        <v>1.5517229901692415</v>
      </c>
      <c r="L17" s="8">
        <f t="shared" si="7"/>
        <v>1.5445783853390105</v>
      </c>
      <c r="M17" s="8">
        <f t="shared" si="7"/>
        <v>1.8228788409128089</v>
      </c>
      <c r="N17" s="8">
        <f t="shared" si="7"/>
        <v>1.5341058569323376</v>
      </c>
      <c r="O17" s="8">
        <f t="shared" si="7"/>
        <v>1.9039383494643798</v>
      </c>
      <c r="P17" s="8">
        <f t="shared" si="7"/>
        <v>2.152357153651471</v>
      </c>
      <c r="Q17" s="8">
        <f t="shared" si="7"/>
        <v>1.8478679076661035</v>
      </c>
      <c r="R17" s="8">
        <f t="shared" si="7"/>
        <v>1.7549303142128603</v>
      </c>
      <c r="S17" s="8">
        <f t="shared" si="7"/>
        <v>1.752622492843694</v>
      </c>
      <c r="T17" s="8">
        <f t="shared" si="7"/>
        <v>1.5575226799218027</v>
      </c>
      <c r="U17" s="8">
        <f t="shared" si="7"/>
        <v>2.0631895281673631</v>
      </c>
      <c r="V17" s="8">
        <f t="shared" si="7"/>
        <v>1.6073178411517508</v>
      </c>
      <c r="W17" s="8">
        <f t="shared" si="7"/>
        <v>1.5728214808173482</v>
      </c>
      <c r="X17" s="8">
        <f t="shared" si="7"/>
        <v>1.6437475901064678</v>
      </c>
      <c r="Y17" s="8">
        <f t="shared" si="7"/>
        <v>1.5550705530511415</v>
      </c>
      <c r="Z17" s="8">
        <f t="shared" si="7"/>
        <v>1.8485970257038742</v>
      </c>
      <c r="AA17" s="8">
        <f t="shared" si="7"/>
        <v>1.7345289240092145</v>
      </c>
      <c r="AB17" s="8">
        <f t="shared" si="7"/>
        <v>1.6918151819780007</v>
      </c>
      <c r="AC17" s="8">
        <f t="shared" si="7"/>
        <v>1.528972239236766</v>
      </c>
      <c r="AD17" s="8">
        <f t="shared" si="7"/>
        <v>2.1659293217549038</v>
      </c>
      <c r="AE17" s="8">
        <f t="shared" si="7"/>
        <v>2.1395359119184358</v>
      </c>
      <c r="AF17" s="8">
        <f t="shared" si="7"/>
        <v>2.0779970001900359</v>
      </c>
      <c r="AG17" s="8">
        <f t="shared" si="7"/>
        <v>1.655637564562163</v>
      </c>
      <c r="AH17" s="8">
        <f t="shared" si="7"/>
        <v>2.0149232207340706</v>
      </c>
      <c r="AI17" s="8">
        <f t="shared" si="7"/>
        <v>2.0116899482107535</v>
      </c>
      <c r="AJ17" s="8">
        <f t="shared" si="7"/>
        <v>2.4190824988177995</v>
      </c>
      <c r="AK17" s="8">
        <f t="shared" si="7"/>
        <v>1.8993913872623189</v>
      </c>
      <c r="AL17" s="8">
        <f t="shared" si="7"/>
        <v>1.6283912774179001</v>
      </c>
      <c r="AM17" s="8">
        <f t="shared" si="7"/>
        <v>1.4572862858772562</v>
      </c>
      <c r="AN17" s="8">
        <f t="shared" si="7"/>
        <v>1.9226745147522886</v>
      </c>
      <c r="AO17" s="8">
        <f t="shared" si="7"/>
        <v>1.6017932846853769</v>
      </c>
      <c r="AP17" s="8">
        <f t="shared" si="7"/>
        <v>2.1912200138147</v>
      </c>
      <c r="AQ17" s="8">
        <f t="shared" si="7"/>
        <v>1.7546752225802373</v>
      </c>
      <c r="AR17" s="8">
        <f t="shared" si="7"/>
        <v>2.23602007845296</v>
      </c>
      <c r="AS17" s="8">
        <f t="shared" si="7"/>
        <v>2.0429483380001834</v>
      </c>
      <c r="AT17" s="8">
        <f t="shared" si="7"/>
        <v>1.7151346441475566</v>
      </c>
      <c r="AU17" s="8">
        <f t="shared" si="7"/>
        <v>1.6919646829276052</v>
      </c>
      <c r="AV17" s="8">
        <f t="shared" si="7"/>
        <v>1.5833666166197964</v>
      </c>
      <c r="AW17" s="8">
        <f t="shared" si="7"/>
        <v>1.4117049321561046</v>
      </c>
      <c r="AX17" s="8">
        <f t="shared" si="7"/>
        <v>2.2802933975190522</v>
      </c>
      <c r="AY17" s="8">
        <f t="shared" si="7"/>
        <v>1.5523976834161231</v>
      </c>
    </row>
    <row r="18" spans="1:52" x14ac:dyDescent="0.25">
      <c r="A18" s="10" t="s">
        <v>56</v>
      </c>
      <c r="I18" s="10" t="s">
        <v>73</v>
      </c>
      <c r="J18" s="15">
        <v>2.0070000000000001</v>
      </c>
      <c r="K18" s="10">
        <v>1.552</v>
      </c>
      <c r="L18" s="10">
        <v>1.5449999999999999</v>
      </c>
      <c r="M18" s="10">
        <v>1.823</v>
      </c>
      <c r="N18" s="10">
        <v>1.534</v>
      </c>
      <c r="O18" s="10">
        <v>1.9039999999999999</v>
      </c>
      <c r="P18" s="10">
        <v>2.1520000000000001</v>
      </c>
      <c r="Q18" s="10">
        <v>1.8480000000000001</v>
      </c>
      <c r="R18" s="10">
        <v>1.7549999999999999</v>
      </c>
      <c r="S18" s="10">
        <v>1.7529999999999999</v>
      </c>
      <c r="T18" s="10">
        <v>1.5580000000000001</v>
      </c>
      <c r="U18" s="10">
        <v>2.0630000000000002</v>
      </c>
      <c r="V18" s="10">
        <v>1.607</v>
      </c>
      <c r="W18" s="10">
        <v>1.573</v>
      </c>
      <c r="X18" s="10">
        <v>1.6439999999999999</v>
      </c>
      <c r="Y18" s="10">
        <v>1.5549999999999999</v>
      </c>
      <c r="Z18" s="10">
        <v>1.849</v>
      </c>
      <c r="AA18" s="10">
        <v>1.7350000000000001</v>
      </c>
      <c r="AB18" s="10">
        <v>1.6919999999999999</v>
      </c>
      <c r="AC18" s="10">
        <v>1.5289999999999999</v>
      </c>
      <c r="AD18" s="10">
        <v>2.1659999999999999</v>
      </c>
      <c r="AE18" s="10">
        <v>2.14</v>
      </c>
      <c r="AF18" s="10">
        <v>2.0779999999999998</v>
      </c>
      <c r="AG18" s="10">
        <v>1.6559999999999999</v>
      </c>
      <c r="AH18" s="10">
        <v>2.0150000000000001</v>
      </c>
      <c r="AI18" s="10">
        <v>2.012</v>
      </c>
      <c r="AJ18" s="10">
        <v>2.419</v>
      </c>
      <c r="AK18" s="10">
        <v>1.899</v>
      </c>
      <c r="AL18" s="10">
        <v>1.6279999999999999</v>
      </c>
      <c r="AM18" s="10">
        <v>1.4570000000000001</v>
      </c>
      <c r="AN18" s="10">
        <v>1.923</v>
      </c>
      <c r="AO18" s="10">
        <v>1.6020000000000001</v>
      </c>
      <c r="AP18" s="10">
        <v>2.1909999999999998</v>
      </c>
      <c r="AQ18" s="10">
        <v>1.7549999999999999</v>
      </c>
      <c r="AR18" s="10">
        <v>2.2360000000000002</v>
      </c>
      <c r="AS18" s="10">
        <v>2.0430000000000001</v>
      </c>
      <c r="AT18" s="10">
        <v>1.7150000000000001</v>
      </c>
      <c r="AU18" s="10">
        <v>1.6919999999999999</v>
      </c>
      <c r="AV18" s="10">
        <v>1.583</v>
      </c>
      <c r="AW18" s="10">
        <v>1.4119999999999999</v>
      </c>
      <c r="AX18" s="10">
        <v>2.2799999999999998</v>
      </c>
      <c r="AY18" s="10">
        <v>1.552</v>
      </c>
    </row>
    <row r="19" spans="1:52" x14ac:dyDescent="0.25">
      <c r="J19" s="15"/>
    </row>
    <row r="20" spans="1:52" x14ac:dyDescent="0.25">
      <c r="C20" s="10" t="s">
        <v>0</v>
      </c>
      <c r="D20" s="10" t="s">
        <v>2</v>
      </c>
      <c r="E20" s="10" t="s">
        <v>1</v>
      </c>
      <c r="F20" s="10" t="s">
        <v>50</v>
      </c>
      <c r="G20" s="10" t="s">
        <v>66</v>
      </c>
      <c r="H20" s="10" t="s">
        <v>51</v>
      </c>
      <c r="I20" s="10" t="s">
        <v>74</v>
      </c>
      <c r="J20" s="19">
        <f>IF(J$3&gt;40,$H21,(J$3*(($H21-1)/40)+1))</f>
        <v>1</v>
      </c>
      <c r="K20" s="8">
        <f t="shared" ref="K20:AY20" si="8">IF(K$3&gt;40,$H21,(K$3*(($H21-1)/40)+1))</f>
        <v>1</v>
      </c>
      <c r="L20" s="8">
        <f t="shared" si="8"/>
        <v>1</v>
      </c>
      <c r="M20" s="8">
        <f t="shared" si="8"/>
        <v>1</v>
      </c>
      <c r="N20" s="8">
        <f t="shared" si="8"/>
        <v>1</v>
      </c>
      <c r="O20" s="8">
        <f t="shared" si="8"/>
        <v>1</v>
      </c>
      <c r="P20" s="8">
        <f t="shared" si="8"/>
        <v>1</v>
      </c>
      <c r="Q20" s="8">
        <f t="shared" si="8"/>
        <v>1</v>
      </c>
      <c r="R20" s="8">
        <f t="shared" si="8"/>
        <v>1</v>
      </c>
      <c r="S20" s="8">
        <f t="shared" si="8"/>
        <v>1</v>
      </c>
      <c r="T20" s="8">
        <f t="shared" si="8"/>
        <v>1</v>
      </c>
      <c r="U20" s="8">
        <f t="shared" si="8"/>
        <v>1</v>
      </c>
      <c r="V20" s="8">
        <f t="shared" si="8"/>
        <v>1</v>
      </c>
      <c r="W20" s="8">
        <f t="shared" si="8"/>
        <v>1</v>
      </c>
      <c r="X20" s="8">
        <f t="shared" si="8"/>
        <v>1</v>
      </c>
      <c r="Y20" s="8">
        <f t="shared" si="8"/>
        <v>1</v>
      </c>
      <c r="Z20" s="8">
        <f t="shared" si="8"/>
        <v>1</v>
      </c>
      <c r="AA20" s="8">
        <f t="shared" si="8"/>
        <v>1</v>
      </c>
      <c r="AB20" s="8">
        <f t="shared" si="8"/>
        <v>1</v>
      </c>
      <c r="AC20" s="8">
        <f t="shared" si="8"/>
        <v>1</v>
      </c>
      <c r="AD20" s="8">
        <f t="shared" si="8"/>
        <v>1</v>
      </c>
      <c r="AE20" s="8">
        <f t="shared" si="8"/>
        <v>1</v>
      </c>
      <c r="AF20" s="8">
        <f t="shared" si="8"/>
        <v>1</v>
      </c>
      <c r="AG20" s="8">
        <f t="shared" si="8"/>
        <v>1</v>
      </c>
      <c r="AH20" s="8">
        <f t="shared" si="8"/>
        <v>1</v>
      </c>
      <c r="AI20" s="8">
        <f t="shared" si="8"/>
        <v>1</v>
      </c>
      <c r="AJ20" s="8">
        <f t="shared" si="8"/>
        <v>1</v>
      </c>
      <c r="AK20" s="8">
        <f t="shared" si="8"/>
        <v>1</v>
      </c>
      <c r="AL20" s="8">
        <f t="shared" si="8"/>
        <v>1</v>
      </c>
      <c r="AM20" s="8">
        <f t="shared" si="8"/>
        <v>1</v>
      </c>
      <c r="AN20" s="8">
        <f t="shared" si="8"/>
        <v>1</v>
      </c>
      <c r="AO20" s="8">
        <f t="shared" si="8"/>
        <v>1</v>
      </c>
      <c r="AP20" s="8">
        <f t="shared" si="8"/>
        <v>1</v>
      </c>
      <c r="AQ20" s="8">
        <f t="shared" si="8"/>
        <v>1</v>
      </c>
      <c r="AR20" s="8">
        <f t="shared" si="8"/>
        <v>1</v>
      </c>
      <c r="AS20" s="8">
        <f t="shared" si="8"/>
        <v>1</v>
      </c>
      <c r="AT20" s="8">
        <f t="shared" si="8"/>
        <v>1</v>
      </c>
      <c r="AU20" s="8">
        <f t="shared" si="8"/>
        <v>1</v>
      </c>
      <c r="AV20" s="8">
        <f t="shared" si="8"/>
        <v>1</v>
      </c>
      <c r="AW20" s="8">
        <f t="shared" si="8"/>
        <v>1</v>
      </c>
      <c r="AX20" s="8">
        <f t="shared" si="8"/>
        <v>1</v>
      </c>
      <c r="AY20" s="8">
        <f t="shared" si="8"/>
        <v>1</v>
      </c>
    </row>
    <row r="21" spans="1:52" x14ac:dyDescent="0.25">
      <c r="A21" s="10" t="s">
        <v>55</v>
      </c>
      <c r="B21" s="10">
        <v>22</v>
      </c>
      <c r="C21" s="24" t="s">
        <v>62</v>
      </c>
      <c r="D21" s="22" t="s">
        <v>63</v>
      </c>
      <c r="E21" s="16" t="s">
        <v>64</v>
      </c>
      <c r="F21" s="10">
        <v>1</v>
      </c>
      <c r="G21" s="10" t="s">
        <v>61</v>
      </c>
      <c r="H21" s="10">
        <v>1</v>
      </c>
      <c r="I21" s="3" t="s">
        <v>72</v>
      </c>
      <c r="J21" s="19">
        <f>$F21*J$2*J$4</f>
        <v>2.0069970142312239</v>
      </c>
      <c r="K21" s="8">
        <f t="shared" ref="K21:AY21" si="9">$F21*K$2*K$4</f>
        <v>1.5517229901692415</v>
      </c>
      <c r="L21" s="8">
        <f t="shared" si="9"/>
        <v>1.5445783853390105</v>
      </c>
      <c r="M21" s="8">
        <f t="shared" si="9"/>
        <v>1.8228788409128089</v>
      </c>
      <c r="N21" s="8">
        <f t="shared" si="9"/>
        <v>1.5341058569323376</v>
      </c>
      <c r="O21" s="8">
        <f t="shared" si="9"/>
        <v>1.9039383494643798</v>
      </c>
      <c r="P21" s="8">
        <f t="shared" si="9"/>
        <v>2.152357153651471</v>
      </c>
      <c r="Q21" s="8">
        <f t="shared" si="9"/>
        <v>1.8478679076661035</v>
      </c>
      <c r="R21" s="8">
        <f t="shared" si="9"/>
        <v>1.7549303142128603</v>
      </c>
      <c r="S21" s="8">
        <f t="shared" si="9"/>
        <v>1.752622492843694</v>
      </c>
      <c r="T21" s="8">
        <f t="shared" si="9"/>
        <v>1.5575226799218027</v>
      </c>
      <c r="U21" s="8">
        <f t="shared" si="9"/>
        <v>2.0631895281673631</v>
      </c>
      <c r="V21" s="8">
        <f t="shared" si="9"/>
        <v>1.6073178411517508</v>
      </c>
      <c r="W21" s="8">
        <f t="shared" si="9"/>
        <v>1.5728214808173482</v>
      </c>
      <c r="X21" s="8">
        <f t="shared" si="9"/>
        <v>1.6437475901064678</v>
      </c>
      <c r="Y21" s="8">
        <f t="shared" si="9"/>
        <v>1.5550705530511415</v>
      </c>
      <c r="Z21" s="8">
        <f t="shared" si="9"/>
        <v>1.8485970257038742</v>
      </c>
      <c r="AA21" s="8">
        <f t="shared" si="9"/>
        <v>1.7345289240092145</v>
      </c>
      <c r="AB21" s="8">
        <f t="shared" si="9"/>
        <v>1.6918151819780007</v>
      </c>
      <c r="AC21" s="8">
        <f t="shared" si="9"/>
        <v>1.528972239236766</v>
      </c>
      <c r="AD21" s="8">
        <f t="shared" si="9"/>
        <v>2.1659293217549038</v>
      </c>
      <c r="AE21" s="8">
        <f t="shared" si="9"/>
        <v>2.1395359119184358</v>
      </c>
      <c r="AF21" s="8">
        <f t="shared" si="9"/>
        <v>2.0779970001900359</v>
      </c>
      <c r="AG21" s="8">
        <f t="shared" si="9"/>
        <v>1.655637564562163</v>
      </c>
      <c r="AH21" s="8">
        <f t="shared" si="9"/>
        <v>2.0149232207340706</v>
      </c>
      <c r="AI21" s="8">
        <f t="shared" si="9"/>
        <v>2.0116899482107535</v>
      </c>
      <c r="AJ21" s="8">
        <f t="shared" si="9"/>
        <v>2.4190824988177995</v>
      </c>
      <c r="AK21" s="8">
        <f t="shared" si="9"/>
        <v>1.8993913872623189</v>
      </c>
      <c r="AL21" s="8">
        <f t="shared" si="9"/>
        <v>1.6283912774179001</v>
      </c>
      <c r="AM21" s="8">
        <f t="shared" si="9"/>
        <v>1.4572862858772562</v>
      </c>
      <c r="AN21" s="8">
        <f t="shared" si="9"/>
        <v>1.9226745147522886</v>
      </c>
      <c r="AO21" s="8">
        <f t="shared" si="9"/>
        <v>1.6017932846853769</v>
      </c>
      <c r="AP21" s="8">
        <f t="shared" si="9"/>
        <v>2.1912200138147</v>
      </c>
      <c r="AQ21" s="8">
        <f t="shared" si="9"/>
        <v>1.7546752225802373</v>
      </c>
      <c r="AR21" s="8">
        <f t="shared" si="9"/>
        <v>2.23602007845296</v>
      </c>
      <c r="AS21" s="8">
        <f t="shared" si="9"/>
        <v>2.0429483380001834</v>
      </c>
      <c r="AT21" s="8">
        <f t="shared" si="9"/>
        <v>1.7151346441475566</v>
      </c>
      <c r="AU21" s="8">
        <f t="shared" si="9"/>
        <v>1.6919646829276052</v>
      </c>
      <c r="AV21" s="8">
        <f t="shared" si="9"/>
        <v>1.5833666166197964</v>
      </c>
      <c r="AW21" s="8">
        <f t="shared" si="9"/>
        <v>1.4117049321561046</v>
      </c>
      <c r="AX21" s="8">
        <f t="shared" si="9"/>
        <v>2.2802933975190522</v>
      </c>
      <c r="AY21" s="8">
        <f t="shared" si="9"/>
        <v>1.5523976834161231</v>
      </c>
    </row>
    <row r="22" spans="1:52" x14ac:dyDescent="0.25">
      <c r="A22" s="10" t="s">
        <v>56</v>
      </c>
      <c r="I22" s="10" t="s">
        <v>73</v>
      </c>
      <c r="J22" s="19">
        <v>2.0070000000000001</v>
      </c>
      <c r="K22" s="9">
        <v>1.552</v>
      </c>
      <c r="L22" s="9">
        <v>1.5449999999999999</v>
      </c>
      <c r="M22" s="9">
        <v>1.823</v>
      </c>
      <c r="N22" s="9">
        <v>1.534</v>
      </c>
      <c r="O22" s="9">
        <v>1.9039999999999999</v>
      </c>
      <c r="P22" s="9">
        <v>2.1520000000000001</v>
      </c>
      <c r="Q22" s="9">
        <v>1.8480000000000001</v>
      </c>
      <c r="R22" s="9">
        <v>1.7549999999999999</v>
      </c>
      <c r="S22" s="9">
        <v>1.7529999999999999</v>
      </c>
      <c r="T22" s="9">
        <v>1.5580000000000001</v>
      </c>
      <c r="U22" s="9">
        <v>2.0630000000000002</v>
      </c>
      <c r="V22" s="9">
        <v>1.607</v>
      </c>
      <c r="W22" s="9">
        <v>1.573</v>
      </c>
      <c r="X22" s="9">
        <v>1.6439999999999999</v>
      </c>
      <c r="Y22" s="9">
        <v>1.5549999999999999</v>
      </c>
      <c r="Z22" s="9">
        <v>1.849</v>
      </c>
      <c r="AA22" s="9">
        <v>1.7350000000000001</v>
      </c>
      <c r="AB22" s="9">
        <v>1.6919999999999999</v>
      </c>
      <c r="AC22" s="9">
        <v>1.5289999999999999</v>
      </c>
      <c r="AD22" s="9">
        <v>2.1659999999999999</v>
      </c>
      <c r="AE22" s="9">
        <v>2.14</v>
      </c>
      <c r="AF22" s="9">
        <v>2.0779999999999998</v>
      </c>
      <c r="AG22" s="9">
        <v>1.6559999999999999</v>
      </c>
      <c r="AH22" s="9">
        <v>2.0150000000000001</v>
      </c>
      <c r="AI22" s="9">
        <v>2.012</v>
      </c>
      <c r="AJ22" s="9">
        <v>2.419</v>
      </c>
      <c r="AK22" s="9">
        <v>1.899</v>
      </c>
      <c r="AL22" s="9">
        <v>1.6279999999999999</v>
      </c>
      <c r="AM22" s="9">
        <v>1.4570000000000001</v>
      </c>
      <c r="AN22" s="9">
        <v>1.923</v>
      </c>
      <c r="AO22" s="9">
        <v>1.6020000000000001</v>
      </c>
      <c r="AP22" s="9">
        <v>2.1909999999999998</v>
      </c>
      <c r="AQ22" s="9">
        <v>1.7549999999999999</v>
      </c>
      <c r="AR22" s="9">
        <v>2.2360000000000002</v>
      </c>
      <c r="AS22" s="9">
        <v>2.0430000000000001</v>
      </c>
      <c r="AT22" s="9">
        <v>1.7150000000000001</v>
      </c>
      <c r="AU22" s="9">
        <v>1.6919999999999999</v>
      </c>
      <c r="AV22" s="9">
        <v>1.583</v>
      </c>
      <c r="AW22" s="9">
        <v>1.4119999999999999</v>
      </c>
      <c r="AX22" s="9">
        <v>2.2799999999999998</v>
      </c>
      <c r="AY22" s="9">
        <v>1.552</v>
      </c>
      <c r="AZ22" s="9"/>
    </row>
    <row r="23" spans="1:52" x14ac:dyDescent="0.25">
      <c r="J23" s="5"/>
    </row>
    <row r="24" spans="1:52" x14ac:dyDescent="0.25">
      <c r="J24" s="5"/>
    </row>
    <row r="25" spans="1:52" x14ac:dyDescent="0.25">
      <c r="J25" s="5"/>
    </row>
    <row r="26" spans="1:52" x14ac:dyDescent="0.25">
      <c r="J26" s="5"/>
    </row>
    <row r="27" spans="1:52" x14ac:dyDescent="0.25">
      <c r="J27" s="5"/>
    </row>
    <row r="28" spans="1:52" x14ac:dyDescent="0.25">
      <c r="J28" s="5"/>
    </row>
    <row r="29" spans="1:52" x14ac:dyDescent="0.25">
      <c r="J29" s="5"/>
    </row>
    <row r="30" spans="1:52" x14ac:dyDescent="0.25">
      <c r="J30" s="5"/>
    </row>
    <row r="31" spans="1:52" x14ac:dyDescent="0.25">
      <c r="J31" s="5"/>
    </row>
    <row r="32" spans="1:52" x14ac:dyDescent="0.25">
      <c r="J32" s="5"/>
    </row>
    <row r="33" spans="10:10" x14ac:dyDescent="0.25">
      <c r="J33" s="5"/>
    </row>
    <row r="34" spans="10:10" x14ac:dyDescent="0.25">
      <c r="J34" s="5"/>
    </row>
    <row r="35" spans="10:10" x14ac:dyDescent="0.25">
      <c r="J35" s="5"/>
    </row>
    <row r="36" spans="10:10" x14ac:dyDescent="0.25">
      <c r="J36" s="5"/>
    </row>
    <row r="37" spans="10:10" x14ac:dyDescent="0.25">
      <c r="J37" s="5"/>
    </row>
    <row r="38" spans="10:10" x14ac:dyDescent="0.25">
      <c r="J38" s="5"/>
    </row>
    <row r="39" spans="10:10" x14ac:dyDescent="0.25">
      <c r="J39" s="5"/>
    </row>
    <row r="40" spans="10:10" x14ac:dyDescent="0.25">
      <c r="J40" s="5"/>
    </row>
    <row r="41" spans="10:10" x14ac:dyDescent="0.25">
      <c r="J41" s="5"/>
    </row>
    <row r="42" spans="10:10" x14ac:dyDescent="0.25">
      <c r="J42" s="5"/>
    </row>
    <row r="43" spans="10:10" x14ac:dyDescent="0.25">
      <c r="J43" s="5"/>
    </row>
    <row r="44" spans="10:10" x14ac:dyDescent="0.25">
      <c r="J44" s="5"/>
    </row>
    <row r="45" spans="10:10" x14ac:dyDescent="0.25">
      <c r="J45" s="5"/>
    </row>
    <row r="46" spans="10:10" x14ac:dyDescent="0.25">
      <c r="J46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"/>
  <sheetViews>
    <sheetView workbookViewId="0">
      <selection activeCell="I4" sqref="I4:I22"/>
    </sheetView>
  </sheetViews>
  <sheetFormatPr defaultRowHeight="15" x14ac:dyDescent="0.25"/>
  <cols>
    <col min="1" max="1" width="8.85546875" style="10" bestFit="1" customWidth="1"/>
    <col min="2" max="2" width="10.140625" style="10" bestFit="1" customWidth="1"/>
    <col min="3" max="3" width="36.5703125" style="10" bestFit="1" customWidth="1"/>
    <col min="4" max="4" width="10.42578125" style="10" bestFit="1" customWidth="1"/>
    <col min="5" max="5" width="9.7109375" style="10" bestFit="1" customWidth="1"/>
    <col min="6" max="6" width="7.42578125" style="10" bestFit="1" customWidth="1"/>
    <col min="7" max="7" width="14.42578125" style="10" bestFit="1" customWidth="1"/>
    <col min="8" max="8" width="6.5703125" style="10" bestFit="1" customWidth="1"/>
    <col min="9" max="9" width="18" style="10" bestFit="1" customWidth="1"/>
    <col min="10" max="27" width="6.5703125" style="10" bestFit="1" customWidth="1"/>
    <col min="28" max="28" width="7.5703125" style="10" bestFit="1" customWidth="1"/>
    <col min="29" max="32" width="6.5703125" style="10" bestFit="1" customWidth="1"/>
    <col min="33" max="33" width="7.5703125" style="10" bestFit="1" customWidth="1"/>
    <col min="34" max="51" width="6.5703125" style="10" bestFit="1" customWidth="1"/>
    <col min="52" max="52" width="4.28515625" style="10" bestFit="1" customWidth="1"/>
    <col min="53" max="16384" width="9.140625" style="10"/>
  </cols>
  <sheetData>
    <row r="1" spans="1:53" x14ac:dyDescent="0.25">
      <c r="I1" s="10" t="s">
        <v>69</v>
      </c>
      <c r="J1" s="15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0" t="s">
        <v>41</v>
      </c>
      <c r="AS1" s="10" t="s">
        <v>42</v>
      </c>
      <c r="AT1" s="10" t="s">
        <v>43</v>
      </c>
      <c r="AU1" s="10" t="s">
        <v>44</v>
      </c>
      <c r="AV1" s="10" t="s">
        <v>45</v>
      </c>
      <c r="AW1" s="10" t="s">
        <v>46</v>
      </c>
      <c r="AX1" s="10" t="s">
        <v>47</v>
      </c>
      <c r="AY1" s="10" t="s">
        <v>48</v>
      </c>
      <c r="AZ1" s="10" t="s">
        <v>49</v>
      </c>
    </row>
    <row r="2" spans="1:53" x14ac:dyDescent="0.25">
      <c r="I2" s="10" t="s">
        <v>70</v>
      </c>
      <c r="J2" s="19">
        <v>2.0069970142312239</v>
      </c>
      <c r="K2" s="8">
        <v>1.5517229901692415</v>
      </c>
      <c r="L2" s="8">
        <v>1.5445783853390105</v>
      </c>
      <c r="M2" s="8">
        <v>1.8228788409128089</v>
      </c>
      <c r="N2" s="8">
        <v>1.5341058569323376</v>
      </c>
      <c r="O2" s="8">
        <v>1.9039383494643798</v>
      </c>
      <c r="P2" s="8">
        <v>2.152357153651471</v>
      </c>
      <c r="Q2" s="8">
        <v>1.8478679076661035</v>
      </c>
      <c r="R2" s="8">
        <v>1.7549303142128603</v>
      </c>
      <c r="S2" s="8">
        <v>1.752622492843694</v>
      </c>
      <c r="T2" s="8">
        <v>1.5575226799218027</v>
      </c>
      <c r="U2" s="8">
        <v>2.0631895281673631</v>
      </c>
      <c r="V2" s="8">
        <v>1.6073178411517508</v>
      </c>
      <c r="W2" s="8">
        <v>1.5728214808173482</v>
      </c>
      <c r="X2" s="8">
        <v>1.6437475901064678</v>
      </c>
      <c r="Y2" s="8">
        <v>1.5550705530511415</v>
      </c>
      <c r="Z2" s="8">
        <v>1.8485970257038742</v>
      </c>
      <c r="AA2" s="8">
        <v>1.7345289240092145</v>
      </c>
      <c r="AB2" s="8">
        <v>1.6918151819780007</v>
      </c>
      <c r="AC2" s="8">
        <v>1.528972239236766</v>
      </c>
      <c r="AD2" s="8">
        <v>2.1659293217549038</v>
      </c>
      <c r="AE2" s="8">
        <v>2.1395359119184358</v>
      </c>
      <c r="AF2" s="8">
        <v>2.0779970001900359</v>
      </c>
      <c r="AG2" s="8">
        <v>1.655637564562163</v>
      </c>
      <c r="AH2" s="8">
        <v>2.0149232207340706</v>
      </c>
      <c r="AI2" s="8">
        <v>2.0116899482107535</v>
      </c>
      <c r="AJ2" s="8">
        <v>2.4190824988177995</v>
      </c>
      <c r="AK2" s="8">
        <v>1.8993913872623189</v>
      </c>
      <c r="AL2" s="8">
        <v>1.6283912774179001</v>
      </c>
      <c r="AM2" s="8">
        <v>1.4572862858772562</v>
      </c>
      <c r="AN2" s="8">
        <v>1.9226745147522886</v>
      </c>
      <c r="AO2" s="8">
        <v>1.6017932846853769</v>
      </c>
      <c r="AP2" s="8">
        <v>2.1912200138147</v>
      </c>
      <c r="AQ2" s="8">
        <v>1.7546752225802373</v>
      </c>
      <c r="AR2" s="8">
        <v>2.23602007845296</v>
      </c>
      <c r="AS2" s="8">
        <v>2.0429483380001834</v>
      </c>
      <c r="AT2" s="8">
        <v>1.7151346441475566</v>
      </c>
      <c r="AU2" s="8">
        <v>1.6919646829276052</v>
      </c>
      <c r="AV2" s="8">
        <v>1.5833666166197964</v>
      </c>
      <c r="AW2" s="8">
        <v>1.4117049321561046</v>
      </c>
      <c r="AX2" s="8">
        <v>2.2802933975190522</v>
      </c>
      <c r="AY2" s="8">
        <v>1.5523976834161231</v>
      </c>
    </row>
    <row r="3" spans="1:53" s="17" customFormat="1" x14ac:dyDescent="0.25">
      <c r="I3" s="17" t="s">
        <v>71</v>
      </c>
      <c r="J3" s="13">
        <v>23.940537265118344</v>
      </c>
      <c r="K3" s="6">
        <v>62.068919606769661</v>
      </c>
      <c r="L3" s="6">
        <v>77.349137836806264</v>
      </c>
      <c r="M3" s="6">
        <v>32.92194461638087</v>
      </c>
      <c r="N3" s="6">
        <v>71.156795487725503</v>
      </c>
      <c r="O3" s="6">
        <v>22.989584074807997</v>
      </c>
      <c r="P3" s="6">
        <v>41.323258125558837</v>
      </c>
      <c r="Q3" s="6">
        <v>43.602743711692433</v>
      </c>
      <c r="R3" s="6">
        <v>57.176244984956064</v>
      </c>
      <c r="S3" s="6">
        <v>60.835775231177202</v>
      </c>
      <c r="T3" s="6">
        <v>77.402596489868557</v>
      </c>
      <c r="U3" s="6">
        <v>60.584985086717424</v>
      </c>
      <c r="V3" s="6">
        <v>69.199415889501836</v>
      </c>
      <c r="W3" s="6">
        <v>65.219033439524949</v>
      </c>
      <c r="X3" s="6">
        <v>80.09914682752833</v>
      </c>
      <c r="Y3" s="6">
        <v>41.649492836821345</v>
      </c>
      <c r="Z3" s="6">
        <v>49.321666888244962</v>
      </c>
      <c r="AA3" s="6">
        <v>89.152924687393224</v>
      </c>
      <c r="AB3" s="6">
        <v>116.53709935278498</v>
      </c>
      <c r="AC3" s="6">
        <v>58.34661054325673</v>
      </c>
      <c r="AD3" s="6">
        <v>21.803097073895621</v>
      </c>
      <c r="AE3" s="6">
        <v>55.69426877800003</v>
      </c>
      <c r="AF3" s="6">
        <v>62.269522161517301</v>
      </c>
      <c r="AG3" s="6">
        <v>175.30182003414899</v>
      </c>
      <c r="AH3" s="6">
        <v>30.468161076293242</v>
      </c>
      <c r="AI3" s="6">
        <v>76.241461078805557</v>
      </c>
      <c r="AJ3" s="6">
        <v>12.90245451941886</v>
      </c>
      <c r="AK3" s="6">
        <v>32.012016832754377</v>
      </c>
      <c r="AL3" s="6">
        <v>82.882003657067528</v>
      </c>
      <c r="AM3" s="6">
        <v>86.419510773909408</v>
      </c>
      <c r="AN3" s="6">
        <v>53.470571560963378</v>
      </c>
      <c r="AO3" s="6">
        <v>49.053597373685612</v>
      </c>
      <c r="AP3" s="6">
        <v>51.770580800147201</v>
      </c>
      <c r="AQ3" s="6">
        <v>40.642896749648344</v>
      </c>
      <c r="AR3" s="6">
        <v>32.448657067197082</v>
      </c>
      <c r="AS3" s="6">
        <v>62.579499325582901</v>
      </c>
      <c r="AT3" s="6">
        <v>56.401411903776328</v>
      </c>
      <c r="AU3" s="6">
        <v>61.43497419763829</v>
      </c>
      <c r="AV3" s="6">
        <v>77.86183770406123</v>
      </c>
      <c r="AW3" s="6">
        <v>88.770067949051665</v>
      </c>
      <c r="AX3" s="6">
        <v>18.862085271000385</v>
      </c>
      <c r="AY3" s="6">
        <v>66.145987751008661</v>
      </c>
    </row>
    <row r="4" spans="1:53" x14ac:dyDescent="0.25">
      <c r="B4" s="10" t="s">
        <v>57</v>
      </c>
      <c r="C4" s="10" t="s">
        <v>0</v>
      </c>
      <c r="D4" s="10" t="s">
        <v>2</v>
      </c>
      <c r="E4" s="10" t="s">
        <v>1</v>
      </c>
      <c r="F4" s="10" t="s">
        <v>50</v>
      </c>
      <c r="G4" s="10" t="s">
        <v>66</v>
      </c>
      <c r="H4" s="10" t="s">
        <v>51</v>
      </c>
      <c r="I4" s="10" t="s">
        <v>74</v>
      </c>
      <c r="J4" s="19">
        <f>IF(J3&gt;40,$H5,(J3*(($H5-1)/40)+1))</f>
        <v>0.8503716420930103</v>
      </c>
      <c r="K4" s="8">
        <f t="shared" ref="K4:AY4" si="0">IF(K3&gt;40,$H5,(K3*(($H5-1)/40)+1))</f>
        <v>0.75</v>
      </c>
      <c r="L4" s="8">
        <f t="shared" si="0"/>
        <v>0.75</v>
      </c>
      <c r="M4" s="8">
        <f t="shared" si="0"/>
        <v>0.79423784614761961</v>
      </c>
      <c r="N4" s="8">
        <f t="shared" si="0"/>
        <v>0.75</v>
      </c>
      <c r="O4" s="8">
        <f t="shared" si="0"/>
        <v>0.85631509953245</v>
      </c>
      <c r="P4" s="8">
        <f t="shared" si="0"/>
        <v>0.75</v>
      </c>
      <c r="Q4" s="8">
        <f t="shared" si="0"/>
        <v>0.75</v>
      </c>
      <c r="R4" s="8">
        <f t="shared" si="0"/>
        <v>0.75</v>
      </c>
      <c r="S4" s="8">
        <f t="shared" si="0"/>
        <v>0.75</v>
      </c>
      <c r="T4" s="8">
        <f t="shared" si="0"/>
        <v>0.75</v>
      </c>
      <c r="U4" s="8">
        <f t="shared" si="0"/>
        <v>0.75</v>
      </c>
      <c r="V4" s="8">
        <f t="shared" si="0"/>
        <v>0.75</v>
      </c>
      <c r="W4" s="8">
        <f t="shared" si="0"/>
        <v>0.75</v>
      </c>
      <c r="X4" s="8">
        <f t="shared" si="0"/>
        <v>0.75</v>
      </c>
      <c r="Y4" s="8">
        <f t="shared" si="0"/>
        <v>0.75</v>
      </c>
      <c r="Z4" s="8">
        <f t="shared" si="0"/>
        <v>0.75</v>
      </c>
      <c r="AA4" s="8">
        <f t="shared" si="0"/>
        <v>0.75</v>
      </c>
      <c r="AB4" s="8">
        <f t="shared" si="0"/>
        <v>0.75</v>
      </c>
      <c r="AC4" s="8">
        <f t="shared" si="0"/>
        <v>0.75</v>
      </c>
      <c r="AD4" s="8">
        <f t="shared" si="0"/>
        <v>0.86373064328815241</v>
      </c>
      <c r="AE4" s="8">
        <f t="shared" si="0"/>
        <v>0.75</v>
      </c>
      <c r="AF4" s="8">
        <f t="shared" si="0"/>
        <v>0.75</v>
      </c>
      <c r="AG4" s="8">
        <f t="shared" si="0"/>
        <v>0.75</v>
      </c>
      <c r="AH4" s="8">
        <f t="shared" si="0"/>
        <v>0.80957399327316726</v>
      </c>
      <c r="AI4" s="8">
        <f t="shared" si="0"/>
        <v>0.75</v>
      </c>
      <c r="AJ4" s="8">
        <f t="shared" si="0"/>
        <v>0.91935965925363217</v>
      </c>
      <c r="AK4" s="8">
        <f t="shared" si="0"/>
        <v>0.79992489479528517</v>
      </c>
      <c r="AL4" s="8">
        <f t="shared" si="0"/>
        <v>0.75</v>
      </c>
      <c r="AM4" s="8">
        <f t="shared" si="0"/>
        <v>0.75</v>
      </c>
      <c r="AN4" s="8">
        <f t="shared" si="0"/>
        <v>0.75</v>
      </c>
      <c r="AO4" s="8">
        <f t="shared" si="0"/>
        <v>0.75</v>
      </c>
      <c r="AP4" s="8">
        <f t="shared" si="0"/>
        <v>0.75</v>
      </c>
      <c r="AQ4" s="8">
        <f t="shared" si="0"/>
        <v>0.75</v>
      </c>
      <c r="AR4" s="8">
        <f t="shared" si="0"/>
        <v>0.79719589333001828</v>
      </c>
      <c r="AS4" s="8">
        <f t="shared" si="0"/>
        <v>0.75</v>
      </c>
      <c r="AT4" s="8">
        <f t="shared" si="0"/>
        <v>0.75</v>
      </c>
      <c r="AU4" s="8">
        <f t="shared" si="0"/>
        <v>0.75</v>
      </c>
      <c r="AV4" s="8">
        <f t="shared" si="0"/>
        <v>0.75</v>
      </c>
      <c r="AW4" s="8">
        <f t="shared" si="0"/>
        <v>0.75</v>
      </c>
      <c r="AX4" s="8">
        <f t="shared" si="0"/>
        <v>0.88211196705624761</v>
      </c>
      <c r="AY4" s="8">
        <f t="shared" si="0"/>
        <v>0.75</v>
      </c>
    </row>
    <row r="5" spans="1:53" x14ac:dyDescent="0.25">
      <c r="A5" s="10" t="s">
        <v>55</v>
      </c>
      <c r="B5" s="10">
        <v>37</v>
      </c>
      <c r="C5" s="4" t="s">
        <v>4</v>
      </c>
      <c r="D5" s="2" t="s">
        <v>3</v>
      </c>
      <c r="E5" s="10" t="s">
        <v>5</v>
      </c>
      <c r="F5" s="18">
        <v>0.17</v>
      </c>
      <c r="G5" s="10" t="s">
        <v>6</v>
      </c>
      <c r="H5" s="10">
        <v>0.75</v>
      </c>
      <c r="I5" s="3" t="s">
        <v>72</v>
      </c>
      <c r="J5" s="19">
        <f>$F5*J$2*J$4</f>
        <v>0.2901378689334877</v>
      </c>
      <c r="K5" s="8">
        <f t="shared" ref="K5:AY5" si="1">$F5*K$2*K$4</f>
        <v>0.19784468124657828</v>
      </c>
      <c r="L5" s="8">
        <f t="shared" si="1"/>
        <v>0.19693374413072387</v>
      </c>
      <c r="M5" s="8">
        <f t="shared" si="1"/>
        <v>0.24612589194709197</v>
      </c>
      <c r="N5" s="8">
        <f t="shared" si="1"/>
        <v>0.19559849675887309</v>
      </c>
      <c r="O5" s="8">
        <f t="shared" si="1"/>
        <v>0.27716309672829059</v>
      </c>
      <c r="P5" s="8">
        <f t="shared" si="1"/>
        <v>0.27442553709056255</v>
      </c>
      <c r="Q5" s="8">
        <f t="shared" si="1"/>
        <v>0.23560315822742822</v>
      </c>
      <c r="R5" s="8">
        <f t="shared" si="1"/>
        <v>0.2237536150621397</v>
      </c>
      <c r="S5" s="8">
        <f t="shared" si="1"/>
        <v>0.22345936783757098</v>
      </c>
      <c r="T5" s="8">
        <f t="shared" si="1"/>
        <v>0.19858414169002986</v>
      </c>
      <c r="U5" s="8">
        <f t="shared" si="1"/>
        <v>0.26305666484133883</v>
      </c>
      <c r="V5" s="8">
        <f t="shared" si="1"/>
        <v>0.20493302474684821</v>
      </c>
      <c r="W5" s="8">
        <f t="shared" si="1"/>
        <v>0.20053473880421191</v>
      </c>
      <c r="X5" s="8">
        <f t="shared" si="1"/>
        <v>0.20957781773857465</v>
      </c>
      <c r="Y5" s="8">
        <f t="shared" si="1"/>
        <v>0.19827149551402057</v>
      </c>
      <c r="Z5" s="8">
        <f t="shared" si="1"/>
        <v>0.23569612077724394</v>
      </c>
      <c r="AA5" s="8">
        <f t="shared" si="1"/>
        <v>0.22115243781117488</v>
      </c>
      <c r="AB5" s="8">
        <f t="shared" si="1"/>
        <v>0.21570643570219511</v>
      </c>
      <c r="AC5" s="8">
        <f t="shared" si="1"/>
        <v>0.19494396050268767</v>
      </c>
      <c r="AD5" s="8">
        <f t="shared" si="1"/>
        <v>0.31803251948732592</v>
      </c>
      <c r="AE5" s="8">
        <f t="shared" si="1"/>
        <v>0.27279082876960059</v>
      </c>
      <c r="AF5" s="8">
        <f t="shared" si="1"/>
        <v>0.2649446175242296</v>
      </c>
      <c r="AG5" s="8">
        <f t="shared" si="1"/>
        <v>0.21109378948167579</v>
      </c>
      <c r="AH5" s="8">
        <f t="shared" si="1"/>
        <v>0.27730900445124723</v>
      </c>
      <c r="AI5" s="8">
        <f t="shared" si="1"/>
        <v>0.25649046839687106</v>
      </c>
      <c r="AJ5" s="8">
        <f t="shared" si="1"/>
        <v>0.37808116650932477</v>
      </c>
      <c r="AK5" s="8">
        <f t="shared" si="1"/>
        <v>0.25829297745724983</v>
      </c>
      <c r="AL5" s="8">
        <f t="shared" si="1"/>
        <v>0.20761988787078228</v>
      </c>
      <c r="AM5" s="8">
        <f t="shared" si="1"/>
        <v>0.18580400144935016</v>
      </c>
      <c r="AN5" s="8">
        <f t="shared" si="1"/>
        <v>0.24514100063091682</v>
      </c>
      <c r="AO5" s="8">
        <f t="shared" si="1"/>
        <v>0.20422864379738556</v>
      </c>
      <c r="AP5" s="8">
        <f t="shared" si="1"/>
        <v>0.27938055176137427</v>
      </c>
      <c r="AQ5" s="8">
        <f t="shared" si="1"/>
        <v>0.22372109087898029</v>
      </c>
      <c r="AR5" s="8">
        <f t="shared" si="1"/>
        <v>0.30303282407084808</v>
      </c>
      <c r="AS5" s="8">
        <f t="shared" si="1"/>
        <v>0.26047591309502338</v>
      </c>
      <c r="AT5" s="8">
        <f t="shared" si="1"/>
        <v>0.21867966712881348</v>
      </c>
      <c r="AU5" s="8">
        <f t="shared" si="1"/>
        <v>0.21572549707326968</v>
      </c>
      <c r="AV5" s="8">
        <f t="shared" si="1"/>
        <v>0.20187924361902404</v>
      </c>
      <c r="AW5" s="8">
        <f t="shared" si="1"/>
        <v>0.17999237884990335</v>
      </c>
      <c r="AX5" s="8">
        <f t="shared" si="1"/>
        <v>0.34195059603965394</v>
      </c>
      <c r="AY5" s="8">
        <f t="shared" si="1"/>
        <v>0.1979307046355557</v>
      </c>
    </row>
    <row r="6" spans="1:53" x14ac:dyDescent="0.25">
      <c r="A6" s="10" t="s">
        <v>56</v>
      </c>
      <c r="I6" s="10" t="s">
        <v>73</v>
      </c>
      <c r="J6">
        <v>0.28999999999999998</v>
      </c>
      <c r="K6">
        <v>0.19800000000000001</v>
      </c>
      <c r="L6">
        <v>0.19700000000000001</v>
      </c>
      <c r="M6">
        <v>0.246</v>
      </c>
      <c r="N6">
        <v>0.19600000000000001</v>
      </c>
      <c r="O6">
        <v>0.27700000000000002</v>
      </c>
      <c r="P6">
        <v>0.27400000000000002</v>
      </c>
      <c r="Q6">
        <v>0.23599999999999999</v>
      </c>
      <c r="R6">
        <v>0.224</v>
      </c>
      <c r="S6">
        <v>0.223</v>
      </c>
      <c r="T6">
        <v>0.19900000000000001</v>
      </c>
      <c r="U6">
        <v>0.26300000000000001</v>
      </c>
      <c r="V6">
        <v>0.20499999999999999</v>
      </c>
      <c r="W6">
        <v>0.20100000000000001</v>
      </c>
      <c r="X6">
        <v>0.21</v>
      </c>
      <c r="Y6">
        <v>0.19800000000000001</v>
      </c>
      <c r="Z6">
        <v>0.23599999999999999</v>
      </c>
      <c r="AA6">
        <v>0.221</v>
      </c>
      <c r="AB6">
        <v>0.216</v>
      </c>
      <c r="AC6">
        <v>0.19500000000000001</v>
      </c>
      <c r="AD6">
        <v>0.318</v>
      </c>
      <c r="AE6">
        <v>0.27300000000000002</v>
      </c>
      <c r="AF6">
        <v>0.26500000000000001</v>
      </c>
      <c r="AG6">
        <v>0.21099999999999999</v>
      </c>
      <c r="AH6">
        <v>0.27700000000000002</v>
      </c>
      <c r="AI6">
        <v>0.25600000000000001</v>
      </c>
      <c r="AJ6">
        <v>0.378</v>
      </c>
      <c r="AK6">
        <v>0.25800000000000001</v>
      </c>
      <c r="AL6">
        <v>0.20799999999999999</v>
      </c>
      <c r="AM6">
        <v>0.186</v>
      </c>
      <c r="AN6">
        <v>0.245</v>
      </c>
      <c r="AO6">
        <v>0.20399999999999999</v>
      </c>
      <c r="AP6">
        <v>0.27900000000000003</v>
      </c>
      <c r="AQ6">
        <v>0.224</v>
      </c>
      <c r="AR6">
        <v>0.30299999999999999</v>
      </c>
      <c r="AS6">
        <v>0.26</v>
      </c>
      <c r="AT6">
        <v>0.219</v>
      </c>
      <c r="AU6">
        <v>0.216</v>
      </c>
      <c r="AV6">
        <v>0.20200000000000001</v>
      </c>
      <c r="AW6">
        <v>0.18</v>
      </c>
      <c r="AX6">
        <v>0.34200000000000003</v>
      </c>
      <c r="AY6">
        <v>0.19800000000000001</v>
      </c>
    </row>
    <row r="7" spans="1:53" x14ac:dyDescent="0.25">
      <c r="J7" s="20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3" x14ac:dyDescent="0.25">
      <c r="C8" s="10" t="s">
        <v>0</v>
      </c>
      <c r="D8" s="10" t="s">
        <v>2</v>
      </c>
      <c r="E8" s="10" t="s">
        <v>1</v>
      </c>
      <c r="F8" s="10" t="s">
        <v>50</v>
      </c>
      <c r="G8" s="10" t="s">
        <v>66</v>
      </c>
      <c r="H8" s="10" t="s">
        <v>51</v>
      </c>
      <c r="I8" s="10" t="s">
        <v>74</v>
      </c>
      <c r="J8" s="19">
        <f>IF(J3&gt;40,$H9,(J3*(($H9-1)/40)+1))</f>
        <v>1</v>
      </c>
      <c r="K8" s="8">
        <f t="shared" ref="K8:AY8" si="2">IF(K3&gt;40,$H9,(K3*(($H9-1)/40)+1))</f>
        <v>1</v>
      </c>
      <c r="L8" s="8">
        <f t="shared" si="2"/>
        <v>1</v>
      </c>
      <c r="M8" s="8">
        <f t="shared" si="2"/>
        <v>1</v>
      </c>
      <c r="N8" s="8">
        <f t="shared" si="2"/>
        <v>1</v>
      </c>
      <c r="O8" s="8">
        <f t="shared" si="2"/>
        <v>1</v>
      </c>
      <c r="P8" s="8">
        <f t="shared" si="2"/>
        <v>1</v>
      </c>
      <c r="Q8" s="8">
        <f t="shared" si="2"/>
        <v>1</v>
      </c>
      <c r="R8" s="8">
        <f t="shared" si="2"/>
        <v>1</v>
      </c>
      <c r="S8" s="8">
        <f t="shared" si="2"/>
        <v>1</v>
      </c>
      <c r="T8" s="8">
        <f t="shared" si="2"/>
        <v>1</v>
      </c>
      <c r="U8" s="8">
        <f t="shared" si="2"/>
        <v>1</v>
      </c>
      <c r="V8" s="8">
        <f t="shared" si="2"/>
        <v>1</v>
      </c>
      <c r="W8" s="8">
        <f t="shared" si="2"/>
        <v>1</v>
      </c>
      <c r="X8" s="8">
        <f t="shared" si="2"/>
        <v>1</v>
      </c>
      <c r="Y8" s="8">
        <f t="shared" si="2"/>
        <v>1</v>
      </c>
      <c r="Z8" s="8">
        <f t="shared" si="2"/>
        <v>1</v>
      </c>
      <c r="AA8" s="8">
        <f t="shared" si="2"/>
        <v>1</v>
      </c>
      <c r="AB8" s="8">
        <f t="shared" si="2"/>
        <v>1</v>
      </c>
      <c r="AC8" s="8">
        <f t="shared" si="2"/>
        <v>1</v>
      </c>
      <c r="AD8" s="8">
        <f t="shared" si="2"/>
        <v>1</v>
      </c>
      <c r="AE8" s="8">
        <f t="shared" si="2"/>
        <v>1</v>
      </c>
      <c r="AF8" s="8">
        <f t="shared" si="2"/>
        <v>1</v>
      </c>
      <c r="AG8" s="8">
        <f t="shared" si="2"/>
        <v>1</v>
      </c>
      <c r="AH8" s="8">
        <f t="shared" si="2"/>
        <v>1</v>
      </c>
      <c r="AI8" s="8">
        <f t="shared" si="2"/>
        <v>1</v>
      </c>
      <c r="AJ8" s="8">
        <f t="shared" si="2"/>
        <v>1</v>
      </c>
      <c r="AK8" s="8">
        <f t="shared" si="2"/>
        <v>1</v>
      </c>
      <c r="AL8" s="8">
        <f t="shared" si="2"/>
        <v>1</v>
      </c>
      <c r="AM8" s="8">
        <f t="shared" si="2"/>
        <v>1</v>
      </c>
      <c r="AN8" s="8">
        <f t="shared" si="2"/>
        <v>1</v>
      </c>
      <c r="AO8" s="8">
        <f t="shared" si="2"/>
        <v>1</v>
      </c>
      <c r="AP8" s="8">
        <f t="shared" si="2"/>
        <v>1</v>
      </c>
      <c r="AQ8" s="8">
        <f t="shared" si="2"/>
        <v>1</v>
      </c>
      <c r="AR8" s="8">
        <f t="shared" si="2"/>
        <v>1</v>
      </c>
      <c r="AS8" s="8">
        <f t="shared" si="2"/>
        <v>1</v>
      </c>
      <c r="AT8" s="8">
        <f t="shared" si="2"/>
        <v>1</v>
      </c>
      <c r="AU8" s="8">
        <f t="shared" si="2"/>
        <v>1</v>
      </c>
      <c r="AV8" s="8">
        <f t="shared" si="2"/>
        <v>1</v>
      </c>
      <c r="AW8" s="8">
        <f t="shared" si="2"/>
        <v>1</v>
      </c>
      <c r="AX8" s="8">
        <f t="shared" si="2"/>
        <v>1</v>
      </c>
      <c r="AY8" s="8">
        <f t="shared" si="2"/>
        <v>1</v>
      </c>
    </row>
    <row r="9" spans="1:53" x14ac:dyDescent="0.25">
      <c r="A9" s="10" t="s">
        <v>55</v>
      </c>
      <c r="B9" s="10">
        <v>15</v>
      </c>
      <c r="C9" s="1" t="s">
        <v>52</v>
      </c>
      <c r="D9" s="12" t="s">
        <v>53</v>
      </c>
      <c r="E9" s="25" t="s">
        <v>54</v>
      </c>
      <c r="F9" s="10">
        <v>0.1</v>
      </c>
      <c r="G9" s="10" t="s">
        <v>6</v>
      </c>
      <c r="H9" s="10">
        <v>1</v>
      </c>
      <c r="I9" s="3" t="s">
        <v>72</v>
      </c>
      <c r="J9" s="19">
        <f>$F9*J$2*J$8</f>
        <v>0.20069970142312241</v>
      </c>
      <c r="K9" s="19">
        <f t="shared" ref="K9:AY9" si="3">$F9*K$2*K$8</f>
        <v>0.15517229901692417</v>
      </c>
      <c r="L9" s="19">
        <f t="shared" si="3"/>
        <v>0.15445783853390105</v>
      </c>
      <c r="M9" s="19">
        <f t="shared" si="3"/>
        <v>0.18228788409128091</v>
      </c>
      <c r="N9" s="19">
        <f t="shared" si="3"/>
        <v>0.15341058569323376</v>
      </c>
      <c r="O9" s="19">
        <f t="shared" si="3"/>
        <v>0.190393834946438</v>
      </c>
      <c r="P9" s="19">
        <f t="shared" si="3"/>
        <v>0.2152357153651471</v>
      </c>
      <c r="Q9" s="19">
        <f t="shared" si="3"/>
        <v>0.18478679076661036</v>
      </c>
      <c r="R9" s="19">
        <f t="shared" si="3"/>
        <v>0.17549303142128603</v>
      </c>
      <c r="S9" s="19">
        <f t="shared" si="3"/>
        <v>0.1752622492843694</v>
      </c>
      <c r="T9" s="19">
        <f t="shared" si="3"/>
        <v>0.15575226799218028</v>
      </c>
      <c r="U9" s="19">
        <f t="shared" si="3"/>
        <v>0.20631895281673632</v>
      </c>
      <c r="V9" s="19">
        <f t="shared" si="3"/>
        <v>0.16073178411517508</v>
      </c>
      <c r="W9" s="19">
        <f t="shared" si="3"/>
        <v>0.15728214808173482</v>
      </c>
      <c r="X9" s="19">
        <f t="shared" si="3"/>
        <v>0.1643747590106468</v>
      </c>
      <c r="Y9" s="19">
        <f t="shared" si="3"/>
        <v>0.15550705530511416</v>
      </c>
      <c r="Z9" s="19">
        <f t="shared" si="3"/>
        <v>0.18485970257038742</v>
      </c>
      <c r="AA9" s="19">
        <f t="shared" si="3"/>
        <v>0.17345289240092146</v>
      </c>
      <c r="AB9" s="19">
        <f t="shared" si="3"/>
        <v>0.16918151819780008</v>
      </c>
      <c r="AC9" s="19">
        <f t="shared" si="3"/>
        <v>0.15289722392367661</v>
      </c>
      <c r="AD9" s="19">
        <f t="shared" si="3"/>
        <v>0.21659293217549039</v>
      </c>
      <c r="AE9" s="19">
        <f t="shared" si="3"/>
        <v>0.2139535911918436</v>
      </c>
      <c r="AF9" s="19">
        <f t="shared" si="3"/>
        <v>0.20779970001900361</v>
      </c>
      <c r="AG9" s="19">
        <f t="shared" si="3"/>
        <v>0.16556375645621632</v>
      </c>
      <c r="AH9" s="19">
        <f t="shared" si="3"/>
        <v>0.20149232207340706</v>
      </c>
      <c r="AI9" s="19">
        <f t="shared" si="3"/>
        <v>0.20116899482107536</v>
      </c>
      <c r="AJ9" s="19">
        <f t="shared" si="3"/>
        <v>0.24190824988177995</v>
      </c>
      <c r="AK9" s="19">
        <f t="shared" si="3"/>
        <v>0.18993913872623192</v>
      </c>
      <c r="AL9" s="19">
        <f t="shared" si="3"/>
        <v>0.16283912774179002</v>
      </c>
      <c r="AM9" s="19">
        <f t="shared" si="3"/>
        <v>0.14572862858772562</v>
      </c>
      <c r="AN9" s="19">
        <f t="shared" si="3"/>
        <v>0.19226745147522886</v>
      </c>
      <c r="AO9" s="19">
        <f t="shared" si="3"/>
        <v>0.16017932846853769</v>
      </c>
      <c r="AP9" s="19">
        <f t="shared" si="3"/>
        <v>0.21912200138147001</v>
      </c>
      <c r="AQ9" s="19">
        <f t="shared" si="3"/>
        <v>0.17546752225802376</v>
      </c>
      <c r="AR9" s="19">
        <f t="shared" si="3"/>
        <v>0.22360200784529602</v>
      </c>
      <c r="AS9" s="19">
        <f t="shared" si="3"/>
        <v>0.20429483380001834</v>
      </c>
      <c r="AT9" s="19">
        <f t="shared" si="3"/>
        <v>0.17151346441475568</v>
      </c>
      <c r="AU9" s="19">
        <f t="shared" si="3"/>
        <v>0.16919646829276053</v>
      </c>
      <c r="AV9" s="19">
        <f t="shared" si="3"/>
        <v>0.15833666166197966</v>
      </c>
      <c r="AW9" s="19">
        <f t="shared" si="3"/>
        <v>0.14117049321561045</v>
      </c>
      <c r="AX9" s="19">
        <f t="shared" si="3"/>
        <v>0.22802933975190523</v>
      </c>
      <c r="AY9" s="19">
        <f t="shared" si="3"/>
        <v>0.15523976834161232</v>
      </c>
    </row>
    <row r="10" spans="1:53" x14ac:dyDescent="0.25">
      <c r="A10" s="10" t="s">
        <v>56</v>
      </c>
      <c r="I10" s="10" t="s">
        <v>73</v>
      </c>
      <c r="J10">
        <v>0.20100000000000001</v>
      </c>
      <c r="K10">
        <v>0.155</v>
      </c>
      <c r="L10">
        <v>0.154</v>
      </c>
      <c r="M10">
        <v>0.182</v>
      </c>
      <c r="N10">
        <v>0.153</v>
      </c>
      <c r="O10">
        <v>0.19</v>
      </c>
      <c r="P10">
        <v>0.215</v>
      </c>
      <c r="Q10">
        <v>0.185</v>
      </c>
      <c r="R10">
        <v>0.17499999999999999</v>
      </c>
      <c r="S10">
        <v>0.17499999999999999</v>
      </c>
      <c r="T10">
        <v>0.156</v>
      </c>
      <c r="U10">
        <v>0.20599999999999999</v>
      </c>
      <c r="V10">
        <v>0.161</v>
      </c>
      <c r="W10">
        <v>0.157</v>
      </c>
      <c r="X10">
        <v>0.16400000000000001</v>
      </c>
      <c r="Y10">
        <v>0.156</v>
      </c>
      <c r="Z10">
        <v>0.185</v>
      </c>
      <c r="AA10">
        <v>0.17299999999999999</v>
      </c>
      <c r="AB10">
        <v>0.16900000000000001</v>
      </c>
      <c r="AC10">
        <v>0.153</v>
      </c>
      <c r="AD10">
        <v>0.217</v>
      </c>
      <c r="AE10">
        <v>0.214</v>
      </c>
      <c r="AF10">
        <v>0.20799999999999999</v>
      </c>
      <c r="AG10">
        <v>0.16600000000000001</v>
      </c>
      <c r="AH10">
        <v>0.20100000000000001</v>
      </c>
      <c r="AI10">
        <v>0.20100000000000001</v>
      </c>
      <c r="AJ10">
        <v>0.24199999999999999</v>
      </c>
      <c r="AK10">
        <v>0.19</v>
      </c>
      <c r="AL10">
        <v>0.16300000000000001</v>
      </c>
      <c r="AM10">
        <v>0.14599999999999999</v>
      </c>
      <c r="AN10">
        <v>0.192</v>
      </c>
      <c r="AO10">
        <v>0.16</v>
      </c>
      <c r="AP10">
        <v>0.219</v>
      </c>
      <c r="AQ10">
        <v>0.17499999999999999</v>
      </c>
      <c r="AR10">
        <v>0.224</v>
      </c>
      <c r="AS10">
        <v>0.20399999999999999</v>
      </c>
      <c r="AT10">
        <v>0.17199999999999999</v>
      </c>
      <c r="AU10">
        <v>0.16900000000000001</v>
      </c>
      <c r="AV10">
        <v>0.158</v>
      </c>
      <c r="AW10">
        <v>0.14099999999999999</v>
      </c>
      <c r="AX10">
        <v>0.22800000000000001</v>
      </c>
      <c r="AY10">
        <v>0.155</v>
      </c>
      <c r="AZ10"/>
      <c r="BA10" s="11"/>
    </row>
    <row r="11" spans="1:53" x14ac:dyDescent="0.25">
      <c r="J11" s="14"/>
    </row>
    <row r="12" spans="1:53" x14ac:dyDescent="0.25">
      <c r="C12" s="10" t="s">
        <v>0</v>
      </c>
      <c r="D12" s="10" t="s">
        <v>2</v>
      </c>
      <c r="E12" s="10" t="s">
        <v>1</v>
      </c>
      <c r="F12" s="10" t="s">
        <v>50</v>
      </c>
      <c r="G12" s="10" t="s">
        <v>66</v>
      </c>
      <c r="H12" s="10" t="s">
        <v>51</v>
      </c>
      <c r="I12" s="10" t="s">
        <v>74</v>
      </c>
      <c r="J12" s="19">
        <f>IF(J$3&gt;40,$H13,(J$3*(($H13-1)/40)+1))</f>
        <v>1</v>
      </c>
      <c r="K12" s="8">
        <f t="shared" ref="K12:AY12" si="4">IF(K$3&gt;40,$H13,(K$3*(($H13-1)/40)+1))</f>
        <v>1</v>
      </c>
      <c r="L12" s="8">
        <f t="shared" si="4"/>
        <v>1</v>
      </c>
      <c r="M12" s="8">
        <f t="shared" si="4"/>
        <v>1</v>
      </c>
      <c r="N12" s="8">
        <f t="shared" si="4"/>
        <v>1</v>
      </c>
      <c r="O12" s="8">
        <f t="shared" si="4"/>
        <v>1</v>
      </c>
      <c r="P12" s="8">
        <f t="shared" si="4"/>
        <v>1</v>
      </c>
      <c r="Q12" s="8">
        <f t="shared" si="4"/>
        <v>1</v>
      </c>
      <c r="R12" s="8">
        <f t="shared" si="4"/>
        <v>1</v>
      </c>
      <c r="S12" s="8">
        <f t="shared" si="4"/>
        <v>1</v>
      </c>
      <c r="T12" s="8">
        <f t="shared" si="4"/>
        <v>1</v>
      </c>
      <c r="U12" s="8">
        <f t="shared" si="4"/>
        <v>1</v>
      </c>
      <c r="V12" s="8">
        <f t="shared" si="4"/>
        <v>1</v>
      </c>
      <c r="W12" s="8">
        <f t="shared" si="4"/>
        <v>1</v>
      </c>
      <c r="X12" s="8">
        <f t="shared" si="4"/>
        <v>1</v>
      </c>
      <c r="Y12" s="8">
        <f t="shared" si="4"/>
        <v>1</v>
      </c>
      <c r="Z12" s="8">
        <f t="shared" si="4"/>
        <v>1</v>
      </c>
      <c r="AA12" s="8">
        <f t="shared" si="4"/>
        <v>1</v>
      </c>
      <c r="AB12" s="8">
        <f t="shared" si="4"/>
        <v>1</v>
      </c>
      <c r="AC12" s="8">
        <f t="shared" si="4"/>
        <v>1</v>
      </c>
      <c r="AD12" s="8">
        <f t="shared" si="4"/>
        <v>1</v>
      </c>
      <c r="AE12" s="8">
        <f t="shared" si="4"/>
        <v>1</v>
      </c>
      <c r="AF12" s="8">
        <f t="shared" si="4"/>
        <v>1</v>
      </c>
      <c r="AG12" s="8">
        <f t="shared" si="4"/>
        <v>1</v>
      </c>
      <c r="AH12" s="8">
        <f t="shared" si="4"/>
        <v>1</v>
      </c>
      <c r="AI12" s="8">
        <f t="shared" si="4"/>
        <v>1</v>
      </c>
      <c r="AJ12" s="8">
        <f t="shared" si="4"/>
        <v>1</v>
      </c>
      <c r="AK12" s="8">
        <f t="shared" si="4"/>
        <v>1</v>
      </c>
      <c r="AL12" s="8">
        <f t="shared" si="4"/>
        <v>1</v>
      </c>
      <c r="AM12" s="8">
        <f t="shared" si="4"/>
        <v>1</v>
      </c>
      <c r="AN12" s="8">
        <f t="shared" si="4"/>
        <v>1</v>
      </c>
      <c r="AO12" s="8">
        <f t="shared" si="4"/>
        <v>1</v>
      </c>
      <c r="AP12" s="8">
        <f t="shared" si="4"/>
        <v>1</v>
      </c>
      <c r="AQ12" s="8">
        <f t="shared" si="4"/>
        <v>1</v>
      </c>
      <c r="AR12" s="8">
        <f t="shared" si="4"/>
        <v>1</v>
      </c>
      <c r="AS12" s="8">
        <f t="shared" si="4"/>
        <v>1</v>
      </c>
      <c r="AT12" s="8">
        <f t="shared" si="4"/>
        <v>1</v>
      </c>
      <c r="AU12" s="8">
        <f t="shared" si="4"/>
        <v>1</v>
      </c>
      <c r="AV12" s="8">
        <f t="shared" si="4"/>
        <v>1</v>
      </c>
      <c r="AW12" s="8">
        <f t="shared" si="4"/>
        <v>1</v>
      </c>
      <c r="AX12" s="8">
        <f t="shared" si="4"/>
        <v>1</v>
      </c>
      <c r="AY12" s="8">
        <f t="shared" si="4"/>
        <v>1</v>
      </c>
    </row>
    <row r="13" spans="1:53" x14ac:dyDescent="0.25">
      <c r="A13" s="10" t="s">
        <v>55</v>
      </c>
      <c r="B13" s="10">
        <v>252</v>
      </c>
      <c r="C13" s="27" t="s">
        <v>67</v>
      </c>
      <c r="D13" s="26" t="s">
        <v>68</v>
      </c>
      <c r="E13" s="25" t="s">
        <v>65</v>
      </c>
      <c r="F13" s="10">
        <v>1.25</v>
      </c>
      <c r="G13" s="10" t="s">
        <v>6</v>
      </c>
      <c r="H13" s="10">
        <v>1</v>
      </c>
      <c r="I13" s="3" t="s">
        <v>72</v>
      </c>
      <c r="J13" s="19">
        <f>$F13*J$2*J$12</f>
        <v>2.50874626778903</v>
      </c>
      <c r="K13" s="19">
        <f t="shared" ref="K13:AY13" si="5">$F13*K$2*K$12</f>
        <v>1.9396537377115519</v>
      </c>
      <c r="L13" s="19">
        <f t="shared" si="5"/>
        <v>1.930722981673763</v>
      </c>
      <c r="M13" s="19">
        <f t="shared" si="5"/>
        <v>2.2785985511410112</v>
      </c>
      <c r="N13" s="19">
        <f t="shared" si="5"/>
        <v>1.917632321165422</v>
      </c>
      <c r="O13" s="19">
        <f t="shared" si="5"/>
        <v>2.3799229368304746</v>
      </c>
      <c r="P13" s="19">
        <f t="shared" si="5"/>
        <v>2.6904464420643386</v>
      </c>
      <c r="Q13" s="19">
        <f t="shared" si="5"/>
        <v>2.3098348845826293</v>
      </c>
      <c r="R13" s="19">
        <f t="shared" si="5"/>
        <v>2.1936628927660755</v>
      </c>
      <c r="S13" s="19">
        <f t="shared" si="5"/>
        <v>2.1907781160546174</v>
      </c>
      <c r="T13" s="19">
        <f t="shared" si="5"/>
        <v>1.9469033499022534</v>
      </c>
      <c r="U13" s="19">
        <f t="shared" si="5"/>
        <v>2.578986910209204</v>
      </c>
      <c r="V13" s="19">
        <f t="shared" si="5"/>
        <v>2.0091473014396883</v>
      </c>
      <c r="W13" s="19">
        <f t="shared" si="5"/>
        <v>1.9660268510216852</v>
      </c>
      <c r="X13" s="19">
        <f t="shared" si="5"/>
        <v>2.0546844876330845</v>
      </c>
      <c r="Y13" s="19">
        <f t="shared" si="5"/>
        <v>1.9438381913139269</v>
      </c>
      <c r="Z13" s="19">
        <f t="shared" si="5"/>
        <v>2.3107462821298426</v>
      </c>
      <c r="AA13" s="19">
        <f t="shared" si="5"/>
        <v>2.1681611550115183</v>
      </c>
      <c r="AB13" s="19">
        <f t="shared" si="5"/>
        <v>2.1147689774725009</v>
      </c>
      <c r="AC13" s="19">
        <f t="shared" si="5"/>
        <v>1.9112152990459574</v>
      </c>
      <c r="AD13" s="19">
        <f t="shared" si="5"/>
        <v>2.7074116521936298</v>
      </c>
      <c r="AE13" s="19">
        <f t="shared" si="5"/>
        <v>2.6744198898980449</v>
      </c>
      <c r="AF13" s="19">
        <f t="shared" si="5"/>
        <v>2.5974962502375449</v>
      </c>
      <c r="AG13" s="19">
        <f t="shared" si="5"/>
        <v>2.069546955702704</v>
      </c>
      <c r="AH13" s="19">
        <f t="shared" si="5"/>
        <v>2.5186540259175882</v>
      </c>
      <c r="AI13" s="19">
        <f t="shared" si="5"/>
        <v>2.5146124352634418</v>
      </c>
      <c r="AJ13" s="19">
        <f t="shared" si="5"/>
        <v>3.0238531235222492</v>
      </c>
      <c r="AK13" s="19">
        <f t="shared" si="5"/>
        <v>2.3742392340778986</v>
      </c>
      <c r="AL13" s="19">
        <f t="shared" si="5"/>
        <v>2.0354890967723751</v>
      </c>
      <c r="AM13" s="19">
        <f t="shared" si="5"/>
        <v>1.8216078573465702</v>
      </c>
      <c r="AN13" s="19">
        <f t="shared" si="5"/>
        <v>2.4033431434403605</v>
      </c>
      <c r="AO13" s="19">
        <f t="shared" si="5"/>
        <v>2.002241605856721</v>
      </c>
      <c r="AP13" s="19">
        <f t="shared" si="5"/>
        <v>2.739025017268375</v>
      </c>
      <c r="AQ13" s="19">
        <f t="shared" si="5"/>
        <v>2.1933440282252965</v>
      </c>
      <c r="AR13" s="19">
        <f t="shared" si="5"/>
        <v>2.7950250980661999</v>
      </c>
      <c r="AS13" s="19">
        <f t="shared" si="5"/>
        <v>2.5536854225002292</v>
      </c>
      <c r="AT13" s="19">
        <f t="shared" si="5"/>
        <v>2.1439183051844459</v>
      </c>
      <c r="AU13" s="19">
        <f t="shared" si="5"/>
        <v>2.1149558536595063</v>
      </c>
      <c r="AV13" s="19">
        <f t="shared" si="5"/>
        <v>1.9792082707747456</v>
      </c>
      <c r="AW13" s="19">
        <f t="shared" si="5"/>
        <v>1.7646311651951307</v>
      </c>
      <c r="AX13" s="19">
        <f t="shared" si="5"/>
        <v>2.8503667468988154</v>
      </c>
      <c r="AY13" s="19">
        <f t="shared" si="5"/>
        <v>1.9404971042701538</v>
      </c>
    </row>
    <row r="14" spans="1:53" x14ac:dyDescent="0.25">
      <c r="A14" s="10" t="s">
        <v>56</v>
      </c>
      <c r="I14" s="10" t="s">
        <v>73</v>
      </c>
      <c r="J14">
        <v>2.5089999999999999</v>
      </c>
      <c r="K14">
        <v>1.94</v>
      </c>
      <c r="L14">
        <v>1.931</v>
      </c>
      <c r="M14">
        <v>2.2789999999999999</v>
      </c>
      <c r="N14">
        <v>1.9179999999999999</v>
      </c>
      <c r="O14">
        <v>2.38</v>
      </c>
      <c r="P14">
        <v>2.69</v>
      </c>
      <c r="Q14">
        <v>2.31</v>
      </c>
      <c r="R14">
        <v>2.194</v>
      </c>
      <c r="S14">
        <v>2.1909999999999998</v>
      </c>
      <c r="T14">
        <v>1.9470000000000001</v>
      </c>
      <c r="U14">
        <v>2.5790000000000002</v>
      </c>
      <c r="V14">
        <v>2.0089999999999999</v>
      </c>
      <c r="W14">
        <v>1.966</v>
      </c>
      <c r="X14">
        <v>2.0550000000000002</v>
      </c>
      <c r="Y14">
        <v>1.944</v>
      </c>
      <c r="Z14">
        <v>2.3109999999999999</v>
      </c>
      <c r="AA14">
        <v>2.1680000000000001</v>
      </c>
      <c r="AB14">
        <v>2.1150000000000002</v>
      </c>
      <c r="AC14">
        <v>1.911</v>
      </c>
      <c r="AD14">
        <v>2.7069999999999999</v>
      </c>
      <c r="AE14">
        <v>2.6739999999999999</v>
      </c>
      <c r="AF14">
        <v>2.597</v>
      </c>
      <c r="AG14">
        <v>2.0699999999999998</v>
      </c>
      <c r="AH14">
        <v>2.5190000000000001</v>
      </c>
      <c r="AI14">
        <v>2.5150000000000001</v>
      </c>
      <c r="AJ14">
        <v>3.024</v>
      </c>
      <c r="AK14">
        <v>2.3740000000000001</v>
      </c>
      <c r="AL14">
        <v>2.0350000000000001</v>
      </c>
      <c r="AM14">
        <v>1.8220000000000001</v>
      </c>
      <c r="AN14">
        <v>2.403</v>
      </c>
      <c r="AO14">
        <v>2.0019999999999998</v>
      </c>
      <c r="AP14">
        <v>2.7389999999999999</v>
      </c>
      <c r="AQ14">
        <v>2.1930000000000001</v>
      </c>
      <c r="AR14">
        <v>2.7949999999999999</v>
      </c>
      <c r="AS14">
        <v>2.5539999999999998</v>
      </c>
      <c r="AT14">
        <v>2.1440000000000001</v>
      </c>
      <c r="AU14">
        <v>2.1150000000000002</v>
      </c>
      <c r="AV14">
        <v>1.9790000000000001</v>
      </c>
      <c r="AW14">
        <v>1.7649999999999999</v>
      </c>
      <c r="AX14">
        <v>2.85</v>
      </c>
      <c r="AY14">
        <v>1.94</v>
      </c>
      <c r="AZ14" s="9"/>
    </row>
    <row r="15" spans="1:53" x14ac:dyDescent="0.25">
      <c r="J15" s="14"/>
    </row>
    <row r="16" spans="1:53" x14ac:dyDescent="0.25">
      <c r="C16" s="10" t="s">
        <v>0</v>
      </c>
      <c r="D16" s="10" t="s">
        <v>2</v>
      </c>
      <c r="E16" s="10" t="s">
        <v>1</v>
      </c>
      <c r="F16" s="10" t="s">
        <v>50</v>
      </c>
      <c r="G16" s="10" t="s">
        <v>66</v>
      </c>
      <c r="H16" s="10" t="s">
        <v>51</v>
      </c>
      <c r="I16" s="10" t="s">
        <v>74</v>
      </c>
      <c r="J16" s="19">
        <f>IF(J$3&gt;40,$H17,(J$3*(($H17-1)/40)+1))</f>
        <v>1</v>
      </c>
      <c r="K16" s="8">
        <f t="shared" ref="K16:AY16" si="6">IF(K$3&gt;40,$H17,(K$3*(($H17-1)/40)+1))</f>
        <v>1</v>
      </c>
      <c r="L16" s="8">
        <f t="shared" si="6"/>
        <v>1</v>
      </c>
      <c r="M16" s="8">
        <f t="shared" si="6"/>
        <v>1</v>
      </c>
      <c r="N16" s="8">
        <f t="shared" si="6"/>
        <v>1</v>
      </c>
      <c r="O16" s="8">
        <f t="shared" si="6"/>
        <v>1</v>
      </c>
      <c r="P16" s="8">
        <f t="shared" si="6"/>
        <v>1</v>
      </c>
      <c r="Q16" s="8">
        <f t="shared" si="6"/>
        <v>1</v>
      </c>
      <c r="R16" s="8">
        <f t="shared" si="6"/>
        <v>1</v>
      </c>
      <c r="S16" s="8">
        <f t="shared" si="6"/>
        <v>1</v>
      </c>
      <c r="T16" s="8">
        <f t="shared" si="6"/>
        <v>1</v>
      </c>
      <c r="U16" s="8">
        <f t="shared" si="6"/>
        <v>1</v>
      </c>
      <c r="V16" s="8">
        <f t="shared" si="6"/>
        <v>1</v>
      </c>
      <c r="W16" s="8">
        <f t="shared" si="6"/>
        <v>1</v>
      </c>
      <c r="X16" s="8">
        <f t="shared" si="6"/>
        <v>1</v>
      </c>
      <c r="Y16" s="8">
        <f t="shared" si="6"/>
        <v>1</v>
      </c>
      <c r="Z16" s="8">
        <f t="shared" si="6"/>
        <v>1</v>
      </c>
      <c r="AA16" s="8">
        <f t="shared" si="6"/>
        <v>1</v>
      </c>
      <c r="AB16" s="8">
        <f t="shared" si="6"/>
        <v>1</v>
      </c>
      <c r="AC16" s="8">
        <f t="shared" si="6"/>
        <v>1</v>
      </c>
      <c r="AD16" s="8">
        <f t="shared" si="6"/>
        <v>1</v>
      </c>
      <c r="AE16" s="8">
        <f t="shared" si="6"/>
        <v>1</v>
      </c>
      <c r="AF16" s="8">
        <f t="shared" si="6"/>
        <v>1</v>
      </c>
      <c r="AG16" s="8">
        <f t="shared" si="6"/>
        <v>1</v>
      </c>
      <c r="AH16" s="8">
        <f t="shared" si="6"/>
        <v>1</v>
      </c>
      <c r="AI16" s="8">
        <f t="shared" si="6"/>
        <v>1</v>
      </c>
      <c r="AJ16" s="8">
        <f t="shared" si="6"/>
        <v>1</v>
      </c>
      <c r="AK16" s="8">
        <f t="shared" si="6"/>
        <v>1</v>
      </c>
      <c r="AL16" s="8">
        <f t="shared" si="6"/>
        <v>1</v>
      </c>
      <c r="AM16" s="8">
        <f t="shared" si="6"/>
        <v>1</v>
      </c>
      <c r="AN16" s="8">
        <f t="shared" si="6"/>
        <v>1</v>
      </c>
      <c r="AO16" s="8">
        <f t="shared" si="6"/>
        <v>1</v>
      </c>
      <c r="AP16" s="8">
        <f t="shared" si="6"/>
        <v>1</v>
      </c>
      <c r="AQ16" s="8">
        <f t="shared" si="6"/>
        <v>1</v>
      </c>
      <c r="AR16" s="8">
        <f t="shared" si="6"/>
        <v>1</v>
      </c>
      <c r="AS16" s="8">
        <f t="shared" si="6"/>
        <v>1</v>
      </c>
      <c r="AT16" s="8">
        <f t="shared" si="6"/>
        <v>1</v>
      </c>
      <c r="AU16" s="8">
        <f t="shared" si="6"/>
        <v>1</v>
      </c>
      <c r="AV16" s="8">
        <f t="shared" si="6"/>
        <v>1</v>
      </c>
      <c r="AW16" s="8">
        <f t="shared" si="6"/>
        <v>1</v>
      </c>
      <c r="AX16" s="8">
        <f t="shared" si="6"/>
        <v>1</v>
      </c>
      <c r="AY16" s="8">
        <f t="shared" si="6"/>
        <v>1</v>
      </c>
    </row>
    <row r="17" spans="1:52" x14ac:dyDescent="0.25">
      <c r="A17" s="10" t="s">
        <v>55</v>
      </c>
      <c r="B17" s="10">
        <v>2</v>
      </c>
      <c r="C17" s="23" t="s">
        <v>59</v>
      </c>
      <c r="D17" s="21" t="s">
        <v>58</v>
      </c>
      <c r="E17" s="16" t="s">
        <v>60</v>
      </c>
      <c r="F17" s="10">
        <v>1</v>
      </c>
      <c r="G17" s="10" t="s">
        <v>61</v>
      </c>
      <c r="H17" s="10">
        <v>1</v>
      </c>
      <c r="I17" s="3" t="s">
        <v>72</v>
      </c>
      <c r="J17" s="19">
        <f>$F17*J$2*J$16</f>
        <v>2.0069970142312239</v>
      </c>
      <c r="K17" s="19">
        <f t="shared" ref="K17:AY17" si="7">$F17*K$2*K$16</f>
        <v>1.5517229901692415</v>
      </c>
      <c r="L17" s="19">
        <f t="shared" si="7"/>
        <v>1.5445783853390105</v>
      </c>
      <c r="M17" s="19">
        <f t="shared" si="7"/>
        <v>1.8228788409128089</v>
      </c>
      <c r="N17" s="19">
        <f t="shared" si="7"/>
        <v>1.5341058569323376</v>
      </c>
      <c r="O17" s="19">
        <f t="shared" si="7"/>
        <v>1.9039383494643798</v>
      </c>
      <c r="P17" s="19">
        <f t="shared" si="7"/>
        <v>2.152357153651471</v>
      </c>
      <c r="Q17" s="19">
        <f t="shared" si="7"/>
        <v>1.8478679076661035</v>
      </c>
      <c r="R17" s="19">
        <f t="shared" si="7"/>
        <v>1.7549303142128603</v>
      </c>
      <c r="S17" s="19">
        <f t="shared" si="7"/>
        <v>1.752622492843694</v>
      </c>
      <c r="T17" s="19">
        <f t="shared" si="7"/>
        <v>1.5575226799218027</v>
      </c>
      <c r="U17" s="19">
        <f t="shared" si="7"/>
        <v>2.0631895281673631</v>
      </c>
      <c r="V17" s="19">
        <f t="shared" si="7"/>
        <v>1.6073178411517508</v>
      </c>
      <c r="W17" s="19">
        <f t="shared" si="7"/>
        <v>1.5728214808173482</v>
      </c>
      <c r="X17" s="19">
        <f t="shared" si="7"/>
        <v>1.6437475901064678</v>
      </c>
      <c r="Y17" s="19">
        <f t="shared" si="7"/>
        <v>1.5550705530511415</v>
      </c>
      <c r="Z17" s="19">
        <f t="shared" si="7"/>
        <v>1.8485970257038742</v>
      </c>
      <c r="AA17" s="19">
        <f t="shared" si="7"/>
        <v>1.7345289240092145</v>
      </c>
      <c r="AB17" s="19">
        <f t="shared" si="7"/>
        <v>1.6918151819780007</v>
      </c>
      <c r="AC17" s="19">
        <f t="shared" si="7"/>
        <v>1.528972239236766</v>
      </c>
      <c r="AD17" s="19">
        <f t="shared" si="7"/>
        <v>2.1659293217549038</v>
      </c>
      <c r="AE17" s="19">
        <f t="shared" si="7"/>
        <v>2.1395359119184358</v>
      </c>
      <c r="AF17" s="19">
        <f t="shared" si="7"/>
        <v>2.0779970001900359</v>
      </c>
      <c r="AG17" s="19">
        <f t="shared" si="7"/>
        <v>1.655637564562163</v>
      </c>
      <c r="AH17" s="19">
        <f t="shared" si="7"/>
        <v>2.0149232207340706</v>
      </c>
      <c r="AI17" s="19">
        <f t="shared" si="7"/>
        <v>2.0116899482107535</v>
      </c>
      <c r="AJ17" s="19">
        <f t="shared" si="7"/>
        <v>2.4190824988177995</v>
      </c>
      <c r="AK17" s="19">
        <f t="shared" si="7"/>
        <v>1.8993913872623189</v>
      </c>
      <c r="AL17" s="19">
        <f t="shared" si="7"/>
        <v>1.6283912774179001</v>
      </c>
      <c r="AM17" s="19">
        <f t="shared" si="7"/>
        <v>1.4572862858772562</v>
      </c>
      <c r="AN17" s="19">
        <f t="shared" si="7"/>
        <v>1.9226745147522886</v>
      </c>
      <c r="AO17" s="19">
        <f t="shared" si="7"/>
        <v>1.6017932846853769</v>
      </c>
      <c r="AP17" s="19">
        <f t="shared" si="7"/>
        <v>2.1912200138147</v>
      </c>
      <c r="AQ17" s="19">
        <f t="shared" si="7"/>
        <v>1.7546752225802373</v>
      </c>
      <c r="AR17" s="19">
        <f t="shared" si="7"/>
        <v>2.23602007845296</v>
      </c>
      <c r="AS17" s="19">
        <f t="shared" si="7"/>
        <v>2.0429483380001834</v>
      </c>
      <c r="AT17" s="19">
        <f t="shared" si="7"/>
        <v>1.7151346441475566</v>
      </c>
      <c r="AU17" s="19">
        <f t="shared" si="7"/>
        <v>1.6919646829276052</v>
      </c>
      <c r="AV17" s="19">
        <f t="shared" si="7"/>
        <v>1.5833666166197964</v>
      </c>
      <c r="AW17" s="19">
        <f t="shared" si="7"/>
        <v>1.4117049321561046</v>
      </c>
      <c r="AX17" s="19">
        <f t="shared" si="7"/>
        <v>2.2802933975190522</v>
      </c>
      <c r="AY17" s="19">
        <f t="shared" si="7"/>
        <v>1.5523976834161231</v>
      </c>
    </row>
    <row r="18" spans="1:52" x14ac:dyDescent="0.25">
      <c r="A18" s="10" t="s">
        <v>56</v>
      </c>
      <c r="I18" s="10" t="s">
        <v>73</v>
      </c>
      <c r="J18" s="15">
        <v>2.0070000000000001</v>
      </c>
      <c r="K18" s="10">
        <v>1.552</v>
      </c>
      <c r="L18" s="10">
        <v>1.5449999999999999</v>
      </c>
      <c r="M18" s="10">
        <v>1.823</v>
      </c>
      <c r="N18" s="10">
        <v>1.534</v>
      </c>
      <c r="O18" s="10">
        <v>1.9039999999999999</v>
      </c>
      <c r="P18" s="10">
        <v>2.1520000000000001</v>
      </c>
      <c r="Q18" s="10">
        <v>1.8480000000000001</v>
      </c>
      <c r="R18" s="10">
        <v>1.7549999999999999</v>
      </c>
      <c r="S18" s="10">
        <v>1.7529999999999999</v>
      </c>
      <c r="T18" s="10">
        <v>1.5580000000000001</v>
      </c>
      <c r="U18" s="10">
        <v>2.0630000000000002</v>
      </c>
      <c r="V18" s="10">
        <v>1.607</v>
      </c>
      <c r="W18" s="10">
        <v>1.573</v>
      </c>
      <c r="X18" s="10">
        <v>1.6439999999999999</v>
      </c>
      <c r="Y18" s="10">
        <v>1.5549999999999999</v>
      </c>
      <c r="Z18" s="10">
        <v>1.849</v>
      </c>
      <c r="AA18" s="10">
        <v>1.7350000000000001</v>
      </c>
      <c r="AB18" s="10">
        <v>1.6919999999999999</v>
      </c>
      <c r="AC18" s="10">
        <v>1.5289999999999999</v>
      </c>
      <c r="AD18" s="10">
        <v>2.1659999999999999</v>
      </c>
      <c r="AE18" s="10">
        <v>2.14</v>
      </c>
      <c r="AF18" s="10">
        <v>2.0779999999999998</v>
      </c>
      <c r="AG18" s="10">
        <v>1.6559999999999999</v>
      </c>
      <c r="AH18" s="10">
        <v>2.0150000000000001</v>
      </c>
      <c r="AI18" s="10">
        <v>2.012</v>
      </c>
      <c r="AJ18" s="10">
        <v>2.419</v>
      </c>
      <c r="AK18" s="10">
        <v>1.899</v>
      </c>
      <c r="AL18" s="10">
        <v>1.6279999999999999</v>
      </c>
      <c r="AM18" s="10">
        <v>1.4570000000000001</v>
      </c>
      <c r="AN18" s="10">
        <v>1.923</v>
      </c>
      <c r="AO18" s="10">
        <v>1.6020000000000001</v>
      </c>
      <c r="AP18" s="10">
        <v>2.1909999999999998</v>
      </c>
      <c r="AQ18" s="10">
        <v>1.7549999999999999</v>
      </c>
      <c r="AR18" s="10">
        <v>2.2360000000000002</v>
      </c>
      <c r="AS18" s="10">
        <v>2.0430000000000001</v>
      </c>
      <c r="AT18" s="10">
        <v>1.7150000000000001</v>
      </c>
      <c r="AU18" s="10">
        <v>1.6919999999999999</v>
      </c>
      <c r="AV18" s="10">
        <v>1.583</v>
      </c>
      <c r="AW18" s="10">
        <v>1.4119999999999999</v>
      </c>
      <c r="AX18" s="10">
        <v>2.2799999999999998</v>
      </c>
      <c r="AY18" s="10">
        <v>1.552</v>
      </c>
    </row>
    <row r="19" spans="1:52" x14ac:dyDescent="0.25">
      <c r="J19" s="15"/>
    </row>
    <row r="20" spans="1:52" x14ac:dyDescent="0.25">
      <c r="C20" s="10" t="s">
        <v>0</v>
      </c>
      <c r="D20" s="10" t="s">
        <v>2</v>
      </c>
      <c r="E20" s="10" t="s">
        <v>1</v>
      </c>
      <c r="F20" s="10" t="s">
        <v>50</v>
      </c>
      <c r="G20" s="10" t="s">
        <v>66</v>
      </c>
      <c r="H20" s="10" t="s">
        <v>51</v>
      </c>
      <c r="I20" s="10" t="s">
        <v>74</v>
      </c>
      <c r="J20" s="19">
        <f>IF(J$3&gt;40,$H21,(J$3*(($H21-1)/40)+1))</f>
        <v>0.8503716420930103</v>
      </c>
      <c r="K20" s="8">
        <f t="shared" ref="K20:AY20" si="8">IF(K$3&gt;40,$H21,(K$3*(($H21-1)/40)+1))</f>
        <v>0.75</v>
      </c>
      <c r="L20" s="8">
        <f t="shared" si="8"/>
        <v>0.75</v>
      </c>
      <c r="M20" s="8">
        <f t="shared" si="8"/>
        <v>0.79423784614761961</v>
      </c>
      <c r="N20" s="8">
        <f t="shared" si="8"/>
        <v>0.75</v>
      </c>
      <c r="O20" s="8">
        <f t="shared" si="8"/>
        <v>0.85631509953245</v>
      </c>
      <c r="P20" s="8">
        <f t="shared" si="8"/>
        <v>0.75</v>
      </c>
      <c r="Q20" s="8">
        <f t="shared" si="8"/>
        <v>0.75</v>
      </c>
      <c r="R20" s="8">
        <f t="shared" si="8"/>
        <v>0.75</v>
      </c>
      <c r="S20" s="8">
        <f t="shared" si="8"/>
        <v>0.75</v>
      </c>
      <c r="T20" s="8">
        <f t="shared" si="8"/>
        <v>0.75</v>
      </c>
      <c r="U20" s="8">
        <f t="shared" si="8"/>
        <v>0.75</v>
      </c>
      <c r="V20" s="8">
        <f t="shared" si="8"/>
        <v>0.75</v>
      </c>
      <c r="W20" s="8">
        <f t="shared" si="8"/>
        <v>0.75</v>
      </c>
      <c r="X20" s="8">
        <f t="shared" si="8"/>
        <v>0.75</v>
      </c>
      <c r="Y20" s="8">
        <f t="shared" si="8"/>
        <v>0.75</v>
      </c>
      <c r="Z20" s="8">
        <f t="shared" si="8"/>
        <v>0.75</v>
      </c>
      <c r="AA20" s="8">
        <f t="shared" si="8"/>
        <v>0.75</v>
      </c>
      <c r="AB20" s="8">
        <f t="shared" si="8"/>
        <v>0.75</v>
      </c>
      <c r="AC20" s="8">
        <f t="shared" si="8"/>
        <v>0.75</v>
      </c>
      <c r="AD20" s="8">
        <f t="shared" si="8"/>
        <v>0.86373064328815241</v>
      </c>
      <c r="AE20" s="8">
        <f t="shared" si="8"/>
        <v>0.75</v>
      </c>
      <c r="AF20" s="8">
        <f t="shared" si="8"/>
        <v>0.75</v>
      </c>
      <c r="AG20" s="8">
        <f t="shared" si="8"/>
        <v>0.75</v>
      </c>
      <c r="AH20" s="8">
        <f t="shared" si="8"/>
        <v>0.80957399327316726</v>
      </c>
      <c r="AI20" s="8">
        <f t="shared" si="8"/>
        <v>0.75</v>
      </c>
      <c r="AJ20" s="8">
        <f t="shared" si="8"/>
        <v>0.91935965925363217</v>
      </c>
      <c r="AK20" s="8">
        <f t="shared" si="8"/>
        <v>0.79992489479528517</v>
      </c>
      <c r="AL20" s="8">
        <f t="shared" si="8"/>
        <v>0.75</v>
      </c>
      <c r="AM20" s="8">
        <f t="shared" si="8"/>
        <v>0.75</v>
      </c>
      <c r="AN20" s="8">
        <f t="shared" si="8"/>
        <v>0.75</v>
      </c>
      <c r="AO20" s="8">
        <f t="shared" si="8"/>
        <v>0.75</v>
      </c>
      <c r="AP20" s="8">
        <f t="shared" si="8"/>
        <v>0.75</v>
      </c>
      <c r="AQ20" s="8">
        <f t="shared" si="8"/>
        <v>0.75</v>
      </c>
      <c r="AR20" s="8">
        <f t="shared" si="8"/>
        <v>0.79719589333001828</v>
      </c>
      <c r="AS20" s="8">
        <f t="shared" si="8"/>
        <v>0.75</v>
      </c>
      <c r="AT20" s="8">
        <f t="shared" si="8"/>
        <v>0.75</v>
      </c>
      <c r="AU20" s="8">
        <f t="shared" si="8"/>
        <v>0.75</v>
      </c>
      <c r="AV20" s="8">
        <f t="shared" si="8"/>
        <v>0.75</v>
      </c>
      <c r="AW20" s="8">
        <f t="shared" si="8"/>
        <v>0.75</v>
      </c>
      <c r="AX20" s="8">
        <f t="shared" si="8"/>
        <v>0.88211196705624761</v>
      </c>
      <c r="AY20" s="8">
        <f t="shared" si="8"/>
        <v>0.75</v>
      </c>
    </row>
    <row r="21" spans="1:52" x14ac:dyDescent="0.25">
      <c r="A21" s="10" t="s">
        <v>55</v>
      </c>
      <c r="B21" s="10">
        <v>22</v>
      </c>
      <c r="C21" s="24" t="s">
        <v>62</v>
      </c>
      <c r="D21" s="22" t="s">
        <v>63</v>
      </c>
      <c r="E21" s="16" t="s">
        <v>64</v>
      </c>
      <c r="F21" s="10">
        <v>1</v>
      </c>
      <c r="G21" s="10" t="s">
        <v>61</v>
      </c>
      <c r="H21" s="10">
        <v>0.75</v>
      </c>
      <c r="I21" s="3" t="s">
        <v>72</v>
      </c>
      <c r="J21" s="19">
        <f>$F21*J$2*J$20</f>
        <v>1.7066933466675747</v>
      </c>
      <c r="K21" s="19">
        <f t="shared" ref="K21:AY21" si="9">$F21*K$2*K$20</f>
        <v>1.1637922426269312</v>
      </c>
      <c r="L21" s="19">
        <f t="shared" si="9"/>
        <v>1.158433789004258</v>
      </c>
      <c r="M21" s="19">
        <f t="shared" si="9"/>
        <v>1.4477993643946587</v>
      </c>
      <c r="N21" s="19">
        <f t="shared" si="9"/>
        <v>1.1505793926992531</v>
      </c>
      <c r="O21" s="19">
        <f t="shared" si="9"/>
        <v>1.6303711572252388</v>
      </c>
      <c r="P21" s="19">
        <f t="shared" si="9"/>
        <v>1.6142678652386033</v>
      </c>
      <c r="Q21" s="19">
        <f t="shared" si="9"/>
        <v>1.3859009307495778</v>
      </c>
      <c r="R21" s="19">
        <f t="shared" si="9"/>
        <v>1.3161977356596453</v>
      </c>
      <c r="S21" s="19">
        <f t="shared" si="9"/>
        <v>1.3144668696327706</v>
      </c>
      <c r="T21" s="19">
        <f t="shared" si="9"/>
        <v>1.168142009941352</v>
      </c>
      <c r="U21" s="19">
        <f t="shared" si="9"/>
        <v>1.5473921461255222</v>
      </c>
      <c r="V21" s="19">
        <f t="shared" si="9"/>
        <v>1.205488380863813</v>
      </c>
      <c r="W21" s="19">
        <f t="shared" si="9"/>
        <v>1.1796161106130112</v>
      </c>
      <c r="X21" s="19">
        <f t="shared" si="9"/>
        <v>1.2328106925798508</v>
      </c>
      <c r="Y21" s="19">
        <f t="shared" si="9"/>
        <v>1.1663029147883561</v>
      </c>
      <c r="Z21" s="19">
        <f t="shared" si="9"/>
        <v>1.3864477692779056</v>
      </c>
      <c r="AA21" s="19">
        <f t="shared" si="9"/>
        <v>1.3008966930069108</v>
      </c>
      <c r="AB21" s="19">
        <f t="shared" si="9"/>
        <v>1.2688613864835006</v>
      </c>
      <c r="AC21" s="19">
        <f t="shared" si="9"/>
        <v>1.1467291794275745</v>
      </c>
      <c r="AD21" s="19">
        <f t="shared" si="9"/>
        <v>1.8707795263960347</v>
      </c>
      <c r="AE21" s="19">
        <f t="shared" si="9"/>
        <v>1.6046519339388268</v>
      </c>
      <c r="AF21" s="19">
        <f t="shared" si="9"/>
        <v>1.5584977501425268</v>
      </c>
      <c r="AG21" s="19">
        <f t="shared" si="9"/>
        <v>1.2417281734216223</v>
      </c>
      <c r="AH21" s="19">
        <f t="shared" si="9"/>
        <v>1.6312294379485131</v>
      </c>
      <c r="AI21" s="19">
        <f t="shared" si="9"/>
        <v>1.5087674611580653</v>
      </c>
      <c r="AJ21" s="19">
        <f t="shared" si="9"/>
        <v>2.2240068618195572</v>
      </c>
      <c r="AK21" s="19">
        <f t="shared" si="9"/>
        <v>1.5193704556308811</v>
      </c>
      <c r="AL21" s="19">
        <f t="shared" si="9"/>
        <v>1.2212934580634252</v>
      </c>
      <c r="AM21" s="19">
        <f t="shared" si="9"/>
        <v>1.0929647144079422</v>
      </c>
      <c r="AN21" s="19">
        <f t="shared" si="9"/>
        <v>1.4420058860642164</v>
      </c>
      <c r="AO21" s="19">
        <f t="shared" si="9"/>
        <v>1.2013449635140327</v>
      </c>
      <c r="AP21" s="19">
        <f t="shared" si="9"/>
        <v>1.643415010361025</v>
      </c>
      <c r="AQ21" s="19">
        <f t="shared" si="9"/>
        <v>1.3160064169351779</v>
      </c>
      <c r="AR21" s="19">
        <f t="shared" si="9"/>
        <v>1.782546023946165</v>
      </c>
      <c r="AS21" s="19">
        <f t="shared" si="9"/>
        <v>1.5322112535001375</v>
      </c>
      <c r="AT21" s="19">
        <f t="shared" si="9"/>
        <v>1.2863509831106674</v>
      </c>
      <c r="AU21" s="19">
        <f t="shared" si="9"/>
        <v>1.268973512195704</v>
      </c>
      <c r="AV21" s="19">
        <f t="shared" si="9"/>
        <v>1.1875249624648472</v>
      </c>
      <c r="AW21" s="19">
        <f t="shared" si="9"/>
        <v>1.0587786991170784</v>
      </c>
      <c r="AX21" s="19">
        <f t="shared" si="9"/>
        <v>2.0114740943509051</v>
      </c>
      <c r="AY21" s="19">
        <f t="shared" si="9"/>
        <v>1.1642982625620923</v>
      </c>
    </row>
    <row r="22" spans="1:52" x14ac:dyDescent="0.25">
      <c r="A22" s="10" t="s">
        <v>56</v>
      </c>
      <c r="I22" s="10" t="s">
        <v>73</v>
      </c>
      <c r="J22" s="19">
        <v>1.7070000000000001</v>
      </c>
      <c r="K22" s="9">
        <v>1.1639999999999999</v>
      </c>
      <c r="L22" s="9">
        <v>1.1579999999999999</v>
      </c>
      <c r="M22" s="9">
        <v>1.448</v>
      </c>
      <c r="N22" s="9">
        <v>1.151</v>
      </c>
      <c r="O22" s="9">
        <v>1.63</v>
      </c>
      <c r="P22" s="9">
        <v>1.6140000000000001</v>
      </c>
      <c r="Q22" s="9">
        <v>1.3859999999999999</v>
      </c>
      <c r="R22" s="9">
        <v>1.3160000000000001</v>
      </c>
      <c r="S22" s="9">
        <v>1.3140000000000001</v>
      </c>
      <c r="T22" s="9">
        <v>1.1679999999999999</v>
      </c>
      <c r="U22" s="9">
        <v>1.5469999999999999</v>
      </c>
      <c r="V22" s="9">
        <v>1.2050000000000001</v>
      </c>
      <c r="W22" s="9">
        <v>1.18</v>
      </c>
      <c r="X22" s="9">
        <v>1.2330000000000001</v>
      </c>
      <c r="Y22" s="9">
        <v>1.1659999999999999</v>
      </c>
      <c r="Z22" s="9">
        <v>1.3859999999999999</v>
      </c>
      <c r="AA22" s="9">
        <v>1.3009999999999999</v>
      </c>
      <c r="AB22" s="9">
        <v>1.2689999999999999</v>
      </c>
      <c r="AC22" s="9">
        <v>1.147</v>
      </c>
      <c r="AD22" s="9">
        <v>1.871</v>
      </c>
      <c r="AE22" s="9">
        <v>1.605</v>
      </c>
      <c r="AF22" s="9">
        <v>1.5580000000000001</v>
      </c>
      <c r="AG22" s="9">
        <v>1.242</v>
      </c>
      <c r="AH22" s="9">
        <v>1.631</v>
      </c>
      <c r="AI22" s="9">
        <v>1.5089999999999999</v>
      </c>
      <c r="AJ22" s="9">
        <v>2.2240000000000002</v>
      </c>
      <c r="AK22" s="9">
        <v>1.5189999999999999</v>
      </c>
      <c r="AL22" s="9">
        <v>1.2210000000000001</v>
      </c>
      <c r="AM22" s="9">
        <v>1.093</v>
      </c>
      <c r="AN22" s="9">
        <v>1.4419999999999999</v>
      </c>
      <c r="AO22" s="9">
        <v>1.2010000000000001</v>
      </c>
      <c r="AP22" s="9">
        <v>1.643</v>
      </c>
      <c r="AQ22" s="9">
        <v>1.3160000000000001</v>
      </c>
      <c r="AR22" s="9">
        <v>1.7829999999999999</v>
      </c>
      <c r="AS22" s="9">
        <v>1.532</v>
      </c>
      <c r="AT22" s="9">
        <v>1.286</v>
      </c>
      <c r="AU22" s="9">
        <v>1.2689999999999999</v>
      </c>
      <c r="AV22" s="9">
        <v>1.1879999999999999</v>
      </c>
      <c r="AW22" s="9">
        <v>1.0589999999999999</v>
      </c>
      <c r="AX22" s="9">
        <v>2.0110000000000001</v>
      </c>
      <c r="AY22" s="9">
        <v>1.1639999999999999</v>
      </c>
      <c r="AZ22" s="9"/>
    </row>
    <row r="23" spans="1:52" x14ac:dyDescent="0.25">
      <c r="J23" s="5"/>
    </row>
    <row r="24" spans="1:52" x14ac:dyDescent="0.25">
      <c r="J24" s="5"/>
    </row>
    <row r="25" spans="1:52" x14ac:dyDescent="0.25">
      <c r="J25" s="5"/>
    </row>
    <row r="26" spans="1:52" x14ac:dyDescent="0.25">
      <c r="J26" s="5"/>
    </row>
    <row r="27" spans="1:52" x14ac:dyDescent="0.25">
      <c r="J27" s="5"/>
    </row>
    <row r="28" spans="1:52" x14ac:dyDescent="0.25">
      <c r="J28" s="5"/>
    </row>
    <row r="29" spans="1:52" x14ac:dyDescent="0.25">
      <c r="J29" s="5"/>
    </row>
    <row r="30" spans="1:52" x14ac:dyDescent="0.25">
      <c r="J30" s="5"/>
    </row>
    <row r="31" spans="1:52" x14ac:dyDescent="0.25">
      <c r="J31" s="5"/>
    </row>
    <row r="32" spans="1:52" x14ac:dyDescent="0.25">
      <c r="J32" s="5"/>
    </row>
    <row r="33" spans="10:10" x14ac:dyDescent="0.25">
      <c r="J33" s="5"/>
    </row>
    <row r="34" spans="10:10" x14ac:dyDescent="0.25">
      <c r="J34" s="5"/>
    </row>
    <row r="35" spans="10:10" x14ac:dyDescent="0.25">
      <c r="J35" s="5"/>
    </row>
    <row r="36" spans="10:10" x14ac:dyDescent="0.25">
      <c r="J36" s="5"/>
    </row>
    <row r="37" spans="10:10" x14ac:dyDescent="0.25">
      <c r="J37" s="5"/>
    </row>
    <row r="38" spans="10:10" x14ac:dyDescent="0.25">
      <c r="J38" s="5"/>
    </row>
    <row r="39" spans="10:10" x14ac:dyDescent="0.25">
      <c r="J39" s="5"/>
    </row>
    <row r="40" spans="10:10" x14ac:dyDescent="0.25">
      <c r="J40" s="5"/>
    </row>
    <row r="41" spans="10:10" x14ac:dyDescent="0.25">
      <c r="J41" s="5"/>
    </row>
    <row r="42" spans="10:10" x14ac:dyDescent="0.25">
      <c r="J42" s="5"/>
    </row>
    <row r="43" spans="10:10" x14ac:dyDescent="0.25">
      <c r="J43" s="5"/>
    </row>
    <row r="44" spans="10:10" x14ac:dyDescent="0.25">
      <c r="J44" s="5"/>
    </row>
    <row r="45" spans="10:10" x14ac:dyDescent="0.25">
      <c r="J45" s="5"/>
    </row>
    <row r="46" spans="10:10" x14ac:dyDescent="0.25">
      <c r="J46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"/>
  <sheetViews>
    <sheetView tabSelected="1" workbookViewId="0">
      <selection activeCell="B23" sqref="B23"/>
    </sheetView>
  </sheetViews>
  <sheetFormatPr defaultRowHeight="15" x14ac:dyDescent="0.25"/>
  <cols>
    <col min="1" max="1" width="8.85546875" style="10" bestFit="1" customWidth="1"/>
    <col min="2" max="2" width="10.140625" style="10" bestFit="1" customWidth="1"/>
    <col min="3" max="3" width="36.5703125" style="10" bestFit="1" customWidth="1"/>
    <col min="4" max="4" width="10.42578125" style="10" bestFit="1" customWidth="1"/>
    <col min="5" max="5" width="9.7109375" style="10" bestFit="1" customWidth="1"/>
    <col min="6" max="6" width="7.42578125" style="10" bestFit="1" customWidth="1"/>
    <col min="7" max="7" width="14.42578125" style="10" bestFit="1" customWidth="1"/>
    <col min="8" max="8" width="6.5703125" style="10" bestFit="1" customWidth="1"/>
    <col min="9" max="9" width="18" style="10" bestFit="1" customWidth="1"/>
    <col min="10" max="27" width="6.5703125" style="10" bestFit="1" customWidth="1"/>
    <col min="28" max="28" width="7.5703125" style="10" bestFit="1" customWidth="1"/>
    <col min="29" max="32" width="6.5703125" style="10" bestFit="1" customWidth="1"/>
    <col min="33" max="33" width="7.5703125" style="10" bestFit="1" customWidth="1"/>
    <col min="34" max="51" width="6.5703125" style="10" bestFit="1" customWidth="1"/>
    <col min="52" max="52" width="4.28515625" style="10" bestFit="1" customWidth="1"/>
    <col min="53" max="16384" width="9.140625" style="10"/>
  </cols>
  <sheetData>
    <row r="1" spans="1:53" x14ac:dyDescent="0.25">
      <c r="I1" s="10" t="s">
        <v>69</v>
      </c>
      <c r="J1" s="15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0" t="s">
        <v>41</v>
      </c>
      <c r="AS1" s="10" t="s">
        <v>42</v>
      </c>
      <c r="AT1" s="10" t="s">
        <v>43</v>
      </c>
      <c r="AU1" s="10" t="s">
        <v>44</v>
      </c>
      <c r="AV1" s="10" t="s">
        <v>45</v>
      </c>
      <c r="AW1" s="10" t="s">
        <v>46</v>
      </c>
      <c r="AX1" s="10" t="s">
        <v>47</v>
      </c>
      <c r="AY1" s="10" t="s">
        <v>48</v>
      </c>
      <c r="AZ1" s="10" t="s">
        <v>49</v>
      </c>
    </row>
    <row r="2" spans="1:53" x14ac:dyDescent="0.25">
      <c r="I2" s="10" t="s">
        <v>70</v>
      </c>
      <c r="J2" s="19">
        <v>2.0069970142312239</v>
      </c>
      <c r="K2" s="8">
        <v>1.5517229901692415</v>
      </c>
      <c r="L2" s="8">
        <v>1.5445783853390105</v>
      </c>
      <c r="M2" s="8">
        <v>1.8228788409128089</v>
      </c>
      <c r="N2" s="8">
        <v>1.5341058569323376</v>
      </c>
      <c r="O2" s="8">
        <v>1.9039383494643798</v>
      </c>
      <c r="P2" s="8">
        <v>2.152357153651471</v>
      </c>
      <c r="Q2" s="8">
        <v>1.8478679076661035</v>
      </c>
      <c r="R2" s="8">
        <v>1.7549303142128603</v>
      </c>
      <c r="S2" s="8">
        <v>1.752622492843694</v>
      </c>
      <c r="T2" s="8">
        <v>1.5575226799218027</v>
      </c>
      <c r="U2" s="8">
        <v>2.0631895281673631</v>
      </c>
      <c r="V2" s="8">
        <v>1.6073178411517508</v>
      </c>
      <c r="W2" s="8">
        <v>1.5728214808173482</v>
      </c>
      <c r="X2" s="8">
        <v>1.6437475901064678</v>
      </c>
      <c r="Y2" s="8">
        <v>1.5550705530511415</v>
      </c>
      <c r="Z2" s="8">
        <v>1.8485970257038742</v>
      </c>
      <c r="AA2" s="8">
        <v>1.7345289240092145</v>
      </c>
      <c r="AB2" s="8">
        <v>1.6918151819780007</v>
      </c>
      <c r="AC2" s="8">
        <v>1.528972239236766</v>
      </c>
      <c r="AD2" s="8">
        <v>2.1659293217549038</v>
      </c>
      <c r="AE2" s="8">
        <v>2.1395359119184358</v>
      </c>
      <c r="AF2" s="8">
        <v>2.0779970001900359</v>
      </c>
      <c r="AG2" s="8">
        <v>1.655637564562163</v>
      </c>
      <c r="AH2" s="8">
        <v>2.0149232207340706</v>
      </c>
      <c r="AI2" s="8">
        <v>2.0116899482107535</v>
      </c>
      <c r="AJ2" s="8">
        <v>2.4190824988177995</v>
      </c>
      <c r="AK2" s="8">
        <v>1.8993913872623189</v>
      </c>
      <c r="AL2" s="8">
        <v>1.6283912774179001</v>
      </c>
      <c r="AM2" s="8">
        <v>1.4572862858772562</v>
      </c>
      <c r="AN2" s="8">
        <v>1.9226745147522886</v>
      </c>
      <c r="AO2" s="8">
        <v>1.6017932846853769</v>
      </c>
      <c r="AP2" s="8">
        <v>2.1912200138147</v>
      </c>
      <c r="AQ2" s="8">
        <v>1.7546752225802373</v>
      </c>
      <c r="AR2" s="8">
        <v>2.23602007845296</v>
      </c>
      <c r="AS2" s="8">
        <v>2.0429483380001834</v>
      </c>
      <c r="AT2" s="8">
        <v>1.7151346441475566</v>
      </c>
      <c r="AU2" s="8">
        <v>1.6919646829276052</v>
      </c>
      <c r="AV2" s="8">
        <v>1.5833666166197964</v>
      </c>
      <c r="AW2" s="8">
        <v>1.4117049321561046</v>
      </c>
      <c r="AX2" s="8">
        <v>2.2802933975190522</v>
      </c>
      <c r="AY2" s="8">
        <v>1.5523976834161231</v>
      </c>
    </row>
    <row r="3" spans="1:53" s="17" customFormat="1" x14ac:dyDescent="0.25">
      <c r="I3" s="17" t="s">
        <v>71</v>
      </c>
      <c r="J3" s="13">
        <v>23.940537265118344</v>
      </c>
      <c r="K3" s="6">
        <v>62.068919606769661</v>
      </c>
      <c r="L3" s="6">
        <v>77.349137836806264</v>
      </c>
      <c r="M3" s="6">
        <v>32.92194461638087</v>
      </c>
      <c r="N3" s="6">
        <v>71.156795487725503</v>
      </c>
      <c r="O3" s="6">
        <v>22.989584074807997</v>
      </c>
      <c r="P3" s="6">
        <v>41.323258125558837</v>
      </c>
      <c r="Q3" s="6">
        <v>43.602743711692433</v>
      </c>
      <c r="R3" s="6">
        <v>57.176244984956064</v>
      </c>
      <c r="S3" s="6">
        <v>60.835775231177202</v>
      </c>
      <c r="T3" s="6">
        <v>77.402596489868557</v>
      </c>
      <c r="U3" s="6">
        <v>60.584985086717424</v>
      </c>
      <c r="V3" s="6">
        <v>69.199415889501836</v>
      </c>
      <c r="W3" s="6">
        <v>65.219033439524949</v>
      </c>
      <c r="X3" s="6">
        <v>80.09914682752833</v>
      </c>
      <c r="Y3" s="6">
        <v>41.649492836821345</v>
      </c>
      <c r="Z3" s="6">
        <v>49.321666888244962</v>
      </c>
      <c r="AA3" s="6">
        <v>89.152924687393224</v>
      </c>
      <c r="AB3" s="6">
        <v>116.53709935278498</v>
      </c>
      <c r="AC3" s="6">
        <v>58.34661054325673</v>
      </c>
      <c r="AD3" s="6">
        <v>21.803097073895621</v>
      </c>
      <c r="AE3" s="6">
        <v>55.69426877800003</v>
      </c>
      <c r="AF3" s="6">
        <v>62.269522161517301</v>
      </c>
      <c r="AG3" s="6">
        <v>175.30182003414899</v>
      </c>
      <c r="AH3" s="6">
        <v>30.468161076293242</v>
      </c>
      <c r="AI3" s="6">
        <v>76.241461078805557</v>
      </c>
      <c r="AJ3" s="6">
        <v>12.90245451941886</v>
      </c>
      <c r="AK3" s="6">
        <v>32.012016832754377</v>
      </c>
      <c r="AL3" s="6">
        <v>82.882003657067528</v>
      </c>
      <c r="AM3" s="6">
        <v>86.419510773909408</v>
      </c>
      <c r="AN3" s="6">
        <v>53.470571560963378</v>
      </c>
      <c r="AO3" s="6">
        <v>49.053597373685612</v>
      </c>
      <c r="AP3" s="6">
        <v>51.770580800147201</v>
      </c>
      <c r="AQ3" s="6">
        <v>40.642896749648344</v>
      </c>
      <c r="AR3" s="6">
        <v>32.448657067197082</v>
      </c>
      <c r="AS3" s="6">
        <v>62.579499325582901</v>
      </c>
      <c r="AT3" s="6">
        <v>56.401411903776328</v>
      </c>
      <c r="AU3" s="6">
        <v>61.43497419763829</v>
      </c>
      <c r="AV3" s="6">
        <v>77.86183770406123</v>
      </c>
      <c r="AW3" s="6">
        <v>88.770067949051665</v>
      </c>
      <c r="AX3" s="6">
        <v>18.862085271000385</v>
      </c>
      <c r="AY3" s="6">
        <v>66.145987751008661</v>
      </c>
    </row>
    <row r="4" spans="1:53" x14ac:dyDescent="0.25">
      <c r="B4" s="10" t="s">
        <v>57</v>
      </c>
      <c r="C4" s="10" t="s">
        <v>0</v>
      </c>
      <c r="D4" s="10" t="s">
        <v>2</v>
      </c>
      <c r="E4" s="10" t="s">
        <v>1</v>
      </c>
      <c r="F4" s="10" t="s">
        <v>50</v>
      </c>
      <c r="G4" s="10" t="s">
        <v>66</v>
      </c>
      <c r="H4" s="10" t="s">
        <v>51</v>
      </c>
      <c r="I4" s="10" t="s">
        <v>74</v>
      </c>
      <c r="J4" s="19">
        <f>IF(J3&gt;40,$H5,(J3*(($H5-1)/40)+1))</f>
        <v>0.55111492627903114</v>
      </c>
      <c r="K4" s="8">
        <f t="shared" ref="K4:AY4" si="0">IF(K3&gt;40,$H5,(K3*(($H5-1)/40)+1))</f>
        <v>0.25</v>
      </c>
      <c r="L4" s="8">
        <f t="shared" si="0"/>
        <v>0.25</v>
      </c>
      <c r="M4" s="8">
        <f t="shared" si="0"/>
        <v>0.38271353844285871</v>
      </c>
      <c r="N4" s="8">
        <f t="shared" si="0"/>
        <v>0.25</v>
      </c>
      <c r="O4" s="8">
        <f t="shared" si="0"/>
        <v>0.56894529859734999</v>
      </c>
      <c r="P4" s="8">
        <f t="shared" si="0"/>
        <v>0.25</v>
      </c>
      <c r="Q4" s="8">
        <f t="shared" si="0"/>
        <v>0.25</v>
      </c>
      <c r="R4" s="8">
        <f t="shared" si="0"/>
        <v>0.25</v>
      </c>
      <c r="S4" s="8">
        <f t="shared" si="0"/>
        <v>0.25</v>
      </c>
      <c r="T4" s="8">
        <f t="shared" si="0"/>
        <v>0.25</v>
      </c>
      <c r="U4" s="8">
        <f t="shared" si="0"/>
        <v>0.25</v>
      </c>
      <c r="V4" s="8">
        <f t="shared" si="0"/>
        <v>0.25</v>
      </c>
      <c r="W4" s="8">
        <f t="shared" si="0"/>
        <v>0.25</v>
      </c>
      <c r="X4" s="8">
        <f t="shared" si="0"/>
        <v>0.25</v>
      </c>
      <c r="Y4" s="8">
        <f t="shared" si="0"/>
        <v>0.25</v>
      </c>
      <c r="Z4" s="8">
        <f t="shared" si="0"/>
        <v>0.25</v>
      </c>
      <c r="AA4" s="8">
        <f t="shared" si="0"/>
        <v>0.25</v>
      </c>
      <c r="AB4" s="8">
        <f t="shared" si="0"/>
        <v>0.25</v>
      </c>
      <c r="AC4" s="8">
        <f t="shared" si="0"/>
        <v>0.25</v>
      </c>
      <c r="AD4" s="8">
        <f t="shared" si="0"/>
        <v>0.59119192986445712</v>
      </c>
      <c r="AE4" s="8">
        <f t="shared" si="0"/>
        <v>0.25</v>
      </c>
      <c r="AF4" s="8">
        <f t="shared" si="0"/>
        <v>0.25</v>
      </c>
      <c r="AG4" s="8">
        <f t="shared" si="0"/>
        <v>0.25</v>
      </c>
      <c r="AH4" s="8">
        <f t="shared" si="0"/>
        <v>0.42872197981950178</v>
      </c>
      <c r="AI4" s="8">
        <f t="shared" si="0"/>
        <v>0.25</v>
      </c>
      <c r="AJ4" s="8">
        <f t="shared" si="0"/>
        <v>0.75807897776089639</v>
      </c>
      <c r="AK4" s="8">
        <f t="shared" si="0"/>
        <v>0.39977468438585551</v>
      </c>
      <c r="AL4" s="8">
        <f t="shared" si="0"/>
        <v>0.25</v>
      </c>
      <c r="AM4" s="8">
        <f t="shared" si="0"/>
        <v>0.25</v>
      </c>
      <c r="AN4" s="8">
        <f t="shared" si="0"/>
        <v>0.25</v>
      </c>
      <c r="AO4" s="8">
        <f t="shared" si="0"/>
        <v>0.25</v>
      </c>
      <c r="AP4" s="8">
        <f t="shared" si="0"/>
        <v>0.25</v>
      </c>
      <c r="AQ4" s="8">
        <f t="shared" si="0"/>
        <v>0.25</v>
      </c>
      <c r="AR4" s="8">
        <f t="shared" si="0"/>
        <v>0.39158767999005473</v>
      </c>
      <c r="AS4" s="8">
        <f t="shared" si="0"/>
        <v>0.25</v>
      </c>
      <c r="AT4" s="8">
        <f t="shared" si="0"/>
        <v>0.25</v>
      </c>
      <c r="AU4" s="8">
        <f t="shared" si="0"/>
        <v>0.25</v>
      </c>
      <c r="AV4" s="8">
        <f t="shared" si="0"/>
        <v>0.25</v>
      </c>
      <c r="AW4" s="8">
        <f t="shared" si="0"/>
        <v>0.25</v>
      </c>
      <c r="AX4" s="8">
        <f t="shared" si="0"/>
        <v>0.64633590116874284</v>
      </c>
      <c r="AY4" s="8">
        <f t="shared" si="0"/>
        <v>0.25</v>
      </c>
    </row>
    <row r="5" spans="1:53" x14ac:dyDescent="0.25">
      <c r="A5" s="10" t="s">
        <v>55</v>
      </c>
      <c r="B5" s="10">
        <v>37</v>
      </c>
      <c r="C5" s="4" t="s">
        <v>4</v>
      </c>
      <c r="D5" s="2" t="s">
        <v>3</v>
      </c>
      <c r="E5" s="10" t="s">
        <v>5</v>
      </c>
      <c r="F5" s="18">
        <v>0.17</v>
      </c>
      <c r="G5" s="10" t="s">
        <v>6</v>
      </c>
      <c r="H5" s="10">
        <v>0.25</v>
      </c>
      <c r="I5" s="3" t="s">
        <v>72</v>
      </c>
      <c r="J5" s="19">
        <f>$F5*J$2*J$4</f>
        <v>0.18803462196184703</v>
      </c>
      <c r="K5" s="8">
        <f t="shared" ref="K5:AY5" si="1">$F5*K$2*K$4</f>
        <v>6.5948227082192765E-2</v>
      </c>
      <c r="L5" s="8">
        <f t="shared" si="1"/>
        <v>6.5644581376907957E-2</v>
      </c>
      <c r="M5" s="8">
        <f t="shared" si="1"/>
        <v>0.11859886993092086</v>
      </c>
      <c r="N5" s="8">
        <f t="shared" si="1"/>
        <v>6.5199498919624357E-2</v>
      </c>
      <c r="O5" s="8">
        <f t="shared" si="1"/>
        <v>0.18415025136698274</v>
      </c>
      <c r="P5" s="8">
        <f t="shared" si="1"/>
        <v>9.1475179030187523E-2</v>
      </c>
      <c r="Q5" s="8">
        <f t="shared" si="1"/>
        <v>7.8534386075809412E-2</v>
      </c>
      <c r="R5" s="8">
        <f t="shared" si="1"/>
        <v>7.4584538354046562E-2</v>
      </c>
      <c r="S5" s="8">
        <f t="shared" si="1"/>
        <v>7.4486455945856997E-2</v>
      </c>
      <c r="T5" s="8">
        <f t="shared" si="1"/>
        <v>6.6194713896676624E-2</v>
      </c>
      <c r="U5" s="8">
        <f t="shared" si="1"/>
        <v>8.7685554947112943E-2</v>
      </c>
      <c r="V5" s="8">
        <f t="shared" si="1"/>
        <v>6.8311008248949409E-2</v>
      </c>
      <c r="W5" s="8">
        <f t="shared" si="1"/>
        <v>6.6844912934737308E-2</v>
      </c>
      <c r="X5" s="8">
        <f t="shared" si="1"/>
        <v>6.9859272579524886E-2</v>
      </c>
      <c r="Y5" s="8">
        <f t="shared" si="1"/>
        <v>6.6090498504673523E-2</v>
      </c>
      <c r="Z5" s="8">
        <f t="shared" si="1"/>
        <v>7.8565373592414653E-2</v>
      </c>
      <c r="AA5" s="8">
        <f t="shared" si="1"/>
        <v>7.3717479270391628E-2</v>
      </c>
      <c r="AB5" s="8">
        <f t="shared" si="1"/>
        <v>7.1902145234065032E-2</v>
      </c>
      <c r="AC5" s="8">
        <f t="shared" si="1"/>
        <v>6.4981320167562556E-2</v>
      </c>
      <c r="AD5" s="8">
        <f t="shared" si="1"/>
        <v>0.21768158906531038</v>
      </c>
      <c r="AE5" s="8">
        <f t="shared" si="1"/>
        <v>9.0930276256533535E-2</v>
      </c>
      <c r="AF5" s="8">
        <f t="shared" si="1"/>
        <v>8.8314872508076528E-2</v>
      </c>
      <c r="AG5" s="8">
        <f t="shared" si="1"/>
        <v>7.0364596493891929E-2</v>
      </c>
      <c r="AH5" s="8">
        <f t="shared" si="1"/>
        <v>0.14685311830415762</v>
      </c>
      <c r="AI5" s="8">
        <f t="shared" si="1"/>
        <v>8.5496822798957026E-2</v>
      </c>
      <c r="AJ5" s="8">
        <f t="shared" si="1"/>
        <v>0.31175544992992232</v>
      </c>
      <c r="AK5" s="8">
        <f t="shared" si="1"/>
        <v>0.12908586070256101</v>
      </c>
      <c r="AL5" s="8">
        <f t="shared" si="1"/>
        <v>6.9206629290260765E-2</v>
      </c>
      <c r="AM5" s="8">
        <f t="shared" si="1"/>
        <v>6.1934667149783393E-2</v>
      </c>
      <c r="AN5" s="8">
        <f t="shared" si="1"/>
        <v>8.1713666876972277E-2</v>
      </c>
      <c r="AO5" s="8">
        <f t="shared" si="1"/>
        <v>6.8076214599128521E-2</v>
      </c>
      <c r="AP5" s="8">
        <f t="shared" si="1"/>
        <v>9.3126850587124763E-2</v>
      </c>
      <c r="AQ5" s="8">
        <f t="shared" si="1"/>
        <v>7.4573696959660096E-2</v>
      </c>
      <c r="AR5" s="8">
        <f t="shared" si="1"/>
        <v>0.14885164553853772</v>
      </c>
      <c r="AS5" s="8">
        <f t="shared" si="1"/>
        <v>8.6825304365007794E-2</v>
      </c>
      <c r="AT5" s="8">
        <f t="shared" si="1"/>
        <v>7.2893222376271161E-2</v>
      </c>
      <c r="AU5" s="8">
        <f t="shared" si="1"/>
        <v>7.1908499024423228E-2</v>
      </c>
      <c r="AV5" s="8">
        <f t="shared" si="1"/>
        <v>6.7293081206341351E-2</v>
      </c>
      <c r="AW5" s="8">
        <f t="shared" si="1"/>
        <v>5.9997459616634448E-2</v>
      </c>
      <c r="AX5" s="8">
        <f t="shared" si="1"/>
        <v>0.25055203296248391</v>
      </c>
      <c r="AY5" s="8">
        <f t="shared" si="1"/>
        <v>6.5976901545185235E-2</v>
      </c>
    </row>
    <row r="6" spans="1:53" x14ac:dyDescent="0.25">
      <c r="A6" s="10" t="s">
        <v>56</v>
      </c>
      <c r="I6" s="10" t="s">
        <v>73</v>
      </c>
      <c r="J6">
        <v>0.188</v>
      </c>
      <c r="K6">
        <v>6.6000000000000003E-2</v>
      </c>
      <c r="L6">
        <v>6.6000000000000003E-2</v>
      </c>
      <c r="M6">
        <v>0.11899999999999999</v>
      </c>
      <c r="N6">
        <v>6.5000000000000002E-2</v>
      </c>
      <c r="O6">
        <v>0.184</v>
      </c>
      <c r="P6">
        <v>9.0999999999999998E-2</v>
      </c>
      <c r="Q6">
        <v>7.9000000000000001E-2</v>
      </c>
      <c r="R6">
        <v>7.4999999999999997E-2</v>
      </c>
      <c r="S6">
        <v>7.3999999999999996E-2</v>
      </c>
      <c r="T6">
        <v>6.6000000000000003E-2</v>
      </c>
      <c r="U6">
        <v>8.7999999999999995E-2</v>
      </c>
      <c r="V6">
        <v>6.8000000000000005E-2</v>
      </c>
      <c r="W6">
        <v>6.7000000000000004E-2</v>
      </c>
      <c r="X6">
        <v>7.0000000000000007E-2</v>
      </c>
      <c r="Y6">
        <v>6.6000000000000003E-2</v>
      </c>
      <c r="Z6">
        <v>7.9000000000000001E-2</v>
      </c>
      <c r="AA6">
        <v>7.3999999999999996E-2</v>
      </c>
      <c r="AB6">
        <v>7.1999999999999995E-2</v>
      </c>
      <c r="AC6">
        <v>6.5000000000000002E-2</v>
      </c>
      <c r="AD6">
        <v>0.218</v>
      </c>
      <c r="AE6">
        <v>9.0999999999999998E-2</v>
      </c>
      <c r="AF6">
        <v>8.7999999999999995E-2</v>
      </c>
      <c r="AG6">
        <v>7.0000000000000007E-2</v>
      </c>
      <c r="AH6">
        <v>0.14699999999999999</v>
      </c>
      <c r="AI6">
        <v>8.5000000000000006E-2</v>
      </c>
      <c r="AJ6">
        <v>0.312</v>
      </c>
      <c r="AK6">
        <v>0.129</v>
      </c>
      <c r="AL6">
        <v>6.9000000000000006E-2</v>
      </c>
      <c r="AM6">
        <v>6.2E-2</v>
      </c>
      <c r="AN6">
        <v>8.2000000000000003E-2</v>
      </c>
      <c r="AO6">
        <v>6.8000000000000005E-2</v>
      </c>
      <c r="AP6">
        <v>9.2999999999999999E-2</v>
      </c>
      <c r="AQ6">
        <v>7.4999999999999997E-2</v>
      </c>
      <c r="AR6">
        <v>0.14899999999999999</v>
      </c>
      <c r="AS6">
        <v>8.6999999999999994E-2</v>
      </c>
      <c r="AT6">
        <v>7.2999999999999995E-2</v>
      </c>
      <c r="AU6">
        <v>7.1999999999999995E-2</v>
      </c>
      <c r="AV6">
        <v>6.7000000000000004E-2</v>
      </c>
      <c r="AW6">
        <v>0.06</v>
      </c>
      <c r="AX6">
        <v>0.251</v>
      </c>
      <c r="AY6">
        <v>6.6000000000000003E-2</v>
      </c>
    </row>
    <row r="7" spans="1:53" x14ac:dyDescent="0.25">
      <c r="J7" s="20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3" x14ac:dyDescent="0.25">
      <c r="C8" s="10" t="s">
        <v>0</v>
      </c>
      <c r="D8" s="10" t="s">
        <v>2</v>
      </c>
      <c r="E8" s="10" t="s">
        <v>1</v>
      </c>
      <c r="F8" s="10" t="s">
        <v>50</v>
      </c>
      <c r="G8" s="10" t="s">
        <v>66</v>
      </c>
      <c r="H8" s="10" t="s">
        <v>51</v>
      </c>
      <c r="I8" s="10" t="s">
        <v>74</v>
      </c>
      <c r="J8" s="19">
        <f>IF(J3&gt;40,$H9,(J3*(($H9-1)/40)+1))</f>
        <v>0.94014865683720417</v>
      </c>
      <c r="K8" s="8">
        <f t="shared" ref="K8:AY8" si="2">IF(K3&gt;40,$H9,(K3*(($H9-1)/40)+1))</f>
        <v>0.9</v>
      </c>
      <c r="L8" s="8">
        <f t="shared" si="2"/>
        <v>0.9</v>
      </c>
      <c r="M8" s="8">
        <f t="shared" si="2"/>
        <v>0.91769513845904782</v>
      </c>
      <c r="N8" s="8">
        <f t="shared" si="2"/>
        <v>0.9</v>
      </c>
      <c r="O8" s="8">
        <f t="shared" si="2"/>
        <v>0.94252603981298</v>
      </c>
      <c r="P8" s="8">
        <f t="shared" si="2"/>
        <v>0.9</v>
      </c>
      <c r="Q8" s="8">
        <f t="shared" si="2"/>
        <v>0.9</v>
      </c>
      <c r="R8" s="8">
        <f t="shared" si="2"/>
        <v>0.9</v>
      </c>
      <c r="S8" s="8">
        <f t="shared" si="2"/>
        <v>0.9</v>
      </c>
      <c r="T8" s="8">
        <f t="shared" si="2"/>
        <v>0.9</v>
      </c>
      <c r="U8" s="8">
        <f t="shared" si="2"/>
        <v>0.9</v>
      </c>
      <c r="V8" s="8">
        <f t="shared" si="2"/>
        <v>0.9</v>
      </c>
      <c r="W8" s="8">
        <f t="shared" si="2"/>
        <v>0.9</v>
      </c>
      <c r="X8" s="8">
        <f t="shared" si="2"/>
        <v>0.9</v>
      </c>
      <c r="Y8" s="8">
        <f t="shared" si="2"/>
        <v>0.9</v>
      </c>
      <c r="Z8" s="8">
        <f t="shared" si="2"/>
        <v>0.9</v>
      </c>
      <c r="AA8" s="8">
        <f t="shared" si="2"/>
        <v>0.9</v>
      </c>
      <c r="AB8" s="8">
        <f t="shared" si="2"/>
        <v>0.9</v>
      </c>
      <c r="AC8" s="8">
        <f t="shared" si="2"/>
        <v>0.9</v>
      </c>
      <c r="AD8" s="8">
        <f t="shared" si="2"/>
        <v>0.94549225731526099</v>
      </c>
      <c r="AE8" s="8">
        <f t="shared" si="2"/>
        <v>0.9</v>
      </c>
      <c r="AF8" s="8">
        <f t="shared" si="2"/>
        <v>0.9</v>
      </c>
      <c r="AG8" s="8">
        <f t="shared" si="2"/>
        <v>0.9</v>
      </c>
      <c r="AH8" s="8">
        <f t="shared" si="2"/>
        <v>0.92382959730926695</v>
      </c>
      <c r="AI8" s="8">
        <f t="shared" si="2"/>
        <v>0.9</v>
      </c>
      <c r="AJ8" s="8">
        <f t="shared" si="2"/>
        <v>0.96774386370145282</v>
      </c>
      <c r="AK8" s="8">
        <f t="shared" si="2"/>
        <v>0.91996995791811409</v>
      </c>
      <c r="AL8" s="8">
        <f t="shared" si="2"/>
        <v>0.9</v>
      </c>
      <c r="AM8" s="8">
        <f t="shared" si="2"/>
        <v>0.9</v>
      </c>
      <c r="AN8" s="8">
        <f t="shared" si="2"/>
        <v>0.9</v>
      </c>
      <c r="AO8" s="8">
        <f t="shared" si="2"/>
        <v>0.9</v>
      </c>
      <c r="AP8" s="8">
        <f t="shared" si="2"/>
        <v>0.9</v>
      </c>
      <c r="AQ8" s="8">
        <f t="shared" si="2"/>
        <v>0.9</v>
      </c>
      <c r="AR8" s="8">
        <f t="shared" si="2"/>
        <v>0.91887835733200729</v>
      </c>
      <c r="AS8" s="8">
        <f t="shared" si="2"/>
        <v>0.9</v>
      </c>
      <c r="AT8" s="8">
        <f t="shared" si="2"/>
        <v>0.9</v>
      </c>
      <c r="AU8" s="8">
        <f t="shared" si="2"/>
        <v>0.9</v>
      </c>
      <c r="AV8" s="8">
        <f t="shared" si="2"/>
        <v>0.9</v>
      </c>
      <c r="AW8" s="8">
        <f t="shared" si="2"/>
        <v>0.9</v>
      </c>
      <c r="AX8" s="8">
        <f t="shared" si="2"/>
        <v>0.95284478682249907</v>
      </c>
      <c r="AY8" s="8">
        <f t="shared" si="2"/>
        <v>0.9</v>
      </c>
    </row>
    <row r="9" spans="1:53" x14ac:dyDescent="0.25">
      <c r="A9" s="10" t="s">
        <v>55</v>
      </c>
      <c r="B9" s="10">
        <v>15</v>
      </c>
      <c r="C9" s="1" t="s">
        <v>52</v>
      </c>
      <c r="D9" s="12" t="s">
        <v>53</v>
      </c>
      <c r="E9" s="25" t="s">
        <v>54</v>
      </c>
      <c r="F9" s="10">
        <v>0.1</v>
      </c>
      <c r="G9" s="10" t="s">
        <v>6</v>
      </c>
      <c r="H9" s="10">
        <v>0.9</v>
      </c>
      <c r="I9" s="3" t="s">
        <v>72</v>
      </c>
      <c r="J9" s="19">
        <f>$F9*J$2*J$8</f>
        <v>0.18868755472057644</v>
      </c>
      <c r="K9" s="19">
        <f t="shared" ref="K9:AY9" si="3">$F9*K$2*K$8</f>
        <v>0.13965506911523176</v>
      </c>
      <c r="L9" s="19">
        <f t="shared" si="3"/>
        <v>0.13901205468051095</v>
      </c>
      <c r="M9" s="19">
        <f t="shared" si="3"/>
        <v>0.1672847050305549</v>
      </c>
      <c r="N9" s="19">
        <f t="shared" si="3"/>
        <v>0.13806952712391038</v>
      </c>
      <c r="O9" s="19">
        <f t="shared" si="3"/>
        <v>0.17945114725687236</v>
      </c>
      <c r="P9" s="19">
        <f t="shared" si="3"/>
        <v>0.19371214382863239</v>
      </c>
      <c r="Q9" s="19">
        <f t="shared" si="3"/>
        <v>0.16630811168994933</v>
      </c>
      <c r="R9" s="19">
        <f t="shared" si="3"/>
        <v>0.15794372827915742</v>
      </c>
      <c r="S9" s="19">
        <f t="shared" si="3"/>
        <v>0.15773602435593245</v>
      </c>
      <c r="T9" s="19">
        <f t="shared" si="3"/>
        <v>0.14017704119296226</v>
      </c>
      <c r="U9" s="19">
        <f t="shared" si="3"/>
        <v>0.18568705753506268</v>
      </c>
      <c r="V9" s="19">
        <f t="shared" si="3"/>
        <v>0.14465860570365757</v>
      </c>
      <c r="W9" s="19">
        <f t="shared" si="3"/>
        <v>0.14155393327356133</v>
      </c>
      <c r="X9" s="19">
        <f t="shared" si="3"/>
        <v>0.14793728310958212</v>
      </c>
      <c r="Y9" s="19">
        <f t="shared" si="3"/>
        <v>0.13995634977460275</v>
      </c>
      <c r="Z9" s="19">
        <f t="shared" si="3"/>
        <v>0.16637373231334868</v>
      </c>
      <c r="AA9" s="19">
        <f t="shared" si="3"/>
        <v>0.15610760316082931</v>
      </c>
      <c r="AB9" s="19">
        <f t="shared" si="3"/>
        <v>0.15226336637802007</v>
      </c>
      <c r="AC9" s="19">
        <f t="shared" si="3"/>
        <v>0.13760750153130896</v>
      </c>
      <c r="AD9" s="19">
        <f t="shared" si="3"/>
        <v>0.20478694036113562</v>
      </c>
      <c r="AE9" s="19">
        <f t="shared" si="3"/>
        <v>0.19255823207265924</v>
      </c>
      <c r="AF9" s="19">
        <f t="shared" si="3"/>
        <v>0.18701973001710326</v>
      </c>
      <c r="AG9" s="19">
        <f t="shared" si="3"/>
        <v>0.1490073808105947</v>
      </c>
      <c r="AH9" s="19">
        <f t="shared" si="3"/>
        <v>0.18614457076198476</v>
      </c>
      <c r="AI9" s="19">
        <f t="shared" si="3"/>
        <v>0.18105209533896782</v>
      </c>
      <c r="AJ9" s="19">
        <f t="shared" si="3"/>
        <v>0.23410522440185025</v>
      </c>
      <c r="AK9" s="19">
        <f t="shared" si="3"/>
        <v>0.17473830146097441</v>
      </c>
      <c r="AL9" s="19">
        <f t="shared" si="3"/>
        <v>0.14655521496761101</v>
      </c>
      <c r="AM9" s="19">
        <f t="shared" si="3"/>
        <v>0.13115576572895307</v>
      </c>
      <c r="AN9" s="19">
        <f t="shared" si="3"/>
        <v>0.17304070632770599</v>
      </c>
      <c r="AO9" s="19">
        <f t="shared" si="3"/>
        <v>0.14416139562168392</v>
      </c>
      <c r="AP9" s="19">
        <f t="shared" si="3"/>
        <v>0.19720980124332302</v>
      </c>
      <c r="AQ9" s="19">
        <f t="shared" si="3"/>
        <v>0.15792077003222138</v>
      </c>
      <c r="AR9" s="19">
        <f t="shared" si="3"/>
        <v>0.20546304566502421</v>
      </c>
      <c r="AS9" s="19">
        <f t="shared" si="3"/>
        <v>0.1838653504200165</v>
      </c>
      <c r="AT9" s="19">
        <f t="shared" si="3"/>
        <v>0.15436211797328012</v>
      </c>
      <c r="AU9" s="19">
        <f t="shared" si="3"/>
        <v>0.15227682146348448</v>
      </c>
      <c r="AV9" s="19">
        <f t="shared" si="3"/>
        <v>0.14250299549578169</v>
      </c>
      <c r="AW9" s="19">
        <f t="shared" si="3"/>
        <v>0.12705344389404941</v>
      </c>
      <c r="AX9" s="19">
        <f t="shared" si="3"/>
        <v>0.21727656762517936</v>
      </c>
      <c r="AY9" s="19">
        <f t="shared" si="3"/>
        <v>0.13971579150745109</v>
      </c>
    </row>
    <row r="10" spans="1:53" x14ac:dyDescent="0.25">
      <c r="A10" s="10" t="s">
        <v>56</v>
      </c>
      <c r="I10" s="10" t="s">
        <v>73</v>
      </c>
      <c r="J10">
        <v>0.189</v>
      </c>
      <c r="K10">
        <v>0.14000000000000001</v>
      </c>
      <c r="L10">
        <v>0.13900000000000001</v>
      </c>
      <c r="M10">
        <v>0.16700000000000001</v>
      </c>
      <c r="N10">
        <v>0.13800000000000001</v>
      </c>
      <c r="O10">
        <v>0.17899999999999999</v>
      </c>
      <c r="P10">
        <v>0.19400000000000001</v>
      </c>
      <c r="Q10">
        <v>0.16600000000000001</v>
      </c>
      <c r="R10">
        <v>0.158</v>
      </c>
      <c r="S10">
        <v>0.158</v>
      </c>
      <c r="T10">
        <v>0.14000000000000001</v>
      </c>
      <c r="U10">
        <v>0.186</v>
      </c>
      <c r="V10">
        <v>0.14499999999999999</v>
      </c>
      <c r="W10">
        <v>0.14199999999999999</v>
      </c>
      <c r="X10">
        <v>0.14799999999999999</v>
      </c>
      <c r="Y10">
        <v>0.14000000000000001</v>
      </c>
      <c r="Z10">
        <v>0.16600000000000001</v>
      </c>
      <c r="AA10">
        <v>0.156</v>
      </c>
      <c r="AB10">
        <v>0.152</v>
      </c>
      <c r="AC10">
        <v>0.13800000000000001</v>
      </c>
      <c r="AD10">
        <v>0.20499999999999999</v>
      </c>
      <c r="AE10">
        <v>0.193</v>
      </c>
      <c r="AF10">
        <v>0.187</v>
      </c>
      <c r="AG10">
        <v>0.14899999999999999</v>
      </c>
      <c r="AH10">
        <v>0.186</v>
      </c>
      <c r="AI10">
        <v>0.18099999999999999</v>
      </c>
      <c r="AJ10">
        <v>0.23400000000000001</v>
      </c>
      <c r="AK10">
        <v>0.17499999999999999</v>
      </c>
      <c r="AL10">
        <v>0.14699999999999999</v>
      </c>
      <c r="AM10">
        <v>0.13100000000000001</v>
      </c>
      <c r="AN10">
        <v>0.17299999999999999</v>
      </c>
      <c r="AO10">
        <v>0.14399999999999999</v>
      </c>
      <c r="AP10">
        <v>0.19700000000000001</v>
      </c>
      <c r="AQ10">
        <v>0.158</v>
      </c>
      <c r="AR10">
        <v>0.20499999999999999</v>
      </c>
      <c r="AS10">
        <v>0.184</v>
      </c>
      <c r="AT10">
        <v>0.154</v>
      </c>
      <c r="AU10">
        <v>0.152</v>
      </c>
      <c r="AV10">
        <v>0.14299999999999999</v>
      </c>
      <c r="AW10">
        <v>0.127</v>
      </c>
      <c r="AX10">
        <v>0.217</v>
      </c>
      <c r="AY10">
        <v>0.14000000000000001</v>
      </c>
      <c r="AZ10"/>
      <c r="BA10" s="11"/>
    </row>
    <row r="11" spans="1:53" x14ac:dyDescent="0.25">
      <c r="J11" s="14"/>
    </row>
    <row r="12" spans="1:53" x14ac:dyDescent="0.25">
      <c r="C12" s="10" t="s">
        <v>0</v>
      </c>
      <c r="D12" s="10" t="s">
        <v>2</v>
      </c>
      <c r="E12" s="10" t="s">
        <v>1</v>
      </c>
      <c r="F12" s="10" t="s">
        <v>50</v>
      </c>
      <c r="G12" s="10" t="s">
        <v>66</v>
      </c>
      <c r="H12" s="10" t="s">
        <v>51</v>
      </c>
      <c r="I12" s="10" t="s">
        <v>74</v>
      </c>
      <c r="J12" s="19">
        <f>IF(J$3&gt;40,$H13,(J$3*(($H13-1)/40)+1))</f>
        <v>1</v>
      </c>
      <c r="K12" s="8">
        <f t="shared" ref="K12:AY12" si="4">IF(K$3&gt;40,$H13,(K$3*(($H13-1)/40)+1))</f>
        <v>1</v>
      </c>
      <c r="L12" s="8">
        <f t="shared" si="4"/>
        <v>1</v>
      </c>
      <c r="M12" s="8">
        <f t="shared" si="4"/>
        <v>1</v>
      </c>
      <c r="N12" s="8">
        <f t="shared" si="4"/>
        <v>1</v>
      </c>
      <c r="O12" s="8">
        <f t="shared" si="4"/>
        <v>1</v>
      </c>
      <c r="P12" s="8">
        <f t="shared" si="4"/>
        <v>1</v>
      </c>
      <c r="Q12" s="8">
        <f t="shared" si="4"/>
        <v>1</v>
      </c>
      <c r="R12" s="8">
        <f t="shared" si="4"/>
        <v>1</v>
      </c>
      <c r="S12" s="8">
        <f t="shared" si="4"/>
        <v>1</v>
      </c>
      <c r="T12" s="8">
        <f t="shared" si="4"/>
        <v>1</v>
      </c>
      <c r="U12" s="8">
        <f t="shared" si="4"/>
        <v>1</v>
      </c>
      <c r="V12" s="8">
        <f t="shared" si="4"/>
        <v>1</v>
      </c>
      <c r="W12" s="8">
        <f t="shared" si="4"/>
        <v>1</v>
      </c>
      <c r="X12" s="8">
        <f t="shared" si="4"/>
        <v>1</v>
      </c>
      <c r="Y12" s="8">
        <f t="shared" si="4"/>
        <v>1</v>
      </c>
      <c r="Z12" s="8">
        <f t="shared" si="4"/>
        <v>1</v>
      </c>
      <c r="AA12" s="8">
        <f t="shared" si="4"/>
        <v>1</v>
      </c>
      <c r="AB12" s="8">
        <f t="shared" si="4"/>
        <v>1</v>
      </c>
      <c r="AC12" s="8">
        <f t="shared" si="4"/>
        <v>1</v>
      </c>
      <c r="AD12" s="8">
        <f t="shared" si="4"/>
        <v>1</v>
      </c>
      <c r="AE12" s="8">
        <f t="shared" si="4"/>
        <v>1</v>
      </c>
      <c r="AF12" s="8">
        <f t="shared" si="4"/>
        <v>1</v>
      </c>
      <c r="AG12" s="8">
        <f t="shared" si="4"/>
        <v>1</v>
      </c>
      <c r="AH12" s="8">
        <f t="shared" si="4"/>
        <v>1</v>
      </c>
      <c r="AI12" s="8">
        <f t="shared" si="4"/>
        <v>1</v>
      </c>
      <c r="AJ12" s="8">
        <f t="shared" si="4"/>
        <v>1</v>
      </c>
      <c r="AK12" s="8">
        <f t="shared" si="4"/>
        <v>1</v>
      </c>
      <c r="AL12" s="8">
        <f t="shared" si="4"/>
        <v>1</v>
      </c>
      <c r="AM12" s="8">
        <f t="shared" si="4"/>
        <v>1</v>
      </c>
      <c r="AN12" s="8">
        <f t="shared" si="4"/>
        <v>1</v>
      </c>
      <c r="AO12" s="8">
        <f t="shared" si="4"/>
        <v>1</v>
      </c>
      <c r="AP12" s="8">
        <f t="shared" si="4"/>
        <v>1</v>
      </c>
      <c r="AQ12" s="8">
        <f t="shared" si="4"/>
        <v>1</v>
      </c>
      <c r="AR12" s="8">
        <f t="shared" si="4"/>
        <v>1</v>
      </c>
      <c r="AS12" s="8">
        <f t="shared" si="4"/>
        <v>1</v>
      </c>
      <c r="AT12" s="8">
        <f t="shared" si="4"/>
        <v>1</v>
      </c>
      <c r="AU12" s="8">
        <f t="shared" si="4"/>
        <v>1</v>
      </c>
      <c r="AV12" s="8">
        <f t="shared" si="4"/>
        <v>1</v>
      </c>
      <c r="AW12" s="8">
        <f t="shared" si="4"/>
        <v>1</v>
      </c>
      <c r="AX12" s="8">
        <f t="shared" si="4"/>
        <v>1</v>
      </c>
      <c r="AY12" s="8">
        <f t="shared" si="4"/>
        <v>1</v>
      </c>
    </row>
    <row r="13" spans="1:53" x14ac:dyDescent="0.25">
      <c r="A13" s="10" t="s">
        <v>55</v>
      </c>
      <c r="B13" s="10">
        <v>252</v>
      </c>
      <c r="C13" s="27" t="s">
        <v>67</v>
      </c>
      <c r="D13" s="26" t="s">
        <v>68</v>
      </c>
      <c r="E13" s="25" t="s">
        <v>65</v>
      </c>
      <c r="F13" s="10">
        <v>1.25</v>
      </c>
      <c r="G13" s="10" t="s">
        <v>6</v>
      </c>
      <c r="H13" s="10">
        <v>1</v>
      </c>
      <c r="I13" s="3" t="s">
        <v>72</v>
      </c>
      <c r="J13" s="19">
        <f>$F13*J$2*J$12</f>
        <v>2.50874626778903</v>
      </c>
      <c r="K13" s="19">
        <f t="shared" ref="K13:AY13" si="5">$F13*K$2*K$12</f>
        <v>1.9396537377115519</v>
      </c>
      <c r="L13" s="19">
        <f t="shared" si="5"/>
        <v>1.930722981673763</v>
      </c>
      <c r="M13" s="19">
        <f t="shared" si="5"/>
        <v>2.2785985511410112</v>
      </c>
      <c r="N13" s="19">
        <f t="shared" si="5"/>
        <v>1.917632321165422</v>
      </c>
      <c r="O13" s="19">
        <f t="shared" si="5"/>
        <v>2.3799229368304746</v>
      </c>
      <c r="P13" s="19">
        <f t="shared" si="5"/>
        <v>2.6904464420643386</v>
      </c>
      <c r="Q13" s="19">
        <f t="shared" si="5"/>
        <v>2.3098348845826293</v>
      </c>
      <c r="R13" s="19">
        <f t="shared" si="5"/>
        <v>2.1936628927660755</v>
      </c>
      <c r="S13" s="19">
        <f t="shared" si="5"/>
        <v>2.1907781160546174</v>
      </c>
      <c r="T13" s="19">
        <f t="shared" si="5"/>
        <v>1.9469033499022534</v>
      </c>
      <c r="U13" s="19">
        <f t="shared" si="5"/>
        <v>2.578986910209204</v>
      </c>
      <c r="V13" s="19">
        <f t="shared" si="5"/>
        <v>2.0091473014396883</v>
      </c>
      <c r="W13" s="19">
        <f t="shared" si="5"/>
        <v>1.9660268510216852</v>
      </c>
      <c r="X13" s="19">
        <f t="shared" si="5"/>
        <v>2.0546844876330845</v>
      </c>
      <c r="Y13" s="19">
        <f t="shared" si="5"/>
        <v>1.9438381913139269</v>
      </c>
      <c r="Z13" s="19">
        <f t="shared" si="5"/>
        <v>2.3107462821298426</v>
      </c>
      <c r="AA13" s="19">
        <f t="shared" si="5"/>
        <v>2.1681611550115183</v>
      </c>
      <c r="AB13" s="19">
        <f t="shared" si="5"/>
        <v>2.1147689774725009</v>
      </c>
      <c r="AC13" s="19">
        <f t="shared" si="5"/>
        <v>1.9112152990459574</v>
      </c>
      <c r="AD13" s="19">
        <f t="shared" si="5"/>
        <v>2.7074116521936298</v>
      </c>
      <c r="AE13" s="19">
        <f t="shared" si="5"/>
        <v>2.6744198898980449</v>
      </c>
      <c r="AF13" s="19">
        <f t="shared" si="5"/>
        <v>2.5974962502375449</v>
      </c>
      <c r="AG13" s="19">
        <f t="shared" si="5"/>
        <v>2.069546955702704</v>
      </c>
      <c r="AH13" s="19">
        <f t="shared" si="5"/>
        <v>2.5186540259175882</v>
      </c>
      <c r="AI13" s="19">
        <f t="shared" si="5"/>
        <v>2.5146124352634418</v>
      </c>
      <c r="AJ13" s="19">
        <f t="shared" si="5"/>
        <v>3.0238531235222492</v>
      </c>
      <c r="AK13" s="19">
        <f t="shared" si="5"/>
        <v>2.3742392340778986</v>
      </c>
      <c r="AL13" s="19">
        <f t="shared" si="5"/>
        <v>2.0354890967723751</v>
      </c>
      <c r="AM13" s="19">
        <f t="shared" si="5"/>
        <v>1.8216078573465702</v>
      </c>
      <c r="AN13" s="19">
        <f t="shared" si="5"/>
        <v>2.4033431434403605</v>
      </c>
      <c r="AO13" s="19">
        <f t="shared" si="5"/>
        <v>2.002241605856721</v>
      </c>
      <c r="AP13" s="19">
        <f t="shared" si="5"/>
        <v>2.739025017268375</v>
      </c>
      <c r="AQ13" s="19">
        <f t="shared" si="5"/>
        <v>2.1933440282252965</v>
      </c>
      <c r="AR13" s="19">
        <f t="shared" si="5"/>
        <v>2.7950250980661999</v>
      </c>
      <c r="AS13" s="19">
        <f t="shared" si="5"/>
        <v>2.5536854225002292</v>
      </c>
      <c r="AT13" s="19">
        <f t="shared" si="5"/>
        <v>2.1439183051844459</v>
      </c>
      <c r="AU13" s="19">
        <f t="shared" si="5"/>
        <v>2.1149558536595063</v>
      </c>
      <c r="AV13" s="19">
        <f t="shared" si="5"/>
        <v>1.9792082707747456</v>
      </c>
      <c r="AW13" s="19">
        <f t="shared" si="5"/>
        <v>1.7646311651951307</v>
      </c>
      <c r="AX13" s="19">
        <f t="shared" si="5"/>
        <v>2.8503667468988154</v>
      </c>
      <c r="AY13" s="19">
        <f t="shared" si="5"/>
        <v>1.9404971042701538</v>
      </c>
    </row>
    <row r="14" spans="1:53" x14ac:dyDescent="0.25">
      <c r="A14" s="10" t="s">
        <v>56</v>
      </c>
      <c r="I14" s="10" t="s">
        <v>73</v>
      </c>
      <c r="J14">
        <v>2.5089999999999999</v>
      </c>
      <c r="K14">
        <v>1.94</v>
      </c>
      <c r="L14">
        <v>1.931</v>
      </c>
      <c r="M14">
        <v>2.2789999999999999</v>
      </c>
      <c r="N14">
        <v>1.9179999999999999</v>
      </c>
      <c r="O14">
        <v>2.38</v>
      </c>
      <c r="P14">
        <v>2.69</v>
      </c>
      <c r="Q14">
        <v>2.31</v>
      </c>
      <c r="R14">
        <v>2.194</v>
      </c>
      <c r="S14">
        <v>2.1909999999999998</v>
      </c>
      <c r="T14">
        <v>1.9470000000000001</v>
      </c>
      <c r="U14">
        <v>2.5790000000000002</v>
      </c>
      <c r="V14">
        <v>2.0089999999999999</v>
      </c>
      <c r="W14">
        <v>1.966</v>
      </c>
      <c r="X14">
        <v>2.0550000000000002</v>
      </c>
      <c r="Y14">
        <v>1.944</v>
      </c>
      <c r="Z14">
        <v>2.3109999999999999</v>
      </c>
      <c r="AA14">
        <v>2.1680000000000001</v>
      </c>
      <c r="AB14">
        <v>2.1150000000000002</v>
      </c>
      <c r="AC14">
        <v>1.911</v>
      </c>
      <c r="AD14">
        <v>2.7069999999999999</v>
      </c>
      <c r="AE14">
        <v>2.6739999999999999</v>
      </c>
      <c r="AF14">
        <v>2.597</v>
      </c>
      <c r="AG14">
        <v>2.0699999999999998</v>
      </c>
      <c r="AH14">
        <v>2.5190000000000001</v>
      </c>
      <c r="AI14">
        <v>2.5150000000000001</v>
      </c>
      <c r="AJ14">
        <v>3.024</v>
      </c>
      <c r="AK14">
        <v>2.3740000000000001</v>
      </c>
      <c r="AL14">
        <v>2.0350000000000001</v>
      </c>
      <c r="AM14">
        <v>1.8220000000000001</v>
      </c>
      <c r="AN14">
        <v>2.403</v>
      </c>
      <c r="AO14">
        <v>2.0019999999999998</v>
      </c>
      <c r="AP14">
        <v>2.7389999999999999</v>
      </c>
      <c r="AQ14">
        <v>2.1930000000000001</v>
      </c>
      <c r="AR14">
        <v>2.7949999999999999</v>
      </c>
      <c r="AS14">
        <v>2.5539999999999998</v>
      </c>
      <c r="AT14">
        <v>2.1440000000000001</v>
      </c>
      <c r="AU14">
        <v>2.1150000000000002</v>
      </c>
      <c r="AV14">
        <v>1.9790000000000001</v>
      </c>
      <c r="AW14">
        <v>1.7649999999999999</v>
      </c>
      <c r="AX14">
        <v>2.85</v>
      </c>
      <c r="AY14">
        <v>1.94</v>
      </c>
      <c r="AZ14" s="9"/>
    </row>
    <row r="15" spans="1:53" x14ac:dyDescent="0.25">
      <c r="J15" s="14"/>
    </row>
    <row r="16" spans="1:53" x14ac:dyDescent="0.25">
      <c r="C16" s="10" t="s">
        <v>0</v>
      </c>
      <c r="D16" s="10" t="s">
        <v>2</v>
      </c>
      <c r="E16" s="10" t="s">
        <v>1</v>
      </c>
      <c r="F16" s="10" t="s">
        <v>50</v>
      </c>
      <c r="G16" s="10" t="s">
        <v>66</v>
      </c>
      <c r="H16" s="10" t="s">
        <v>51</v>
      </c>
      <c r="I16" s="10" t="s">
        <v>74</v>
      </c>
      <c r="J16" s="19">
        <f>IF(J$3&gt;40,$H17,(J$3*(($H17-1)/40)+1))</f>
        <v>0.94014865683720417</v>
      </c>
      <c r="K16" s="8">
        <f t="shared" ref="K16:AY16" si="6">IF(K$3&gt;40,$H17,(K$3*(($H17-1)/40)+1))</f>
        <v>0.9</v>
      </c>
      <c r="L16" s="8">
        <f t="shared" si="6"/>
        <v>0.9</v>
      </c>
      <c r="M16" s="8">
        <f t="shared" si="6"/>
        <v>0.91769513845904782</v>
      </c>
      <c r="N16" s="8">
        <f t="shared" si="6"/>
        <v>0.9</v>
      </c>
      <c r="O16" s="8">
        <f t="shared" si="6"/>
        <v>0.94252603981298</v>
      </c>
      <c r="P16" s="8">
        <f t="shared" si="6"/>
        <v>0.9</v>
      </c>
      <c r="Q16" s="8">
        <f t="shared" si="6"/>
        <v>0.9</v>
      </c>
      <c r="R16" s="8">
        <f t="shared" si="6"/>
        <v>0.9</v>
      </c>
      <c r="S16" s="8">
        <f t="shared" si="6"/>
        <v>0.9</v>
      </c>
      <c r="T16" s="8">
        <f t="shared" si="6"/>
        <v>0.9</v>
      </c>
      <c r="U16" s="8">
        <f t="shared" si="6"/>
        <v>0.9</v>
      </c>
      <c r="V16" s="8">
        <f t="shared" si="6"/>
        <v>0.9</v>
      </c>
      <c r="W16" s="8">
        <f t="shared" si="6"/>
        <v>0.9</v>
      </c>
      <c r="X16" s="8">
        <f t="shared" si="6"/>
        <v>0.9</v>
      </c>
      <c r="Y16" s="8">
        <f t="shared" si="6"/>
        <v>0.9</v>
      </c>
      <c r="Z16" s="8">
        <f t="shared" si="6"/>
        <v>0.9</v>
      </c>
      <c r="AA16" s="8">
        <f t="shared" si="6"/>
        <v>0.9</v>
      </c>
      <c r="AB16" s="8">
        <f t="shared" si="6"/>
        <v>0.9</v>
      </c>
      <c r="AC16" s="8">
        <f t="shared" si="6"/>
        <v>0.9</v>
      </c>
      <c r="AD16" s="8">
        <f t="shared" si="6"/>
        <v>0.94549225731526099</v>
      </c>
      <c r="AE16" s="8">
        <f t="shared" si="6"/>
        <v>0.9</v>
      </c>
      <c r="AF16" s="8">
        <f t="shared" si="6"/>
        <v>0.9</v>
      </c>
      <c r="AG16" s="8">
        <f t="shared" si="6"/>
        <v>0.9</v>
      </c>
      <c r="AH16" s="8">
        <f t="shared" si="6"/>
        <v>0.92382959730926695</v>
      </c>
      <c r="AI16" s="8">
        <f t="shared" si="6"/>
        <v>0.9</v>
      </c>
      <c r="AJ16" s="8">
        <f t="shared" si="6"/>
        <v>0.96774386370145282</v>
      </c>
      <c r="AK16" s="8">
        <f t="shared" si="6"/>
        <v>0.91996995791811409</v>
      </c>
      <c r="AL16" s="8">
        <f t="shared" si="6"/>
        <v>0.9</v>
      </c>
      <c r="AM16" s="8">
        <f t="shared" si="6"/>
        <v>0.9</v>
      </c>
      <c r="AN16" s="8">
        <f t="shared" si="6"/>
        <v>0.9</v>
      </c>
      <c r="AO16" s="8">
        <f t="shared" si="6"/>
        <v>0.9</v>
      </c>
      <c r="AP16" s="8">
        <f t="shared" si="6"/>
        <v>0.9</v>
      </c>
      <c r="AQ16" s="8">
        <f t="shared" si="6"/>
        <v>0.9</v>
      </c>
      <c r="AR16" s="8">
        <f t="shared" si="6"/>
        <v>0.91887835733200729</v>
      </c>
      <c r="AS16" s="8">
        <f t="shared" si="6"/>
        <v>0.9</v>
      </c>
      <c r="AT16" s="8">
        <f t="shared" si="6"/>
        <v>0.9</v>
      </c>
      <c r="AU16" s="8">
        <f t="shared" si="6"/>
        <v>0.9</v>
      </c>
      <c r="AV16" s="8">
        <f t="shared" si="6"/>
        <v>0.9</v>
      </c>
      <c r="AW16" s="8">
        <f t="shared" si="6"/>
        <v>0.9</v>
      </c>
      <c r="AX16" s="8">
        <f t="shared" si="6"/>
        <v>0.95284478682249907</v>
      </c>
      <c r="AY16" s="8">
        <f t="shared" si="6"/>
        <v>0.9</v>
      </c>
    </row>
    <row r="17" spans="1:52" x14ac:dyDescent="0.25">
      <c r="A17" s="10" t="s">
        <v>55</v>
      </c>
      <c r="B17" s="10">
        <v>2</v>
      </c>
      <c r="C17" s="23" t="s">
        <v>59</v>
      </c>
      <c r="D17" s="21" t="s">
        <v>58</v>
      </c>
      <c r="E17" s="16" t="s">
        <v>60</v>
      </c>
      <c r="F17" s="10">
        <v>1</v>
      </c>
      <c r="G17" s="10" t="s">
        <v>61</v>
      </c>
      <c r="H17" s="10">
        <v>0.9</v>
      </c>
      <c r="I17" s="3" t="s">
        <v>72</v>
      </c>
      <c r="J17" s="19">
        <f>$F17*J$2*J$16</f>
        <v>1.8868755472057643</v>
      </c>
      <c r="K17" s="19">
        <f t="shared" ref="K17:AY17" si="7">$F17*K$2*K$16</f>
        <v>1.3965506911523173</v>
      </c>
      <c r="L17" s="19">
        <f t="shared" si="7"/>
        <v>1.3901205468051094</v>
      </c>
      <c r="M17" s="19">
        <f t="shared" si="7"/>
        <v>1.6728470503055488</v>
      </c>
      <c r="N17" s="19">
        <f t="shared" si="7"/>
        <v>1.3806952712391038</v>
      </c>
      <c r="O17" s="19">
        <f t="shared" si="7"/>
        <v>1.7945114725687235</v>
      </c>
      <c r="P17" s="19">
        <f t="shared" si="7"/>
        <v>1.937121438286324</v>
      </c>
      <c r="Q17" s="19">
        <f t="shared" si="7"/>
        <v>1.6630811168994932</v>
      </c>
      <c r="R17" s="19">
        <f t="shared" si="7"/>
        <v>1.5794372827915744</v>
      </c>
      <c r="S17" s="19">
        <f t="shared" si="7"/>
        <v>1.5773602435593246</v>
      </c>
      <c r="T17" s="19">
        <f t="shared" si="7"/>
        <v>1.4017704119296224</v>
      </c>
      <c r="U17" s="19">
        <f t="shared" si="7"/>
        <v>1.8568705753506269</v>
      </c>
      <c r="V17" s="19">
        <f t="shared" si="7"/>
        <v>1.4465860570365758</v>
      </c>
      <c r="W17" s="19">
        <f t="shared" si="7"/>
        <v>1.4155393327356134</v>
      </c>
      <c r="X17" s="19">
        <f t="shared" si="7"/>
        <v>1.479372831095821</v>
      </c>
      <c r="Y17" s="19">
        <f t="shared" si="7"/>
        <v>1.3995634977460274</v>
      </c>
      <c r="Z17" s="19">
        <f t="shared" si="7"/>
        <v>1.6637373231334869</v>
      </c>
      <c r="AA17" s="19">
        <f t="shared" si="7"/>
        <v>1.5610760316082932</v>
      </c>
      <c r="AB17" s="19">
        <f t="shared" si="7"/>
        <v>1.5226336637802007</v>
      </c>
      <c r="AC17" s="19">
        <f t="shared" si="7"/>
        <v>1.3760750153130894</v>
      </c>
      <c r="AD17" s="19">
        <f t="shared" si="7"/>
        <v>2.0478694036113563</v>
      </c>
      <c r="AE17" s="19">
        <f t="shared" si="7"/>
        <v>1.9255823207265923</v>
      </c>
      <c r="AF17" s="19">
        <f t="shared" si="7"/>
        <v>1.8701973001710324</v>
      </c>
      <c r="AG17" s="19">
        <f t="shared" si="7"/>
        <v>1.4900738081059468</v>
      </c>
      <c r="AH17" s="19">
        <f t="shared" si="7"/>
        <v>1.8614457076198476</v>
      </c>
      <c r="AI17" s="19">
        <f t="shared" si="7"/>
        <v>1.8105209533896782</v>
      </c>
      <c r="AJ17" s="19">
        <f t="shared" si="7"/>
        <v>2.3410522440185026</v>
      </c>
      <c r="AK17" s="19">
        <f t="shared" si="7"/>
        <v>1.747383014609744</v>
      </c>
      <c r="AL17" s="19">
        <f t="shared" si="7"/>
        <v>1.4655521496761101</v>
      </c>
      <c r="AM17" s="19">
        <f t="shared" si="7"/>
        <v>1.3115576572895307</v>
      </c>
      <c r="AN17" s="19">
        <f t="shared" si="7"/>
        <v>1.7304070632770598</v>
      </c>
      <c r="AO17" s="19">
        <f t="shared" si="7"/>
        <v>1.4416139562168393</v>
      </c>
      <c r="AP17" s="19">
        <f t="shared" si="7"/>
        <v>1.9720980124332301</v>
      </c>
      <c r="AQ17" s="19">
        <f t="shared" si="7"/>
        <v>1.5792077003222136</v>
      </c>
      <c r="AR17" s="19">
        <f t="shared" si="7"/>
        <v>2.054630456650242</v>
      </c>
      <c r="AS17" s="19">
        <f t="shared" si="7"/>
        <v>1.838653504200165</v>
      </c>
      <c r="AT17" s="19">
        <f t="shared" si="7"/>
        <v>1.543621179732801</v>
      </c>
      <c r="AU17" s="19">
        <f t="shared" si="7"/>
        <v>1.5227682146348447</v>
      </c>
      <c r="AV17" s="19">
        <f t="shared" si="7"/>
        <v>1.4250299549578167</v>
      </c>
      <c r="AW17" s="19">
        <f t="shared" si="7"/>
        <v>1.2705344389404942</v>
      </c>
      <c r="AX17" s="19">
        <f t="shared" si="7"/>
        <v>2.1727656762517933</v>
      </c>
      <c r="AY17" s="19">
        <f t="shared" si="7"/>
        <v>1.3971579150745108</v>
      </c>
    </row>
    <row r="18" spans="1:52" x14ac:dyDescent="0.25">
      <c r="A18" s="10" t="s">
        <v>56</v>
      </c>
      <c r="I18" s="10" t="s">
        <v>73</v>
      </c>
      <c r="J18" s="15">
        <v>1.887</v>
      </c>
      <c r="K18" s="10">
        <v>1.397</v>
      </c>
      <c r="L18" s="10">
        <v>1.39</v>
      </c>
      <c r="M18" s="10">
        <v>1.673</v>
      </c>
      <c r="N18" s="10">
        <v>1.381</v>
      </c>
      <c r="O18" s="10">
        <v>1.7949999999999999</v>
      </c>
      <c r="P18" s="10">
        <v>1.9370000000000001</v>
      </c>
      <c r="Q18" s="10">
        <v>1.663</v>
      </c>
      <c r="R18" s="10">
        <v>1.579</v>
      </c>
      <c r="S18" s="10">
        <v>1.577</v>
      </c>
      <c r="T18" s="10">
        <v>1.4019999999999999</v>
      </c>
      <c r="U18" s="10">
        <v>1.857</v>
      </c>
      <c r="V18" s="10">
        <v>1.4470000000000001</v>
      </c>
      <c r="W18" s="10">
        <v>1.4159999999999999</v>
      </c>
      <c r="X18" s="10">
        <v>1.4790000000000001</v>
      </c>
      <c r="Y18" s="10">
        <v>1.4</v>
      </c>
      <c r="Z18" s="10">
        <v>1.6639999999999999</v>
      </c>
      <c r="AA18" s="10">
        <v>1.5609999999999999</v>
      </c>
      <c r="AB18" s="10">
        <v>1.5229999999999999</v>
      </c>
      <c r="AC18" s="10">
        <v>1.3759999999999999</v>
      </c>
      <c r="AD18" s="10">
        <v>2.048</v>
      </c>
      <c r="AE18" s="10">
        <v>1.9259999999999999</v>
      </c>
      <c r="AF18" s="10">
        <v>1.87</v>
      </c>
      <c r="AG18" s="10">
        <v>1.49</v>
      </c>
      <c r="AH18" s="10">
        <v>1.861</v>
      </c>
      <c r="AI18" s="10">
        <v>1.8109999999999999</v>
      </c>
      <c r="AJ18" s="10">
        <v>2.3410000000000002</v>
      </c>
      <c r="AK18" s="10">
        <v>1.7470000000000001</v>
      </c>
      <c r="AL18" s="10">
        <v>1.466</v>
      </c>
      <c r="AM18" s="10">
        <v>1.3120000000000001</v>
      </c>
      <c r="AN18" s="10">
        <v>1.73</v>
      </c>
      <c r="AO18" s="10">
        <v>1.4419999999999999</v>
      </c>
      <c r="AP18" s="10">
        <v>1.972</v>
      </c>
      <c r="AQ18" s="10">
        <v>1.579</v>
      </c>
      <c r="AR18" s="10">
        <v>2.0550000000000002</v>
      </c>
      <c r="AS18" s="10">
        <v>1.839</v>
      </c>
      <c r="AT18" s="10">
        <v>1.544</v>
      </c>
      <c r="AU18" s="10">
        <v>1.5229999999999999</v>
      </c>
      <c r="AV18" s="10">
        <v>1.425</v>
      </c>
      <c r="AW18" s="10">
        <v>1.2709999999999999</v>
      </c>
      <c r="AX18" s="10">
        <v>2.173</v>
      </c>
      <c r="AY18" s="10">
        <v>1.397</v>
      </c>
    </row>
    <row r="19" spans="1:52" x14ac:dyDescent="0.25">
      <c r="J19" s="15"/>
    </row>
    <row r="20" spans="1:52" x14ac:dyDescent="0.25">
      <c r="C20" s="10" t="s">
        <v>0</v>
      </c>
      <c r="D20" s="10" t="s">
        <v>2</v>
      </c>
      <c r="E20" s="10" t="s">
        <v>1</v>
      </c>
      <c r="F20" s="10" t="s">
        <v>50</v>
      </c>
      <c r="G20" s="10" t="s">
        <v>66</v>
      </c>
      <c r="H20" s="10" t="s">
        <v>51</v>
      </c>
      <c r="I20" s="10" t="s">
        <v>74</v>
      </c>
      <c r="J20" s="19">
        <f>IF(J$3&gt;40,$H21,(J$3*(($H21-1)/40)+1))</f>
        <v>0.55111492627903114</v>
      </c>
      <c r="K20" s="8">
        <f t="shared" ref="K20:AY20" si="8">IF(K$3&gt;40,$H21,(K$3*(($H21-1)/40)+1))</f>
        <v>0.25</v>
      </c>
      <c r="L20" s="8">
        <f t="shared" si="8"/>
        <v>0.25</v>
      </c>
      <c r="M20" s="8">
        <f t="shared" si="8"/>
        <v>0.38271353844285871</v>
      </c>
      <c r="N20" s="8">
        <f t="shared" si="8"/>
        <v>0.25</v>
      </c>
      <c r="O20" s="8">
        <f t="shared" si="8"/>
        <v>0.56894529859734999</v>
      </c>
      <c r="P20" s="8">
        <f t="shared" si="8"/>
        <v>0.25</v>
      </c>
      <c r="Q20" s="8">
        <f t="shared" si="8"/>
        <v>0.25</v>
      </c>
      <c r="R20" s="8">
        <f t="shared" si="8"/>
        <v>0.25</v>
      </c>
      <c r="S20" s="8">
        <f t="shared" si="8"/>
        <v>0.25</v>
      </c>
      <c r="T20" s="8">
        <f t="shared" si="8"/>
        <v>0.25</v>
      </c>
      <c r="U20" s="8">
        <f t="shared" si="8"/>
        <v>0.25</v>
      </c>
      <c r="V20" s="8">
        <f t="shared" si="8"/>
        <v>0.25</v>
      </c>
      <c r="W20" s="8">
        <f t="shared" si="8"/>
        <v>0.25</v>
      </c>
      <c r="X20" s="8">
        <f t="shared" si="8"/>
        <v>0.25</v>
      </c>
      <c r="Y20" s="8">
        <f t="shared" si="8"/>
        <v>0.25</v>
      </c>
      <c r="Z20" s="8">
        <f t="shared" si="8"/>
        <v>0.25</v>
      </c>
      <c r="AA20" s="8">
        <f t="shared" si="8"/>
        <v>0.25</v>
      </c>
      <c r="AB20" s="8">
        <f t="shared" si="8"/>
        <v>0.25</v>
      </c>
      <c r="AC20" s="8">
        <f t="shared" si="8"/>
        <v>0.25</v>
      </c>
      <c r="AD20" s="8">
        <f t="shared" si="8"/>
        <v>0.59119192986445712</v>
      </c>
      <c r="AE20" s="8">
        <f t="shared" si="8"/>
        <v>0.25</v>
      </c>
      <c r="AF20" s="8">
        <f t="shared" si="8"/>
        <v>0.25</v>
      </c>
      <c r="AG20" s="8">
        <f t="shared" si="8"/>
        <v>0.25</v>
      </c>
      <c r="AH20" s="8">
        <f t="shared" si="8"/>
        <v>0.42872197981950178</v>
      </c>
      <c r="AI20" s="8">
        <f t="shared" si="8"/>
        <v>0.25</v>
      </c>
      <c r="AJ20" s="8">
        <f t="shared" si="8"/>
        <v>0.75807897776089639</v>
      </c>
      <c r="AK20" s="8">
        <f t="shared" si="8"/>
        <v>0.39977468438585551</v>
      </c>
      <c r="AL20" s="8">
        <f t="shared" si="8"/>
        <v>0.25</v>
      </c>
      <c r="AM20" s="8">
        <f t="shared" si="8"/>
        <v>0.25</v>
      </c>
      <c r="AN20" s="8">
        <f t="shared" si="8"/>
        <v>0.25</v>
      </c>
      <c r="AO20" s="8">
        <f t="shared" si="8"/>
        <v>0.25</v>
      </c>
      <c r="AP20" s="8">
        <f t="shared" si="8"/>
        <v>0.25</v>
      </c>
      <c r="AQ20" s="8">
        <f t="shared" si="8"/>
        <v>0.25</v>
      </c>
      <c r="AR20" s="8">
        <f t="shared" si="8"/>
        <v>0.39158767999005473</v>
      </c>
      <c r="AS20" s="8">
        <f t="shared" si="8"/>
        <v>0.25</v>
      </c>
      <c r="AT20" s="8">
        <f t="shared" si="8"/>
        <v>0.25</v>
      </c>
      <c r="AU20" s="8">
        <f t="shared" si="8"/>
        <v>0.25</v>
      </c>
      <c r="AV20" s="8">
        <f t="shared" si="8"/>
        <v>0.25</v>
      </c>
      <c r="AW20" s="8">
        <f t="shared" si="8"/>
        <v>0.25</v>
      </c>
      <c r="AX20" s="8">
        <f t="shared" si="8"/>
        <v>0.64633590116874284</v>
      </c>
      <c r="AY20" s="8">
        <f t="shared" si="8"/>
        <v>0.25</v>
      </c>
    </row>
    <row r="21" spans="1:52" x14ac:dyDescent="0.25">
      <c r="A21" s="10" t="s">
        <v>55</v>
      </c>
      <c r="B21" s="10">
        <v>22</v>
      </c>
      <c r="C21" s="24" t="s">
        <v>62</v>
      </c>
      <c r="D21" s="22" t="s">
        <v>63</v>
      </c>
      <c r="E21" s="16" t="s">
        <v>64</v>
      </c>
      <c r="F21" s="10">
        <v>1</v>
      </c>
      <c r="G21" s="10" t="s">
        <v>61</v>
      </c>
      <c r="H21" s="10">
        <v>0.25</v>
      </c>
      <c r="I21" s="3" t="s">
        <v>72</v>
      </c>
      <c r="J21" s="19">
        <f>$F21*J$2*J$20</f>
        <v>1.1060860115402766</v>
      </c>
      <c r="K21" s="19">
        <f t="shared" ref="K21:AY21" si="9">$F21*K$2*K$20</f>
        <v>0.38793074754231038</v>
      </c>
      <c r="L21" s="19">
        <f t="shared" si="9"/>
        <v>0.38614459633475262</v>
      </c>
      <c r="M21" s="19">
        <f t="shared" si="9"/>
        <v>0.69764041135835808</v>
      </c>
      <c r="N21" s="19">
        <f t="shared" si="9"/>
        <v>0.3835264642330844</v>
      </c>
      <c r="O21" s="19">
        <f t="shared" si="9"/>
        <v>1.0832367727469572</v>
      </c>
      <c r="P21" s="19">
        <f t="shared" si="9"/>
        <v>0.53808928841286774</v>
      </c>
      <c r="Q21" s="19">
        <f t="shared" si="9"/>
        <v>0.46196697691652588</v>
      </c>
      <c r="R21" s="19">
        <f t="shared" si="9"/>
        <v>0.43873257855321507</v>
      </c>
      <c r="S21" s="19">
        <f t="shared" si="9"/>
        <v>0.43815562321092349</v>
      </c>
      <c r="T21" s="19">
        <f t="shared" si="9"/>
        <v>0.38938066998045068</v>
      </c>
      <c r="U21" s="19">
        <f t="shared" si="9"/>
        <v>0.51579738204184078</v>
      </c>
      <c r="V21" s="19">
        <f t="shared" si="9"/>
        <v>0.4018294602879377</v>
      </c>
      <c r="W21" s="19">
        <f t="shared" si="9"/>
        <v>0.39320537020433705</v>
      </c>
      <c r="X21" s="19">
        <f t="shared" si="9"/>
        <v>0.41093689752661694</v>
      </c>
      <c r="Y21" s="19">
        <f t="shared" si="9"/>
        <v>0.38876763826278538</v>
      </c>
      <c r="Z21" s="19">
        <f t="shared" si="9"/>
        <v>0.46214925642596855</v>
      </c>
      <c r="AA21" s="19">
        <f t="shared" si="9"/>
        <v>0.43363223100230364</v>
      </c>
      <c r="AB21" s="19">
        <f t="shared" si="9"/>
        <v>0.42295379549450018</v>
      </c>
      <c r="AC21" s="19">
        <f t="shared" si="9"/>
        <v>0.38224305980919149</v>
      </c>
      <c r="AD21" s="19">
        <f t="shared" si="9"/>
        <v>1.2804799356782963</v>
      </c>
      <c r="AE21" s="19">
        <f t="shared" si="9"/>
        <v>0.53488397797960896</v>
      </c>
      <c r="AF21" s="19">
        <f t="shared" si="9"/>
        <v>0.51949925004750896</v>
      </c>
      <c r="AG21" s="19">
        <f t="shared" si="9"/>
        <v>0.41390939114054076</v>
      </c>
      <c r="AH21" s="19">
        <f t="shared" si="9"/>
        <v>0.86384187237739773</v>
      </c>
      <c r="AI21" s="19">
        <f t="shared" si="9"/>
        <v>0.50292248705268838</v>
      </c>
      <c r="AJ21" s="19">
        <f t="shared" si="9"/>
        <v>1.8338555878230722</v>
      </c>
      <c r="AK21" s="19">
        <f t="shared" si="9"/>
        <v>0.75932859236800576</v>
      </c>
      <c r="AL21" s="19">
        <f t="shared" si="9"/>
        <v>0.40709781935447503</v>
      </c>
      <c r="AM21" s="19">
        <f t="shared" si="9"/>
        <v>0.36432157146931404</v>
      </c>
      <c r="AN21" s="19">
        <f t="shared" si="9"/>
        <v>0.48066862868807214</v>
      </c>
      <c r="AO21" s="19">
        <f t="shared" si="9"/>
        <v>0.40044832117134421</v>
      </c>
      <c r="AP21" s="19">
        <f t="shared" si="9"/>
        <v>0.547805003453675</v>
      </c>
      <c r="AQ21" s="19">
        <f t="shared" si="9"/>
        <v>0.43866880564505933</v>
      </c>
      <c r="AR21" s="19">
        <f t="shared" si="9"/>
        <v>0.87559791493257477</v>
      </c>
      <c r="AS21" s="19">
        <f t="shared" si="9"/>
        <v>0.51073708450004585</v>
      </c>
      <c r="AT21" s="19">
        <f t="shared" si="9"/>
        <v>0.42878366103688914</v>
      </c>
      <c r="AU21" s="19">
        <f t="shared" si="9"/>
        <v>0.42299117073190129</v>
      </c>
      <c r="AV21" s="19">
        <f t="shared" si="9"/>
        <v>0.3958416541549491</v>
      </c>
      <c r="AW21" s="19">
        <f t="shared" si="9"/>
        <v>0.35292623303902615</v>
      </c>
      <c r="AX21" s="19">
        <f t="shared" si="9"/>
        <v>1.473835488014611</v>
      </c>
      <c r="AY21" s="19">
        <f t="shared" si="9"/>
        <v>0.38809942085403076</v>
      </c>
    </row>
    <row r="22" spans="1:52" x14ac:dyDescent="0.25">
      <c r="A22" s="10" t="s">
        <v>56</v>
      </c>
      <c r="I22" s="10" t="s">
        <v>73</v>
      </c>
      <c r="J22" s="19">
        <v>1.1060000000000001</v>
      </c>
      <c r="K22" s="9">
        <v>0.38800000000000001</v>
      </c>
      <c r="L22" s="9">
        <v>0.38600000000000001</v>
      </c>
      <c r="M22" s="9">
        <v>0.69799999999999995</v>
      </c>
      <c r="N22" s="9">
        <v>0.38400000000000001</v>
      </c>
      <c r="O22" s="9">
        <v>1.083</v>
      </c>
      <c r="P22" s="9">
        <v>0.53800000000000003</v>
      </c>
      <c r="Q22" s="9">
        <v>0.46200000000000002</v>
      </c>
      <c r="R22" s="9">
        <v>0.439</v>
      </c>
      <c r="S22" s="9">
        <v>0.438</v>
      </c>
      <c r="T22" s="9">
        <v>0.38900000000000001</v>
      </c>
      <c r="U22" s="9">
        <v>0.51600000000000001</v>
      </c>
      <c r="V22" s="9">
        <v>0.40200000000000002</v>
      </c>
      <c r="W22" s="9">
        <v>0.39300000000000002</v>
      </c>
      <c r="X22" s="9">
        <v>0.41099999999999998</v>
      </c>
      <c r="Y22" s="9">
        <v>0.38900000000000001</v>
      </c>
      <c r="Z22" s="9">
        <v>0.46200000000000002</v>
      </c>
      <c r="AA22" s="9">
        <v>0.434</v>
      </c>
      <c r="AB22" s="9">
        <v>0.42299999999999999</v>
      </c>
      <c r="AC22" s="9">
        <v>0.38200000000000001</v>
      </c>
      <c r="AD22" s="9">
        <v>1.28</v>
      </c>
      <c r="AE22" s="9">
        <v>0.53500000000000003</v>
      </c>
      <c r="AF22" s="9">
        <v>0.51900000000000002</v>
      </c>
      <c r="AG22" s="9">
        <v>0.41399999999999998</v>
      </c>
      <c r="AH22" s="9">
        <v>0.86399999999999999</v>
      </c>
      <c r="AI22" s="9">
        <v>0.503</v>
      </c>
      <c r="AJ22" s="9">
        <v>1.8340000000000001</v>
      </c>
      <c r="AK22" s="9">
        <v>0.75900000000000001</v>
      </c>
      <c r="AL22" s="9">
        <v>0.40699999999999997</v>
      </c>
      <c r="AM22" s="9">
        <v>0.36399999999999999</v>
      </c>
      <c r="AN22" s="9">
        <v>0.48099999999999998</v>
      </c>
      <c r="AO22" s="9">
        <v>0.4</v>
      </c>
      <c r="AP22" s="9">
        <v>0.54800000000000004</v>
      </c>
      <c r="AQ22" s="9">
        <v>0.439</v>
      </c>
      <c r="AR22" s="9">
        <v>0.876</v>
      </c>
      <c r="AS22" s="9">
        <v>0.51100000000000001</v>
      </c>
      <c r="AT22" s="9">
        <v>0.42899999999999999</v>
      </c>
      <c r="AU22" s="9">
        <v>0.42299999999999999</v>
      </c>
      <c r="AV22" s="9">
        <v>0.39600000000000002</v>
      </c>
      <c r="AW22" s="9">
        <v>0.35299999999999998</v>
      </c>
      <c r="AX22" s="9">
        <v>1.474</v>
      </c>
      <c r="AY22" s="9">
        <v>0.38800000000000001</v>
      </c>
      <c r="AZ22" s="9"/>
    </row>
    <row r="23" spans="1:52" x14ac:dyDescent="0.25">
      <c r="J23" s="5"/>
    </row>
    <row r="24" spans="1:52" x14ac:dyDescent="0.25">
      <c r="J24" s="5"/>
    </row>
    <row r="25" spans="1:52" x14ac:dyDescent="0.25">
      <c r="J25" s="5"/>
    </row>
    <row r="26" spans="1:52" x14ac:dyDescent="0.25">
      <c r="J26" s="5"/>
    </row>
    <row r="27" spans="1:52" x14ac:dyDescent="0.25">
      <c r="J27" s="5"/>
    </row>
    <row r="28" spans="1:52" x14ac:dyDescent="0.25">
      <c r="J28" s="5"/>
    </row>
    <row r="29" spans="1:52" x14ac:dyDescent="0.25">
      <c r="J29" s="5"/>
    </row>
    <row r="30" spans="1:52" x14ac:dyDescent="0.25">
      <c r="J30" s="5"/>
    </row>
    <row r="31" spans="1:52" x14ac:dyDescent="0.25">
      <c r="J31" s="5"/>
    </row>
    <row r="32" spans="1:52" x14ac:dyDescent="0.25">
      <c r="J32" s="5"/>
    </row>
    <row r="33" spans="10:10" x14ac:dyDescent="0.25">
      <c r="J33" s="5"/>
    </row>
    <row r="34" spans="10:10" x14ac:dyDescent="0.25">
      <c r="J34" s="5"/>
    </row>
    <row r="35" spans="10:10" x14ac:dyDescent="0.25">
      <c r="J35" s="5"/>
    </row>
    <row r="36" spans="10:10" x14ac:dyDescent="0.25">
      <c r="J36" s="5"/>
    </row>
    <row r="37" spans="10:10" x14ac:dyDescent="0.25">
      <c r="J37" s="5"/>
    </row>
    <row r="38" spans="10:10" x14ac:dyDescent="0.25">
      <c r="J38" s="5"/>
    </row>
    <row r="39" spans="10:10" x14ac:dyDescent="0.25">
      <c r="J39" s="5"/>
    </row>
    <row r="40" spans="10:10" x14ac:dyDescent="0.25">
      <c r="J40" s="5"/>
    </row>
    <row r="41" spans="10:10" x14ac:dyDescent="0.25">
      <c r="J41" s="5"/>
    </row>
    <row r="42" spans="10:10" x14ac:dyDescent="0.25">
      <c r="J42" s="5"/>
    </row>
    <row r="43" spans="10:10" x14ac:dyDescent="0.25">
      <c r="J43" s="5"/>
    </row>
    <row r="44" spans="10:10" x14ac:dyDescent="0.25">
      <c r="J44" s="5"/>
    </row>
    <row r="45" spans="10:10" x14ac:dyDescent="0.25">
      <c r="J45" s="5"/>
    </row>
    <row r="46" spans="10:10" x14ac:dyDescent="0.25">
      <c r="J4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2" sqref="H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A</vt:lpstr>
      <vt:lpstr>scenario B1</vt:lpstr>
      <vt:lpstr>scenario B2</vt:lpstr>
      <vt:lpstr>scenario C1</vt:lpstr>
      <vt:lpstr>scenario C2</vt:lpstr>
    </vt:vector>
  </TitlesOfParts>
  <Company>Stichting Deltares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2018-05-09T14:20:59Z</dcterms:created>
  <dcterms:modified xsi:type="dcterms:W3CDTF">2018-05-10T16:41:09Z</dcterms:modified>
</cp:coreProperties>
</file>