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rs/Dropbox/WORK_SBA/Active/zvi/copyright_creativity/"/>
    </mc:Choice>
  </mc:AlternateContent>
  <xr:revisionPtr revIDLastSave="0" documentId="10_ncr:8100000_{0B1F1E24-3C99-084D-B9EB-765CE5F863C6}" xr6:coauthVersionLast="32" xr6:coauthVersionMax="32" xr10:uidLastSave="{00000000-0000-0000-0000-000000000000}"/>
  <bookViews>
    <workbookView xWindow="0" yWindow="460" windowWidth="28800" windowHeight="17540" tabRatio="500" xr2:uid="{00000000-000D-0000-FFFF-FFFF00000000}"/>
  </bookViews>
  <sheets>
    <sheet name="Sheet1" sheetId="1" r:id="rId1"/>
    <sheet name="Sheet2" sheetId="2" r:id="rId2"/>
    <sheet name="Sheet4" sheetId="4" r:id="rId3"/>
    <sheet name="Sheet5" sheetId="5" r:id="rId4"/>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D304" i="1" l="1"/>
  <c r="HD305" i="1" s="1"/>
  <c r="HE304" i="1"/>
  <c r="HE305" i="1" s="1"/>
  <c r="HF304" i="1"/>
  <c r="HF305" i="1" s="1"/>
  <c r="HG304" i="1"/>
  <c r="HG305" i="1" s="1"/>
  <c r="HH304" i="1"/>
  <c r="HH305" i="1" s="1"/>
  <c r="HI304" i="1"/>
  <c r="HI305" i="1" s="1"/>
  <c r="HJ304" i="1"/>
  <c r="HJ305" i="1" s="1"/>
  <c r="HK304" i="1"/>
  <c r="HK305" i="1" s="1"/>
  <c r="HL304" i="1"/>
  <c r="HL305" i="1" s="1"/>
  <c r="HM304" i="1"/>
  <c r="HM305" i="1" s="1"/>
  <c r="HN304" i="1"/>
  <c r="HN305" i="1" s="1"/>
  <c r="HO304" i="1"/>
  <c r="HO305" i="1" s="1"/>
  <c r="HP304" i="1"/>
  <c r="HP305" i="1" s="1"/>
  <c r="HQ304" i="1"/>
  <c r="HQ305" i="1" s="1"/>
  <c r="HR304" i="1"/>
  <c r="HR305" i="1" s="1"/>
  <c r="HS304" i="1"/>
  <c r="HS305" i="1" s="1"/>
  <c r="HT304" i="1"/>
  <c r="HT305" i="1" s="1"/>
  <c r="D304" i="1"/>
  <c r="D305" i="1" s="1"/>
  <c r="E304" i="1"/>
  <c r="E305" i="1" s="1"/>
  <c r="F304" i="1"/>
  <c r="F305" i="1" s="1"/>
  <c r="G304" i="1"/>
  <c r="G305" i="1" s="1"/>
  <c r="H304" i="1"/>
  <c r="H305" i="1" s="1"/>
  <c r="I304" i="1"/>
  <c r="I305" i="1" s="1"/>
  <c r="J304" i="1"/>
  <c r="J305" i="1" s="1"/>
  <c r="K304" i="1"/>
  <c r="K305" i="1" s="1"/>
  <c r="L304" i="1"/>
  <c r="L305" i="1" s="1"/>
  <c r="M304" i="1"/>
  <c r="M305" i="1" s="1"/>
  <c r="N304" i="1"/>
  <c r="N305" i="1" s="1"/>
  <c r="O304" i="1"/>
  <c r="O305" i="1" s="1"/>
  <c r="P304" i="1"/>
  <c r="P305" i="1" s="1"/>
  <c r="Q304" i="1"/>
  <c r="Q305" i="1" s="1"/>
  <c r="R304" i="1"/>
  <c r="R305" i="1" s="1"/>
  <c r="S304" i="1"/>
  <c r="S305" i="1" s="1"/>
  <c r="T304" i="1"/>
  <c r="T305" i="1" s="1"/>
  <c r="U304" i="1"/>
  <c r="U305" i="1" s="1"/>
  <c r="V304" i="1"/>
  <c r="V305" i="1" s="1"/>
  <c r="W304" i="1"/>
  <c r="W305" i="1" s="1"/>
  <c r="X304" i="1"/>
  <c r="X305" i="1" s="1"/>
  <c r="Y304" i="1"/>
  <c r="Y305" i="1" s="1"/>
  <c r="Z304" i="1"/>
  <c r="Z305" i="1" s="1"/>
  <c r="AA304" i="1"/>
  <c r="AA305" i="1" s="1"/>
  <c r="AB304" i="1"/>
  <c r="AB305" i="1" s="1"/>
  <c r="AC304" i="1"/>
  <c r="AC305" i="1" s="1"/>
  <c r="AD304" i="1"/>
  <c r="AD305" i="1" s="1"/>
  <c r="AE304" i="1"/>
  <c r="AE305" i="1" s="1"/>
  <c r="AF304" i="1"/>
  <c r="AF305" i="1" s="1"/>
  <c r="AG304" i="1"/>
  <c r="AG305" i="1" s="1"/>
  <c r="AH304" i="1"/>
  <c r="AH305" i="1" s="1"/>
  <c r="AI304" i="1"/>
  <c r="AI305" i="1" s="1"/>
  <c r="AJ304" i="1"/>
  <c r="AJ305" i="1" s="1"/>
  <c r="AK304" i="1"/>
  <c r="AK305" i="1" s="1"/>
  <c r="AL304" i="1"/>
  <c r="AL305" i="1" s="1"/>
  <c r="AM304" i="1"/>
  <c r="AM305" i="1" s="1"/>
  <c r="AN304" i="1"/>
  <c r="AN305" i="1" s="1"/>
  <c r="AO304" i="1"/>
  <c r="AO305" i="1" s="1"/>
  <c r="AP304" i="1"/>
  <c r="AP305" i="1" s="1"/>
  <c r="AQ304" i="1"/>
  <c r="AQ305" i="1" s="1"/>
  <c r="AR304" i="1"/>
  <c r="AR305" i="1" s="1"/>
  <c r="AS304" i="1"/>
  <c r="AS305" i="1" s="1"/>
  <c r="AT304" i="1"/>
  <c r="AT305" i="1" s="1"/>
  <c r="AU304" i="1"/>
  <c r="AU305" i="1" s="1"/>
  <c r="AV304" i="1"/>
  <c r="AV305" i="1" s="1"/>
  <c r="AW304" i="1"/>
  <c r="AW305" i="1" s="1"/>
  <c r="AX304" i="1"/>
  <c r="AX305" i="1" s="1"/>
  <c r="AY304" i="1"/>
  <c r="AY305" i="1" s="1"/>
  <c r="AZ304" i="1"/>
  <c r="AZ305" i="1" s="1"/>
  <c r="BA304" i="1"/>
  <c r="BA305" i="1" s="1"/>
  <c r="BB304" i="1"/>
  <c r="BB305" i="1" s="1"/>
  <c r="BC304" i="1"/>
  <c r="BC305" i="1" s="1"/>
  <c r="BD304" i="1"/>
  <c r="BD305" i="1" s="1"/>
  <c r="BE304" i="1"/>
  <c r="BE305" i="1" s="1"/>
  <c r="BF304" i="1"/>
  <c r="BF305" i="1" s="1"/>
  <c r="BG304" i="1"/>
  <c r="BG305" i="1" s="1"/>
  <c r="BH304" i="1"/>
  <c r="BH305" i="1" s="1"/>
  <c r="BI304" i="1"/>
  <c r="BI305" i="1" s="1"/>
  <c r="BJ304" i="1"/>
  <c r="BJ305" i="1" s="1"/>
  <c r="BK304" i="1"/>
  <c r="BK305" i="1" s="1"/>
  <c r="BL304" i="1"/>
  <c r="BL305" i="1" s="1"/>
  <c r="BM304" i="1"/>
  <c r="BM305" i="1" s="1"/>
  <c r="BN304" i="1"/>
  <c r="BN305" i="1" s="1"/>
  <c r="BO304" i="1"/>
  <c r="BO305" i="1" s="1"/>
  <c r="BP304" i="1"/>
  <c r="BP305" i="1" s="1"/>
  <c r="BQ304" i="1"/>
  <c r="BQ305" i="1" s="1"/>
  <c r="BR304" i="1"/>
  <c r="BR305" i="1" s="1"/>
  <c r="BS304" i="1"/>
  <c r="BS305" i="1" s="1"/>
  <c r="BT304" i="1"/>
  <c r="BT305" i="1" s="1"/>
  <c r="BU304" i="1"/>
  <c r="BU305" i="1" s="1"/>
  <c r="BV304" i="1"/>
  <c r="BV305" i="1" s="1"/>
  <c r="BW304" i="1"/>
  <c r="BW305" i="1" s="1"/>
  <c r="BX304" i="1"/>
  <c r="BX305" i="1" s="1"/>
  <c r="BY304" i="1"/>
  <c r="BY305" i="1" s="1"/>
  <c r="BZ304" i="1"/>
  <c r="BZ305" i="1" s="1"/>
  <c r="CA304" i="1"/>
  <c r="CA305" i="1" s="1"/>
  <c r="CB304" i="1"/>
  <c r="CB305" i="1" s="1"/>
  <c r="CC304" i="1"/>
  <c r="CC305" i="1" s="1"/>
  <c r="CD304" i="1"/>
  <c r="CD305" i="1" s="1"/>
  <c r="CE304" i="1"/>
  <c r="CE305" i="1" s="1"/>
  <c r="CF304" i="1"/>
  <c r="CF305" i="1" s="1"/>
  <c r="CG304" i="1"/>
  <c r="CG305" i="1" s="1"/>
  <c r="CH304" i="1"/>
  <c r="CH305" i="1" s="1"/>
  <c r="CI304" i="1"/>
  <c r="CI305" i="1" s="1"/>
  <c r="CJ304" i="1"/>
  <c r="CJ305" i="1" s="1"/>
  <c r="CK304" i="1"/>
  <c r="CK305" i="1" s="1"/>
  <c r="CL304" i="1"/>
  <c r="CL305" i="1" s="1"/>
  <c r="CM304" i="1"/>
  <c r="CM305" i="1" s="1"/>
  <c r="CN304" i="1"/>
  <c r="CN305" i="1" s="1"/>
  <c r="CO304" i="1"/>
  <c r="CO305" i="1" s="1"/>
  <c r="CP304" i="1"/>
  <c r="CP305" i="1" s="1"/>
  <c r="CQ304" i="1"/>
  <c r="CQ305" i="1" s="1"/>
  <c r="CR304" i="1"/>
  <c r="CR305" i="1" s="1"/>
  <c r="CS304" i="1"/>
  <c r="CS305" i="1" s="1"/>
  <c r="CT304" i="1"/>
  <c r="CT305" i="1" s="1"/>
  <c r="CU304" i="1"/>
  <c r="CU305" i="1" s="1"/>
  <c r="CV304" i="1"/>
  <c r="CV305" i="1" s="1"/>
  <c r="CW304" i="1"/>
  <c r="CW305" i="1" s="1"/>
  <c r="CX304" i="1"/>
  <c r="CX305" i="1" s="1"/>
  <c r="CY304" i="1"/>
  <c r="CY305" i="1" s="1"/>
  <c r="CZ304" i="1"/>
  <c r="CZ305" i="1" s="1"/>
  <c r="DA304" i="1"/>
  <c r="DA305" i="1" s="1"/>
  <c r="DB304" i="1"/>
  <c r="DB305" i="1" s="1"/>
  <c r="DC304" i="1"/>
  <c r="DC305" i="1" s="1"/>
  <c r="DD304" i="1"/>
  <c r="DD305" i="1" s="1"/>
  <c r="DE304" i="1"/>
  <c r="DE305" i="1" s="1"/>
  <c r="DF304" i="1"/>
  <c r="DF305" i="1" s="1"/>
  <c r="DG304" i="1"/>
  <c r="DG305" i="1" s="1"/>
  <c r="DH304" i="1"/>
  <c r="DH305" i="1" s="1"/>
  <c r="DI304" i="1"/>
  <c r="DI305" i="1" s="1"/>
  <c r="DJ304" i="1"/>
  <c r="DJ305" i="1" s="1"/>
  <c r="DK304" i="1"/>
  <c r="DK305" i="1" s="1"/>
  <c r="DL304" i="1"/>
  <c r="DL305" i="1" s="1"/>
  <c r="DM304" i="1"/>
  <c r="DM305" i="1" s="1"/>
  <c r="DN304" i="1"/>
  <c r="DN305" i="1" s="1"/>
  <c r="DO304" i="1"/>
  <c r="DO305" i="1" s="1"/>
  <c r="DP304" i="1"/>
  <c r="DP305" i="1" s="1"/>
  <c r="DQ304" i="1"/>
  <c r="DQ305" i="1" s="1"/>
  <c r="DR304" i="1"/>
  <c r="DR305" i="1" s="1"/>
  <c r="DS304" i="1"/>
  <c r="DS305" i="1" s="1"/>
  <c r="DT304" i="1"/>
  <c r="DT305" i="1" s="1"/>
  <c r="DU304" i="1"/>
  <c r="DU305" i="1" s="1"/>
  <c r="DV304" i="1"/>
  <c r="DV305" i="1" s="1"/>
  <c r="DW304" i="1"/>
  <c r="DW305" i="1" s="1"/>
  <c r="DX304" i="1"/>
  <c r="DX305" i="1" s="1"/>
  <c r="DY304" i="1"/>
  <c r="DY305" i="1" s="1"/>
  <c r="DZ304" i="1"/>
  <c r="DZ305" i="1" s="1"/>
  <c r="EA304" i="1"/>
  <c r="EA305" i="1" s="1"/>
  <c r="EB304" i="1"/>
  <c r="EB305" i="1" s="1"/>
  <c r="EC304" i="1"/>
  <c r="EC305" i="1" s="1"/>
  <c r="ED304" i="1"/>
  <c r="ED305" i="1" s="1"/>
  <c r="EE304" i="1"/>
  <c r="EE305" i="1" s="1"/>
  <c r="EF304" i="1"/>
  <c r="EF305" i="1" s="1"/>
  <c r="EG304" i="1"/>
  <c r="EG305" i="1" s="1"/>
  <c r="EH304" i="1"/>
  <c r="EH305" i="1" s="1"/>
  <c r="EI304" i="1"/>
  <c r="EI305" i="1" s="1"/>
  <c r="EJ304" i="1"/>
  <c r="EJ305" i="1" s="1"/>
  <c r="EK304" i="1"/>
  <c r="EK305" i="1" s="1"/>
  <c r="EL304" i="1"/>
  <c r="EL305" i="1" s="1"/>
  <c r="EM304" i="1"/>
  <c r="EM305" i="1" s="1"/>
  <c r="EN304" i="1"/>
  <c r="EN305" i="1" s="1"/>
  <c r="EO304" i="1"/>
  <c r="EO305" i="1" s="1"/>
  <c r="EP304" i="1"/>
  <c r="EP305" i="1" s="1"/>
  <c r="EQ304" i="1"/>
  <c r="EQ305" i="1" s="1"/>
  <c r="ER304" i="1"/>
  <c r="ER305" i="1" s="1"/>
  <c r="ES304" i="1"/>
  <c r="ES305" i="1" s="1"/>
  <c r="ET304" i="1"/>
  <c r="ET305" i="1" s="1"/>
  <c r="EU304" i="1"/>
  <c r="EU305" i="1" s="1"/>
  <c r="EV304" i="1"/>
  <c r="EV305" i="1" s="1"/>
  <c r="EW304" i="1"/>
  <c r="EW305" i="1" s="1"/>
  <c r="EX304" i="1"/>
  <c r="EX305" i="1" s="1"/>
  <c r="EY304" i="1"/>
  <c r="EY305" i="1" s="1"/>
  <c r="EZ304" i="1"/>
  <c r="EZ305" i="1" s="1"/>
  <c r="FA304" i="1"/>
  <c r="FA305" i="1" s="1"/>
  <c r="FB304" i="1"/>
  <c r="FB305" i="1" s="1"/>
  <c r="FC304" i="1"/>
  <c r="FC305" i="1" s="1"/>
  <c r="FD304" i="1"/>
  <c r="FD305" i="1" s="1"/>
  <c r="FE304" i="1"/>
  <c r="FE305" i="1" s="1"/>
  <c r="FF304" i="1"/>
  <c r="FF305" i="1" s="1"/>
  <c r="FG304" i="1"/>
  <c r="FG305" i="1" s="1"/>
  <c r="FH304" i="1"/>
  <c r="FH305" i="1" s="1"/>
  <c r="FI304" i="1"/>
  <c r="FI305" i="1" s="1"/>
  <c r="FJ304" i="1"/>
  <c r="FJ305" i="1" s="1"/>
  <c r="FK304" i="1"/>
  <c r="FK305" i="1" s="1"/>
  <c r="FL304" i="1"/>
  <c r="FL305" i="1" s="1"/>
  <c r="FM304" i="1"/>
  <c r="FM305" i="1" s="1"/>
  <c r="FN304" i="1"/>
  <c r="FN305" i="1" s="1"/>
  <c r="FO304" i="1"/>
  <c r="FO305" i="1" s="1"/>
  <c r="FP304" i="1"/>
  <c r="FP305" i="1" s="1"/>
  <c r="FQ304" i="1"/>
  <c r="FQ305" i="1" s="1"/>
  <c r="FR304" i="1"/>
  <c r="FR305" i="1" s="1"/>
  <c r="FS304" i="1"/>
  <c r="FS305" i="1" s="1"/>
  <c r="FT304" i="1"/>
  <c r="FT305" i="1" s="1"/>
  <c r="FU304" i="1"/>
  <c r="FU305" i="1" s="1"/>
  <c r="FV304" i="1"/>
  <c r="FV305" i="1" s="1"/>
  <c r="FW304" i="1"/>
  <c r="FW305" i="1" s="1"/>
  <c r="FX304" i="1"/>
  <c r="FX305" i="1" s="1"/>
  <c r="FY304" i="1"/>
  <c r="FY305" i="1" s="1"/>
  <c r="FZ304" i="1"/>
  <c r="FZ305" i="1" s="1"/>
  <c r="GA304" i="1"/>
  <c r="GA305" i="1" s="1"/>
  <c r="GB304" i="1"/>
  <c r="GB305" i="1" s="1"/>
  <c r="GC304" i="1"/>
  <c r="GC305" i="1" s="1"/>
  <c r="GD304" i="1"/>
  <c r="GD305" i="1" s="1"/>
  <c r="GE304" i="1"/>
  <c r="GE305" i="1" s="1"/>
  <c r="GF304" i="1"/>
  <c r="GF305" i="1" s="1"/>
  <c r="GG304" i="1"/>
  <c r="GG305" i="1" s="1"/>
  <c r="GH304" i="1"/>
  <c r="GH305" i="1" s="1"/>
  <c r="GI304" i="1"/>
  <c r="GI305" i="1" s="1"/>
  <c r="GJ304" i="1"/>
  <c r="GJ305" i="1" s="1"/>
  <c r="GK304" i="1"/>
  <c r="GK305" i="1" s="1"/>
  <c r="GL304" i="1"/>
  <c r="GL305" i="1" s="1"/>
  <c r="GM304" i="1"/>
  <c r="GM305" i="1" s="1"/>
  <c r="GN304" i="1"/>
  <c r="GN305" i="1" s="1"/>
  <c r="GO304" i="1"/>
  <c r="GO305" i="1" s="1"/>
  <c r="GP304" i="1"/>
  <c r="GP305" i="1" s="1"/>
  <c r="GQ304" i="1"/>
  <c r="GQ305" i="1" s="1"/>
  <c r="GR304" i="1"/>
  <c r="GR305" i="1" s="1"/>
  <c r="GS304" i="1"/>
  <c r="GS305" i="1" s="1"/>
  <c r="GT304" i="1"/>
  <c r="GT305" i="1" s="1"/>
  <c r="GU304" i="1"/>
  <c r="GU305" i="1" s="1"/>
  <c r="GV304" i="1"/>
  <c r="GV305" i="1" s="1"/>
  <c r="GW304" i="1"/>
  <c r="GW305" i="1" s="1"/>
  <c r="GX304" i="1"/>
  <c r="GX305" i="1" s="1"/>
  <c r="GY304" i="1"/>
  <c r="GY305" i="1" s="1"/>
  <c r="GZ304" i="1"/>
  <c r="GZ305" i="1" s="1"/>
  <c r="HA304" i="1"/>
  <c r="HA305" i="1" s="1"/>
  <c r="HB304" i="1"/>
  <c r="HB305" i="1" s="1"/>
  <c r="HC304" i="1"/>
  <c r="HC305" i="1" s="1"/>
  <c r="C304" i="1"/>
  <c r="C305" i="1" s="1"/>
  <c r="DS36" i="1"/>
  <c r="DT36" i="1"/>
  <c r="DU36" i="1"/>
  <c r="DV36" i="1"/>
  <c r="DW36" i="1"/>
  <c r="DX36" i="1"/>
  <c r="DY36" i="1"/>
  <c r="DZ36" i="1"/>
  <c r="EA36" i="1"/>
  <c r="EB36" i="1"/>
  <c r="EC36" i="1"/>
  <c r="ED36" i="1"/>
  <c r="EE36" i="1"/>
  <c r="EF36" i="1"/>
  <c r="EG36" i="1"/>
  <c r="EH36" i="1"/>
  <c r="EI36" i="1"/>
  <c r="EJ36" i="1"/>
  <c r="EK36" i="1"/>
  <c r="EL36" i="1"/>
  <c r="EM36" i="1"/>
  <c r="EN36" i="1"/>
  <c r="EO36" i="1"/>
  <c r="EP36" i="1"/>
  <c r="EQ36" i="1"/>
  <c r="ER36" i="1"/>
  <c r="ES36" i="1"/>
  <c r="ET36" i="1"/>
  <c r="EU36" i="1"/>
  <c r="EV36" i="1"/>
  <c r="EW36" i="1"/>
  <c r="EX36" i="1"/>
  <c r="EY36" i="1"/>
  <c r="EZ36" i="1"/>
  <c r="FA36" i="1"/>
  <c r="FB36" i="1"/>
  <c r="FC36" i="1"/>
  <c r="FD36" i="1"/>
  <c r="FE36" i="1"/>
  <c r="FF36" i="1"/>
  <c r="FG36" i="1"/>
  <c r="FH36" i="1"/>
  <c r="FI36" i="1"/>
  <c r="FJ36" i="1"/>
  <c r="FK36" i="1"/>
  <c r="FL36" i="1"/>
  <c r="FM36" i="1"/>
  <c r="FN36" i="1"/>
  <c r="FO36" i="1"/>
  <c r="FP36" i="1"/>
  <c r="FQ36" i="1"/>
  <c r="FR36" i="1"/>
  <c r="FS36" i="1"/>
  <c r="FT36" i="1"/>
  <c r="FU36" i="1"/>
  <c r="FV36" i="1"/>
  <c r="FW36" i="1"/>
  <c r="FX36" i="1"/>
  <c r="FY36" i="1"/>
  <c r="FZ36" i="1"/>
  <c r="GA36" i="1"/>
  <c r="GB36" i="1"/>
  <c r="GC36" i="1"/>
  <c r="GD36" i="1"/>
  <c r="GE36" i="1"/>
  <c r="GF36" i="1"/>
  <c r="GG36" i="1"/>
  <c r="GH36" i="1"/>
  <c r="GI36" i="1"/>
  <c r="GJ36" i="1"/>
  <c r="GK36" i="1"/>
  <c r="GL36" i="1"/>
  <c r="GM36" i="1"/>
  <c r="GN36" i="1"/>
  <c r="GO36" i="1"/>
  <c r="GP36" i="1"/>
  <c r="GQ36" i="1"/>
  <c r="GR36" i="1"/>
  <c r="GS36" i="1"/>
  <c r="GT36" i="1"/>
  <c r="GU36" i="1"/>
  <c r="GV36" i="1"/>
  <c r="GW36" i="1"/>
  <c r="GX36" i="1"/>
  <c r="GY36" i="1"/>
  <c r="GZ36" i="1"/>
  <c r="HA36" i="1"/>
  <c r="HB36" i="1"/>
  <c r="HC36" i="1"/>
  <c r="HD36" i="1"/>
  <c r="HE36" i="1"/>
  <c r="HF36" i="1"/>
  <c r="HG36" i="1"/>
  <c r="HH36" i="1"/>
  <c r="HI36" i="1"/>
  <c r="HJ36" i="1"/>
  <c r="HK36" i="1"/>
  <c r="DR36" i="1"/>
  <c r="FP252" i="1"/>
  <c r="FQ252" i="1"/>
  <c r="FR252" i="1"/>
  <c r="FS252" i="1"/>
  <c r="FT252" i="1"/>
  <c r="FU252" i="1"/>
  <c r="FV252" i="1"/>
  <c r="FW252" i="1"/>
  <c r="FX252" i="1"/>
  <c r="FY252" i="1"/>
  <c r="FZ252" i="1"/>
  <c r="GA252" i="1"/>
  <c r="GB252" i="1"/>
  <c r="GC252" i="1"/>
  <c r="GD252" i="1"/>
  <c r="GE252" i="1"/>
  <c r="GF252" i="1"/>
  <c r="GG252" i="1"/>
  <c r="GH252" i="1"/>
  <c r="GI252" i="1"/>
  <c r="GJ252" i="1"/>
  <c r="GK252" i="1"/>
  <c r="GL252" i="1"/>
  <c r="GM252" i="1"/>
  <c r="GN252" i="1"/>
  <c r="GO252" i="1"/>
  <c r="GP252" i="1"/>
  <c r="GQ252" i="1"/>
  <c r="GR252" i="1"/>
  <c r="GS252" i="1"/>
  <c r="GT252" i="1"/>
  <c r="GU252" i="1"/>
  <c r="GV252" i="1"/>
  <c r="GW252" i="1"/>
  <c r="GX252" i="1"/>
  <c r="GY252" i="1"/>
  <c r="GZ252" i="1"/>
  <c r="HA252" i="1"/>
  <c r="HB252" i="1"/>
  <c r="HC252" i="1"/>
  <c r="HD252" i="1"/>
  <c r="HE252" i="1"/>
  <c r="HF252" i="1"/>
  <c r="HG252" i="1"/>
  <c r="HH252" i="1"/>
  <c r="HI252" i="1"/>
  <c r="HJ252" i="1"/>
  <c r="HK252" i="1"/>
  <c r="HL252" i="1"/>
  <c r="HM252" i="1"/>
  <c r="HN252" i="1"/>
  <c r="HO252" i="1"/>
  <c r="HP252" i="1"/>
  <c r="HQ252" i="1"/>
  <c r="HR252" i="1"/>
  <c r="HS252" i="1"/>
  <c r="HT252" i="1"/>
  <c r="FO252"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AX95" i="1"/>
  <c r="AY95" i="1"/>
  <c r="AZ95" i="1"/>
  <c r="BA95" i="1"/>
  <c r="BB95" i="1"/>
  <c r="BC95" i="1"/>
  <c r="BD95" i="1"/>
  <c r="BE95" i="1"/>
  <c r="BF95" i="1"/>
  <c r="BG95" i="1"/>
  <c r="BH95" i="1"/>
  <c r="BI95" i="1"/>
  <c r="BJ95" i="1"/>
  <c r="BK95" i="1"/>
  <c r="BL95" i="1"/>
  <c r="BM95" i="1"/>
  <c r="BN95" i="1"/>
  <c r="BO95" i="1"/>
  <c r="BP95" i="1"/>
  <c r="BQ95" i="1"/>
  <c r="BR95" i="1"/>
  <c r="BS95" i="1"/>
  <c r="BT95" i="1"/>
  <c r="BU95" i="1"/>
  <c r="BV95" i="1"/>
  <c r="BW95" i="1"/>
  <c r="BX95" i="1"/>
  <c r="BY95" i="1"/>
  <c r="BZ95" i="1"/>
  <c r="CA95" i="1"/>
  <c r="CB95" i="1"/>
  <c r="CC95" i="1"/>
  <c r="CD95" i="1"/>
  <c r="CE95" i="1"/>
  <c r="CF95" i="1"/>
  <c r="CG95" i="1"/>
  <c r="CH95" i="1"/>
  <c r="CI95" i="1"/>
  <c r="CJ95" i="1"/>
  <c r="CK95" i="1"/>
  <c r="CL95" i="1"/>
  <c r="CM95" i="1"/>
  <c r="CN95" i="1"/>
  <c r="CO95" i="1"/>
  <c r="CP95" i="1"/>
  <c r="CQ95" i="1"/>
  <c r="CR95" i="1"/>
  <c r="CS95" i="1"/>
  <c r="CT95" i="1"/>
  <c r="CU95" i="1"/>
  <c r="CV95" i="1"/>
  <c r="CW95" i="1"/>
  <c r="CX95" i="1"/>
  <c r="CY95" i="1"/>
  <c r="CZ95" i="1"/>
  <c r="DA95" i="1"/>
  <c r="DB95" i="1"/>
  <c r="DC95" i="1"/>
  <c r="DD95" i="1"/>
  <c r="DE95" i="1"/>
  <c r="DF95" i="1"/>
  <c r="DG95" i="1"/>
  <c r="DH95" i="1"/>
  <c r="DI95" i="1"/>
  <c r="DJ95" i="1"/>
  <c r="DK95" i="1"/>
  <c r="DL95" i="1"/>
  <c r="DM95" i="1"/>
  <c r="DN95" i="1"/>
  <c r="DO95" i="1"/>
  <c r="DP95" i="1"/>
  <c r="DQ95" i="1"/>
  <c r="DR95" i="1"/>
  <c r="DS95" i="1"/>
  <c r="DT95" i="1"/>
  <c r="DU95" i="1"/>
  <c r="DV95" i="1"/>
  <c r="DW95" i="1"/>
  <c r="DX95" i="1"/>
  <c r="DY95" i="1"/>
  <c r="DZ95" i="1"/>
  <c r="EA95" i="1"/>
  <c r="EB95" i="1"/>
  <c r="EC95" i="1"/>
  <c r="ED95" i="1"/>
  <c r="EE95" i="1"/>
  <c r="EF95" i="1"/>
  <c r="EG95" i="1"/>
  <c r="EH95" i="1"/>
  <c r="EI95" i="1"/>
  <c r="EJ95" i="1"/>
  <c r="EK95" i="1"/>
  <c r="EL95" i="1"/>
  <c r="EM95" i="1"/>
  <c r="EN95" i="1"/>
  <c r="EO95" i="1"/>
  <c r="EP95" i="1"/>
  <c r="EQ95" i="1"/>
  <c r="ER95" i="1"/>
  <c r="ES95" i="1"/>
  <c r="ET95" i="1"/>
  <c r="EU95" i="1"/>
  <c r="EV95" i="1"/>
  <c r="EW95" i="1"/>
  <c r="EX95" i="1"/>
  <c r="EY95" i="1"/>
  <c r="EZ95" i="1"/>
  <c r="FA95" i="1"/>
  <c r="FB95" i="1"/>
  <c r="FC95" i="1"/>
  <c r="FD95" i="1"/>
  <c r="FE95" i="1"/>
  <c r="FF95" i="1"/>
  <c r="FG95" i="1"/>
  <c r="FH95" i="1"/>
  <c r="FI95" i="1"/>
  <c r="FJ95" i="1"/>
  <c r="FK95" i="1"/>
  <c r="FL95" i="1"/>
  <c r="FM95" i="1"/>
  <c r="FN95" i="1"/>
  <c r="FO95" i="1"/>
  <c r="FP95" i="1"/>
  <c r="FQ95" i="1"/>
  <c r="FR95" i="1"/>
  <c r="FS95" i="1"/>
  <c r="FT95" i="1"/>
  <c r="FU95" i="1"/>
  <c r="FV95" i="1"/>
  <c r="FW95" i="1"/>
  <c r="FX95" i="1"/>
  <c r="FY95" i="1"/>
  <c r="FZ95" i="1"/>
  <c r="GA95" i="1"/>
  <c r="GB95" i="1"/>
  <c r="GC95" i="1"/>
  <c r="GD95" i="1"/>
  <c r="GE95" i="1"/>
  <c r="GF95" i="1"/>
  <c r="GG95" i="1"/>
  <c r="GH95" i="1"/>
  <c r="GI95" i="1"/>
  <c r="GJ95" i="1"/>
  <c r="GK95" i="1"/>
  <c r="GL95" i="1"/>
  <c r="GM95" i="1"/>
  <c r="GN95" i="1"/>
  <c r="GO95" i="1"/>
  <c r="GP95" i="1"/>
  <c r="GQ95" i="1"/>
  <c r="GR95" i="1"/>
  <c r="GS95" i="1"/>
  <c r="GT95" i="1"/>
  <c r="GU95" i="1"/>
  <c r="GV95" i="1"/>
  <c r="GW95" i="1"/>
  <c r="GX95" i="1"/>
  <c r="GY95" i="1"/>
  <c r="GZ95" i="1"/>
  <c r="HA95" i="1"/>
  <c r="HB95" i="1"/>
  <c r="HC95" i="1"/>
  <c r="HD95" i="1"/>
  <c r="HE95" i="1"/>
  <c r="HF95" i="1"/>
  <c r="HG95" i="1"/>
  <c r="HH95" i="1"/>
  <c r="HI95" i="1"/>
  <c r="HJ95" i="1"/>
  <c r="HK95" i="1"/>
  <c r="HL95" i="1"/>
  <c r="HM95" i="1"/>
  <c r="HN95" i="1"/>
  <c r="HO95" i="1"/>
  <c r="HP95" i="1"/>
  <c r="HQ95" i="1"/>
  <c r="HR95" i="1"/>
  <c r="HS95" i="1"/>
  <c r="HT95" i="1"/>
  <c r="C95"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CE24" i="1"/>
  <c r="CF24" i="1"/>
  <c r="CG24" i="1"/>
  <c r="CH24" i="1"/>
  <c r="CI24" i="1"/>
  <c r="CJ24" i="1"/>
  <c r="CK24" i="1"/>
  <c r="CL24" i="1"/>
  <c r="CM24" i="1"/>
  <c r="CN24" i="1"/>
  <c r="CO24" i="1"/>
  <c r="CP24" i="1"/>
  <c r="CQ24" i="1"/>
  <c r="CR24" i="1"/>
  <c r="CS24" i="1"/>
  <c r="CT24" i="1"/>
  <c r="CU24" i="1"/>
  <c r="CV24" i="1"/>
  <c r="CW24" i="1"/>
  <c r="CX24" i="1"/>
  <c r="CY24" i="1"/>
  <c r="CZ24" i="1"/>
  <c r="DA24" i="1"/>
  <c r="DB24" i="1"/>
  <c r="DC24" i="1"/>
  <c r="DD24" i="1"/>
  <c r="DE24" i="1"/>
  <c r="DF24" i="1"/>
  <c r="DG24" i="1"/>
  <c r="DH24" i="1"/>
  <c r="DI24" i="1"/>
  <c r="DJ24" i="1"/>
  <c r="DK24" i="1"/>
  <c r="DL24" i="1"/>
  <c r="DM24" i="1"/>
  <c r="DN24" i="1"/>
  <c r="DO24" i="1"/>
  <c r="DP24" i="1"/>
  <c r="DQ24" i="1"/>
  <c r="DR24" i="1"/>
  <c r="DS24" i="1"/>
  <c r="DT24" i="1"/>
  <c r="DU24" i="1"/>
  <c r="DV24" i="1"/>
  <c r="DW24" i="1"/>
  <c r="DX24" i="1"/>
  <c r="DY24" i="1"/>
  <c r="DZ24" i="1"/>
  <c r="EA24" i="1"/>
  <c r="EB24" i="1"/>
  <c r="EC24" i="1"/>
  <c r="ED24" i="1"/>
  <c r="EE24" i="1"/>
  <c r="EF24" i="1"/>
  <c r="EG24" i="1"/>
  <c r="EH24" i="1"/>
  <c r="EI24" i="1"/>
  <c r="EJ24" i="1"/>
  <c r="EK24" i="1"/>
  <c r="EL24" i="1"/>
  <c r="EM24" i="1"/>
  <c r="EN24" i="1"/>
  <c r="EO24" i="1"/>
  <c r="EP24" i="1"/>
  <c r="EQ24" i="1"/>
  <c r="ER24" i="1"/>
  <c r="ES24" i="1"/>
  <c r="ET24" i="1"/>
  <c r="EU24" i="1"/>
  <c r="EV24" i="1"/>
  <c r="EW24" i="1"/>
  <c r="EX24" i="1"/>
  <c r="EY24" i="1"/>
  <c r="EZ24" i="1"/>
  <c r="FA24" i="1"/>
  <c r="FB24" i="1"/>
  <c r="FC24" i="1"/>
  <c r="FD24" i="1"/>
  <c r="FE24" i="1"/>
  <c r="FF24" i="1"/>
  <c r="FG24" i="1"/>
  <c r="FH24" i="1"/>
  <c r="FI24" i="1"/>
  <c r="FJ24" i="1"/>
  <c r="FK24" i="1"/>
  <c r="FL24" i="1"/>
  <c r="FM24" i="1"/>
  <c r="FN24" i="1"/>
  <c r="FO24" i="1"/>
  <c r="FP24" i="1"/>
  <c r="FQ24" i="1"/>
  <c r="FR24" i="1"/>
  <c r="FS24" i="1"/>
  <c r="FT24" i="1"/>
  <c r="FU24" i="1"/>
  <c r="FV24" i="1"/>
  <c r="FW24" i="1"/>
  <c r="FX24" i="1"/>
  <c r="FY24" i="1"/>
  <c r="FZ24" i="1"/>
  <c r="GA24" i="1"/>
  <c r="GB24" i="1"/>
  <c r="GC24" i="1"/>
  <c r="GD24" i="1"/>
  <c r="GE24" i="1"/>
  <c r="GF24" i="1"/>
  <c r="GG24" i="1"/>
  <c r="GH24" i="1"/>
  <c r="GI24" i="1"/>
  <c r="GJ24" i="1"/>
  <c r="GK24" i="1"/>
  <c r="GL24" i="1"/>
  <c r="GM24" i="1"/>
  <c r="GN24" i="1"/>
  <c r="GO24" i="1"/>
  <c r="GP24" i="1"/>
  <c r="GQ24" i="1"/>
  <c r="GR24" i="1"/>
  <c r="GS24" i="1"/>
  <c r="GT24" i="1"/>
  <c r="GU24" i="1"/>
  <c r="GV24" i="1"/>
  <c r="GW24" i="1"/>
  <c r="GX24" i="1"/>
  <c r="GY24" i="1"/>
  <c r="GZ24" i="1"/>
  <c r="HA24" i="1"/>
  <c r="HB24" i="1"/>
  <c r="HC24" i="1"/>
  <c r="HD24" i="1"/>
  <c r="HE24" i="1"/>
  <c r="HF24" i="1"/>
  <c r="HG24" i="1"/>
  <c r="HH24" i="1"/>
  <c r="HI24" i="1"/>
  <c r="HJ24" i="1"/>
  <c r="HK24" i="1"/>
  <c r="HL24" i="1"/>
  <c r="HM24" i="1"/>
  <c r="HN24" i="1"/>
  <c r="HO24" i="1"/>
  <c r="HP24" i="1"/>
  <c r="HQ24" i="1"/>
  <c r="HR24" i="1"/>
  <c r="HS24" i="1"/>
  <c r="HT24" i="1"/>
  <c r="C24" i="1"/>
  <c r="K7" i="2"/>
  <c r="K8" i="2"/>
  <c r="L8" i="2" s="1"/>
  <c r="M8" i="2" s="1"/>
  <c r="N8" i="2" s="1"/>
  <c r="O8" i="2" s="1"/>
  <c r="P8" i="2" s="1"/>
  <c r="Q8" i="2" s="1"/>
  <c r="R8" i="2" s="1"/>
  <c r="S8" i="2" s="1"/>
  <c r="T8" i="2" s="1"/>
  <c r="U8" i="2" s="1"/>
  <c r="V8" i="2" s="1"/>
  <c r="W8" i="2" s="1"/>
  <c r="X8" i="2" s="1"/>
  <c r="Y8" i="2" s="1"/>
  <c r="Z8" i="2" s="1"/>
  <c r="AA8" i="2" s="1"/>
  <c r="AB8" i="2" s="1"/>
  <c r="AC8" i="2" s="1"/>
  <c r="AD8" i="2" s="1"/>
  <c r="AE8" i="2" s="1"/>
  <c r="AF8" i="2" s="1"/>
  <c r="AG8" i="2" s="1"/>
  <c r="AH8" i="2" s="1"/>
  <c r="AI8" i="2" s="1"/>
  <c r="AJ8" i="2" s="1"/>
  <c r="AK8" i="2" s="1"/>
  <c r="AL8" i="2" s="1"/>
  <c r="AM8" i="2" s="1"/>
  <c r="AN8" i="2" s="1"/>
  <c r="AO8" i="2" s="1"/>
  <c r="AP8" i="2" s="1"/>
  <c r="AQ8" i="2" s="1"/>
  <c r="AR8" i="2" s="1"/>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K9" i="2"/>
  <c r="L9" i="2"/>
  <c r="M9" i="2"/>
  <c r="N9" i="2"/>
  <c r="O9" i="2" s="1"/>
  <c r="P9" i="2" s="1"/>
  <c r="Q9" i="2" s="1"/>
  <c r="R9" i="2" s="1"/>
  <c r="S9" i="2" s="1"/>
  <c r="T9" i="2" s="1"/>
  <c r="U9" i="2" s="1"/>
  <c r="V9" i="2" s="1"/>
  <c r="W9" i="2" s="1"/>
  <c r="X9" i="2" s="1"/>
  <c r="Y9" i="2" s="1"/>
  <c r="Z9" i="2" s="1"/>
  <c r="AA9" i="2" s="1"/>
  <c r="AB9" i="2" s="1"/>
  <c r="AC9" i="2" s="1"/>
  <c r="AD9" i="2" s="1"/>
  <c r="AE9" i="2" s="1"/>
  <c r="AF9" i="2" s="1"/>
  <c r="AG9" i="2" s="1"/>
  <c r="AH9" i="2" s="1"/>
  <c r="AI9" i="2" s="1"/>
  <c r="AJ9" i="2" s="1"/>
  <c r="AK9" i="2" s="1"/>
  <c r="AL9" i="2" s="1"/>
  <c r="AM9" i="2" s="1"/>
  <c r="AN9" i="2" s="1"/>
  <c r="AO9" i="2" s="1"/>
  <c r="AP9" i="2" s="1"/>
  <c r="AQ9" i="2" s="1"/>
  <c r="AR9" i="2" s="1"/>
  <c r="G92" i="2"/>
  <c r="F92" i="2"/>
  <c r="G91" i="2"/>
  <c r="F91" i="2"/>
  <c r="G90" i="2"/>
  <c r="F90" i="2"/>
  <c r="G55" i="2"/>
  <c r="G84" i="2"/>
  <c r="F55" i="2"/>
  <c r="F84" i="2"/>
  <c r="G83" i="2"/>
  <c r="F83" i="2"/>
  <c r="G53" i="2"/>
  <c r="G82" i="2" s="1"/>
  <c r="F53" i="2"/>
  <c r="F82" i="2"/>
  <c r="G81" i="2"/>
  <c r="F81" i="2"/>
  <c r="G79" i="2"/>
  <c r="F79" i="2"/>
  <c r="G78" i="2"/>
  <c r="F78" i="2"/>
  <c r="G73" i="2"/>
  <c r="G72" i="2"/>
  <c r="G24" i="2"/>
  <c r="F24" i="2"/>
  <c r="B4" i="2"/>
  <c r="C4" i="2"/>
  <c r="A4" i="2"/>
</calcChain>
</file>

<file path=xl/sharedStrings.xml><?xml version="1.0" encoding="utf-8"?>
<sst xmlns="http://schemas.openxmlformats.org/spreadsheetml/2006/main" count="2967" uniqueCount="584">
  <si>
    <t>US GDP</t>
  </si>
  <si>
    <t>Population</t>
  </si>
  <si>
    <t>Total Books and selected pamphlets manufactured in the United States</t>
  </si>
  <si>
    <t>Total Books and selected pamphlets manufactured abroad (except those registered for ad interim copyright)</t>
  </si>
  <si>
    <t>Total Books and selected pamphlets in the English language registered for ad interim copyright</t>
  </si>
  <si>
    <t>Total Pamphlets, leaflets, Contribs, etc manufactured in the United States (counted seperately until 1953)</t>
  </si>
  <si>
    <t>Total Pamphlets, leaflets, etc manufactured abroad (except those registered for ad interim copyright)</t>
  </si>
  <si>
    <t>Total Pamphlets, leaflets, etc  in the English language registered for ad interim copyright</t>
  </si>
  <si>
    <t>Total Contributions to Periodicals and other one-copy entries (incl. through 1945)</t>
  </si>
  <si>
    <t>Total Books, Pamphlets, Leaflets, Contributions Etc Mfd. in the USA</t>
  </si>
  <si>
    <t>Total Registrations of Books, Pamphlets, Contributions, Etc (Class A)</t>
  </si>
  <si>
    <t>Class A without Contributions to Periodicals</t>
  </si>
  <si>
    <t>Total Periodicals (Class B)</t>
  </si>
  <si>
    <t>Total Periodicals and Contributions to Periodicals</t>
  </si>
  <si>
    <t>Total Lectures and other works prepared for oral delivery (Class C)</t>
  </si>
  <si>
    <t>Total Dramatico-musical compositions</t>
  </si>
  <si>
    <t>Total Dramatic compositions</t>
  </si>
  <si>
    <t>Total Published dramatic and dramatico-musical</t>
  </si>
  <si>
    <t>Total Unpublished dramatic and dramatico-musical</t>
  </si>
  <si>
    <t>Total Class D, Dramatic and Dramatico-musical compositions</t>
  </si>
  <si>
    <t>Dramatic Works and Lectures (Class C &amp; D) - Registrations</t>
  </si>
  <si>
    <t>Total Unpublished Music Registrations</t>
  </si>
  <si>
    <t>Music Registrations (Class E)</t>
  </si>
  <si>
    <t>Map Registrations (Class F)</t>
  </si>
  <si>
    <t>Total Works of Art (Class G)</t>
  </si>
  <si>
    <t>Total reproductions of works of art (Class H)</t>
  </si>
  <si>
    <t>Total Unpublished Drawings or plastic works of a scientific or technical character</t>
  </si>
  <si>
    <t>Total Drawings or plastic works of a scientific or technical character (Class I)</t>
  </si>
  <si>
    <t>Total photographs unpublished / not reproduced for sale</t>
  </si>
  <si>
    <t>Total photographs (Class J)</t>
  </si>
  <si>
    <t>Total prints and pictorial illustrations(contributions to periodicals and other one-copy entries)</t>
  </si>
  <si>
    <t>Total prints and pictorial illustrations (Class K)</t>
  </si>
  <si>
    <t>Artwork (G-K) - Registrations</t>
  </si>
  <si>
    <t>Artwork (G, H, I, K) - Registrations (no photos)</t>
  </si>
  <si>
    <t>Total Commercial Print Registrations</t>
  </si>
  <si>
    <t>Total Label Registrations</t>
  </si>
  <si>
    <t>Total Commercial Print and Label Registrations</t>
  </si>
  <si>
    <t>Total Photoplays (Class L)</t>
  </si>
  <si>
    <t>Total Motion pictures other than photoplays (Class M)</t>
  </si>
  <si>
    <t>Total Motion Pictures (Classes L&amp;M)</t>
  </si>
  <si>
    <t>Total Sound Recordings (Class N)</t>
  </si>
  <si>
    <t>Total Registrations (All Classes)</t>
  </si>
  <si>
    <t>Books (A) Total</t>
  </si>
  <si>
    <t>Pamphlet (A) Total</t>
  </si>
  <si>
    <t>Class A Total</t>
  </si>
  <si>
    <t>Periodicals (B) Total</t>
  </si>
  <si>
    <t>Contrib. to Periodicals (B) Total</t>
  </si>
  <si>
    <t>Class B Total</t>
  </si>
  <si>
    <t>TX (A-C Registered Post-1978) Total</t>
  </si>
  <si>
    <t>Lectures (C) Total</t>
  </si>
  <si>
    <t>Drama (D) Total</t>
  </si>
  <si>
    <t>C&amp;D Total Renewals</t>
  </si>
  <si>
    <t>Music (E) Total</t>
  </si>
  <si>
    <t>Maps (F) Total</t>
  </si>
  <si>
    <t>Art (G) Total</t>
  </si>
  <si>
    <t>Repros (H) Total</t>
  </si>
  <si>
    <t>Drawings (I) Total</t>
  </si>
  <si>
    <t>Photos (J) Total</t>
  </si>
  <si>
    <t>Prints (K) Total</t>
  </si>
  <si>
    <t>Artwork - All Classes (G-K) Total</t>
  </si>
  <si>
    <t>KK - Com. Prints</t>
  </si>
  <si>
    <t>VA (F-KK Registered Post-1978) Total</t>
  </si>
  <si>
    <t>Script (L) Total</t>
  </si>
  <si>
    <t>Movies (M) Total</t>
  </si>
  <si>
    <t>Motion Pictures (L+M) Total</t>
  </si>
  <si>
    <t>PA (D,E,L,M Registered Post-1978) Total</t>
  </si>
  <si>
    <t>Sound Recordings (N &amp; SR for Post-78)</t>
  </si>
  <si>
    <t>Unclassified Renewals</t>
  </si>
  <si>
    <t>UCC Renewals</t>
  </si>
  <si>
    <t>All renewals:</t>
  </si>
  <si>
    <t>Renewal Applications - COINS</t>
  </si>
  <si>
    <t>Renewals Registered - COINS</t>
  </si>
  <si>
    <t>Registration Rate</t>
  </si>
  <si>
    <t>Percentage of post-77 categories in renewals</t>
  </si>
  <si>
    <t>Renewal Rate - Books</t>
  </si>
  <si>
    <t>Renewal Rate - Periodicals</t>
  </si>
  <si>
    <t>Renewal Rate - Lectures/Dramatic</t>
  </si>
  <si>
    <t>Renewal Rate - Music</t>
  </si>
  <si>
    <t>Renewal Rate - Maps</t>
  </si>
  <si>
    <t>Renewal Rate - Artwork</t>
  </si>
  <si>
    <t>Renewal Rate - Photos (also incl. in art)</t>
  </si>
  <si>
    <t>Renewal Rate - Com. Prints</t>
  </si>
  <si>
    <t>Renewal Rate - Photoplays and Movies</t>
  </si>
  <si>
    <t>Renewal Rate - Sound Recordings</t>
  </si>
  <si>
    <t>Total Renewal Rate</t>
  </si>
  <si>
    <t>Annual Report Renewal Rate</t>
  </si>
  <si>
    <t>January - June Books, pamphlets, and serials manufactured in the United States</t>
  </si>
  <si>
    <t>January - June Books manufactured abroad (except those registered for ad interim copyright)</t>
  </si>
  <si>
    <t>January - June Books in the English language registered for ad interim copyright</t>
  </si>
  <si>
    <t>January - June Copyright Registrations for Books, Pamphlets, Serials, and Contributions to Periodicals Total</t>
  </si>
  <si>
    <t>January - June pamphlets, and serials manufactured in the United States (where counted seperately)</t>
  </si>
  <si>
    <t>January - June Contributions to newspapers and periodicals</t>
  </si>
  <si>
    <t>January - June Renewals: Books, pamphlets, and serials</t>
  </si>
  <si>
    <t>January - June Renewals: Contributions to periodicals</t>
  </si>
  <si>
    <t>(incl blow)</t>
  </si>
  <si>
    <t>(incl below)</t>
  </si>
  <si>
    <t>[not given]</t>
  </si>
  <si>
    <t>[not given in Part 1]</t>
  </si>
  <si>
    <t>[not given in part 1]</t>
  </si>
  <si>
    <t>July - December Books, pamphlets, and serials manufactured in the United States</t>
  </si>
  <si>
    <t>July - December Books manufactured abroad (except those registered for ad interim copyright)</t>
  </si>
  <si>
    <t>July - December Books in the English language registered for ad interim copyright</t>
  </si>
  <si>
    <t>July - December  Copyright Registrations for Books, Pamphlets, Serials, and Contributions to Periodicals Total</t>
  </si>
  <si>
    <t>July - December pamphlets, and serials manufactured in the United States (where counted seperately)</t>
  </si>
  <si>
    <t>July - December Contributions to newspapers and periodicals</t>
  </si>
  <si>
    <t>July - December Renewals: Books, pamphlets, and serials</t>
  </si>
  <si>
    <t>July - December Renewals: Contributions to periodicals</t>
  </si>
  <si>
    <t>Total renewals of Books, pamphlets, contributions (to 1947) and serials</t>
  </si>
  <si>
    <t>January - June Periodicals</t>
  </si>
  <si>
    <t>January - June Renewals: Periodicals</t>
  </si>
  <si>
    <t>July - December Periodicals</t>
  </si>
  <si>
    <t>July - December Renewals: Periodicals</t>
  </si>
  <si>
    <t>Total Renewals of Periodicals</t>
  </si>
  <si>
    <t>Total Renewals of Periodicals and Contributions  to periodicals for 1950-54, 56</t>
  </si>
  <si>
    <t>January - June Class C: Lectures and other works prepared for oral delivery</t>
  </si>
  <si>
    <t>January - June Class D: Domestic published dramatic and dramatico-musical works</t>
  </si>
  <si>
    <t>January - June Class D: Foreign published dramatic and dramatico-musical works</t>
  </si>
  <si>
    <t>January - June Class D: Unpublished dramatic and dramatico-musical works</t>
  </si>
  <si>
    <t>January - June Dramatic works registered in other classes</t>
  </si>
  <si>
    <t>January - June Total Classes C and D</t>
  </si>
  <si>
    <t>January - June Renewals, Classes C and D</t>
  </si>
  <si>
    <t>July - December Class C: Lectures and other works prepared for oral delivery</t>
  </si>
  <si>
    <t>July - December Class D: Domestic published dramatic and dramatico-musical works</t>
  </si>
  <si>
    <t>July - December Class D: Foreign published dramatic and dramatico-musical works</t>
  </si>
  <si>
    <t>July - December Class D: Unpublished dramatic and dramatico-musical works</t>
  </si>
  <si>
    <t>July - December Dramatic works registered in other classes</t>
  </si>
  <si>
    <t>July - December Total Classes C and D</t>
  </si>
  <si>
    <t>July - December Renewals, Classes C and D</t>
  </si>
  <si>
    <t>Total English Dramatico-musical Compositions</t>
  </si>
  <si>
    <t>Total Unpublished English Dramatico-musical Compositions</t>
  </si>
  <si>
    <t>Total Foreign Dramatico-musical Compositions</t>
  </si>
  <si>
    <t>Total Unpublished Foreign Dramatico-musical Compositions</t>
  </si>
  <si>
    <t>Total English Dramatic Compositions</t>
  </si>
  <si>
    <t>Total Unpublished English Dramatic Compositions</t>
  </si>
  <si>
    <t>Total Foreign Dramatic Compositions</t>
  </si>
  <si>
    <t>Total Unpublished Foreign Dramatic Compositions</t>
  </si>
  <si>
    <t>Dramatic Works and Lectures (Class C &amp; D) - Renewals</t>
  </si>
  <si>
    <t>January - June Domestic published musical compositions</t>
  </si>
  <si>
    <t>January - June Foreign published musical compositions</t>
  </si>
  <si>
    <t>January - June Unpublished music</t>
  </si>
  <si>
    <t>January - June Dramatico-musical compositions registered in class D</t>
  </si>
  <si>
    <t>January - June Music and books about music registered in class A</t>
  </si>
  <si>
    <t>January - June Total Music</t>
  </si>
  <si>
    <t>January - June Renewals of Music</t>
  </si>
  <si>
    <t>July - December Domestic published musical compositions</t>
  </si>
  <si>
    <t>July - December Foreign published musical compositions</t>
  </si>
  <si>
    <t>July - December Unpublished music</t>
  </si>
  <si>
    <t>July - December Dramatico-musical compositions registered in class D</t>
  </si>
  <si>
    <t>July - December Music and books about music registered in class A</t>
  </si>
  <si>
    <t>July - December Total Music</t>
  </si>
  <si>
    <t>July - December Renewals of Music</t>
  </si>
  <si>
    <t>Total Musical compositions in the United States / English Language</t>
  </si>
  <si>
    <t>Total Musical compositions unpublished in the English Language</t>
  </si>
  <si>
    <t>Total Musical compositions published abroad or in foreign languages</t>
  </si>
  <si>
    <t>Total Unpublished Musical compositions in foreign languages</t>
  </si>
  <si>
    <t>Total Unpublished Music</t>
  </si>
  <si>
    <t>Music Renewals</t>
  </si>
  <si>
    <t>January - June Class F: Domestic published maps</t>
  </si>
  <si>
    <t>January - June Class F: Foreign published maps</t>
  </si>
  <si>
    <t>January - June Maps and atlases registered in Class A</t>
  </si>
  <si>
    <t>January - June Total Maps</t>
  </si>
  <si>
    <t>January - June Renewals of Maps</t>
  </si>
  <si>
    <t>July - December Class F: Domestic published maps</t>
  </si>
  <si>
    <t>July - December Class F: Foreign published maps</t>
  </si>
  <si>
    <t>July - December Maps and atlases registered in Class A</t>
  </si>
  <si>
    <t>July - December Total Maps</t>
  </si>
  <si>
    <t>July - December Renewals of Maps</t>
  </si>
  <si>
    <t>Map Renewals</t>
  </si>
  <si>
    <t>January - June Class G: Domestic published works of art and designs for works of art</t>
  </si>
  <si>
    <t>January - June Class G: Foreign published works of art and designs for works of art</t>
  </si>
  <si>
    <t>January - June Class G: Unpublished works of art and designs for works of art</t>
  </si>
  <si>
    <t>January - June Class H: Domestic published reproductions of works of art</t>
  </si>
  <si>
    <t>January - June Class H: Foreign published reproductions of works of art</t>
  </si>
  <si>
    <t>January - June Class I: Domestic published drawings or sculptural works of a scientific or technical character</t>
  </si>
  <si>
    <t>January - June Class I: Foreign published drawings or sculptural works of a scientific or technical character</t>
  </si>
  <si>
    <t>January - June Class I: Unpublished drawings or sculptural works of a scientific or technical character</t>
  </si>
  <si>
    <t>January - June Class J: Domestic published photographs</t>
  </si>
  <si>
    <t>January - June Class J: Foreign published photographs</t>
  </si>
  <si>
    <t>January - June Class J: Unpublished photographs</t>
  </si>
  <si>
    <t>January - June Class K: Domestic prints and pictorial illustrations</t>
  </si>
  <si>
    <t>January - June Class K: Foreign prints and pictorial illustrations</t>
  </si>
  <si>
    <t>January - June Total Classes G-K</t>
  </si>
  <si>
    <t>January - June Class G Renewals</t>
  </si>
  <si>
    <t>January - June Class H Renewals</t>
  </si>
  <si>
    <t>January - June Class I Renewals</t>
  </si>
  <si>
    <t>January - June Class J Renewals</t>
  </si>
  <si>
    <t>January - June Class K Renewals</t>
  </si>
  <si>
    <t>January - June Renewals, Classes G-K</t>
  </si>
  <si>
    <t>July - December Class G: Domestic published works of art and designs for works of art</t>
  </si>
  <si>
    <t>July - December Class G: Foreign published works of art and designs for works of art</t>
  </si>
  <si>
    <t>July - December Class G: Unpublished works of art and designs for works of art</t>
  </si>
  <si>
    <t>July - December Class H: Domestic published reproductions of works of art</t>
  </si>
  <si>
    <t>July - December Class H: Foreign published reproductions of works of art</t>
  </si>
  <si>
    <t>July - December Class I: Domestic published drawings or sculptural works of a scientific or technical character</t>
  </si>
  <si>
    <t>July - December Class I: Foreign published drawings or sculptural works of a scientific or technical character</t>
  </si>
  <si>
    <t>July - December Class I: Unpublished drawings or sculptural works of a scientific or technical character</t>
  </si>
  <si>
    <t>July - December Class J: Domestic published photographs</t>
  </si>
  <si>
    <t>July - December Class J: Foreign published photographs</t>
  </si>
  <si>
    <t>July - December Class J: Unpublished photographs</t>
  </si>
  <si>
    <t>July - December Class K: Domestic prints and pictorial illustrations</t>
  </si>
  <si>
    <t>July - December Class K: Foreign prints and pictorial illustrations</t>
  </si>
  <si>
    <t>Total works of art reproduced in copies for sale</t>
  </si>
  <si>
    <t>Works of art and designs for works of art not reproduced in copies for sale</t>
  </si>
  <si>
    <t>July - December Total Classes G-K</t>
  </si>
  <si>
    <t>July - December Class G Renewals</t>
  </si>
  <si>
    <t>July - December Class H Renewals</t>
  </si>
  <si>
    <t>July - December Class I Renewals</t>
  </si>
  <si>
    <t>July - December Class J Renewals</t>
  </si>
  <si>
    <t>July - December Class K Renewals</t>
  </si>
  <si>
    <t>July - December Renewals, Classes G-K</t>
  </si>
  <si>
    <t>Total Published Drawings or plastic works of a scientific or technical character</t>
  </si>
  <si>
    <t>Total published photographs</t>
  </si>
  <si>
    <t>Class G Renewals</t>
  </si>
  <si>
    <t>Class H Renewals</t>
  </si>
  <si>
    <t>Class I Renewals</t>
  </si>
  <si>
    <t>Class J Renewals</t>
  </si>
  <si>
    <t>Class K Renewals</t>
  </si>
  <si>
    <t>Artwork - Renewals</t>
  </si>
  <si>
    <t>January - June Domestic published commercial prints and labels</t>
  </si>
  <si>
    <t>January - June Foreign published commercial prints and labels</t>
  </si>
  <si>
    <t>January - June Total Label Registrations</t>
  </si>
  <si>
    <t>January - June Total Label Renewals</t>
  </si>
  <si>
    <t>July - December Domestic published commercial prints and labels</t>
  </si>
  <si>
    <t>July - December Foreign published commercial prints and labels</t>
  </si>
  <si>
    <t>July - December Total Label Registrations</t>
  </si>
  <si>
    <t>July - December Total Label Renewals</t>
  </si>
  <si>
    <t>Total Commercial Print and Label Renewals</t>
  </si>
  <si>
    <t>January - June Class L: Domestic published motion picture photoplays</t>
  </si>
  <si>
    <t>January - June Class L: Foreign published motion picture photoplays</t>
  </si>
  <si>
    <t>January - June Class L: all published motion picture photoplays</t>
  </si>
  <si>
    <t>January - June Class L: Unpublished motion picture photoplays</t>
  </si>
  <si>
    <t>January - June Class M: Domestic published motion pictures other than photoplays</t>
  </si>
  <si>
    <t>January - June Class M: Foreign published motion pictures other than photoplays</t>
  </si>
  <si>
    <t>January - June Class M: Unpublished motion pictures other than photoplays</t>
  </si>
  <si>
    <t>January - June Filmstrips registered in Class A</t>
  </si>
  <si>
    <t>January - June Filmstrips registered in Class J</t>
  </si>
  <si>
    <t>January - June Filmstrips registered in Classes A or J</t>
  </si>
  <si>
    <t>January - June Total Photoplays and Motion Pictures</t>
  </si>
  <si>
    <t>January - June Renewals: Classes L and M</t>
  </si>
  <si>
    <t>July - December Class L: Domestic published motion picture photoplays</t>
  </si>
  <si>
    <t>July - December Class L: Foreign published motion picture photoplays</t>
  </si>
  <si>
    <t>July - December Class L: All published motion picture photoplays</t>
  </si>
  <si>
    <t>July - December Class L: Unpublished motion picture photoplays</t>
  </si>
  <si>
    <t>July - December Class M: Domestic published motion pictures other than photoplays</t>
  </si>
  <si>
    <t>July - December Class M: Foreign published motion pictures other than photoplays</t>
  </si>
  <si>
    <t>July - December Class M: Unpublished motion pictures other than photoplays</t>
  </si>
  <si>
    <t>July - December Filmstrips registered in Class A</t>
  </si>
  <si>
    <t>July - December Filmstrips registered in Class J</t>
  </si>
  <si>
    <t>July - December Filmstrips registered in Classes A or J</t>
  </si>
  <si>
    <t>July - December Total Photoplays and Motion Pictures</t>
  </si>
  <si>
    <t>July - December Renewals: Classes L and M</t>
  </si>
  <si>
    <t>Motion Picture Renewals</t>
  </si>
  <si>
    <t>January - June Class N: Domestic published sound recordings</t>
  </si>
  <si>
    <t>January - June Class N: Foreign published sound recordings</t>
  </si>
  <si>
    <t>January - June Total Sound Recordings</t>
  </si>
  <si>
    <t>July - December Class N: Domestic published sound recordings</t>
  </si>
  <si>
    <t>July - December Class N: Foreign published sound recordings</t>
  </si>
  <si>
    <t>July - December Total Sound Recordings</t>
  </si>
  <si>
    <t>pop</t>
  </si>
  <si>
    <t>reg.total</t>
  </si>
  <si>
    <t>reg.class.A</t>
  </si>
  <si>
    <t>reg.class.B</t>
  </si>
  <si>
    <t>reg.class.C</t>
  </si>
  <si>
    <t>reg.class.D</t>
  </si>
  <si>
    <t>reg.class.E</t>
  </si>
  <si>
    <t>reg.class.G</t>
  </si>
  <si>
    <t>reg.class.F</t>
  </si>
  <si>
    <t>reg.class.H</t>
  </si>
  <si>
    <t>reg.class.I</t>
  </si>
  <si>
    <t>reg.class.J</t>
  </si>
  <si>
    <t>reg.class.K</t>
  </si>
  <si>
    <t>reg.class.L</t>
  </si>
  <si>
    <t>reg.class.M</t>
  </si>
  <si>
    <t>reg.class.N</t>
  </si>
  <si>
    <t>ren.class.A</t>
  </si>
  <si>
    <t>ren.class.B</t>
  </si>
  <si>
    <t>ren.class.E</t>
  </si>
  <si>
    <t>ren.class.C</t>
  </si>
  <si>
    <t>ren.class.D</t>
  </si>
  <si>
    <t>ren.class.F</t>
  </si>
  <si>
    <t>ren.class.G</t>
  </si>
  <si>
    <t>ren.class.H</t>
  </si>
  <si>
    <t>ren.class.I</t>
  </si>
  <si>
    <t>ren.class.J</t>
  </si>
  <si>
    <t>ren.class.K</t>
  </si>
  <si>
    <t>ren.class.L</t>
  </si>
  <si>
    <t>ren.class.M</t>
  </si>
  <si>
    <t>ren.rate.A</t>
  </si>
  <si>
    <t>ren.rate.B</t>
  </si>
  <si>
    <t>ren.rate.CD</t>
  </si>
  <si>
    <t>ren.rate.E</t>
  </si>
  <si>
    <t>ren.rate.F</t>
  </si>
  <si>
    <t>ren.rate.G</t>
  </si>
  <si>
    <t>ren.rate.J</t>
  </si>
  <si>
    <t>ren.class.KK</t>
  </si>
  <si>
    <t>ren.rate.KK</t>
  </si>
  <si>
    <t>ren.rate.total</t>
  </si>
  <si>
    <t>ren.rate.total.AR</t>
  </si>
  <si>
    <t>T</t>
  </si>
  <si>
    <t>F</t>
  </si>
  <si>
    <t>Law Changes for Monographs</t>
  </si>
  <si>
    <t>Law Changes for Serials</t>
  </si>
  <si>
    <t>Law Changes for Performing Arts</t>
  </si>
  <si>
    <t>Law Changes for Motion Picture</t>
  </si>
  <si>
    <t>Law Changes for Sound Recording</t>
  </si>
  <si>
    <t>Legislation</t>
  </si>
  <si>
    <t xml:space="preserve">1870 Revision </t>
  </si>
  <si>
    <t xml:space="preserve">Act of Jan. 6, 1897 </t>
  </si>
  <si>
    <t xml:space="preserve">International Copyright Convention </t>
  </si>
  <si>
    <t xml:space="preserve">Act of 1909 </t>
  </si>
  <si>
    <t xml:space="preserve">Act of Aug. 24, 1912 (Townsend Amendment) </t>
  </si>
  <si>
    <t xml:space="preserve">1919 Retroactive Protection Search Term End and Ad Interim Amendment </t>
  </si>
  <si>
    <t xml:space="preserve">Act of Sept. 25, 1941 </t>
  </si>
  <si>
    <t xml:space="preserve">Act of July 17, 1952 </t>
  </si>
  <si>
    <t xml:space="preserve">Effective Date of Universal Copyright Convention </t>
  </si>
  <si>
    <t xml:space="preserve">Act of Sept. 19, 1962. </t>
  </si>
  <si>
    <t xml:space="preserve">Feb. 15, 1972, Effective Date of Act of Oct. 15, 1971 </t>
  </si>
  <si>
    <t xml:space="preserve">Geneva Phonograms Convention, (Effective Date March 10, 1974) (Convention for the Protection of Producers of Phonograms); July 10, 1974, U.S. Adhered to 1971 Paris Revision of Universal Copyright Convention </t>
  </si>
  <si>
    <t xml:space="preserve">1976 Copyright Act </t>
  </si>
  <si>
    <t xml:space="preserve">Computer Software Copyright Act </t>
  </si>
  <si>
    <t xml:space="preserve">Act of May 24, 1982 </t>
  </si>
  <si>
    <t xml:space="preserve">Record Rental Amendment; Semiconductor Chip Protection Act </t>
  </si>
  <si>
    <t xml:space="preserve">Manufacturing Clause of Copyright Act Expires </t>
  </si>
  <si>
    <t xml:space="preserve">Berne Convention Implementation Act; Satellite Home Viewer Act </t>
  </si>
  <si>
    <t xml:space="preserve">Architectural Works Copyright Protection Act (AWCPA); Visual Artists Rights Act (VARA)  </t>
  </si>
  <si>
    <t xml:space="preserve">Audio Home Recording Act; Copyright Amendments of 1992 (Automatic Renewal Act of 1992) </t>
  </si>
  <si>
    <t xml:space="preserve">Uruguay Round Agreements Act (URAA) </t>
  </si>
  <si>
    <t xml:space="preserve">Digital Performance Right in Sound Recordings Act </t>
  </si>
  <si>
    <t xml:space="preserve">No Electronic Theft Act (NET) </t>
  </si>
  <si>
    <t>The Sonny Bono Copyright Term Extension Act (Copyright Term Extension Act) (CTEA); Digital Millennium Copyright Act (DMCA)</t>
  </si>
  <si>
    <t xml:space="preserve">Digital Theft Deterrence and Copyright Damages Improvement Act </t>
  </si>
  <si>
    <t xml:space="preserve">Small Webcaster Settlement Act </t>
  </si>
  <si>
    <t xml:space="preserve">Family Entertainment and Copyright Act </t>
  </si>
  <si>
    <t>Major.Cases</t>
  </si>
  <si>
    <t xml:space="preserve">Baker v. Selden </t>
  </si>
  <si>
    <t xml:space="preserve">Burrow-Giles v. Sarony </t>
  </si>
  <si>
    <t xml:space="preserve">Bleistein v. Donaldson Lithographing Co. </t>
  </si>
  <si>
    <t xml:space="preserve">White-Smith Music Publishing Co. v. Apollo Co.; Bobbs-Merrill Co. v. Straus </t>
  </si>
  <si>
    <t xml:space="preserve">Herbert v. Shanley </t>
  </si>
  <si>
    <t xml:space="preserve">Nichols v. Universal Pictures Corp. </t>
  </si>
  <si>
    <t xml:space="preserve">Washingtonian Pub. Co. v. Pearson </t>
  </si>
  <si>
    <t xml:space="preserve">Mazer v. Stern </t>
  </si>
  <si>
    <t>Compco Corp. v. Day- Brite Lighting, Inc.; Sears, Roebuck &amp; Co. v. Stiffel Co.</t>
  </si>
  <si>
    <t xml:space="preserve">Williams and Wilkins v. United States </t>
  </si>
  <si>
    <t xml:space="preserve">Sony Corp. of America, Inc. v. Universal City Studios, Inc. </t>
  </si>
  <si>
    <t xml:space="preserve">Harper &amp; Row, Publishers, Inc. v. Nation Enter. </t>
  </si>
  <si>
    <t xml:space="preserve">Community for Creative Non-Violence (CCNV) v. Reid </t>
  </si>
  <si>
    <t xml:space="preserve">Stewart v. Abend </t>
  </si>
  <si>
    <t xml:space="preserve">Feist Publications, Inc. v. Rural Telephone Service Co., Inc. </t>
  </si>
  <si>
    <t xml:space="preserve">Campbell v. Acuff Rose Music, Inc. </t>
  </si>
  <si>
    <t xml:space="preserve">New York Times Co., Inc. v. Tasini </t>
  </si>
  <si>
    <t xml:space="preserve">Eldred v. Ashcroft </t>
  </si>
  <si>
    <t xml:space="preserve">MGM Studios Inc. v. Grokster, Ltd. </t>
  </si>
  <si>
    <t>Citation</t>
  </si>
  <si>
    <t xml:space="preserve">16 Stat. 212 (1870) </t>
  </si>
  <si>
    <t xml:space="preserve">101 U.S. 99 (1879) </t>
  </si>
  <si>
    <t xml:space="preserve">111 U.S. 53 (1884) </t>
  </si>
  <si>
    <t xml:space="preserve">26 Stat. 1106 (1891) </t>
  </si>
  <si>
    <t xml:space="preserve">29 Stat. 481 (1897) </t>
  </si>
  <si>
    <t xml:space="preserve">35 Stat. 1934 (1902) </t>
  </si>
  <si>
    <t xml:space="preserve">188 U.S. 239 (1903) </t>
  </si>
  <si>
    <t xml:space="preserve">209 U.S. 1, 15 (1908); 210 U.S. 339, 346 (1908)  </t>
  </si>
  <si>
    <t xml:space="preserve">35 Stat. 1075 (1909) </t>
  </si>
  <si>
    <t xml:space="preserve">37 Stat. 488 (1912) </t>
  </si>
  <si>
    <t xml:space="preserve">188 U.S. 239 (1917) </t>
  </si>
  <si>
    <t xml:space="preserve">41 Stat. 368 (1919) </t>
  </si>
  <si>
    <t xml:space="preserve">45 F.2d 119 (1930) </t>
  </si>
  <si>
    <t xml:space="preserve">306 U.S. 30 (1939) </t>
  </si>
  <si>
    <t xml:space="preserve">Pub. L. No. 77-258, 55 Stat. 732 (1941) </t>
  </si>
  <si>
    <t xml:space="preserve">Pub. L. No. 82-575, 61 Stat. 653 (1952) </t>
  </si>
  <si>
    <t xml:space="preserve">68 Stat. 1030 (1954) ; 347 U.S. 201 </t>
  </si>
  <si>
    <t xml:space="preserve">Pub. L. No. 87-668, 76 Stat. 555 (1962) </t>
  </si>
  <si>
    <t>376 U.S. 234 (1964); 376 U.S. 225 (1964)</t>
  </si>
  <si>
    <t xml:space="preserve">Pub. L. No. 92-140, 85 Stat. 391 (1971) </t>
  </si>
  <si>
    <t xml:space="preserve">487 F.2d 1345 (1973) </t>
  </si>
  <si>
    <t xml:space="preserve">Pub. L. No. 94-553, 90 Stat. 2541 (1976) </t>
  </si>
  <si>
    <t xml:space="preserve">P.L. 96-517, 94 Stat. 3015, 3028 (1980) (amending 17 U.S.C. Â§Â§101, 117 (1976)) </t>
  </si>
  <si>
    <t xml:space="preserve">Pub. L. No. 97-180, 96 </t>
  </si>
  <si>
    <t>Pub. L. No. 98-450, 98 Stat. 1727 (1984); 464 U.S. 417 (1984);Pub. L. No. 98-620, 98 Stat. 3347 (1984)</t>
  </si>
  <si>
    <t xml:space="preserve">471 U.S. 539 (1985) </t>
  </si>
  <si>
    <t xml:space="preserve">Pub. L. 100-568, 102 Stat. 2853 (1988); Pub. L. 100-667, 102 Stat. 3949 (1988)  </t>
  </si>
  <si>
    <t xml:space="preserve">490 U.S. 730 (1989) </t>
  </si>
  <si>
    <t xml:space="preserve">Pub. L. 101- 650, 104 Stat. 5133 (1990); 495 U.S. 207 (1990); Pub. L. 101-650, 104 Stat. 5128 (1990)  </t>
  </si>
  <si>
    <t xml:space="preserve">499 U.S. 340 (1991) </t>
  </si>
  <si>
    <t xml:space="preserve">Pub. L. No. 102-563, 106 Stat. 4237 (1992); Pub. L. No. 102-307, 106 Stat. 204 (1992) </t>
  </si>
  <si>
    <t xml:space="preserve">510 U.S. 569 (1994); Pub. L. No. 103-465, 108 Stat. 4809 (1994)  </t>
  </si>
  <si>
    <t xml:space="preserve">Pub. L. No. 104-39, 109 Stat. 336 (1995) </t>
  </si>
  <si>
    <t xml:space="preserve">Pub. L. 105-147, 111 Stat. 2678 (1997) </t>
  </si>
  <si>
    <t xml:space="preserve">Pub. L. No. 105-298, 112 Stat. 2827 (1998); Pub. L. No. 105-304, 112 Stat. 2860 (1998) </t>
  </si>
  <si>
    <t xml:space="preserve">Pub. L. No. 106-160, 113 Stat. 1774 (1999) </t>
  </si>
  <si>
    <t xml:space="preserve">533 U.S. 483 (2001) </t>
  </si>
  <si>
    <t xml:space="preserve">Pub. L. No. 107-321, 116 Stat. 2780 (2002) </t>
  </si>
  <si>
    <t xml:space="preserve">537 U.S. 186 (2003) </t>
  </si>
  <si>
    <t xml:space="preserve">Pub.L. No. 109-9, 119 Stat. 218 (2005) ; 545 U.S. 913 (2005) </t>
  </si>
  <si>
    <t>Edison invented sound recording</t>
  </si>
  <si>
    <t>Dry plates commercially manufactured for photography</t>
  </si>
  <si>
    <t>Edison invented light bulb</t>
  </si>
  <si>
    <t>Founding of Eastman Dry Plate</t>
  </si>
  <si>
    <t>First electric power station</t>
  </si>
  <si>
    <t>Linotype and monotype print developed</t>
  </si>
  <si>
    <t>Invention of Gramophone, First Kodak Camera</t>
  </si>
  <si>
    <t>Rotary presses demonstrated, First Kodak film roll camera</t>
  </si>
  <si>
    <t>Edison invented first motion picture camera Kinetograph</t>
  </si>
  <si>
    <t>Edison invented Kinetoscope (1 viewer)</t>
  </si>
  <si>
    <t>Marconi developed radio Edison introduced inetophones</t>
  </si>
  <si>
    <t>First theatrical use of Edison vitascope</t>
  </si>
  <si>
    <t>Braun invented cathode-ray tube</t>
  </si>
  <si>
    <t>Kodak Brownie camera introduced</t>
  </si>
  <si>
    <t>Panchromatic black and white film available, Invention of the audio vacuum tube</t>
  </si>
  <si>
    <t>Color film commercially available</t>
  </si>
  <si>
    <t>35mm still camera</t>
  </si>
  <si>
    <t>First commercial radio began daily broadcast</t>
  </si>
  <si>
    <t>First feature film to use sound</t>
  </si>
  <si>
    <t>First cartoon with soundtrack</t>
  </si>
  <si>
    <t>First â€šÃ„Ãºtalkieâ€šÃ„Ã¹ film</t>
  </si>
  <si>
    <t>Flash bulb invented, Movietone soundtrack developed</t>
  </si>
  <si>
    <t>First television station</t>
  </si>
  <si>
    <t>Strobe photography</t>
  </si>
  <si>
    <t>First Technicolor movies</t>
  </si>
  <si>
    <t>First practical magnetic tape recorder</t>
  </si>
  <si>
    <t>Kodachrome developed</t>
  </si>
  <si>
    <t xml:space="preserve">Sale of first all-electronic television set </t>
  </si>
  <si>
    <t>NTSC standard adopted, First commercial FM Station</t>
  </si>
  <si>
    <t>First stereo tape recorder</t>
  </si>
  <si>
    <t xml:space="preserve">Introduction of audiotape, First cable television transmission </t>
  </si>
  <si>
    <t>Invention of the transistor</t>
  </si>
  <si>
    <t>Photocopying commercially available, 9 percent of households with TV</t>
  </si>
  <si>
    <t xml:space="preserve">Color television transmission began </t>
  </si>
  <si>
    <t>Videotape recording demonstrated</t>
  </si>
  <si>
    <t xml:space="preserve">Telstar television satellite launched, 90 percent of households with TV </t>
  </si>
  <si>
    <t>Cassette recorder invented, Color instant film developed</t>
  </si>
  <si>
    <t>Sony Betamax introduced</t>
  </si>
  <si>
    <t>Sony introduced first portable video recorder</t>
  </si>
  <si>
    <t>Sony develops Trinitron tube</t>
  </si>
  <si>
    <t>Arpanet</t>
  </si>
  <si>
    <t>Intelsat system launched, Digital audio recording</t>
  </si>
  <si>
    <t>Internet protocol developed</t>
  </si>
  <si>
    <t>Laser printer</t>
  </si>
  <si>
    <t>Personal computers developed, Ink jet</t>
  </si>
  <si>
    <t>First autofocus camera, 98 percent of households with TV</t>
  </si>
  <si>
    <t>Walkman</t>
  </si>
  <si>
    <t>Compact Disc invented, CNN launched, first camcorder</t>
  </si>
  <si>
    <t>First digital still camera</t>
  </si>
  <si>
    <t>High definition television</t>
  </si>
  <si>
    <t>Adobe Photoshop released</t>
  </si>
  <si>
    <t xml:space="preserve">World Wide Web becomes most-used Internet service (exceeding telnet and ftp), MP3 codec invented, DVD </t>
  </si>
  <si>
    <t>iPod</t>
  </si>
  <si>
    <t>citations</t>
  </si>
  <si>
    <t>Tech Changes for Monographs</t>
  </si>
  <si>
    <t>Tech Changes for Serials</t>
  </si>
  <si>
    <t>Tech Changes for Performing Arts</t>
  </si>
  <si>
    <t>Tech Changes for Motion Picture</t>
  </si>
  <si>
    <t>Tech Changes for Sound Recording</t>
  </si>
  <si>
    <t>ren.total</t>
  </si>
  <si>
    <t>25 U.S.T. 309 ( 1974)</t>
  </si>
  <si>
    <t>International Copyright Act</t>
  </si>
  <si>
    <t xml:space="preserve">Berne Convention (US does not join) </t>
  </si>
  <si>
    <t>code</t>
  </si>
  <si>
    <t>reg.class.CD</t>
  </si>
  <si>
    <t>reg.class.GHIJK</t>
  </si>
  <si>
    <t>reg.class.GHIK</t>
  </si>
  <si>
    <t>reg.class.LM</t>
  </si>
  <si>
    <t>ren.class.GHIJK</t>
  </si>
  <si>
    <t>ren.class.CD</t>
  </si>
  <si>
    <t>ren.class.LM</t>
  </si>
  <si>
    <t xml:space="preserve">Renewal Rate - Script (L) </t>
  </si>
  <si>
    <t>Renewal Rate - Movies (M)</t>
  </si>
  <si>
    <t>Renewal Rate - Motion Pictures (L+M)</t>
  </si>
  <si>
    <t>ren.rate.L</t>
  </si>
  <si>
    <t>ren.rate.M</t>
  </si>
  <si>
    <t>ren.rate.LM</t>
  </si>
  <si>
    <t>Field Name</t>
  </si>
  <si>
    <t>zvi_ref_A</t>
  </si>
  <si>
    <t>Artwork and More (F-K) - Registrations</t>
  </si>
  <si>
    <t>reg.class.FGHIJK</t>
  </si>
  <si>
    <t>Artwork and More - All Classes (F-K) Total</t>
  </si>
  <si>
    <t>ren.class.FGHIJK</t>
  </si>
  <si>
    <t>Renewal Rate - Repros (H) Total</t>
  </si>
  <si>
    <t>Renewal Rate - Drawings (I) Total</t>
  </si>
  <si>
    <t>ren.rate.H</t>
  </si>
  <si>
    <t>ren.rate.I</t>
  </si>
  <si>
    <t>ren.class.GHIK</t>
  </si>
  <si>
    <t>ren.rate.K</t>
  </si>
  <si>
    <t>ren.rate.FGHIJK</t>
  </si>
  <si>
    <t>ren.rate.GHIJK</t>
  </si>
  <si>
    <t>ren.rate.GHIK</t>
  </si>
  <si>
    <t>Renewal Rate - Prints (K) Total</t>
  </si>
  <si>
    <t>Renewal Rate - Artwork and More - All Classes (F-K) Total</t>
  </si>
  <si>
    <t>Renewal Rate - Artwork - All Classes (G-K) Total</t>
  </si>
  <si>
    <t>Renewal Rate - Artwork (G, H, I, K) - Registrations (no photos)</t>
  </si>
  <si>
    <t>ren.rate.C</t>
  </si>
  <si>
    <t>ren.rate.D</t>
  </si>
  <si>
    <t>ren.class.N</t>
  </si>
  <si>
    <t>ren.rate.N</t>
  </si>
  <si>
    <t>gdp_old</t>
  </si>
  <si>
    <t>Combined Total Registrations</t>
  </si>
  <si>
    <t>reg.total.w.pages</t>
  </si>
  <si>
    <t>TOTAL</t>
  </si>
  <si>
    <t>Recession</t>
  </si>
  <si>
    <t>recession</t>
  </si>
  <si>
    <t>Prints added to copyright act </t>
  </si>
  <si>
    <t>general revision, lots of changes including extension of initial term to 28 years from 14 (renewal term was kept as 14 years, for a possible maximum term of 42 years, compared to maximum of 28 years under 1790 Act), fee reduced from 60 to 50 cents (currency deflated, fee adjusted for that was about the same).</t>
  </si>
  <si>
    <t xml:space="preserve"> Right to royalties from public performance of drama added – likely minor</t>
  </si>
  <si>
    <t>Photography added to copyright law</t>
  </si>
  <si>
    <t>cpi</t>
  </si>
  <si>
    <t>Price Level</t>
  </si>
  <si>
    <t>Copyright Registration Fee</t>
  </si>
  <si>
    <t>Copyright Renewal Fee</t>
  </si>
  <si>
    <t>renewal.fee</t>
  </si>
  <si>
    <t>registration.fee</t>
  </si>
  <si>
    <t>?</t>
  </si>
  <si>
    <t>Year</t>
  </si>
  <si>
    <t>include.law</t>
  </si>
  <si>
    <t>law.mono</t>
  </si>
  <si>
    <t>law.serials</t>
  </si>
  <si>
    <t>law.pa</t>
  </si>
  <si>
    <t>law.mp</t>
  </si>
  <si>
    <t>law.sr</t>
  </si>
  <si>
    <t>tech.mono</t>
  </si>
  <si>
    <t>tech.serials</t>
  </si>
  <si>
    <t>tech.pa</t>
  </si>
  <si>
    <t>tech.mp</t>
  </si>
  <si>
    <t>tech.sr</t>
  </si>
  <si>
    <t>law.change</t>
  </si>
  <si>
    <t>case.law</t>
  </si>
  <si>
    <t>tech.change</t>
  </si>
  <si>
    <t>Real GDP</t>
  </si>
  <si>
    <t>(millions of 2009 dollars)</t>
  </si>
  <si>
    <t>Real GDP per capita</t>
  </si>
  <si>
    <t>(year 2009 dollars)</t>
  </si>
  <si>
    <t>Plot Series</t>
  </si>
  <si>
    <t>Plot Log of Series</t>
  </si>
  <si>
    <t>https://www.measuringworth.com/datasets/usgdp/result.php</t>
  </si>
  <si>
    <t>GDP Deflator</t>
  </si>
  <si>
    <t>(index 2009=100)</t>
  </si>
  <si>
    <t>Plot Series </t>
  </si>
  <si>
    <t>real.gdp</t>
  </si>
  <si>
    <t>gdp.deflator</t>
  </si>
  <si>
    <t>real.gdp.per.capita</t>
  </si>
  <si>
    <t>Real GDP per Capita (2009 dollars)</t>
  </si>
  <si>
    <t>Real GDP (2009 dollars)</t>
  </si>
  <si>
    <t>GDP Deflator (2009 base year)</t>
  </si>
  <si>
    <t>renewal.ext.1962</t>
  </si>
  <si>
    <t>sound.1972</t>
  </si>
  <si>
    <t>copyright.act.1976</t>
  </si>
  <si>
    <t>Amendment extending the renewal term to 47 years (1962)</t>
  </si>
  <si>
    <t>Extension of copyright protection to sound recordings 1972</t>
  </si>
  <si>
    <t xml:space="preserve">Ratification of the Berne Convention effective in 1989 </t>
  </si>
  <si>
    <t>Sonny Bono Copyright Term Extension Act 1998</t>
  </si>
  <si>
    <t>Copyright Act 1976 (effective in 1978)</t>
  </si>
  <si>
    <t>Berne.1988</t>
  </si>
  <si>
    <t>Bono.1998</t>
  </si>
  <si>
    <t>Real Recreation Spending</t>
  </si>
  <si>
    <t>real.rec.spending</t>
  </si>
  <si>
    <t>Technical Changes</t>
  </si>
  <si>
    <t>Applications Received</t>
  </si>
  <si>
    <t>Percentage of Applications Registered</t>
  </si>
  <si>
    <t>Applications to Registrations 95% weighting factor for 2000+</t>
  </si>
  <si>
    <t>weights</t>
  </si>
  <si>
    <t>Copyright Act 1909</t>
  </si>
  <si>
    <t>copyright.act.1909</t>
  </si>
  <si>
    <t>copyright.act.1831</t>
  </si>
  <si>
    <t>Copyright Act 1831</t>
  </si>
  <si>
    <t>copyright.act.1870</t>
  </si>
  <si>
    <t>Copyright Act 1870</t>
  </si>
  <si>
    <t>Sum of Classes A, B, CD, E, F-K, LM, N</t>
  </si>
  <si>
    <t>Indicates subjectively important law changes</t>
  </si>
  <si>
    <t>applications</t>
  </si>
  <si>
    <t>reg.total.summed</t>
  </si>
  <si>
    <t>Total Registrations Combined w/ pr1870 pages</t>
  </si>
  <si>
    <t>Total Registrations from Page Imputation</t>
  </si>
  <si>
    <t>Renewal Rate - Dramatic</t>
  </si>
  <si>
    <t>Renewal Rate - Lectures</t>
  </si>
  <si>
    <t>Total Registrations of Books, Pamphlets, Contributions, Etc (Class A) ALT</t>
  </si>
  <si>
    <t>All renewals</t>
  </si>
  <si>
    <t>reg.pages</t>
  </si>
  <si>
    <t>Initial Term</t>
  </si>
  <si>
    <t>initial.term</t>
  </si>
  <si>
    <t>Renewal Term</t>
  </si>
  <si>
    <t>renewal.term</t>
  </si>
  <si>
    <t>Total Term</t>
  </si>
  <si>
    <t>total.term</t>
  </si>
  <si>
    <t>Total Term Squared</t>
  </si>
  <si>
    <t>total.term2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</si>
</sst>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4" formatCode="_(&quot;$&quot;* #,##0.00_);_(&quot;$&quot;* \(#,##0.00\);_(&quot;$&quot;* &quot;-&quot;??_);_(@_)"/>
    <numFmt numFmtId="43" formatCode="_(* #,##0.00_);_(* \(#,##0.00\);_(* &quot;-&quot;??_);_(@_)"/>
    <numFmt numFmtId="164" formatCode="#,##0.00000"/>
    <numFmt numFmtId="165" formatCode="0.0%"/>
    <numFmt numFmtId="166" formatCode="0.000000"/>
  </numFmts>
  <fonts count="15"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color rgb="FF000000"/>
      <name val="Arial"/>
      <family val="2"/>
    </font>
    <font>
      <sz val="10"/>
      <color theme="1"/>
      <name val="Calibri"/>
      <family val="2"/>
      <scheme val="minor"/>
    </font>
    <font>
      <sz val="10"/>
      <name val="Calibri"/>
      <family val="2"/>
      <scheme val="minor"/>
    </font>
    <font>
      <sz val="10"/>
      <color rgb="FF000000"/>
      <name val="Calibri"/>
      <family val="2"/>
      <scheme val="minor"/>
    </font>
    <font>
      <sz val="10"/>
      <name val="Geneva"/>
      <family val="2"/>
    </font>
    <font>
      <u/>
      <sz val="12"/>
      <color theme="10"/>
      <name val="Calibri"/>
      <family val="2"/>
      <scheme val="minor"/>
    </font>
    <font>
      <u/>
      <sz val="12"/>
      <color theme="11"/>
      <name val="Calibri"/>
      <family val="2"/>
      <scheme val="minor"/>
    </font>
    <font>
      <sz val="8"/>
      <color theme="1"/>
      <name val="Calibri"/>
      <family val="2"/>
      <scheme val="minor"/>
    </font>
    <font>
      <sz val="12"/>
      <color rgb="FF556B2F"/>
      <name val="Arial"/>
      <family val="2"/>
    </font>
    <font>
      <b/>
      <sz val="12"/>
      <color rgb="FF556B2F"/>
      <name val="Arial"/>
      <family val="2"/>
    </font>
    <font>
      <sz val="12"/>
      <color rgb="FF00000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9">
    <xf numFmtId="0" fontId="0" fillId="0" borderId="0"/>
    <xf numFmtId="0" fontId="4" fillId="0" borderId="0"/>
    <xf numFmtId="9" fontId="3" fillId="0" borderId="0" applyFont="0" applyFill="0" applyBorder="0" applyAlignment="0" applyProtection="0"/>
    <xf numFmtId="41" fontId="8" fillId="0" borderId="0" applyFont="0" applyFill="0" applyBorder="0" applyAlignment="0" applyProtection="0"/>
    <xf numFmtId="44"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cellStyleXfs>
  <cellXfs count="56">
    <xf numFmtId="0" fontId="0" fillId="0" borderId="0" xfId="0"/>
    <xf numFmtId="2" fontId="0" fillId="0" borderId="0" xfId="0" applyNumberFormat="1"/>
    <xf numFmtId="0" fontId="5" fillId="0" borderId="1" xfId="0" applyFont="1" applyBorder="1" applyAlignment="1">
      <alignment horizontal="left"/>
    </xf>
    <xf numFmtId="0" fontId="5" fillId="0" borderId="0" xfId="0" applyFont="1" applyAlignment="1">
      <alignment horizontal="left"/>
    </xf>
    <xf numFmtId="0" fontId="5" fillId="0" borderId="0" xfId="0" applyNumberFormat="1" applyFont="1" applyAlignment="1">
      <alignment horizontal="left"/>
    </xf>
    <xf numFmtId="2" fontId="5" fillId="0" borderId="0" xfId="0" applyNumberFormat="1" applyFont="1" applyAlignment="1">
      <alignment horizontal="left"/>
    </xf>
    <xf numFmtId="3" fontId="5" fillId="0" borderId="0" xfId="0" applyNumberFormat="1" applyFont="1" applyAlignment="1">
      <alignment horizontal="left"/>
    </xf>
    <xf numFmtId="10" fontId="5" fillId="0" borderId="0" xfId="0" applyNumberFormat="1" applyFont="1" applyAlignment="1">
      <alignment horizontal="left"/>
    </xf>
    <xf numFmtId="164" fontId="5" fillId="0" borderId="0" xfId="0" applyNumberFormat="1" applyFont="1" applyAlignment="1">
      <alignment horizontal="left"/>
    </xf>
    <xf numFmtId="0" fontId="6" fillId="0" borderId="0" xfId="1" applyFont="1" applyAlignment="1">
      <alignment horizontal="left"/>
    </xf>
    <xf numFmtId="3" fontId="7" fillId="0" borderId="0" xfId="1" applyNumberFormat="1" applyFont="1" applyAlignment="1">
      <alignment horizontal="left"/>
    </xf>
    <xf numFmtId="3" fontId="6" fillId="0" borderId="0" xfId="1" applyNumberFormat="1" applyFont="1" applyAlignment="1">
      <alignment horizontal="left"/>
    </xf>
    <xf numFmtId="0" fontId="7" fillId="0" borderId="0" xfId="1" applyFont="1" applyAlignment="1">
      <alignment horizontal="left"/>
    </xf>
    <xf numFmtId="0" fontId="6" fillId="0" borderId="0" xfId="1" applyFont="1" applyFill="1" applyAlignment="1">
      <alignment horizontal="left"/>
    </xf>
    <xf numFmtId="0" fontId="6" fillId="0" borderId="0" xfId="0" applyFont="1" applyAlignment="1">
      <alignment horizontal="left"/>
    </xf>
    <xf numFmtId="3" fontId="6" fillId="0" borderId="0" xfId="0" applyNumberFormat="1" applyFont="1" applyAlignment="1">
      <alignment horizontal="left"/>
    </xf>
    <xf numFmtId="0" fontId="7" fillId="0" borderId="0" xfId="0" applyFont="1" applyAlignment="1">
      <alignment horizontal="left"/>
    </xf>
    <xf numFmtId="2" fontId="6" fillId="0" borderId="0" xfId="1" applyNumberFormat="1" applyFont="1" applyFill="1" applyAlignment="1">
      <alignment horizontal="left"/>
    </xf>
    <xf numFmtId="10" fontId="0" fillId="0" borderId="0" xfId="2" applyNumberFormat="1" applyFont="1"/>
    <xf numFmtId="0" fontId="5" fillId="0" borderId="0" xfId="0" applyFont="1" applyBorder="1" applyAlignment="1">
      <alignment horizontal="left"/>
    </xf>
    <xf numFmtId="0" fontId="0" fillId="0" borderId="0" xfId="0" applyAlignment="1">
      <alignment horizontal="center" wrapText="1"/>
    </xf>
    <xf numFmtId="0" fontId="0" fillId="2" borderId="0" xfId="0" applyFill="1" applyAlignment="1">
      <alignment horizontal="center"/>
    </xf>
    <xf numFmtId="0" fontId="0" fillId="0" borderId="0" xfId="0" applyAlignment="1">
      <alignment horizontal="center"/>
    </xf>
    <xf numFmtId="0" fontId="11" fillId="2" borderId="0" xfId="0" applyFont="1" applyFill="1" applyAlignment="1">
      <alignment horizontal="center" wrapText="1"/>
    </xf>
    <xf numFmtId="0" fontId="11" fillId="0" borderId="0" xfId="0" applyFont="1" applyAlignment="1">
      <alignment horizontal="center" wrapText="1"/>
    </xf>
    <xf numFmtId="0" fontId="11" fillId="2" borderId="0" xfId="0" applyFont="1" applyFill="1" applyAlignment="1">
      <alignment horizontal="center"/>
    </xf>
    <xf numFmtId="44" fontId="11" fillId="0" borderId="0" xfId="4" applyFont="1" applyAlignment="1">
      <alignment horizontal="center"/>
    </xf>
    <xf numFmtId="0" fontId="11" fillId="0" borderId="0" xfId="0" applyFont="1" applyAlignment="1">
      <alignment horizontal="center"/>
    </xf>
    <xf numFmtId="0" fontId="13" fillId="0" borderId="0" xfId="0" applyFont="1"/>
    <xf numFmtId="0" fontId="12" fillId="0" borderId="0" xfId="0" applyFont="1"/>
    <xf numFmtId="0" fontId="14" fillId="0" borderId="0" xfId="0" applyFont="1"/>
    <xf numFmtId="0" fontId="9" fillId="0" borderId="0" xfId="17"/>
    <xf numFmtId="3" fontId="14" fillId="0" borderId="0" xfId="0" applyNumberFormat="1" applyFont="1"/>
    <xf numFmtId="4" fontId="14" fillId="0" borderId="0" xfId="0" applyNumberFormat="1" applyFont="1"/>
    <xf numFmtId="1" fontId="6" fillId="0" borderId="0" xfId="1" applyNumberFormat="1" applyFont="1" applyFill="1" applyAlignment="1">
      <alignment horizontal="left"/>
    </xf>
    <xf numFmtId="1" fontId="5" fillId="0" borderId="0" xfId="0" applyNumberFormat="1" applyFont="1" applyAlignment="1">
      <alignment horizontal="left"/>
    </xf>
    <xf numFmtId="1" fontId="6" fillId="0" borderId="0" xfId="3" applyNumberFormat="1" applyFont="1" applyBorder="1" applyAlignment="1">
      <alignment horizontal="left"/>
    </xf>
    <xf numFmtId="0" fontId="5" fillId="0" borderId="2" xfId="0" applyFont="1" applyBorder="1" applyAlignment="1">
      <alignment horizontal="left"/>
    </xf>
    <xf numFmtId="1" fontId="5" fillId="0" borderId="1" xfId="0" applyNumberFormat="1" applyFont="1" applyBorder="1" applyAlignment="1">
      <alignment horizontal="left"/>
    </xf>
    <xf numFmtId="1" fontId="7" fillId="0" borderId="0" xfId="1" applyNumberFormat="1" applyFont="1" applyAlignment="1">
      <alignment horizontal="left"/>
    </xf>
    <xf numFmtId="1" fontId="6" fillId="0" borderId="0" xfId="1" applyNumberFormat="1" applyFont="1" applyAlignment="1">
      <alignment horizontal="left"/>
    </xf>
    <xf numFmtId="1" fontId="5" fillId="0" borderId="0" xfId="0" applyNumberFormat="1" applyFont="1" applyBorder="1" applyAlignment="1">
      <alignment horizontal="left"/>
    </xf>
    <xf numFmtId="1" fontId="6" fillId="0" borderId="0" xfId="0" applyNumberFormat="1" applyFont="1" applyAlignment="1">
      <alignment horizontal="left"/>
    </xf>
    <xf numFmtId="1" fontId="5" fillId="0" borderId="2" xfId="0" applyNumberFormat="1" applyFont="1" applyBorder="1" applyAlignment="1">
      <alignment horizontal="left"/>
    </xf>
    <xf numFmtId="1" fontId="6" fillId="0" borderId="0" xfId="0" applyNumberFormat="1" applyFont="1" applyFill="1" applyBorder="1" applyAlignment="1" applyProtection="1">
      <alignment horizontal="left" vertical="top"/>
    </xf>
    <xf numFmtId="1" fontId="7" fillId="0" borderId="0" xfId="1" applyNumberFormat="1" applyFont="1" applyBorder="1" applyAlignment="1">
      <alignment horizontal="left"/>
    </xf>
    <xf numFmtId="1" fontId="6" fillId="0" borderId="0" xfId="1" applyNumberFormat="1" applyFont="1" applyBorder="1" applyAlignment="1">
      <alignment horizontal="left"/>
    </xf>
    <xf numFmtId="1" fontId="5" fillId="0" borderId="3" xfId="0" applyNumberFormat="1" applyFont="1" applyBorder="1" applyAlignment="1">
      <alignment horizontal="left"/>
    </xf>
    <xf numFmtId="1" fontId="7" fillId="0" borderId="0" xfId="0" applyNumberFormat="1" applyFont="1" applyAlignment="1">
      <alignment horizontal="left"/>
    </xf>
    <xf numFmtId="1" fontId="5" fillId="0" borderId="0" xfId="18" applyNumberFormat="1" applyFont="1" applyAlignment="1">
      <alignment horizontal="left"/>
    </xf>
    <xf numFmtId="0" fontId="5" fillId="0" borderId="0" xfId="18" applyNumberFormat="1" applyFont="1" applyAlignment="1">
      <alignment horizontal="left"/>
    </xf>
    <xf numFmtId="165" fontId="5" fillId="0" borderId="0" xfId="2" applyNumberFormat="1" applyFont="1" applyAlignment="1">
      <alignment horizontal="left"/>
    </xf>
    <xf numFmtId="165" fontId="6" fillId="0" borderId="0" xfId="2" applyNumberFormat="1" applyFont="1" applyAlignment="1">
      <alignment horizontal="left"/>
    </xf>
    <xf numFmtId="166" fontId="5" fillId="0" borderId="0" xfId="0" applyNumberFormat="1" applyFont="1" applyAlignment="1">
      <alignment horizontal="left"/>
    </xf>
    <xf numFmtId="0" fontId="14" fillId="0" borderId="0" xfId="0" applyFont="1"/>
    <xf numFmtId="0" fontId="13" fillId="0" borderId="0" xfId="0" applyFont="1"/>
  </cellXfs>
  <cellStyles count="19">
    <cellStyle name="Comma" xfId="18" builtinId="3"/>
    <cellStyle name="Comma 12" xfId="3" xr:uid="{00000000-0005-0000-0000-000001000000}"/>
    <cellStyle name="Currency" xfId="4" builtinId="4"/>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cellStyle name="Normal" xfId="0" builtinId="0"/>
    <cellStyle name="Normal 2" xfId="1" xr:uid="{00000000-0005-0000-0000-00001100000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javascript:%20document.graph3.submit();" TargetMode="External"/><Relationship Id="rId2" Type="http://schemas.openxmlformats.org/officeDocument/2006/relationships/hyperlink" Target="javascript:%20document.graph2l.submit();" TargetMode="External"/><Relationship Id="rId1" Type="http://schemas.openxmlformats.org/officeDocument/2006/relationships/hyperlink" Target="javascript:%20document.graph2.submit();" TargetMode="External"/><Relationship Id="rId6" Type="http://schemas.openxmlformats.org/officeDocument/2006/relationships/hyperlink" Target="javascript:%20document.graph6l.submit();" TargetMode="External"/><Relationship Id="rId5" Type="http://schemas.openxmlformats.org/officeDocument/2006/relationships/hyperlink" Target="javascript:%20document.graph6.submit();" TargetMode="External"/><Relationship Id="rId4" Type="http://schemas.openxmlformats.org/officeDocument/2006/relationships/hyperlink" Target="javascript:%20document.graph3l.subm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U307"/>
  <sheetViews>
    <sheetView tabSelected="1" zoomScale="187" zoomScaleNormal="58" zoomScalePageLayoutView="58" workbookViewId="0">
      <pane xSplit="2" ySplit="1" topLeftCell="C52" activePane="bottomRight" state="frozen"/>
      <selection pane="topRight" activeCell="C1" sqref="C1"/>
      <selection pane="bottomLeft" activeCell="A2" sqref="A2"/>
      <selection pane="bottomRight" activeCell="A71" sqref="A71:XFD71"/>
    </sheetView>
  </sheetViews>
  <sheetFormatPr baseColWidth="10" defaultColWidth="8.83203125" defaultRowHeight="14" x14ac:dyDescent="0.2"/>
  <cols>
    <col min="1" max="1" width="50.1640625" style="3" customWidth="1"/>
    <col min="2" max="2" width="13.83203125" style="3" customWidth="1"/>
    <col min="3" max="82" width="14.6640625" style="35" customWidth="1"/>
    <col min="83" max="119" width="16.1640625" style="35" bestFit="1" customWidth="1"/>
    <col min="120" max="120" width="8.83203125" style="35" customWidth="1"/>
    <col min="121" max="135" width="16.1640625" style="35" bestFit="1" customWidth="1"/>
    <col min="136" max="144" width="17.1640625" style="35" bestFit="1" customWidth="1"/>
    <col min="145" max="146" width="16.1640625" style="35" bestFit="1" customWidth="1"/>
    <col min="147" max="190" width="17.1640625" style="35" bestFit="1" customWidth="1"/>
    <col min="191" max="191" width="10.5" style="35" customWidth="1"/>
    <col min="192" max="206" width="17.1640625" style="35" bestFit="1" customWidth="1"/>
    <col min="207" max="219" width="18.1640625" style="35" bestFit="1" customWidth="1"/>
    <col min="220" max="225" width="17.83203125" style="35" bestFit="1" customWidth="1"/>
    <col min="226" max="227" width="17.33203125" style="35" bestFit="1" customWidth="1"/>
    <col min="228" max="228" width="18.33203125" style="35" bestFit="1" customWidth="1"/>
    <col min="229" max="16384" width="8.83203125" style="3"/>
  </cols>
  <sheetData>
    <row r="1" spans="1:228" x14ac:dyDescent="0.2">
      <c r="A1" s="2" t="s">
        <v>471</v>
      </c>
      <c r="B1" s="2" t="s">
        <v>457</v>
      </c>
      <c r="C1" s="38">
        <v>1790</v>
      </c>
      <c r="D1" s="38">
        <v>1791</v>
      </c>
      <c r="E1" s="38">
        <v>1792</v>
      </c>
      <c r="F1" s="38">
        <v>1793</v>
      </c>
      <c r="G1" s="38">
        <v>1794</v>
      </c>
      <c r="H1" s="38">
        <v>1795</v>
      </c>
      <c r="I1" s="38">
        <v>1796</v>
      </c>
      <c r="J1" s="38">
        <v>1797</v>
      </c>
      <c r="K1" s="38">
        <v>1798</v>
      </c>
      <c r="L1" s="38">
        <v>1799</v>
      </c>
      <c r="M1" s="38">
        <v>1800</v>
      </c>
      <c r="N1" s="38">
        <v>1801</v>
      </c>
      <c r="O1" s="38">
        <v>1802</v>
      </c>
      <c r="P1" s="38">
        <v>1803</v>
      </c>
      <c r="Q1" s="38">
        <v>1804</v>
      </c>
      <c r="R1" s="38">
        <v>1805</v>
      </c>
      <c r="S1" s="38">
        <v>1806</v>
      </c>
      <c r="T1" s="38">
        <v>1807</v>
      </c>
      <c r="U1" s="38">
        <v>1808</v>
      </c>
      <c r="V1" s="38">
        <v>1809</v>
      </c>
      <c r="W1" s="38">
        <v>1810</v>
      </c>
      <c r="X1" s="38">
        <v>1811</v>
      </c>
      <c r="Y1" s="38">
        <v>1812</v>
      </c>
      <c r="Z1" s="38">
        <v>1813</v>
      </c>
      <c r="AA1" s="38">
        <v>1814</v>
      </c>
      <c r="AB1" s="38">
        <v>1815</v>
      </c>
      <c r="AC1" s="38">
        <v>1816</v>
      </c>
      <c r="AD1" s="38">
        <v>1817</v>
      </c>
      <c r="AE1" s="38">
        <v>1818</v>
      </c>
      <c r="AF1" s="38">
        <v>1819</v>
      </c>
      <c r="AG1" s="38">
        <v>1820</v>
      </c>
      <c r="AH1" s="38">
        <v>1821</v>
      </c>
      <c r="AI1" s="38">
        <v>1822</v>
      </c>
      <c r="AJ1" s="38">
        <v>1823</v>
      </c>
      <c r="AK1" s="38">
        <v>1824</v>
      </c>
      <c r="AL1" s="38">
        <v>1825</v>
      </c>
      <c r="AM1" s="38">
        <v>1826</v>
      </c>
      <c r="AN1" s="38">
        <v>1827</v>
      </c>
      <c r="AO1" s="38">
        <v>1828</v>
      </c>
      <c r="AP1" s="38">
        <v>1829</v>
      </c>
      <c r="AQ1" s="38">
        <v>1830</v>
      </c>
      <c r="AR1" s="38">
        <v>1831</v>
      </c>
      <c r="AS1" s="38">
        <v>1832</v>
      </c>
      <c r="AT1" s="38">
        <v>1833</v>
      </c>
      <c r="AU1" s="38">
        <v>1834</v>
      </c>
      <c r="AV1" s="38">
        <v>1835</v>
      </c>
      <c r="AW1" s="38">
        <v>1836</v>
      </c>
      <c r="AX1" s="38">
        <v>1837</v>
      </c>
      <c r="AY1" s="38">
        <v>1838</v>
      </c>
      <c r="AZ1" s="38">
        <v>1839</v>
      </c>
      <c r="BA1" s="38">
        <v>1840</v>
      </c>
      <c r="BB1" s="38">
        <v>1841</v>
      </c>
      <c r="BC1" s="38">
        <v>1842</v>
      </c>
      <c r="BD1" s="38">
        <v>1843</v>
      </c>
      <c r="BE1" s="38">
        <v>1844</v>
      </c>
      <c r="BF1" s="38">
        <v>1845</v>
      </c>
      <c r="BG1" s="38">
        <v>1846</v>
      </c>
      <c r="BH1" s="38">
        <v>1847</v>
      </c>
      <c r="BI1" s="38">
        <v>1848</v>
      </c>
      <c r="BJ1" s="38">
        <v>1849</v>
      </c>
      <c r="BK1" s="38">
        <v>1850</v>
      </c>
      <c r="BL1" s="38">
        <v>1851</v>
      </c>
      <c r="BM1" s="38">
        <v>1852</v>
      </c>
      <c r="BN1" s="38">
        <v>1853</v>
      </c>
      <c r="BO1" s="38">
        <v>1854</v>
      </c>
      <c r="BP1" s="38">
        <v>1855</v>
      </c>
      <c r="BQ1" s="38">
        <v>1856</v>
      </c>
      <c r="BR1" s="38">
        <v>1857</v>
      </c>
      <c r="BS1" s="38">
        <v>1858</v>
      </c>
      <c r="BT1" s="38">
        <v>1859</v>
      </c>
      <c r="BU1" s="38">
        <v>1860</v>
      </c>
      <c r="BV1" s="38">
        <v>1861</v>
      </c>
      <c r="BW1" s="38">
        <v>1862</v>
      </c>
      <c r="BX1" s="38">
        <v>1863</v>
      </c>
      <c r="BY1" s="38">
        <v>1864</v>
      </c>
      <c r="BZ1" s="38">
        <v>1865</v>
      </c>
      <c r="CA1" s="38">
        <v>1866</v>
      </c>
      <c r="CB1" s="38">
        <v>1867</v>
      </c>
      <c r="CC1" s="38">
        <v>1868</v>
      </c>
      <c r="CD1" s="38">
        <v>1869</v>
      </c>
      <c r="CE1" s="38">
        <v>1870</v>
      </c>
      <c r="CF1" s="38">
        <v>1871</v>
      </c>
      <c r="CG1" s="38">
        <v>1872</v>
      </c>
      <c r="CH1" s="38">
        <v>1873</v>
      </c>
      <c r="CI1" s="38">
        <v>1874</v>
      </c>
      <c r="CJ1" s="38">
        <v>1875</v>
      </c>
      <c r="CK1" s="38">
        <v>1876</v>
      </c>
      <c r="CL1" s="38">
        <v>1877</v>
      </c>
      <c r="CM1" s="38">
        <v>1878</v>
      </c>
      <c r="CN1" s="38">
        <v>1879</v>
      </c>
      <c r="CO1" s="38">
        <v>1880</v>
      </c>
      <c r="CP1" s="38">
        <v>1881</v>
      </c>
      <c r="CQ1" s="38">
        <v>1882</v>
      </c>
      <c r="CR1" s="38">
        <v>1883</v>
      </c>
      <c r="CS1" s="38">
        <v>1884</v>
      </c>
      <c r="CT1" s="38">
        <v>1885</v>
      </c>
      <c r="CU1" s="38">
        <v>1886</v>
      </c>
      <c r="CV1" s="38">
        <v>1887</v>
      </c>
      <c r="CW1" s="38">
        <v>1888</v>
      </c>
      <c r="CX1" s="38">
        <v>1889</v>
      </c>
      <c r="CY1" s="38">
        <v>1890</v>
      </c>
      <c r="CZ1" s="38">
        <v>1891</v>
      </c>
      <c r="DA1" s="38">
        <v>1892</v>
      </c>
      <c r="DB1" s="38">
        <v>1893</v>
      </c>
      <c r="DC1" s="38">
        <v>1894</v>
      </c>
      <c r="DD1" s="38">
        <v>1895</v>
      </c>
      <c r="DE1" s="38">
        <v>1896</v>
      </c>
      <c r="DF1" s="38">
        <v>1897</v>
      </c>
      <c r="DG1" s="38">
        <v>1898</v>
      </c>
      <c r="DH1" s="38">
        <v>1899</v>
      </c>
      <c r="DI1" s="38">
        <v>1900</v>
      </c>
      <c r="DJ1" s="38">
        <v>1901</v>
      </c>
      <c r="DK1" s="38">
        <v>1902</v>
      </c>
      <c r="DL1" s="38">
        <v>1903</v>
      </c>
      <c r="DM1" s="38">
        <v>1904</v>
      </c>
      <c r="DN1" s="38">
        <v>1905</v>
      </c>
      <c r="DO1" s="38">
        <v>1906</v>
      </c>
      <c r="DP1" s="38">
        <v>1907</v>
      </c>
      <c r="DQ1" s="38">
        <v>1908</v>
      </c>
      <c r="DR1" s="38">
        <v>1909</v>
      </c>
      <c r="DS1" s="38">
        <v>1910</v>
      </c>
      <c r="DT1" s="38">
        <v>1911</v>
      </c>
      <c r="DU1" s="38">
        <v>1912</v>
      </c>
      <c r="DV1" s="38">
        <v>1913</v>
      </c>
      <c r="DW1" s="38">
        <v>1914</v>
      </c>
      <c r="DX1" s="38">
        <v>1915</v>
      </c>
      <c r="DY1" s="38">
        <v>1916</v>
      </c>
      <c r="DZ1" s="38">
        <v>1917</v>
      </c>
      <c r="EA1" s="38">
        <v>1918</v>
      </c>
      <c r="EB1" s="38">
        <v>1919</v>
      </c>
      <c r="EC1" s="38">
        <v>1920</v>
      </c>
      <c r="ED1" s="38">
        <v>1921</v>
      </c>
      <c r="EE1" s="38">
        <v>1922</v>
      </c>
      <c r="EF1" s="38">
        <v>1923</v>
      </c>
      <c r="EG1" s="38">
        <v>1924</v>
      </c>
      <c r="EH1" s="38">
        <v>1925</v>
      </c>
      <c r="EI1" s="38">
        <v>1926</v>
      </c>
      <c r="EJ1" s="38">
        <v>1927</v>
      </c>
      <c r="EK1" s="38">
        <v>1928</v>
      </c>
      <c r="EL1" s="38">
        <v>1929</v>
      </c>
      <c r="EM1" s="38">
        <v>1930</v>
      </c>
      <c r="EN1" s="38">
        <v>1931</v>
      </c>
      <c r="EO1" s="38">
        <v>1932</v>
      </c>
      <c r="EP1" s="38">
        <v>1933</v>
      </c>
      <c r="EQ1" s="38">
        <v>1934</v>
      </c>
      <c r="ER1" s="38">
        <v>1935</v>
      </c>
      <c r="ES1" s="38">
        <v>1936</v>
      </c>
      <c r="ET1" s="38">
        <v>1937</v>
      </c>
      <c r="EU1" s="38">
        <v>1938</v>
      </c>
      <c r="EV1" s="38">
        <v>1939</v>
      </c>
      <c r="EW1" s="38">
        <v>1940</v>
      </c>
      <c r="EX1" s="38">
        <v>1941</v>
      </c>
      <c r="EY1" s="38">
        <v>1942</v>
      </c>
      <c r="EZ1" s="38">
        <v>1943</v>
      </c>
      <c r="FA1" s="38">
        <v>1944</v>
      </c>
      <c r="FB1" s="38">
        <v>1945</v>
      </c>
      <c r="FC1" s="38">
        <v>1946</v>
      </c>
      <c r="FD1" s="38">
        <v>1947</v>
      </c>
      <c r="FE1" s="38">
        <v>1948</v>
      </c>
      <c r="FF1" s="38">
        <v>1949</v>
      </c>
      <c r="FG1" s="38">
        <v>1950</v>
      </c>
      <c r="FH1" s="38">
        <v>1951</v>
      </c>
      <c r="FI1" s="38">
        <v>1952</v>
      </c>
      <c r="FJ1" s="38">
        <v>1953</v>
      </c>
      <c r="FK1" s="38">
        <v>1954</v>
      </c>
      <c r="FL1" s="38">
        <v>1955</v>
      </c>
      <c r="FM1" s="38">
        <v>1956</v>
      </c>
      <c r="FN1" s="38">
        <v>1957</v>
      </c>
      <c r="FO1" s="38">
        <v>1958</v>
      </c>
      <c r="FP1" s="38">
        <v>1959</v>
      </c>
      <c r="FQ1" s="38">
        <v>1960</v>
      </c>
      <c r="FR1" s="38">
        <v>1961</v>
      </c>
      <c r="FS1" s="38">
        <v>1962</v>
      </c>
      <c r="FT1" s="38">
        <v>1963</v>
      </c>
      <c r="FU1" s="38">
        <v>1964</v>
      </c>
      <c r="FV1" s="38">
        <v>1965</v>
      </c>
      <c r="FW1" s="38">
        <v>1966</v>
      </c>
      <c r="FX1" s="38">
        <v>1967</v>
      </c>
      <c r="FY1" s="38">
        <v>1968</v>
      </c>
      <c r="FZ1" s="38">
        <v>1969</v>
      </c>
      <c r="GA1" s="38">
        <v>1970</v>
      </c>
      <c r="GB1" s="38">
        <v>1971</v>
      </c>
      <c r="GC1" s="38">
        <v>1972</v>
      </c>
      <c r="GD1" s="38">
        <v>1973</v>
      </c>
      <c r="GE1" s="38">
        <v>1974</v>
      </c>
      <c r="GF1" s="38">
        <v>1975</v>
      </c>
      <c r="GG1" s="38">
        <v>1976</v>
      </c>
      <c r="GH1" s="38">
        <v>1977</v>
      </c>
      <c r="GI1" s="38">
        <v>1978</v>
      </c>
      <c r="GJ1" s="38">
        <v>1979</v>
      </c>
      <c r="GK1" s="38">
        <v>1980</v>
      </c>
      <c r="GL1" s="38">
        <v>1981</v>
      </c>
      <c r="GM1" s="38">
        <v>1982</v>
      </c>
      <c r="GN1" s="38">
        <v>1983</v>
      </c>
      <c r="GO1" s="38">
        <v>1984</v>
      </c>
      <c r="GP1" s="38">
        <v>1985</v>
      </c>
      <c r="GQ1" s="38">
        <v>1986</v>
      </c>
      <c r="GR1" s="38">
        <v>1987</v>
      </c>
      <c r="GS1" s="38">
        <v>1988</v>
      </c>
      <c r="GT1" s="38">
        <v>1989</v>
      </c>
      <c r="GU1" s="38">
        <v>1990</v>
      </c>
      <c r="GV1" s="38">
        <v>1991</v>
      </c>
      <c r="GW1" s="38">
        <v>1992</v>
      </c>
      <c r="GX1" s="38">
        <v>1993</v>
      </c>
      <c r="GY1" s="38">
        <v>1994</v>
      </c>
      <c r="GZ1" s="38">
        <v>1995</v>
      </c>
      <c r="HA1" s="38">
        <v>1996</v>
      </c>
      <c r="HB1" s="38">
        <v>1997</v>
      </c>
      <c r="HC1" s="38">
        <v>1998</v>
      </c>
      <c r="HD1" s="38">
        <v>1999</v>
      </c>
      <c r="HE1" s="38">
        <v>2000</v>
      </c>
      <c r="HF1" s="38">
        <v>2001</v>
      </c>
      <c r="HG1" s="38">
        <v>2002</v>
      </c>
      <c r="HH1" s="38">
        <v>2003</v>
      </c>
      <c r="HI1" s="38">
        <v>2004</v>
      </c>
      <c r="HJ1" s="38">
        <v>2005</v>
      </c>
      <c r="HK1" s="38">
        <v>2006</v>
      </c>
      <c r="HL1" s="38">
        <v>2007</v>
      </c>
      <c r="HM1" s="38">
        <v>2008</v>
      </c>
      <c r="HN1" s="38">
        <v>2009</v>
      </c>
      <c r="HO1" s="38">
        <v>2010</v>
      </c>
      <c r="HP1" s="38">
        <v>2011</v>
      </c>
      <c r="HQ1" s="38">
        <v>2012</v>
      </c>
      <c r="HR1" s="35">
        <v>2013</v>
      </c>
      <c r="HS1" s="35">
        <v>2014</v>
      </c>
      <c r="HT1" s="35">
        <v>2015</v>
      </c>
    </row>
    <row r="2" spans="1:228" x14ac:dyDescent="0.2">
      <c r="A2" s="3" t="s">
        <v>555</v>
      </c>
      <c r="B2" s="3" t="s">
        <v>567</v>
      </c>
      <c r="FO2" s="35">
        <v>256942</v>
      </c>
      <c r="FP2" s="35">
        <v>266062</v>
      </c>
      <c r="FQ2" s="35">
        <v>250349</v>
      </c>
      <c r="FR2" s="35">
        <v>264548</v>
      </c>
      <c r="FS2" s="35">
        <v>269068</v>
      </c>
      <c r="FT2" s="35">
        <v>281813</v>
      </c>
      <c r="FU2" s="35">
        <v>294659</v>
      </c>
      <c r="FV2" s="35">
        <v>301754</v>
      </c>
      <c r="FW2" s="35">
        <v>291892</v>
      </c>
      <c r="FX2" s="35">
        <v>308202</v>
      </c>
      <c r="FY2" s="35">
        <v>310345</v>
      </c>
      <c r="FZ2" s="35">
        <v>311745</v>
      </c>
      <c r="GA2" s="35">
        <v>327790</v>
      </c>
      <c r="GB2" s="35">
        <v>342034</v>
      </c>
      <c r="GC2" s="35">
        <v>358070</v>
      </c>
      <c r="GD2" s="35">
        <v>365390</v>
      </c>
      <c r="GE2" s="35">
        <v>380821</v>
      </c>
      <c r="GF2" s="35">
        <v>411664</v>
      </c>
      <c r="GG2" s="35">
        <v>420735</v>
      </c>
      <c r="GH2" s="35">
        <v>485738</v>
      </c>
      <c r="GQ2" s="35">
        <v>612003</v>
      </c>
      <c r="GR2" s="35">
        <v>622885</v>
      </c>
      <c r="GS2" s="35">
        <v>632919</v>
      </c>
      <c r="GT2" s="35">
        <v>650989</v>
      </c>
      <c r="GU2" s="35">
        <v>690058</v>
      </c>
      <c r="GV2" s="35">
        <v>668389</v>
      </c>
      <c r="GW2" s="35">
        <v>635288</v>
      </c>
      <c r="GX2" s="35">
        <v>619721</v>
      </c>
      <c r="GY2" s="35">
        <v>620677</v>
      </c>
      <c r="GZ2" s="35">
        <v>621227</v>
      </c>
      <c r="HA2" s="35">
        <v>618438</v>
      </c>
      <c r="HB2" s="35">
        <v>624932</v>
      </c>
      <c r="HC2" s="35">
        <v>642730</v>
      </c>
      <c r="HD2" s="35">
        <v>617943</v>
      </c>
      <c r="HE2" s="35">
        <v>583702</v>
      </c>
      <c r="HF2" s="35">
        <v>639949</v>
      </c>
      <c r="HG2" s="35">
        <v>540578</v>
      </c>
      <c r="HH2" s="35">
        <v>576679</v>
      </c>
      <c r="HI2" s="35">
        <v>653670</v>
      </c>
      <c r="HJ2" s="35">
        <v>600222</v>
      </c>
      <c r="HK2" s="35">
        <v>593634</v>
      </c>
      <c r="HL2" s="35">
        <v>541131</v>
      </c>
      <c r="HM2" s="35">
        <v>561370</v>
      </c>
      <c r="HN2" s="35">
        <v>532229</v>
      </c>
      <c r="HO2" s="35">
        <v>680874</v>
      </c>
      <c r="HP2" s="35">
        <v>733162</v>
      </c>
      <c r="HQ2" s="35">
        <v>561340</v>
      </c>
      <c r="HR2" s="35">
        <v>576548</v>
      </c>
      <c r="HS2" s="35">
        <v>520625</v>
      </c>
      <c r="HT2" s="35">
        <v>506687</v>
      </c>
    </row>
    <row r="3" spans="1:228" x14ac:dyDescent="0.2">
      <c r="A3" s="9" t="s">
        <v>10</v>
      </c>
      <c r="B3" s="3" t="s">
        <v>260</v>
      </c>
      <c r="CE3" s="35">
        <v>1367</v>
      </c>
      <c r="CF3" s="35">
        <v>2799.5</v>
      </c>
      <c r="CG3" s="35">
        <v>3175</v>
      </c>
      <c r="CH3" s="35">
        <v>3147</v>
      </c>
      <c r="CI3" s="35">
        <v>3420</v>
      </c>
      <c r="CJ3" s="35">
        <v>3694</v>
      </c>
      <c r="CK3" s="35">
        <v>4010</v>
      </c>
      <c r="CL3" s="35">
        <v>4734.5</v>
      </c>
      <c r="CM3" s="35">
        <v>4345</v>
      </c>
      <c r="CN3" s="35">
        <v>5264.5</v>
      </c>
      <c r="CO3" s="35">
        <v>6178</v>
      </c>
      <c r="CP3" s="35">
        <v>5685.5</v>
      </c>
      <c r="CQ3" s="35">
        <v>6148.5</v>
      </c>
      <c r="CR3" s="35">
        <v>7292</v>
      </c>
      <c r="CS3" s="35">
        <v>7572.5</v>
      </c>
      <c r="CT3" s="35">
        <v>7220</v>
      </c>
      <c r="CU3" s="35">
        <v>8939</v>
      </c>
      <c r="CV3" s="35">
        <v>9579.5</v>
      </c>
      <c r="CW3" s="35">
        <v>10129</v>
      </c>
      <c r="CX3" s="35">
        <v>10580</v>
      </c>
      <c r="CY3" s="35">
        <v>11673</v>
      </c>
      <c r="CZ3" s="35">
        <v>10593</v>
      </c>
      <c r="DA3" s="35">
        <v>12142</v>
      </c>
      <c r="DB3" s="35">
        <v>13630</v>
      </c>
      <c r="DC3" s="35">
        <v>14437</v>
      </c>
      <c r="DD3" s="35">
        <v>15121</v>
      </c>
      <c r="DE3" s="35">
        <v>15628</v>
      </c>
      <c r="DG3" s="39">
        <v>13535</v>
      </c>
      <c r="DH3" s="39">
        <v>15215</v>
      </c>
      <c r="DI3" s="39">
        <v>20474</v>
      </c>
      <c r="DJ3" s="39">
        <v>22526</v>
      </c>
      <c r="DK3" s="39">
        <v>0</v>
      </c>
      <c r="DL3" s="39">
        <v>21889</v>
      </c>
      <c r="DM3" s="39">
        <v>24751</v>
      </c>
      <c r="DN3" s="39">
        <v>25825</v>
      </c>
      <c r="DO3" s="39">
        <v>24186</v>
      </c>
      <c r="DP3" s="39">
        <v>27821</v>
      </c>
      <c r="DQ3" s="39">
        <v>26834</v>
      </c>
      <c r="DR3" s="39">
        <v>26197</v>
      </c>
      <c r="DS3" s="39">
        <v>28901</v>
      </c>
      <c r="DT3" s="39">
        <v>28102</v>
      </c>
      <c r="DU3" s="39">
        <v>29865</v>
      </c>
      <c r="DV3" s="39">
        <v>29698</v>
      </c>
      <c r="DW3" s="39">
        <v>32036</v>
      </c>
      <c r="DX3" s="39">
        <v>32030</v>
      </c>
      <c r="DY3" s="39">
        <v>32721</v>
      </c>
      <c r="DZ3" s="39">
        <v>33623</v>
      </c>
      <c r="EA3" s="39">
        <v>34047</v>
      </c>
      <c r="EB3" s="39">
        <v>38912</v>
      </c>
      <c r="EC3" s="39">
        <v>39274</v>
      </c>
      <c r="ED3" s="39">
        <v>42891</v>
      </c>
      <c r="EE3" s="39">
        <v>50171</v>
      </c>
      <c r="EF3" s="39">
        <v>58003</v>
      </c>
      <c r="EG3" s="39">
        <v>61906</v>
      </c>
      <c r="EH3" s="39">
        <v>68682</v>
      </c>
      <c r="EI3" s="39">
        <v>72199</v>
      </c>
      <c r="EJ3" s="39">
        <v>77826</v>
      </c>
      <c r="EK3" s="39">
        <v>65797</v>
      </c>
      <c r="EL3" s="39">
        <v>59797</v>
      </c>
      <c r="EM3" s="39">
        <v>61754</v>
      </c>
      <c r="EN3" s="39">
        <v>58082</v>
      </c>
      <c r="EO3" s="39">
        <v>52909</v>
      </c>
      <c r="EP3" s="39">
        <v>47284</v>
      </c>
      <c r="EQ3" s="39">
        <v>49999</v>
      </c>
      <c r="ER3" s="39">
        <v>51942</v>
      </c>
      <c r="ES3" s="39">
        <v>54068</v>
      </c>
      <c r="ET3" s="39">
        <v>51137</v>
      </c>
      <c r="EU3" s="39">
        <v>61133</v>
      </c>
      <c r="EV3" s="39">
        <v>60540</v>
      </c>
      <c r="EW3" s="39">
        <v>58689</v>
      </c>
      <c r="EX3" s="39">
        <v>50460</v>
      </c>
      <c r="EY3" s="39">
        <v>45510</v>
      </c>
      <c r="EZ3" s="39">
        <v>39551</v>
      </c>
      <c r="FA3" s="39">
        <v>39631</v>
      </c>
      <c r="FB3" s="39">
        <v>45583</v>
      </c>
      <c r="FC3" s="39">
        <v>50043</v>
      </c>
      <c r="FD3" s="39">
        <v>54453</v>
      </c>
      <c r="FE3" s="39">
        <v>52971</v>
      </c>
      <c r="FF3" s="39">
        <v>52514</v>
      </c>
      <c r="FG3" s="39">
        <v>53487</v>
      </c>
      <c r="FH3" s="39">
        <v>49846</v>
      </c>
      <c r="FI3" s="39">
        <v>50189</v>
      </c>
      <c r="FJ3" s="39">
        <v>53947</v>
      </c>
      <c r="FK3" s="39">
        <v>55994</v>
      </c>
      <c r="FL3" s="39">
        <v>56143</v>
      </c>
      <c r="FM3" s="39">
        <v>55640</v>
      </c>
      <c r="FN3" s="39">
        <v>60847</v>
      </c>
      <c r="FO3" s="39">
        <v>59792</v>
      </c>
      <c r="FP3" s="39">
        <v>61045</v>
      </c>
      <c r="FQ3" s="39">
        <v>63772</v>
      </c>
      <c r="FR3" s="39">
        <v>69179</v>
      </c>
      <c r="FS3" s="39">
        <v>71238</v>
      </c>
      <c r="FT3" s="39">
        <v>72384</v>
      </c>
      <c r="FU3" s="39">
        <v>76520</v>
      </c>
      <c r="FV3" s="39">
        <v>77055</v>
      </c>
      <c r="FW3" s="39">
        <v>80769</v>
      </c>
      <c r="FX3" s="39">
        <v>85166</v>
      </c>
      <c r="FY3" s="39">
        <v>86396</v>
      </c>
      <c r="FZ3" s="39">
        <v>85335</v>
      </c>
      <c r="GA3" s="39">
        <v>97004</v>
      </c>
      <c r="GB3" s="39">
        <v>100864</v>
      </c>
      <c r="GC3" s="39">
        <v>104240</v>
      </c>
      <c r="GD3" s="39">
        <v>107379</v>
      </c>
      <c r="GE3" s="39">
        <v>110726</v>
      </c>
      <c r="GF3" s="39">
        <v>116552</v>
      </c>
      <c r="GG3" s="39">
        <v>122981</v>
      </c>
      <c r="GH3" s="39">
        <v>134043</v>
      </c>
      <c r="GI3" s="35">
        <v>105618</v>
      </c>
      <c r="GJ3" s="35">
        <v>120199</v>
      </c>
      <c r="GK3" s="35">
        <v>116743</v>
      </c>
      <c r="GL3" s="35">
        <v>119399</v>
      </c>
      <c r="GM3" s="35">
        <v>123984</v>
      </c>
      <c r="GN3" s="35">
        <v>123829</v>
      </c>
      <c r="GO3" s="35">
        <v>130825</v>
      </c>
      <c r="GP3" s="35">
        <v>134586</v>
      </c>
      <c r="GQ3" s="35">
        <v>143864</v>
      </c>
      <c r="GR3" s="35">
        <v>140684</v>
      </c>
      <c r="GS3" s="35">
        <v>143654</v>
      </c>
      <c r="GT3" s="35">
        <v>151078</v>
      </c>
      <c r="GU3" s="35">
        <v>164614</v>
      </c>
      <c r="GV3" s="35">
        <v>150796</v>
      </c>
      <c r="GW3" s="35">
        <v>157347</v>
      </c>
      <c r="GX3" s="35">
        <v>156866</v>
      </c>
      <c r="GY3" s="35">
        <v>160822</v>
      </c>
      <c r="GZ3" s="35">
        <v>158281</v>
      </c>
      <c r="HA3" s="35">
        <v>173983</v>
      </c>
      <c r="HB3" s="35">
        <v>172924</v>
      </c>
      <c r="HC3" s="35">
        <v>172053</v>
      </c>
      <c r="HD3" s="35">
        <v>171931</v>
      </c>
      <c r="HE3" s="35">
        <v>164890</v>
      </c>
      <c r="HF3" s="35">
        <v>165817</v>
      </c>
      <c r="HG3" s="35">
        <v>162676</v>
      </c>
      <c r="HH3" s="35">
        <v>164235</v>
      </c>
      <c r="HI3" s="35">
        <v>176372</v>
      </c>
      <c r="HJ3" s="35">
        <v>172248</v>
      </c>
      <c r="HK3" s="35">
        <v>183785</v>
      </c>
      <c r="HL3" s="35">
        <v>182890</v>
      </c>
      <c r="HM3" s="35">
        <v>178551</v>
      </c>
      <c r="HN3" s="35">
        <v>175319</v>
      </c>
      <c r="HO3" s="35">
        <v>174014</v>
      </c>
      <c r="HP3" s="35">
        <v>174625</v>
      </c>
      <c r="HQ3" s="35">
        <v>192708</v>
      </c>
    </row>
    <row r="4" spans="1:228" x14ac:dyDescent="0.2">
      <c r="A4" s="9" t="s">
        <v>12</v>
      </c>
      <c r="B4" s="3" t="s">
        <v>261</v>
      </c>
      <c r="CE4" s="35">
        <v>1570</v>
      </c>
      <c r="CF4" s="35">
        <v>1700.5</v>
      </c>
      <c r="CG4" s="35">
        <v>2728</v>
      </c>
      <c r="CH4" s="35">
        <v>2543</v>
      </c>
      <c r="CI4" s="35">
        <v>3218</v>
      </c>
      <c r="CJ4" s="35">
        <v>3487.5</v>
      </c>
      <c r="CK4" s="35">
        <v>3513.5</v>
      </c>
      <c r="CL4" s="35">
        <v>3518</v>
      </c>
      <c r="CM4" s="35">
        <v>3671</v>
      </c>
      <c r="CN4" s="35">
        <v>3750.5</v>
      </c>
      <c r="CO4" s="35">
        <v>4391.5</v>
      </c>
      <c r="CP4" s="35">
        <v>4390.5</v>
      </c>
      <c r="CQ4" s="35">
        <v>4851</v>
      </c>
      <c r="CR4" s="35">
        <v>5726</v>
      </c>
      <c r="CS4" s="35">
        <v>6059</v>
      </c>
      <c r="CT4" s="35">
        <v>6470</v>
      </c>
      <c r="CU4" s="35">
        <v>5571</v>
      </c>
      <c r="CV4" s="35">
        <v>6054</v>
      </c>
      <c r="CW4" s="35">
        <v>6097</v>
      </c>
      <c r="CX4" s="35">
        <v>6630</v>
      </c>
      <c r="CY4" s="35">
        <v>6245</v>
      </c>
      <c r="CZ4" s="35">
        <v>4260</v>
      </c>
      <c r="DA4" s="35">
        <v>4680</v>
      </c>
      <c r="DB4" s="35">
        <v>10086</v>
      </c>
      <c r="DC4" s="35">
        <v>10385</v>
      </c>
      <c r="DD4" s="35">
        <v>10492</v>
      </c>
      <c r="DE4" s="35">
        <v>12806</v>
      </c>
      <c r="DG4" s="35">
        <v>13726</v>
      </c>
      <c r="DH4" s="35">
        <v>9777</v>
      </c>
      <c r="DI4" s="35">
        <v>14147</v>
      </c>
      <c r="DJ4" s="35">
        <v>17702</v>
      </c>
      <c r="DK4" s="35">
        <v>21071</v>
      </c>
      <c r="DL4" s="35">
        <v>21626</v>
      </c>
      <c r="DM4" s="35">
        <v>21928</v>
      </c>
      <c r="DN4" s="35">
        <v>22010</v>
      </c>
      <c r="DO4" s="35">
        <v>21874</v>
      </c>
      <c r="DP4" s="35">
        <v>21874</v>
      </c>
      <c r="DQ4" s="35">
        <v>22161</v>
      </c>
      <c r="DR4" s="40">
        <v>23092</v>
      </c>
      <c r="DS4" s="40">
        <v>23769</v>
      </c>
      <c r="DT4" s="40">
        <v>23480</v>
      </c>
      <c r="DU4" s="40">
        <v>23673</v>
      </c>
      <c r="DV4" s="40">
        <v>23415</v>
      </c>
      <c r="DW4" s="40">
        <v>24805</v>
      </c>
      <c r="DX4" s="40">
        <v>25959</v>
      </c>
      <c r="DY4" s="40">
        <v>26971</v>
      </c>
      <c r="DZ4" s="40">
        <v>26195</v>
      </c>
      <c r="EA4" s="40">
        <v>25163</v>
      </c>
      <c r="EB4" s="40">
        <v>26304</v>
      </c>
      <c r="EC4" s="40">
        <v>32235</v>
      </c>
      <c r="ED4" s="40">
        <v>35323</v>
      </c>
      <c r="EE4" s="40">
        <v>36038</v>
      </c>
      <c r="EF4" s="40">
        <v>38073</v>
      </c>
      <c r="EG4" s="40">
        <v>40646</v>
      </c>
      <c r="EH4" s="40">
        <v>40951</v>
      </c>
      <c r="EI4" s="40">
        <v>41255</v>
      </c>
      <c r="EJ4" s="40">
        <v>44543</v>
      </c>
      <c r="EK4" s="40">
        <v>46387</v>
      </c>
      <c r="EL4" s="40">
        <v>43739</v>
      </c>
      <c r="EM4" s="40">
        <v>43643</v>
      </c>
      <c r="EN4" s="40">
        <v>40679</v>
      </c>
      <c r="EO4" s="40">
        <v>37102</v>
      </c>
      <c r="EP4" s="40">
        <v>35051</v>
      </c>
      <c r="EQ4" s="40">
        <v>35807</v>
      </c>
      <c r="ER4" s="40">
        <v>37862</v>
      </c>
      <c r="ES4" s="40">
        <v>37894</v>
      </c>
      <c r="ET4" s="40">
        <v>38927</v>
      </c>
      <c r="EU4" s="40">
        <v>38416</v>
      </c>
      <c r="EV4" s="40">
        <v>39038</v>
      </c>
      <c r="EW4" s="40">
        <v>41757</v>
      </c>
      <c r="EX4" s="40">
        <v>43870</v>
      </c>
      <c r="EY4" s="40">
        <v>43543</v>
      </c>
      <c r="EZ4" s="40">
        <v>43720</v>
      </c>
      <c r="FA4" s="40">
        <v>44783</v>
      </c>
      <c r="FB4" s="40">
        <v>46867</v>
      </c>
      <c r="FC4" s="40">
        <v>53305</v>
      </c>
      <c r="FD4" s="40">
        <v>58757</v>
      </c>
      <c r="FE4" s="40">
        <v>57707</v>
      </c>
      <c r="FF4" s="40">
        <v>54705</v>
      </c>
      <c r="FG4" s="40">
        <v>54515</v>
      </c>
      <c r="FH4" s="40">
        <v>54247</v>
      </c>
      <c r="FI4" s="40">
        <v>59649</v>
      </c>
      <c r="FJ4" s="40">
        <v>58156</v>
      </c>
      <c r="FK4" s="40">
        <v>61372</v>
      </c>
      <c r="FL4" s="40">
        <v>58175</v>
      </c>
      <c r="FM4" s="40">
        <v>59556</v>
      </c>
      <c r="FN4" s="40">
        <v>59783</v>
      </c>
      <c r="FO4" s="40">
        <v>62995</v>
      </c>
      <c r="FP4" s="40">
        <v>61448</v>
      </c>
      <c r="FQ4" s="40">
        <v>65293</v>
      </c>
      <c r="FR4" s="40">
        <v>68071</v>
      </c>
      <c r="FS4" s="40">
        <v>68919</v>
      </c>
      <c r="FT4" s="40">
        <v>71235</v>
      </c>
      <c r="FU4" s="40">
        <v>77422</v>
      </c>
      <c r="FV4" s="40">
        <v>78736</v>
      </c>
      <c r="FW4" s="40">
        <v>78301</v>
      </c>
      <c r="FX4" s="40">
        <v>81205</v>
      </c>
      <c r="FY4" s="40">
        <v>82619</v>
      </c>
      <c r="FZ4" s="40">
        <v>81179</v>
      </c>
      <c r="GA4" s="40">
        <v>85276</v>
      </c>
      <c r="GB4" s="40">
        <v>85579</v>
      </c>
      <c r="GC4" s="40">
        <v>83951</v>
      </c>
      <c r="GD4" s="40">
        <v>90887</v>
      </c>
      <c r="GE4" s="40">
        <v>93161</v>
      </c>
      <c r="GF4" s="40">
        <v>96875</v>
      </c>
      <c r="GG4" s="40">
        <v>101076</v>
      </c>
      <c r="GH4" s="40">
        <v>110496</v>
      </c>
    </row>
    <row r="5" spans="1:228" x14ac:dyDescent="0.2">
      <c r="A5" s="9" t="s">
        <v>14</v>
      </c>
      <c r="B5" s="3" t="s">
        <v>262</v>
      </c>
      <c r="DR5" s="39">
        <v>31</v>
      </c>
      <c r="DS5" s="39">
        <v>145</v>
      </c>
      <c r="DT5" s="39">
        <v>83</v>
      </c>
      <c r="DU5" s="39">
        <v>143</v>
      </c>
      <c r="DV5" s="39">
        <v>189</v>
      </c>
      <c r="DW5" s="39">
        <v>151</v>
      </c>
      <c r="DX5" s="39">
        <v>148</v>
      </c>
      <c r="DY5" s="39">
        <v>141</v>
      </c>
      <c r="DZ5" s="39">
        <v>171</v>
      </c>
      <c r="EA5" s="39">
        <v>136</v>
      </c>
      <c r="EB5" s="39">
        <v>184</v>
      </c>
      <c r="EC5" s="39">
        <v>175</v>
      </c>
      <c r="ED5" s="39">
        <v>316</v>
      </c>
      <c r="EE5" s="39">
        <v>350</v>
      </c>
      <c r="EF5" s="39">
        <v>233</v>
      </c>
      <c r="EG5" s="39">
        <v>276</v>
      </c>
      <c r="EH5" s="39">
        <v>301</v>
      </c>
      <c r="EI5" s="39">
        <v>298</v>
      </c>
      <c r="EJ5" s="39">
        <v>358</v>
      </c>
      <c r="EK5" s="39">
        <v>363</v>
      </c>
      <c r="EL5" s="39">
        <v>480</v>
      </c>
      <c r="EM5" s="39">
        <v>531</v>
      </c>
      <c r="EN5" s="39">
        <v>552</v>
      </c>
      <c r="EO5" s="39">
        <v>472</v>
      </c>
      <c r="EP5" s="39">
        <v>410</v>
      </c>
      <c r="EQ5" s="39">
        <v>407</v>
      </c>
      <c r="ER5" s="39">
        <v>565</v>
      </c>
      <c r="ES5" s="39">
        <v>683</v>
      </c>
      <c r="ET5" s="39">
        <v>947</v>
      </c>
      <c r="EU5" s="39">
        <v>1074</v>
      </c>
      <c r="EV5" s="39">
        <v>1111</v>
      </c>
      <c r="EW5" s="39">
        <v>1395</v>
      </c>
      <c r="EX5" s="39">
        <v>1200</v>
      </c>
      <c r="EY5" s="39">
        <v>737</v>
      </c>
      <c r="EZ5" s="39">
        <v>952</v>
      </c>
      <c r="FA5" s="39">
        <v>1041</v>
      </c>
      <c r="FB5" s="39">
        <v>1212</v>
      </c>
      <c r="FC5" s="40">
        <v>1026</v>
      </c>
      <c r="FD5" s="40">
        <v>953</v>
      </c>
      <c r="FE5" s="39">
        <v>1230</v>
      </c>
      <c r="FF5" s="39">
        <v>1116</v>
      </c>
      <c r="FG5" s="39">
        <v>914</v>
      </c>
      <c r="FH5" s="39">
        <v>632</v>
      </c>
      <c r="FI5" s="39">
        <v>920</v>
      </c>
      <c r="FJ5" s="39">
        <v>794</v>
      </c>
      <c r="FK5" s="39">
        <v>753</v>
      </c>
      <c r="FL5" s="39">
        <v>776</v>
      </c>
      <c r="FM5" s="39">
        <v>902</v>
      </c>
      <c r="FN5" s="39">
        <v>939</v>
      </c>
      <c r="FO5" s="39">
        <v>891</v>
      </c>
      <c r="FP5" s="39">
        <v>812</v>
      </c>
      <c r="FQ5" s="39">
        <v>772</v>
      </c>
      <c r="FR5" s="39">
        <v>1129</v>
      </c>
      <c r="FS5" s="39">
        <v>863</v>
      </c>
      <c r="FT5" s="39">
        <v>863</v>
      </c>
      <c r="FU5" s="39">
        <v>1003</v>
      </c>
      <c r="FV5" s="39">
        <v>922</v>
      </c>
      <c r="FW5" s="39">
        <v>908</v>
      </c>
      <c r="FX5" s="39">
        <v>1030</v>
      </c>
      <c r="FY5" s="39">
        <v>1120</v>
      </c>
      <c r="FZ5" s="39">
        <v>1231</v>
      </c>
      <c r="GA5" s="39">
        <v>1896</v>
      </c>
      <c r="GB5" s="39">
        <v>1872</v>
      </c>
      <c r="GC5" s="39">
        <v>1904</v>
      </c>
      <c r="GD5" s="39">
        <v>1602</v>
      </c>
      <c r="GE5" s="39">
        <v>1818</v>
      </c>
      <c r="GF5" s="39">
        <v>1975</v>
      </c>
      <c r="GG5" s="39">
        <v>1993</v>
      </c>
      <c r="GH5" s="39">
        <v>1814</v>
      </c>
    </row>
    <row r="6" spans="1:228" x14ac:dyDescent="0.2">
      <c r="A6" s="9" t="s">
        <v>20</v>
      </c>
      <c r="B6" s="3" t="s">
        <v>458</v>
      </c>
      <c r="CE6" s="35">
        <v>0</v>
      </c>
      <c r="CF6" s="35">
        <v>35</v>
      </c>
      <c r="CG6" s="35">
        <v>18</v>
      </c>
      <c r="CH6" s="35">
        <v>44.5</v>
      </c>
      <c r="CI6" s="35">
        <v>70</v>
      </c>
      <c r="CJ6" s="35">
        <v>160.5</v>
      </c>
      <c r="CK6" s="35">
        <v>131</v>
      </c>
      <c r="CL6" s="35">
        <v>76.5</v>
      </c>
      <c r="CM6" s="35">
        <v>59</v>
      </c>
      <c r="CN6" s="35">
        <v>81</v>
      </c>
      <c r="CO6" s="35">
        <v>73</v>
      </c>
      <c r="CP6" s="35">
        <v>74</v>
      </c>
      <c r="CQ6" s="35">
        <v>87.5</v>
      </c>
      <c r="CR6" s="35">
        <v>114.5</v>
      </c>
      <c r="CS6" s="35">
        <v>98</v>
      </c>
      <c r="CT6" s="35">
        <v>155</v>
      </c>
      <c r="CU6" s="35">
        <v>152.5</v>
      </c>
      <c r="CV6" s="35">
        <v>169</v>
      </c>
      <c r="CW6" s="35">
        <v>181.5</v>
      </c>
      <c r="CX6" s="35">
        <v>174.5</v>
      </c>
      <c r="CY6" s="35">
        <v>141.5</v>
      </c>
      <c r="CZ6" s="35">
        <v>116</v>
      </c>
      <c r="DA6" s="35">
        <v>140</v>
      </c>
      <c r="DB6" s="35">
        <v>260</v>
      </c>
      <c r="DC6" s="35">
        <v>221</v>
      </c>
      <c r="DD6" s="35">
        <v>330</v>
      </c>
      <c r="DE6" s="35">
        <v>289</v>
      </c>
      <c r="DG6" s="35">
        <v>391</v>
      </c>
      <c r="DH6" s="35">
        <v>507</v>
      </c>
      <c r="DI6" s="35">
        <v>561</v>
      </c>
      <c r="DJ6" s="35">
        <v>634</v>
      </c>
      <c r="DK6" s="35">
        <v>1448</v>
      </c>
      <c r="DL6" s="35">
        <v>1065</v>
      </c>
      <c r="DM6" s="35">
        <v>1094</v>
      </c>
      <c r="DN6" s="35">
        <v>1339</v>
      </c>
      <c r="DO6" s="35">
        <v>1388</v>
      </c>
      <c r="DP6" s="35">
        <v>1686</v>
      </c>
      <c r="DQ6" s="35">
        <v>2052</v>
      </c>
      <c r="DR6" s="40">
        <v>3094</v>
      </c>
      <c r="DS6" s="40">
        <v>3994</v>
      </c>
      <c r="DT6" s="40">
        <v>3551</v>
      </c>
      <c r="DU6" s="40">
        <v>4026</v>
      </c>
      <c r="DV6" s="40">
        <v>4069</v>
      </c>
      <c r="DW6" s="40">
        <v>4062</v>
      </c>
      <c r="DX6" s="40">
        <v>3663</v>
      </c>
      <c r="DY6" s="40">
        <v>3389</v>
      </c>
      <c r="DZ6" s="40">
        <v>3071</v>
      </c>
      <c r="EA6" s="40">
        <v>2536</v>
      </c>
      <c r="EB6" s="40">
        <v>2843</v>
      </c>
      <c r="EC6" s="40">
        <v>3198</v>
      </c>
      <c r="ED6" s="40">
        <v>3601</v>
      </c>
      <c r="EE6" s="40">
        <v>4212</v>
      </c>
      <c r="EF6" s="40">
        <v>3648</v>
      </c>
      <c r="EG6" s="40">
        <v>3935</v>
      </c>
      <c r="EH6" s="40">
        <v>4543</v>
      </c>
      <c r="EI6" s="40">
        <v>4678</v>
      </c>
      <c r="EJ6" s="40">
        <v>4874</v>
      </c>
      <c r="EK6" s="40">
        <v>4856</v>
      </c>
      <c r="EL6" s="40">
        <v>5724</v>
      </c>
      <c r="EM6" s="40">
        <v>6347</v>
      </c>
      <c r="EN6" s="40">
        <v>6545</v>
      </c>
      <c r="EO6" s="40">
        <v>6952</v>
      </c>
      <c r="EP6" s="40">
        <v>6633</v>
      </c>
      <c r="EQ6" s="40">
        <v>6606</v>
      </c>
      <c r="ER6" s="40">
        <v>7043</v>
      </c>
      <c r="ES6" s="40">
        <v>7667</v>
      </c>
      <c r="ET6" s="40">
        <v>8752</v>
      </c>
      <c r="EU6" s="40">
        <v>8134</v>
      </c>
      <c r="EV6" s="40">
        <v>7793</v>
      </c>
      <c r="EW6" s="40">
        <v>6906</v>
      </c>
      <c r="EX6" s="40">
        <v>6388</v>
      </c>
      <c r="EY6" s="40">
        <v>5036</v>
      </c>
      <c r="EZ6" s="40">
        <v>4657</v>
      </c>
      <c r="FA6" s="40">
        <v>6460</v>
      </c>
      <c r="FB6" s="40">
        <v>6232</v>
      </c>
      <c r="FC6" s="40">
        <v>6874</v>
      </c>
      <c r="FD6" s="40">
        <v>5519</v>
      </c>
      <c r="FE6" s="40">
        <v>6924</v>
      </c>
      <c r="FF6" s="40">
        <v>6053</v>
      </c>
      <c r="FG6" s="40">
        <v>5067</v>
      </c>
      <c r="FH6" s="40">
        <v>4569</v>
      </c>
      <c r="FI6" s="40">
        <v>4834</v>
      </c>
      <c r="FJ6" s="40">
        <v>4963</v>
      </c>
      <c r="FK6" s="40">
        <v>4306</v>
      </c>
      <c r="FL6" s="40">
        <v>4125</v>
      </c>
      <c r="FM6" s="40">
        <v>3922</v>
      </c>
      <c r="FN6" s="40">
        <v>3792</v>
      </c>
      <c r="FO6" s="40">
        <v>3540</v>
      </c>
      <c r="FP6" s="40">
        <v>3344</v>
      </c>
      <c r="FQ6" s="40">
        <v>3443</v>
      </c>
      <c r="FR6" s="40">
        <v>3905</v>
      </c>
      <c r="FS6" s="40">
        <v>3697</v>
      </c>
      <c r="FT6" s="40">
        <v>3612</v>
      </c>
      <c r="FU6" s="40">
        <v>4346</v>
      </c>
      <c r="FV6" s="40">
        <v>4068</v>
      </c>
      <c r="FW6" s="40">
        <v>4188</v>
      </c>
      <c r="FX6" s="40">
        <v>4318</v>
      </c>
      <c r="FY6" s="40">
        <v>4343</v>
      </c>
      <c r="FZ6" s="40">
        <v>4525</v>
      </c>
      <c r="GA6" s="40">
        <v>5305</v>
      </c>
      <c r="GB6" s="40">
        <v>5519</v>
      </c>
      <c r="GC6" s="40">
        <v>5884</v>
      </c>
      <c r="GD6" s="40">
        <v>5643</v>
      </c>
      <c r="GE6" s="40">
        <v>6208</v>
      </c>
      <c r="GF6" s="40">
        <v>6950</v>
      </c>
      <c r="GG6" s="40">
        <v>7094</v>
      </c>
      <c r="GH6" s="40">
        <v>7630</v>
      </c>
    </row>
    <row r="7" spans="1:228" x14ac:dyDescent="0.2">
      <c r="A7" s="9" t="s">
        <v>19</v>
      </c>
      <c r="B7" s="3" t="s">
        <v>263</v>
      </c>
      <c r="DR7" s="39">
        <v>3063</v>
      </c>
      <c r="DS7" s="39">
        <v>3849</v>
      </c>
      <c r="DT7" s="39">
        <v>3468</v>
      </c>
      <c r="DU7" s="39">
        <v>3883</v>
      </c>
      <c r="DV7" s="39">
        <v>3880</v>
      </c>
      <c r="DW7" s="39">
        <v>3911</v>
      </c>
      <c r="DX7" s="39">
        <v>3515</v>
      </c>
      <c r="DY7" s="39">
        <v>3248</v>
      </c>
      <c r="DZ7" s="39">
        <v>2900</v>
      </c>
      <c r="EA7" s="39">
        <v>2400</v>
      </c>
      <c r="EB7" s="39">
        <v>2659</v>
      </c>
      <c r="EC7" s="39">
        <v>3023</v>
      </c>
      <c r="ED7" s="39">
        <v>3285</v>
      </c>
      <c r="EE7" s="39">
        <v>3862</v>
      </c>
      <c r="EF7" s="39">
        <v>3415</v>
      </c>
      <c r="EG7" s="39">
        <v>3659</v>
      </c>
      <c r="EH7" s="39">
        <v>4242</v>
      </c>
      <c r="EI7" s="39">
        <v>4380</v>
      </c>
      <c r="EJ7" s="39">
        <v>4516</v>
      </c>
      <c r="EK7" s="39">
        <v>4493</v>
      </c>
      <c r="EL7" s="39">
        <v>5244</v>
      </c>
      <c r="EM7" s="39">
        <v>5816</v>
      </c>
      <c r="EN7" s="39">
        <v>5993</v>
      </c>
      <c r="EO7" s="39">
        <v>6480</v>
      </c>
      <c r="EP7" s="39">
        <v>6223</v>
      </c>
      <c r="EQ7" s="39">
        <v>6199</v>
      </c>
      <c r="ER7" s="39">
        <v>6478</v>
      </c>
      <c r="ES7" s="39">
        <v>6984</v>
      </c>
      <c r="ET7" s="39">
        <v>7805</v>
      </c>
      <c r="EU7" s="39">
        <v>7060</v>
      </c>
      <c r="EV7" s="39">
        <v>6682</v>
      </c>
      <c r="EW7" s="39">
        <v>5511</v>
      </c>
      <c r="EX7" s="39">
        <v>5188</v>
      </c>
      <c r="EY7" s="39">
        <v>4299</v>
      </c>
      <c r="EZ7" s="39">
        <v>3705</v>
      </c>
      <c r="FA7" s="39">
        <v>5419</v>
      </c>
      <c r="FB7" s="39">
        <v>5020</v>
      </c>
      <c r="FC7" s="39">
        <v>5848</v>
      </c>
      <c r="FD7" s="39">
        <v>6440</v>
      </c>
      <c r="FE7" s="39">
        <v>5694</v>
      </c>
      <c r="FF7" s="39">
        <v>4937</v>
      </c>
      <c r="FG7" s="39">
        <v>4153</v>
      </c>
      <c r="FH7" s="39">
        <v>3937</v>
      </c>
      <c r="FI7" s="39">
        <v>3914</v>
      </c>
      <c r="FJ7" s="39">
        <v>4169</v>
      </c>
      <c r="FK7" s="39">
        <v>3553</v>
      </c>
      <c r="FL7" s="39">
        <v>3349</v>
      </c>
      <c r="FM7" s="39">
        <v>3020</v>
      </c>
      <c r="FN7" s="39">
        <v>2853</v>
      </c>
      <c r="FO7" s="39">
        <v>2649</v>
      </c>
      <c r="FP7" s="39">
        <v>2532</v>
      </c>
      <c r="FQ7" s="39">
        <v>2671</v>
      </c>
      <c r="FR7" s="39">
        <v>2776</v>
      </c>
      <c r="FS7" s="39">
        <v>2834</v>
      </c>
      <c r="FT7" s="39">
        <v>2749</v>
      </c>
      <c r="FU7" s="39">
        <v>3343</v>
      </c>
      <c r="FV7" s="39">
        <v>3146</v>
      </c>
      <c r="FW7" s="39">
        <v>3280</v>
      </c>
      <c r="FX7" s="39">
        <v>3288</v>
      </c>
      <c r="FY7" s="39">
        <v>3223</v>
      </c>
      <c r="FZ7" s="39">
        <v>3294</v>
      </c>
      <c r="GA7" s="39">
        <v>3409</v>
      </c>
      <c r="GB7" s="39">
        <v>3647</v>
      </c>
      <c r="GC7" s="39">
        <v>3980</v>
      </c>
      <c r="GD7" s="39">
        <v>4041</v>
      </c>
      <c r="GE7" s="39">
        <v>4390</v>
      </c>
      <c r="GF7" s="39">
        <v>4975</v>
      </c>
      <c r="GG7" s="39">
        <v>5101</v>
      </c>
      <c r="GH7" s="39">
        <v>5816</v>
      </c>
      <c r="GI7" s="35">
        <v>6036</v>
      </c>
      <c r="GJ7" s="35">
        <v>7219</v>
      </c>
      <c r="GK7" s="35">
        <v>7965</v>
      </c>
      <c r="GL7" s="35">
        <v>8648</v>
      </c>
      <c r="GM7" s="35">
        <v>9095</v>
      </c>
      <c r="GN7" s="35">
        <v>9825</v>
      </c>
      <c r="GO7" s="35">
        <v>9287</v>
      </c>
      <c r="GP7" s="35">
        <v>10209</v>
      </c>
      <c r="GQ7" s="35">
        <v>10952</v>
      </c>
      <c r="GR7" s="35">
        <v>10862</v>
      </c>
      <c r="GS7" s="35">
        <v>11612</v>
      </c>
      <c r="GT7" s="35">
        <v>12035</v>
      </c>
      <c r="GU7" s="35">
        <v>14457</v>
      </c>
      <c r="GV7" s="35">
        <v>13962</v>
      </c>
      <c r="GW7" s="35">
        <v>14201</v>
      </c>
      <c r="GX7" s="35">
        <v>14412</v>
      </c>
      <c r="GY7" s="35">
        <v>14813</v>
      </c>
      <c r="GZ7" s="35">
        <v>14866</v>
      </c>
      <c r="HA7" s="35">
        <v>16541</v>
      </c>
      <c r="HB7" s="35">
        <v>19002</v>
      </c>
      <c r="HC7" s="35">
        <v>20288</v>
      </c>
      <c r="HD7" s="35">
        <v>19527</v>
      </c>
      <c r="HE7" s="35">
        <v>23099</v>
      </c>
      <c r="HF7" s="35">
        <v>19511</v>
      </c>
      <c r="HG7" s="35">
        <v>21218</v>
      </c>
      <c r="HH7" s="35">
        <v>19049</v>
      </c>
      <c r="HI7" s="35">
        <v>21348</v>
      </c>
      <c r="HJ7" s="35">
        <v>19020</v>
      </c>
      <c r="HK7" s="35">
        <v>15428</v>
      </c>
      <c r="HL7" s="35">
        <v>16417</v>
      </c>
      <c r="HM7" s="35">
        <v>17335</v>
      </c>
      <c r="HN7" s="35">
        <v>18970</v>
      </c>
      <c r="HO7" s="35">
        <v>19961</v>
      </c>
      <c r="HP7" s="35">
        <v>20637</v>
      </c>
      <c r="HQ7" s="35">
        <v>20093</v>
      </c>
    </row>
    <row r="8" spans="1:228" x14ac:dyDescent="0.2">
      <c r="A8" s="9" t="s">
        <v>22</v>
      </c>
      <c r="B8" s="3" t="s">
        <v>264</v>
      </c>
      <c r="CE8" s="35">
        <v>1445.5</v>
      </c>
      <c r="CF8" s="35">
        <v>2542.5</v>
      </c>
      <c r="CG8" s="35">
        <v>2307</v>
      </c>
      <c r="CH8" s="35">
        <v>2503.5</v>
      </c>
      <c r="CI8" s="35">
        <v>3861</v>
      </c>
      <c r="CJ8" s="35">
        <v>2753</v>
      </c>
      <c r="CK8" s="35">
        <v>2883.5</v>
      </c>
      <c r="CL8" s="35">
        <v>2855</v>
      </c>
      <c r="CM8" s="35">
        <v>3466</v>
      </c>
      <c r="CN8" s="35">
        <v>4008</v>
      </c>
      <c r="CO8" s="35">
        <v>5264</v>
      </c>
      <c r="CP8" s="35">
        <v>4716.5</v>
      </c>
      <c r="CQ8" s="35">
        <v>5651.5</v>
      </c>
      <c r="CR8" s="35">
        <v>5550.5</v>
      </c>
      <c r="CS8" s="35">
        <v>5623.5</v>
      </c>
      <c r="CT8" s="35">
        <v>6442.5</v>
      </c>
      <c r="CU8" s="35">
        <v>6058</v>
      </c>
      <c r="CV8" s="35">
        <v>6654</v>
      </c>
      <c r="CW8" s="35">
        <v>7195.5</v>
      </c>
      <c r="CX8" s="35">
        <v>7847</v>
      </c>
      <c r="CY8" s="35">
        <v>8100.5</v>
      </c>
      <c r="CZ8" s="35">
        <v>5140</v>
      </c>
      <c r="DA8" s="35">
        <v>6070</v>
      </c>
      <c r="DB8" s="35">
        <v>14802</v>
      </c>
      <c r="DC8" s="35">
        <v>15038</v>
      </c>
      <c r="DD8" s="35">
        <v>15271</v>
      </c>
      <c r="DE8" s="35">
        <v>17109</v>
      </c>
      <c r="DG8" s="35">
        <v>17217</v>
      </c>
      <c r="DH8" s="35">
        <v>19976</v>
      </c>
      <c r="DI8" s="35">
        <v>16505</v>
      </c>
      <c r="DJ8" s="35">
        <v>16709</v>
      </c>
      <c r="DK8" s="35">
        <v>19706</v>
      </c>
      <c r="DL8" s="35">
        <v>20342</v>
      </c>
      <c r="DM8" s="35">
        <v>21938</v>
      </c>
      <c r="DN8" s="35">
        <v>24366</v>
      </c>
      <c r="DO8" s="35">
        <v>24801</v>
      </c>
      <c r="DP8" s="35">
        <v>29414</v>
      </c>
      <c r="DQ8" s="35">
        <v>25468</v>
      </c>
      <c r="DR8" s="40">
        <v>22247</v>
      </c>
      <c r="DS8" s="40">
        <v>27204</v>
      </c>
      <c r="DT8" s="40">
        <v>30578</v>
      </c>
      <c r="DU8" s="40">
        <v>26661</v>
      </c>
      <c r="DV8" s="40">
        <v>27289</v>
      </c>
      <c r="DW8" s="40">
        <v>26252</v>
      </c>
      <c r="DX8" s="40">
        <v>21066</v>
      </c>
      <c r="DY8" s="40">
        <v>19973</v>
      </c>
      <c r="DZ8" s="40">
        <v>20988</v>
      </c>
      <c r="EA8" s="40">
        <v>24800</v>
      </c>
      <c r="EB8" s="40">
        <v>27292</v>
      </c>
      <c r="EC8" s="40">
        <v>31710</v>
      </c>
      <c r="ED8" s="40">
        <v>28931</v>
      </c>
      <c r="EE8" s="40">
        <v>27188</v>
      </c>
      <c r="EF8" s="40">
        <v>25472</v>
      </c>
      <c r="EG8" s="40">
        <v>26909</v>
      </c>
      <c r="EH8" s="40">
        <v>26153</v>
      </c>
      <c r="EI8" s="40">
        <v>24645</v>
      </c>
      <c r="EJ8" s="40">
        <v>26447</v>
      </c>
      <c r="EK8" s="40">
        <v>27543</v>
      </c>
      <c r="EL8" s="40">
        <v>29420</v>
      </c>
      <c r="EM8" s="40">
        <v>33420</v>
      </c>
      <c r="EN8" s="40">
        <v>30907</v>
      </c>
      <c r="EO8" s="40">
        <v>28403</v>
      </c>
      <c r="EP8" s="40">
        <v>25992</v>
      </c>
      <c r="EQ8" s="39">
        <v>27853</v>
      </c>
      <c r="ER8" s="39">
        <v>29682</v>
      </c>
      <c r="ES8" s="39">
        <v>33904</v>
      </c>
      <c r="ET8" s="39">
        <v>32451</v>
      </c>
      <c r="EU8" s="39">
        <v>37862</v>
      </c>
      <c r="EV8" s="39">
        <v>39503</v>
      </c>
      <c r="EW8" s="39">
        <v>41847</v>
      </c>
      <c r="EX8" s="39">
        <v>50454</v>
      </c>
      <c r="EY8" s="39">
        <v>53636</v>
      </c>
      <c r="EZ8" s="39">
        <v>48398</v>
      </c>
      <c r="FA8" s="39">
        <v>51525</v>
      </c>
      <c r="FB8" s="39">
        <v>63817</v>
      </c>
      <c r="FC8" s="39">
        <v>66928</v>
      </c>
      <c r="FD8" s="40">
        <v>70895</v>
      </c>
      <c r="FE8" s="39">
        <v>58969</v>
      </c>
      <c r="FF8" s="40">
        <v>51871</v>
      </c>
      <c r="FG8" s="40">
        <v>49854</v>
      </c>
      <c r="FH8" s="40">
        <v>49457</v>
      </c>
      <c r="FI8" s="40">
        <v>54305</v>
      </c>
      <c r="FJ8" s="40">
        <v>61575</v>
      </c>
      <c r="FK8" s="40">
        <v>56065</v>
      </c>
      <c r="FL8" s="40">
        <v>58736</v>
      </c>
      <c r="FM8" s="40">
        <v>57546</v>
      </c>
      <c r="FN8" s="40">
        <v>63278</v>
      </c>
      <c r="FO8" s="40">
        <v>70114</v>
      </c>
      <c r="FP8" s="40">
        <v>70912</v>
      </c>
      <c r="FQ8" s="40">
        <v>64159</v>
      </c>
      <c r="FR8" s="40">
        <v>68634</v>
      </c>
      <c r="FS8" s="40">
        <v>70428</v>
      </c>
      <c r="FT8" s="40">
        <v>75310</v>
      </c>
      <c r="FU8" s="40">
        <v>78330</v>
      </c>
      <c r="FV8" s="40">
        <v>81996</v>
      </c>
      <c r="FW8" s="40">
        <v>77002</v>
      </c>
      <c r="FX8" s="40">
        <v>82077</v>
      </c>
      <c r="FY8" s="40">
        <v>83632</v>
      </c>
      <c r="FZ8" s="40">
        <v>85123</v>
      </c>
      <c r="GA8" s="40">
        <v>94296</v>
      </c>
      <c r="GB8" s="40">
        <v>98489</v>
      </c>
      <c r="GC8" s="40">
        <v>96895</v>
      </c>
      <c r="GD8" s="40">
        <v>98609</v>
      </c>
      <c r="GE8" s="40">
        <v>111696</v>
      </c>
      <c r="GF8" s="40">
        <v>117986</v>
      </c>
      <c r="GG8" s="40">
        <v>124142</v>
      </c>
      <c r="GH8" s="40">
        <v>143072</v>
      </c>
      <c r="GI8" s="35">
        <v>97068</v>
      </c>
      <c r="GJ8" s="35">
        <v>112226</v>
      </c>
      <c r="GK8" s="35">
        <v>122572</v>
      </c>
      <c r="GL8" s="35">
        <v>129303</v>
      </c>
      <c r="GM8" s="35">
        <v>133731</v>
      </c>
      <c r="GN8" s="35">
        <v>132572</v>
      </c>
      <c r="GO8" s="35">
        <v>131861</v>
      </c>
      <c r="GP8" s="35">
        <v>141097</v>
      </c>
      <c r="GQ8" s="35">
        <v>145968</v>
      </c>
      <c r="GR8" s="35">
        <v>152998</v>
      </c>
      <c r="GS8" s="35">
        <v>161242</v>
      </c>
      <c r="GT8" s="35">
        <v>167546</v>
      </c>
      <c r="GU8" s="35">
        <v>184227</v>
      </c>
      <c r="GV8" s="35">
        <v>150614</v>
      </c>
      <c r="GW8" s="35">
        <v>144800</v>
      </c>
      <c r="GX8" s="35">
        <v>143066</v>
      </c>
      <c r="GY8" s="35">
        <v>138542</v>
      </c>
      <c r="GZ8" s="35">
        <v>138137</v>
      </c>
      <c r="HA8" s="35">
        <v>137359</v>
      </c>
      <c r="HB8" s="35">
        <v>138712</v>
      </c>
      <c r="HC8" s="35">
        <v>139004</v>
      </c>
      <c r="HD8" s="35">
        <v>129578</v>
      </c>
      <c r="HE8" s="35">
        <v>125016</v>
      </c>
      <c r="HF8" s="35">
        <v>123378</v>
      </c>
      <c r="HG8" s="35">
        <v>123526</v>
      </c>
      <c r="HH8" s="35">
        <v>125961</v>
      </c>
      <c r="HI8" s="35">
        <v>128883</v>
      </c>
      <c r="HJ8" s="35">
        <v>129279</v>
      </c>
      <c r="HK8" s="35">
        <v>120252</v>
      </c>
      <c r="HL8" s="35">
        <v>111192</v>
      </c>
      <c r="HM8" s="35">
        <v>89362</v>
      </c>
      <c r="HN8" s="35">
        <v>83344</v>
      </c>
      <c r="HO8" s="35">
        <v>102163</v>
      </c>
      <c r="HP8" s="35">
        <v>110768</v>
      </c>
      <c r="HQ8" s="35">
        <v>105406</v>
      </c>
    </row>
    <row r="9" spans="1:228" x14ac:dyDescent="0.2">
      <c r="A9" s="9" t="s">
        <v>23</v>
      </c>
      <c r="B9" s="3" t="s">
        <v>266</v>
      </c>
      <c r="CE9" s="35">
        <v>73</v>
      </c>
      <c r="CF9" s="35">
        <v>165.5</v>
      </c>
      <c r="CG9" s="35">
        <v>220.5</v>
      </c>
      <c r="CH9" s="35">
        <v>234</v>
      </c>
      <c r="CI9" s="35">
        <v>329</v>
      </c>
      <c r="CJ9" s="35">
        <v>405</v>
      </c>
      <c r="CK9" s="35">
        <v>1002</v>
      </c>
      <c r="CL9" s="35">
        <v>1148</v>
      </c>
      <c r="CM9" s="35">
        <v>1053</v>
      </c>
      <c r="CN9" s="35">
        <v>869</v>
      </c>
      <c r="CO9" s="35">
        <v>818.5</v>
      </c>
      <c r="CP9" s="35">
        <v>628.5</v>
      </c>
      <c r="CQ9" s="35">
        <v>647</v>
      </c>
      <c r="CR9" s="35">
        <v>730</v>
      </c>
      <c r="CS9" s="35">
        <v>1226</v>
      </c>
      <c r="CT9" s="35">
        <v>1790.5</v>
      </c>
      <c r="CU9" s="35">
        <v>1202</v>
      </c>
      <c r="CV9" s="35">
        <v>950.5</v>
      </c>
      <c r="CW9" s="35">
        <v>1084.5</v>
      </c>
      <c r="CX9" s="35">
        <v>1149</v>
      </c>
      <c r="CY9" s="35">
        <v>1266.5</v>
      </c>
      <c r="CZ9" s="35">
        <v>1123</v>
      </c>
      <c r="DA9" s="35">
        <v>1240.5</v>
      </c>
      <c r="DB9" s="35">
        <v>1689</v>
      </c>
      <c r="DC9" s="35">
        <v>1371</v>
      </c>
      <c r="DD9" s="35">
        <v>1913</v>
      </c>
      <c r="DE9" s="35">
        <v>1370</v>
      </c>
      <c r="DG9" s="35">
        <v>1296</v>
      </c>
      <c r="DH9" s="35">
        <v>1478</v>
      </c>
      <c r="DI9" s="35">
        <v>1353</v>
      </c>
      <c r="DJ9" s="35">
        <v>1718</v>
      </c>
      <c r="DK9" s="35">
        <v>1708</v>
      </c>
      <c r="DL9" s="35">
        <v>1654</v>
      </c>
      <c r="DM9" s="35">
        <v>1630</v>
      </c>
      <c r="DN9" s="35">
        <v>1920</v>
      </c>
      <c r="DO9" s="35">
        <v>1457</v>
      </c>
      <c r="DP9" s="35">
        <v>1823</v>
      </c>
      <c r="DQ9" s="35">
        <v>1999</v>
      </c>
      <c r="DR9" s="39">
        <v>2118</v>
      </c>
      <c r="DS9" s="39">
        <v>2856</v>
      </c>
      <c r="DT9" s="39">
        <v>2237</v>
      </c>
      <c r="DU9" s="39">
        <v>2223</v>
      </c>
      <c r="DV9" s="39">
        <v>2067</v>
      </c>
      <c r="DW9" s="39">
        <v>2052</v>
      </c>
      <c r="DX9" s="39">
        <v>1849</v>
      </c>
      <c r="DY9" s="39">
        <v>1565</v>
      </c>
      <c r="DZ9" s="39">
        <v>1656</v>
      </c>
      <c r="EA9" s="39">
        <v>1314</v>
      </c>
      <c r="EB9" s="39">
        <v>1520</v>
      </c>
      <c r="EC9" s="39">
        <v>1619</v>
      </c>
      <c r="ED9" s="39">
        <v>2112</v>
      </c>
      <c r="EE9" s="39">
        <v>2067</v>
      </c>
      <c r="EF9" s="39">
        <v>2297</v>
      </c>
      <c r="EG9" s="39">
        <v>2445</v>
      </c>
      <c r="EH9" s="39">
        <v>2566</v>
      </c>
      <c r="EI9" s="39">
        <v>2570</v>
      </c>
      <c r="EJ9" s="39">
        <v>3325</v>
      </c>
      <c r="EK9" s="39">
        <v>2333</v>
      </c>
      <c r="EL9" s="39">
        <v>2623</v>
      </c>
      <c r="EM9" s="39">
        <v>2869</v>
      </c>
      <c r="EN9" s="39">
        <v>2587</v>
      </c>
      <c r="EO9" s="39">
        <v>1519</v>
      </c>
      <c r="EP9" s="39">
        <v>1293</v>
      </c>
      <c r="EQ9" s="39">
        <v>1268</v>
      </c>
      <c r="ER9" s="39">
        <v>1607</v>
      </c>
      <c r="ES9" s="39">
        <v>1476</v>
      </c>
      <c r="ET9" s="39">
        <v>1279</v>
      </c>
      <c r="EU9" s="39">
        <v>1376</v>
      </c>
      <c r="EV9" s="39">
        <v>1891</v>
      </c>
      <c r="EW9" s="39">
        <v>1381</v>
      </c>
      <c r="EX9" s="39">
        <v>1725</v>
      </c>
      <c r="EY9" s="39">
        <v>1114</v>
      </c>
      <c r="EZ9" s="39">
        <v>536</v>
      </c>
      <c r="FA9" s="39">
        <v>672</v>
      </c>
      <c r="FB9" s="39">
        <v>1188</v>
      </c>
      <c r="FC9" s="39">
        <v>1418</v>
      </c>
      <c r="FD9" s="39">
        <v>1693</v>
      </c>
      <c r="FE9" s="39">
        <v>1786</v>
      </c>
      <c r="FF9" s="40">
        <v>2048</v>
      </c>
      <c r="FG9" s="40">
        <v>1648</v>
      </c>
      <c r="FH9" s="40">
        <v>2158</v>
      </c>
      <c r="FI9" s="40">
        <v>2926</v>
      </c>
      <c r="FJ9" s="40">
        <v>2460</v>
      </c>
      <c r="FK9" s="40">
        <v>1937</v>
      </c>
      <c r="FL9" s="40">
        <v>2261</v>
      </c>
      <c r="FM9" s="40">
        <v>2095</v>
      </c>
      <c r="FN9" s="40">
        <v>1796</v>
      </c>
      <c r="FO9" s="40">
        <v>1834</v>
      </c>
      <c r="FP9" s="40">
        <v>2152</v>
      </c>
      <c r="FQ9" s="40">
        <v>1870</v>
      </c>
      <c r="FR9" s="40">
        <v>2333</v>
      </c>
      <c r="FS9" s="40">
        <v>1977</v>
      </c>
      <c r="FT9" s="40">
        <v>2226</v>
      </c>
      <c r="FU9" s="40">
        <v>2951</v>
      </c>
      <c r="FV9" s="40">
        <v>2708</v>
      </c>
      <c r="FW9" s="40">
        <v>2077</v>
      </c>
      <c r="FX9" s="40">
        <v>3029</v>
      </c>
      <c r="FY9" s="40">
        <v>2606</v>
      </c>
      <c r="FZ9" s="40">
        <v>2179</v>
      </c>
      <c r="GA9" s="40">
        <v>1735</v>
      </c>
      <c r="GB9" s="40">
        <v>1898</v>
      </c>
      <c r="GC9" s="40">
        <v>1814</v>
      </c>
      <c r="GD9" s="40">
        <v>1740</v>
      </c>
      <c r="GE9" s="40">
        <v>1823</v>
      </c>
      <c r="GF9" s="40">
        <v>1696</v>
      </c>
      <c r="GG9" s="40">
        <v>1701</v>
      </c>
      <c r="GH9" s="40">
        <v>2018</v>
      </c>
      <c r="GI9" s="35">
        <v>1282</v>
      </c>
      <c r="GJ9" s="35">
        <v>1314</v>
      </c>
      <c r="GK9" s="35">
        <v>1416</v>
      </c>
      <c r="GL9" s="35">
        <v>1420</v>
      </c>
      <c r="GM9" s="35">
        <v>1342</v>
      </c>
      <c r="GN9" s="35">
        <v>1329</v>
      </c>
      <c r="GO9" s="35">
        <v>1249</v>
      </c>
      <c r="GP9" s="35">
        <v>1452</v>
      </c>
      <c r="GQ9" s="35">
        <v>1803</v>
      </c>
      <c r="GR9" s="35">
        <v>2086</v>
      </c>
      <c r="GS9" s="35">
        <v>1887</v>
      </c>
      <c r="GT9" s="35">
        <v>1760</v>
      </c>
      <c r="GU9" s="35">
        <v>1767</v>
      </c>
      <c r="GV9" s="35">
        <v>1936</v>
      </c>
      <c r="GW9" s="35">
        <v>1432</v>
      </c>
      <c r="GX9" s="35">
        <v>2025</v>
      </c>
      <c r="GY9" s="35">
        <v>1603</v>
      </c>
      <c r="GZ9" s="35">
        <v>1627</v>
      </c>
      <c r="HA9" s="35">
        <v>1608</v>
      </c>
      <c r="HB9" s="35">
        <v>1782</v>
      </c>
      <c r="HC9" s="35">
        <v>1928</v>
      </c>
      <c r="HD9" s="35">
        <v>2981</v>
      </c>
      <c r="HE9" s="35">
        <v>1669</v>
      </c>
      <c r="HF9" s="35">
        <v>1546</v>
      </c>
      <c r="HG9" s="35">
        <v>1249</v>
      </c>
      <c r="HH9" s="35">
        <v>1050</v>
      </c>
      <c r="HI9" s="35">
        <v>923</v>
      </c>
      <c r="HJ9" s="35">
        <v>799</v>
      </c>
      <c r="HK9" s="35">
        <v>809</v>
      </c>
      <c r="HL9" s="35">
        <v>930</v>
      </c>
      <c r="HM9" s="35">
        <v>597</v>
      </c>
      <c r="HN9" s="35">
        <v>570</v>
      </c>
      <c r="HO9" s="35">
        <v>345</v>
      </c>
      <c r="HP9" s="35">
        <v>294</v>
      </c>
      <c r="HQ9" s="35">
        <v>217</v>
      </c>
    </row>
    <row r="10" spans="1:228" x14ac:dyDescent="0.2">
      <c r="A10" s="9" t="s">
        <v>473</v>
      </c>
      <c r="B10" s="3" t="s">
        <v>474</v>
      </c>
      <c r="CE10" s="35">
        <v>1373.5</v>
      </c>
      <c r="CF10" s="35">
        <v>2835.5</v>
      </c>
      <c r="CG10" s="35">
        <v>2842</v>
      </c>
      <c r="CH10" s="35">
        <v>3735</v>
      </c>
      <c r="CI10" s="35">
        <v>4268</v>
      </c>
      <c r="CJ10" s="35">
        <v>2215</v>
      </c>
      <c r="CK10" s="35">
        <v>2564</v>
      </c>
      <c r="CL10" s="35">
        <v>3061</v>
      </c>
      <c r="CM10" s="35">
        <v>2354.5</v>
      </c>
      <c r="CN10" s="35">
        <v>2265.5</v>
      </c>
      <c r="CO10" s="35">
        <v>2364</v>
      </c>
      <c r="CP10" s="35">
        <v>2309</v>
      </c>
      <c r="CQ10" s="35">
        <v>2751.5</v>
      </c>
      <c r="CR10" s="35">
        <v>3036</v>
      </c>
      <c r="CS10" s="35">
        <v>3452</v>
      </c>
      <c r="CT10" s="35">
        <v>4155</v>
      </c>
      <c r="CU10" s="35">
        <v>4318</v>
      </c>
      <c r="CV10" s="35">
        <v>4505.5</v>
      </c>
      <c r="CW10" s="35">
        <v>5522</v>
      </c>
      <c r="CX10" s="35">
        <v>6309.5</v>
      </c>
      <c r="CY10" s="35">
        <v>6774</v>
      </c>
      <c r="CZ10" s="35">
        <v>6640</v>
      </c>
      <c r="DA10" s="35">
        <v>7828</v>
      </c>
      <c r="DB10" s="35">
        <v>8902</v>
      </c>
      <c r="DC10" s="35">
        <v>9127</v>
      </c>
      <c r="DD10" s="35">
        <v>9852</v>
      </c>
      <c r="DE10" s="35">
        <v>10074</v>
      </c>
      <c r="DF10" s="35">
        <v>0</v>
      </c>
      <c r="DG10" s="35">
        <v>11585</v>
      </c>
      <c r="DH10" s="35">
        <v>15437</v>
      </c>
      <c r="DI10" s="35">
        <v>19842</v>
      </c>
      <c r="DJ10" s="35">
        <v>24855</v>
      </c>
      <c r="DK10" s="35">
        <v>26391</v>
      </c>
      <c r="DL10" s="35">
        <v>27129</v>
      </c>
      <c r="DM10" s="35">
        <v>28604</v>
      </c>
      <c r="DN10" s="35">
        <v>34910</v>
      </c>
      <c r="DO10" s="35">
        <v>32275</v>
      </c>
      <c r="DP10" s="35">
        <v>37066</v>
      </c>
      <c r="DQ10" s="35">
        <v>33890</v>
      </c>
      <c r="DR10" s="35">
        <v>33267</v>
      </c>
      <c r="DS10" s="35">
        <v>37236</v>
      </c>
      <c r="DT10" s="35">
        <v>36548</v>
      </c>
      <c r="DU10" s="35">
        <v>36260</v>
      </c>
      <c r="DV10" s="35">
        <v>32697</v>
      </c>
      <c r="DW10" s="35">
        <v>30241</v>
      </c>
      <c r="DX10" s="35">
        <v>28728</v>
      </c>
      <c r="DY10" s="35">
        <v>25559</v>
      </c>
      <c r="DZ10" s="35">
        <v>20346</v>
      </c>
      <c r="EA10" s="35">
        <v>18150</v>
      </c>
      <c r="EB10" s="35">
        <v>21898</v>
      </c>
      <c r="EC10" s="35">
        <v>21717</v>
      </c>
      <c r="ED10" s="35">
        <v>21265</v>
      </c>
      <c r="EE10" s="35">
        <v>22229</v>
      </c>
      <c r="EF10" s="35">
        <v>25327</v>
      </c>
      <c r="EG10" s="35">
        <v>25030</v>
      </c>
      <c r="EH10" s="35">
        <v>25128</v>
      </c>
      <c r="EI10" s="35">
        <v>28211</v>
      </c>
      <c r="EJ10" s="35">
        <v>30292</v>
      </c>
      <c r="EK10" s="35">
        <v>25891</v>
      </c>
      <c r="EL10" s="35">
        <v>17600</v>
      </c>
      <c r="EM10" s="35">
        <v>19948</v>
      </c>
      <c r="EN10" s="35">
        <v>13692</v>
      </c>
      <c r="EO10" s="35">
        <v>12316</v>
      </c>
      <c r="EP10" s="35">
        <v>10541</v>
      </c>
      <c r="EQ10" s="35">
        <v>11656</v>
      </c>
      <c r="ER10" s="35">
        <v>12632</v>
      </c>
      <c r="ES10" s="35">
        <v>13988</v>
      </c>
      <c r="ET10" s="35">
        <v>13799</v>
      </c>
      <c r="EU10" s="35">
        <v>13803</v>
      </c>
      <c r="EV10" s="35">
        <v>16259</v>
      </c>
      <c r="EW10" s="35">
        <v>11945</v>
      </c>
      <c r="EX10" s="35">
        <v>12129</v>
      </c>
      <c r="EY10" s="35">
        <v>9347</v>
      </c>
      <c r="EZ10" s="35">
        <v>7039</v>
      </c>
      <c r="FA10" s="35">
        <v>8619</v>
      </c>
      <c r="FB10" s="35">
        <v>10406</v>
      </c>
      <c r="FC10" s="35">
        <v>15594</v>
      </c>
      <c r="FD10" s="35">
        <v>15014</v>
      </c>
      <c r="FE10" s="35">
        <v>15317</v>
      </c>
      <c r="FF10" s="35">
        <v>13476</v>
      </c>
      <c r="FG10" s="35">
        <v>12007</v>
      </c>
      <c r="FH10" s="35">
        <v>11391</v>
      </c>
      <c r="FI10" s="35">
        <v>11134</v>
      </c>
      <c r="FJ10" s="35">
        <v>12369</v>
      </c>
      <c r="FK10" s="35">
        <v>12101</v>
      </c>
      <c r="FL10" s="35">
        <v>12925</v>
      </c>
      <c r="FM10" s="35">
        <v>12542</v>
      </c>
      <c r="FN10" s="35">
        <v>13257</v>
      </c>
      <c r="FO10" s="35">
        <v>11984</v>
      </c>
      <c r="FP10" s="35">
        <v>14117</v>
      </c>
      <c r="FQ10" s="35">
        <v>14631</v>
      </c>
      <c r="FR10" s="35">
        <v>16970</v>
      </c>
      <c r="FS10" s="35">
        <v>16036</v>
      </c>
      <c r="FT10" s="35">
        <v>16558</v>
      </c>
      <c r="FU10" s="35">
        <v>18077</v>
      </c>
      <c r="FV10" s="35">
        <v>16278</v>
      </c>
      <c r="FW10" s="35">
        <v>13092</v>
      </c>
      <c r="FX10" s="35">
        <v>15347</v>
      </c>
      <c r="FY10" s="35">
        <v>15045</v>
      </c>
      <c r="FZ10" s="35">
        <v>15623</v>
      </c>
      <c r="GA10" s="35">
        <v>18327</v>
      </c>
      <c r="GB10" s="35">
        <v>20009</v>
      </c>
      <c r="GC10" s="35">
        <v>20583</v>
      </c>
      <c r="GD10" s="35">
        <v>20785</v>
      </c>
      <c r="GE10" s="35">
        <v>22783</v>
      </c>
      <c r="GF10" s="35">
        <v>27126</v>
      </c>
      <c r="GG10" s="35">
        <v>30119</v>
      </c>
      <c r="GH10" s="35">
        <v>35419</v>
      </c>
      <c r="GI10" s="35">
        <v>26139</v>
      </c>
      <c r="GJ10" s="35">
        <v>36367</v>
      </c>
      <c r="GK10" s="35">
        <v>41728</v>
      </c>
      <c r="GL10" s="35">
        <v>41515</v>
      </c>
      <c r="GM10" s="35">
        <v>44100</v>
      </c>
      <c r="GN10" s="35">
        <v>44546</v>
      </c>
      <c r="GO10" s="35">
        <v>47595</v>
      </c>
      <c r="GP10" s="35">
        <v>52363</v>
      </c>
      <c r="GQ10" s="35">
        <v>55256</v>
      </c>
      <c r="GR10" s="35">
        <v>63125</v>
      </c>
      <c r="GS10" s="35">
        <v>63382</v>
      </c>
      <c r="GT10" s="35">
        <v>72259</v>
      </c>
      <c r="GU10" s="35">
        <v>80932</v>
      </c>
      <c r="GV10" s="35">
        <v>71591</v>
      </c>
      <c r="GW10" s="35">
        <v>76762</v>
      </c>
      <c r="GX10" s="35">
        <v>88354</v>
      </c>
      <c r="GY10" s="35">
        <v>92021</v>
      </c>
      <c r="GZ10" s="35">
        <v>99467</v>
      </c>
      <c r="HA10" s="35">
        <v>97150</v>
      </c>
      <c r="HB10" s="35">
        <v>99158</v>
      </c>
      <c r="HC10" s="35">
        <v>93438</v>
      </c>
      <c r="HD10" s="35">
        <v>92975</v>
      </c>
      <c r="HE10" s="35">
        <v>86241</v>
      </c>
      <c r="HF10" s="35">
        <v>88385</v>
      </c>
      <c r="HG10" s="35">
        <v>89200</v>
      </c>
      <c r="HH10" s="35">
        <v>96389</v>
      </c>
      <c r="HI10" s="35">
        <v>96038</v>
      </c>
      <c r="HJ10" s="35">
        <v>86335</v>
      </c>
      <c r="HK10" s="35">
        <v>86039</v>
      </c>
      <c r="HL10" s="35">
        <v>82144</v>
      </c>
      <c r="HM10" s="35">
        <v>74436</v>
      </c>
      <c r="HN10" s="35">
        <v>65740</v>
      </c>
      <c r="HO10" s="35">
        <v>74697</v>
      </c>
      <c r="HP10" s="35">
        <v>80632</v>
      </c>
      <c r="HQ10" s="35">
        <v>81083</v>
      </c>
      <c r="HR10" s="41"/>
      <c r="HS10" s="41"/>
      <c r="HT10" s="41"/>
    </row>
    <row r="11" spans="1:228" x14ac:dyDescent="0.2">
      <c r="A11" s="9" t="s">
        <v>24</v>
      </c>
      <c r="B11" s="3" t="s">
        <v>265</v>
      </c>
      <c r="DR11" s="40">
        <v>3508</v>
      </c>
      <c r="DS11" s="40">
        <v>5086</v>
      </c>
      <c r="DT11" s="40">
        <v>2874</v>
      </c>
      <c r="DU11" s="40">
        <v>3367</v>
      </c>
      <c r="DV11" s="40">
        <v>2786</v>
      </c>
      <c r="DW11" s="40">
        <v>3176</v>
      </c>
      <c r="DX11" s="40">
        <v>2609</v>
      </c>
      <c r="DY11" s="40">
        <v>2090</v>
      </c>
      <c r="DZ11" s="40">
        <v>2078</v>
      </c>
      <c r="EA11" s="40">
        <v>1828</v>
      </c>
      <c r="EB11" s="40">
        <v>1983</v>
      </c>
      <c r="EC11" s="40">
        <v>2474</v>
      </c>
      <c r="ED11" s="40">
        <v>2624</v>
      </c>
      <c r="EE11" s="40">
        <v>2829</v>
      </c>
      <c r="EF11" s="40">
        <v>3059</v>
      </c>
      <c r="EG11" s="40">
        <v>3124</v>
      </c>
      <c r="EH11" s="40">
        <v>3033</v>
      </c>
      <c r="EI11" s="40">
        <v>2632</v>
      </c>
      <c r="EJ11" s="40">
        <v>3068</v>
      </c>
      <c r="EK11" s="40">
        <v>2814</v>
      </c>
      <c r="EL11" s="40">
        <v>2503</v>
      </c>
      <c r="EM11" s="40">
        <v>2588</v>
      </c>
      <c r="EN11" s="40">
        <v>2635</v>
      </c>
      <c r="EO11" s="40">
        <v>4499</v>
      </c>
      <c r="EP11" s="40">
        <v>2490</v>
      </c>
      <c r="EQ11" s="40">
        <v>3841</v>
      </c>
      <c r="ER11" s="40">
        <v>3110</v>
      </c>
      <c r="ES11" s="40">
        <v>2796</v>
      </c>
      <c r="ET11" s="40">
        <v>3504</v>
      </c>
      <c r="EU11" s="40">
        <v>3243</v>
      </c>
      <c r="EV11" s="40">
        <v>3340</v>
      </c>
      <c r="EW11" s="40">
        <v>2364</v>
      </c>
      <c r="EX11" s="40">
        <v>2275</v>
      </c>
      <c r="EY11" s="40">
        <v>2089</v>
      </c>
      <c r="EZ11" s="40">
        <v>1291</v>
      </c>
      <c r="FA11" s="40">
        <v>1978</v>
      </c>
      <c r="FB11" s="40">
        <v>2301</v>
      </c>
      <c r="FC11" s="40">
        <v>3620</v>
      </c>
      <c r="FD11" s="40">
        <v>3784</v>
      </c>
      <c r="FE11" s="40">
        <v>3756</v>
      </c>
      <c r="FF11" s="40">
        <v>3790</v>
      </c>
      <c r="FG11" s="40">
        <v>3948</v>
      </c>
      <c r="FH11" s="40">
        <v>3320</v>
      </c>
      <c r="FI11" s="40">
        <v>3077</v>
      </c>
      <c r="FJ11" s="40">
        <v>3212</v>
      </c>
      <c r="FK11" s="40">
        <v>3445</v>
      </c>
      <c r="FL11" s="40">
        <v>3482</v>
      </c>
      <c r="FM11" s="40">
        <v>4359</v>
      </c>
      <c r="FN11" s="40">
        <v>5146</v>
      </c>
      <c r="FO11" s="40">
        <v>4426</v>
      </c>
      <c r="FP11" s="40">
        <v>5182</v>
      </c>
      <c r="FQ11" s="40">
        <v>5239</v>
      </c>
      <c r="FR11" s="40">
        <v>6252</v>
      </c>
      <c r="FS11" s="40">
        <v>5996</v>
      </c>
      <c r="FT11" s="40">
        <v>5593</v>
      </c>
      <c r="FU11" s="40">
        <v>6354</v>
      </c>
      <c r="FV11" s="40">
        <v>5637</v>
      </c>
      <c r="FW11" s="40">
        <v>4563</v>
      </c>
      <c r="FX11" s="40">
        <v>4933</v>
      </c>
      <c r="FY11" s="40">
        <v>5477</v>
      </c>
      <c r="FZ11" s="40">
        <v>6194</v>
      </c>
      <c r="GA11" s="40">
        <v>7453</v>
      </c>
      <c r="GB11" s="40">
        <v>7568</v>
      </c>
      <c r="GC11" s="40">
        <v>8645</v>
      </c>
      <c r="GD11" s="40">
        <v>8588</v>
      </c>
      <c r="GE11" s="40">
        <v>9771</v>
      </c>
      <c r="GF11" s="40">
        <v>11856</v>
      </c>
      <c r="GG11" s="40">
        <v>13220</v>
      </c>
      <c r="GH11" s="40">
        <v>16206</v>
      </c>
    </row>
    <row r="12" spans="1:228" x14ac:dyDescent="0.2">
      <c r="A12" s="9" t="s">
        <v>32</v>
      </c>
      <c r="B12" s="3" t="s">
        <v>459</v>
      </c>
      <c r="CE12" s="35">
        <v>1300.5</v>
      </c>
      <c r="CF12" s="35">
        <v>2670</v>
      </c>
      <c r="CG12" s="35">
        <v>2621.5</v>
      </c>
      <c r="CH12" s="35">
        <v>3501</v>
      </c>
      <c r="CI12" s="35">
        <v>3939</v>
      </c>
      <c r="CJ12" s="35">
        <v>1810</v>
      </c>
      <c r="CK12" s="35">
        <v>1562</v>
      </c>
      <c r="CL12" s="35">
        <v>1913</v>
      </c>
      <c r="CM12" s="35">
        <v>1301.5</v>
      </c>
      <c r="CN12" s="35">
        <v>1396.5</v>
      </c>
      <c r="CO12" s="35">
        <v>1545.5</v>
      </c>
      <c r="CP12" s="35">
        <v>1680.5</v>
      </c>
      <c r="CQ12" s="35">
        <v>2104.5</v>
      </c>
      <c r="CR12" s="35">
        <v>2306</v>
      </c>
      <c r="CS12" s="35">
        <v>2226</v>
      </c>
      <c r="CT12" s="35">
        <v>2364.5</v>
      </c>
      <c r="CU12" s="35">
        <v>3116</v>
      </c>
      <c r="CV12" s="35">
        <v>3555</v>
      </c>
      <c r="CW12" s="35">
        <v>4437.5</v>
      </c>
      <c r="CX12" s="35">
        <v>5160.5</v>
      </c>
      <c r="CY12" s="35">
        <v>5507.5</v>
      </c>
      <c r="CZ12" s="35">
        <v>5517</v>
      </c>
      <c r="DA12" s="35">
        <v>6587.5</v>
      </c>
      <c r="DB12" s="35">
        <v>7213</v>
      </c>
      <c r="DC12" s="35">
        <v>7756</v>
      </c>
      <c r="DD12" s="35">
        <v>7939</v>
      </c>
      <c r="DE12" s="35">
        <v>8704</v>
      </c>
      <c r="DG12" s="35">
        <v>10289</v>
      </c>
      <c r="DH12" s="35">
        <v>13959</v>
      </c>
      <c r="DI12" s="35">
        <v>18489</v>
      </c>
      <c r="DJ12" s="35">
        <v>23137</v>
      </c>
      <c r="DK12" s="35">
        <v>24683</v>
      </c>
      <c r="DL12" s="35">
        <v>25475</v>
      </c>
      <c r="DM12" s="35">
        <v>26974</v>
      </c>
      <c r="DN12" s="35">
        <v>32990</v>
      </c>
      <c r="DO12" s="35">
        <v>30818</v>
      </c>
      <c r="DP12" s="35">
        <v>35243</v>
      </c>
      <c r="DQ12" s="35">
        <v>31891</v>
      </c>
      <c r="DR12" s="39">
        <v>31149</v>
      </c>
      <c r="DS12" s="39">
        <v>34380</v>
      </c>
      <c r="DT12" s="39">
        <v>34311</v>
      </c>
      <c r="DU12" s="39">
        <v>34037</v>
      </c>
      <c r="DV12" s="39">
        <v>30630</v>
      </c>
      <c r="DW12" s="39">
        <v>28189</v>
      </c>
      <c r="DX12" s="39">
        <v>26879</v>
      </c>
      <c r="DY12" s="39">
        <v>23994</v>
      </c>
      <c r="DZ12" s="39">
        <v>18690</v>
      </c>
      <c r="EA12" s="39">
        <v>16836</v>
      </c>
      <c r="EB12" s="39">
        <v>20378</v>
      </c>
      <c r="EC12" s="39">
        <v>20098</v>
      </c>
      <c r="ED12" s="39">
        <v>19153</v>
      </c>
      <c r="EE12" s="39">
        <v>20162</v>
      </c>
      <c r="EF12" s="39">
        <v>23030</v>
      </c>
      <c r="EG12" s="39">
        <v>22585</v>
      </c>
      <c r="EH12" s="39">
        <v>22562</v>
      </c>
      <c r="EI12" s="39">
        <v>25641</v>
      </c>
      <c r="EJ12" s="39">
        <v>26967</v>
      </c>
      <c r="EK12" s="39">
        <v>23558</v>
      </c>
      <c r="EL12" s="39">
        <v>14977</v>
      </c>
      <c r="EM12" s="39">
        <v>17079</v>
      </c>
      <c r="EN12" s="39">
        <v>11105</v>
      </c>
      <c r="EO12" s="39">
        <v>10797</v>
      </c>
      <c r="EP12" s="39">
        <v>9248</v>
      </c>
      <c r="EQ12" s="39">
        <v>10388</v>
      </c>
      <c r="ER12" s="39">
        <v>11025</v>
      </c>
      <c r="ES12" s="39">
        <v>12512</v>
      </c>
      <c r="ET12" s="39">
        <v>12520</v>
      </c>
      <c r="EU12" s="39">
        <v>12427</v>
      </c>
      <c r="EV12" s="39">
        <v>14368</v>
      </c>
      <c r="EW12" s="39">
        <v>10564</v>
      </c>
      <c r="EX12" s="39">
        <v>10404</v>
      </c>
      <c r="EY12" s="39">
        <v>8233</v>
      </c>
      <c r="EZ12" s="39">
        <v>6503</v>
      </c>
      <c r="FA12" s="39">
        <v>7947</v>
      </c>
      <c r="FB12" s="39">
        <v>9218</v>
      </c>
      <c r="FC12" s="39">
        <v>14176</v>
      </c>
      <c r="FD12" s="39">
        <v>13321</v>
      </c>
      <c r="FE12" s="39">
        <v>13531</v>
      </c>
      <c r="FF12" s="40">
        <v>11428</v>
      </c>
      <c r="FG12" s="40">
        <v>10359</v>
      </c>
      <c r="FH12" s="40">
        <v>9233</v>
      </c>
      <c r="FI12" s="40">
        <v>8208</v>
      </c>
      <c r="FJ12" s="40">
        <v>9909</v>
      </c>
      <c r="FK12" s="40">
        <v>10164</v>
      </c>
      <c r="FL12" s="40">
        <v>10664</v>
      </c>
      <c r="FM12" s="40">
        <v>10447</v>
      </c>
      <c r="FN12" s="40">
        <v>11461</v>
      </c>
      <c r="FO12" s="40">
        <v>10150</v>
      </c>
      <c r="FP12" s="40">
        <v>11965</v>
      </c>
      <c r="FQ12" s="40">
        <v>12761</v>
      </c>
      <c r="FR12" s="40">
        <v>14637</v>
      </c>
      <c r="FS12" s="40">
        <v>14059</v>
      </c>
      <c r="FT12" s="40">
        <v>14332</v>
      </c>
      <c r="FU12" s="40">
        <v>15126</v>
      </c>
      <c r="FV12" s="40">
        <v>13570</v>
      </c>
      <c r="FW12" s="40">
        <v>11015</v>
      </c>
      <c r="FX12" s="40">
        <v>12318</v>
      </c>
      <c r="FY12" s="40">
        <v>12439</v>
      </c>
      <c r="FZ12" s="40">
        <v>13444</v>
      </c>
      <c r="GA12" s="40">
        <v>16592</v>
      </c>
      <c r="GB12" s="40">
        <v>18111</v>
      </c>
      <c r="GC12" s="40">
        <v>18769</v>
      </c>
      <c r="GD12" s="40">
        <v>19045</v>
      </c>
      <c r="GE12" s="40">
        <v>20960</v>
      </c>
      <c r="GF12" s="40">
        <v>25430</v>
      </c>
      <c r="GG12" s="40">
        <v>28418</v>
      </c>
      <c r="GH12" s="40">
        <v>33401</v>
      </c>
      <c r="GI12" s="35">
        <v>24857</v>
      </c>
      <c r="GJ12" s="35">
        <v>35053</v>
      </c>
      <c r="GK12" s="35">
        <v>40312</v>
      </c>
      <c r="GL12" s="35">
        <v>40095</v>
      </c>
      <c r="GM12" s="35">
        <v>42758</v>
      </c>
      <c r="GN12" s="35">
        <v>43217</v>
      </c>
      <c r="GO12" s="35">
        <v>46346</v>
      </c>
      <c r="GP12" s="35">
        <v>50911</v>
      </c>
      <c r="GQ12" s="35">
        <v>53453</v>
      </c>
      <c r="GR12" s="35">
        <v>61039</v>
      </c>
      <c r="GS12" s="35">
        <v>61495</v>
      </c>
      <c r="GT12" s="35">
        <v>70499</v>
      </c>
      <c r="GU12" s="35">
        <v>79165</v>
      </c>
      <c r="GV12" s="35">
        <v>69655</v>
      </c>
      <c r="GW12" s="35">
        <v>75330</v>
      </c>
      <c r="GX12" s="35">
        <v>86329</v>
      </c>
      <c r="GY12" s="35">
        <v>90418</v>
      </c>
      <c r="GZ12" s="35">
        <v>97840</v>
      </c>
      <c r="HA12" s="35">
        <v>95542</v>
      </c>
      <c r="HB12" s="35">
        <v>97376</v>
      </c>
      <c r="HC12" s="35">
        <v>91510</v>
      </c>
      <c r="HD12" s="35">
        <v>89994</v>
      </c>
      <c r="HE12" s="35">
        <v>84572</v>
      </c>
      <c r="HF12" s="35">
        <v>86839</v>
      </c>
      <c r="HG12" s="35">
        <v>87951</v>
      </c>
      <c r="HH12" s="35">
        <v>95339</v>
      </c>
      <c r="HI12" s="35">
        <v>95115</v>
      </c>
      <c r="HJ12" s="35">
        <v>85536</v>
      </c>
      <c r="HK12" s="35">
        <v>85230</v>
      </c>
      <c r="HL12" s="35">
        <v>81214</v>
      </c>
      <c r="HM12" s="35">
        <v>73839</v>
      </c>
      <c r="HN12" s="35">
        <v>65170</v>
      </c>
      <c r="HO12" s="35">
        <v>74352</v>
      </c>
      <c r="HP12" s="35">
        <v>80338</v>
      </c>
      <c r="HQ12" s="35">
        <v>80866</v>
      </c>
    </row>
    <row r="13" spans="1:228" x14ac:dyDescent="0.2">
      <c r="A13" s="9" t="s">
        <v>33</v>
      </c>
      <c r="B13" s="3" t="s">
        <v>460</v>
      </c>
      <c r="CE13" s="35">
        <v>1300.5</v>
      </c>
      <c r="CF13" s="35">
        <v>2285.5</v>
      </c>
      <c r="CG13" s="35">
        <v>2356</v>
      </c>
      <c r="CH13" s="35">
        <v>3005.5</v>
      </c>
      <c r="CI13" s="35">
        <v>3260</v>
      </c>
      <c r="CJ13" s="35">
        <v>1284</v>
      </c>
      <c r="CK13" s="35">
        <v>886.5</v>
      </c>
      <c r="CL13" s="35">
        <v>1069</v>
      </c>
      <c r="CM13" s="35">
        <v>1058</v>
      </c>
      <c r="CN13" s="35">
        <v>1142.5</v>
      </c>
      <c r="CO13" s="35">
        <v>1283.5</v>
      </c>
      <c r="CP13" s="35">
        <v>1140</v>
      </c>
      <c r="CQ13" s="35">
        <v>1600.5</v>
      </c>
      <c r="CR13" s="35">
        <v>1557.5</v>
      </c>
      <c r="CS13" s="35">
        <v>1471.5</v>
      </c>
      <c r="CT13" s="35">
        <v>1433</v>
      </c>
      <c r="CU13" s="35">
        <v>1795</v>
      </c>
      <c r="CV13" s="35">
        <v>2018.5</v>
      </c>
      <c r="CW13" s="35">
        <v>2397.5</v>
      </c>
      <c r="CX13" s="35">
        <v>2630.5</v>
      </c>
      <c r="CY13" s="35">
        <v>2817.5</v>
      </c>
      <c r="CZ13" s="35">
        <v>3008</v>
      </c>
      <c r="DA13" s="35">
        <v>3395</v>
      </c>
      <c r="DB13" s="35">
        <v>2456</v>
      </c>
      <c r="DC13" s="35">
        <v>2445</v>
      </c>
      <c r="DD13" s="35">
        <v>2452</v>
      </c>
      <c r="DE13" s="35">
        <v>3257</v>
      </c>
      <c r="DG13" s="35">
        <v>4512</v>
      </c>
      <c r="DH13" s="35">
        <v>6264</v>
      </c>
      <c r="DI13" s="35">
        <v>6374</v>
      </c>
      <c r="DJ13" s="35">
        <v>10073</v>
      </c>
      <c r="DK13" s="35">
        <v>10760</v>
      </c>
      <c r="DL13" s="35">
        <v>11142</v>
      </c>
      <c r="DM13" s="35">
        <v>13227</v>
      </c>
      <c r="DN13" s="35">
        <v>18209</v>
      </c>
      <c r="DO13" s="35">
        <v>15403</v>
      </c>
      <c r="DP13" s="35">
        <v>18241</v>
      </c>
      <c r="DQ13" s="35">
        <v>16280</v>
      </c>
      <c r="DR13" s="39">
        <v>15793</v>
      </c>
      <c r="DS13" s="39">
        <v>20087</v>
      </c>
      <c r="DT13" s="39">
        <v>20018</v>
      </c>
      <c r="DU13" s="39">
        <v>21436</v>
      </c>
      <c r="DV13" s="39">
        <v>18928</v>
      </c>
      <c r="DW13" s="39">
        <v>17839</v>
      </c>
      <c r="DX13" s="39">
        <v>16054</v>
      </c>
      <c r="DY13" s="39">
        <v>14862</v>
      </c>
      <c r="DZ13" s="39">
        <v>12812</v>
      </c>
      <c r="EA13" s="39">
        <v>11088</v>
      </c>
      <c r="EB13" s="39">
        <v>13913</v>
      </c>
      <c r="EC13" s="39">
        <v>13461</v>
      </c>
      <c r="ED13" s="39">
        <v>12407</v>
      </c>
      <c r="EE13" s="39">
        <v>13445</v>
      </c>
      <c r="EF13" s="39">
        <v>15497</v>
      </c>
      <c r="EG13" s="39">
        <v>15036</v>
      </c>
      <c r="EH13" s="39">
        <v>16131</v>
      </c>
      <c r="EI13" s="39">
        <v>18031</v>
      </c>
      <c r="EJ13" s="39">
        <v>19391</v>
      </c>
      <c r="EK13" s="39">
        <v>17140</v>
      </c>
      <c r="EL13" s="39">
        <v>13406</v>
      </c>
      <c r="EM13" s="39">
        <v>13094</v>
      </c>
      <c r="EN13" s="39">
        <v>8060</v>
      </c>
      <c r="EO13" s="39">
        <v>9252</v>
      </c>
      <c r="EP13" s="39">
        <v>7247</v>
      </c>
      <c r="EQ13" s="39">
        <v>8634</v>
      </c>
      <c r="ER13" s="39">
        <v>8949</v>
      </c>
      <c r="ES13" s="39">
        <v>10099</v>
      </c>
      <c r="ET13" s="39">
        <v>9978</v>
      </c>
      <c r="EU13" s="39">
        <v>9273</v>
      </c>
      <c r="EV13" s="39">
        <v>10910</v>
      </c>
      <c r="EW13" s="39">
        <v>8782</v>
      </c>
      <c r="EX13" s="39">
        <v>7986</v>
      </c>
      <c r="EY13" s="39">
        <v>7079</v>
      </c>
      <c r="EZ13" s="39">
        <v>5296</v>
      </c>
      <c r="FA13" s="39">
        <v>6603</v>
      </c>
      <c r="FB13" s="39">
        <v>7783</v>
      </c>
      <c r="FC13" s="39">
        <v>12236</v>
      </c>
      <c r="FD13" s="39">
        <v>11770</v>
      </c>
      <c r="FE13" s="39">
        <v>11873</v>
      </c>
      <c r="FF13" s="39">
        <v>10452</v>
      </c>
      <c r="FG13" s="39">
        <v>9800</v>
      </c>
      <c r="FH13" s="39">
        <v>8654</v>
      </c>
      <c r="FI13" s="39">
        <v>7411</v>
      </c>
      <c r="FJ13" s="39">
        <v>9217</v>
      </c>
      <c r="FK13" s="39">
        <v>9462</v>
      </c>
      <c r="FL13" s="39">
        <v>9798</v>
      </c>
      <c r="FM13" s="39">
        <v>9876</v>
      </c>
      <c r="FN13" s="39">
        <v>10695</v>
      </c>
      <c r="FO13" s="39">
        <v>9502</v>
      </c>
      <c r="FP13" s="39">
        <v>11433</v>
      </c>
      <c r="FQ13" s="39">
        <v>12315</v>
      </c>
      <c r="FR13" s="39">
        <v>14103</v>
      </c>
      <c r="FS13" s="39">
        <v>13594</v>
      </c>
      <c r="FT13" s="39">
        <v>13837</v>
      </c>
      <c r="FU13" s="39">
        <v>14421</v>
      </c>
      <c r="FV13" s="39">
        <v>13091</v>
      </c>
      <c r="FW13" s="39">
        <v>10447</v>
      </c>
      <c r="FX13" s="39">
        <v>11427</v>
      </c>
      <c r="FY13" s="39">
        <v>11633</v>
      </c>
      <c r="FZ13" s="39">
        <v>12423</v>
      </c>
      <c r="GA13" s="39">
        <v>15426</v>
      </c>
      <c r="GB13" s="39">
        <v>16052</v>
      </c>
      <c r="GC13" s="39">
        <v>17461</v>
      </c>
      <c r="GD13" s="39">
        <v>17563</v>
      </c>
      <c r="GE13" s="39">
        <v>19456</v>
      </c>
      <c r="GF13" s="39">
        <v>23943</v>
      </c>
      <c r="GG13" s="39">
        <v>26441</v>
      </c>
      <c r="GH13" s="39">
        <v>30911</v>
      </c>
    </row>
    <row r="14" spans="1:228" x14ac:dyDescent="0.2">
      <c r="A14" s="9" t="s">
        <v>25</v>
      </c>
      <c r="B14" s="3" t="s">
        <v>267</v>
      </c>
      <c r="DR14" s="40">
        <v>231</v>
      </c>
      <c r="DS14" s="40">
        <v>698</v>
      </c>
      <c r="DT14" s="40">
        <v>88</v>
      </c>
      <c r="DU14" s="40">
        <v>17</v>
      </c>
      <c r="DV14" s="40">
        <v>6</v>
      </c>
      <c r="DW14" s="40">
        <v>0</v>
      </c>
      <c r="DX14" s="40">
        <v>0</v>
      </c>
      <c r="DY14" s="40">
        <v>0</v>
      </c>
      <c r="DZ14" s="40">
        <v>0</v>
      </c>
      <c r="EA14" s="40">
        <v>3</v>
      </c>
      <c r="EB14" s="40">
        <v>6</v>
      </c>
      <c r="EC14" s="40">
        <v>15</v>
      </c>
      <c r="ED14" s="40">
        <v>3</v>
      </c>
      <c r="EE14" s="40">
        <v>1</v>
      </c>
      <c r="EF14" s="40">
        <v>0</v>
      </c>
      <c r="EG14" s="40">
        <v>1</v>
      </c>
      <c r="EH14" s="40">
        <v>4</v>
      </c>
      <c r="EI14" s="40">
        <v>0</v>
      </c>
      <c r="EJ14" s="40">
        <v>0</v>
      </c>
      <c r="EK14" s="40">
        <v>0</v>
      </c>
      <c r="EL14" s="40">
        <v>0</v>
      </c>
      <c r="EM14" s="40">
        <v>0</v>
      </c>
      <c r="EN14" s="40">
        <v>0</v>
      </c>
      <c r="EO14" s="40">
        <v>0</v>
      </c>
      <c r="EP14" s="40">
        <v>0</v>
      </c>
      <c r="EQ14" s="40">
        <v>0</v>
      </c>
      <c r="ER14" s="40">
        <v>0</v>
      </c>
      <c r="ES14" s="40">
        <v>0</v>
      </c>
      <c r="ET14" s="40">
        <v>20</v>
      </c>
      <c r="EU14" s="40">
        <v>60</v>
      </c>
      <c r="EV14" s="40">
        <v>382</v>
      </c>
      <c r="EW14" s="40">
        <v>344</v>
      </c>
      <c r="EX14" s="40">
        <v>351</v>
      </c>
      <c r="EY14" s="40">
        <v>297</v>
      </c>
      <c r="EZ14" s="40">
        <v>97</v>
      </c>
      <c r="FA14" s="40">
        <v>182</v>
      </c>
      <c r="FB14" s="40">
        <v>281</v>
      </c>
      <c r="FC14" s="40">
        <v>381</v>
      </c>
      <c r="FD14" s="40">
        <v>442</v>
      </c>
      <c r="FE14" s="40">
        <v>233</v>
      </c>
      <c r="FF14" s="40">
        <v>252</v>
      </c>
      <c r="FG14" s="40">
        <v>644</v>
      </c>
      <c r="FH14" s="40">
        <v>809</v>
      </c>
      <c r="FI14" s="40">
        <v>767</v>
      </c>
      <c r="FJ14" s="40">
        <v>925</v>
      </c>
      <c r="FK14" s="40">
        <v>1001</v>
      </c>
      <c r="FL14" s="40">
        <v>1264</v>
      </c>
      <c r="FM14" s="40">
        <v>1089</v>
      </c>
      <c r="FN14" s="40">
        <v>1295</v>
      </c>
      <c r="FO14" s="40">
        <v>1209</v>
      </c>
      <c r="FP14" s="40">
        <v>2008</v>
      </c>
      <c r="FQ14" s="40">
        <v>3109</v>
      </c>
      <c r="FR14" s="40">
        <v>3894</v>
      </c>
      <c r="FS14" s="40">
        <v>4245</v>
      </c>
      <c r="FT14" s="40">
        <v>4213</v>
      </c>
      <c r="FU14" s="40">
        <v>3833</v>
      </c>
      <c r="FV14" s="40">
        <v>3222</v>
      </c>
      <c r="FW14" s="40">
        <v>2322</v>
      </c>
      <c r="FX14" s="40">
        <v>2893</v>
      </c>
      <c r="FY14" s="40">
        <v>2575</v>
      </c>
      <c r="FZ14" s="40">
        <v>2547</v>
      </c>
      <c r="GA14" s="40">
        <v>3325</v>
      </c>
      <c r="GB14" s="40">
        <v>3006</v>
      </c>
      <c r="GC14" s="40">
        <v>3520</v>
      </c>
      <c r="GD14" s="40">
        <v>3251</v>
      </c>
      <c r="GE14" s="40">
        <v>4018</v>
      </c>
      <c r="GF14" s="40">
        <v>5620</v>
      </c>
      <c r="GG14" s="40">
        <v>5649</v>
      </c>
      <c r="GH14" s="40">
        <v>4813</v>
      </c>
    </row>
    <row r="15" spans="1:228" x14ac:dyDescent="0.2">
      <c r="A15" s="9" t="s">
        <v>27</v>
      </c>
      <c r="B15" s="3" t="s">
        <v>268</v>
      </c>
      <c r="DR15" s="40">
        <v>125</v>
      </c>
      <c r="DS15" s="40">
        <v>250</v>
      </c>
      <c r="DT15" s="40">
        <v>419</v>
      </c>
      <c r="DU15" s="40">
        <v>394</v>
      </c>
      <c r="DV15" s="40">
        <v>454</v>
      </c>
      <c r="DW15" s="40">
        <v>373</v>
      </c>
      <c r="DX15" s="40">
        <v>541</v>
      </c>
      <c r="DY15" s="40">
        <v>418</v>
      </c>
      <c r="DZ15" s="40">
        <v>544</v>
      </c>
      <c r="EA15" s="40">
        <v>489</v>
      </c>
      <c r="EB15" s="40">
        <v>828</v>
      </c>
      <c r="EC15" s="40">
        <v>770</v>
      </c>
      <c r="ED15" s="40">
        <v>798</v>
      </c>
      <c r="EE15" s="40">
        <v>1042</v>
      </c>
      <c r="EF15" s="40">
        <v>1149</v>
      </c>
      <c r="EG15" s="40">
        <v>1364</v>
      </c>
      <c r="EH15" s="40">
        <v>1420</v>
      </c>
      <c r="EI15" s="40">
        <v>1377</v>
      </c>
      <c r="EJ15" s="40">
        <v>1419</v>
      </c>
      <c r="EK15" s="40">
        <v>1776</v>
      </c>
      <c r="EL15" s="40">
        <v>1571</v>
      </c>
      <c r="EM15" s="40">
        <v>1994</v>
      </c>
      <c r="EN15" s="40">
        <v>1714</v>
      </c>
      <c r="EO15" s="40">
        <v>1972</v>
      </c>
      <c r="EP15" s="40">
        <v>1624</v>
      </c>
      <c r="EQ15" s="40">
        <v>1619</v>
      </c>
      <c r="ER15" s="40">
        <v>2452</v>
      </c>
      <c r="ES15" s="40">
        <v>2941</v>
      </c>
      <c r="ET15" s="40">
        <v>3203</v>
      </c>
      <c r="EU15" s="40">
        <v>2979</v>
      </c>
      <c r="EV15" s="40">
        <v>2906</v>
      </c>
      <c r="EW15" s="40">
        <v>2474</v>
      </c>
      <c r="EX15" s="40">
        <v>2480</v>
      </c>
      <c r="EY15" s="40">
        <v>1980</v>
      </c>
      <c r="EZ15" s="40">
        <v>1756</v>
      </c>
      <c r="FA15" s="40">
        <v>1933</v>
      </c>
      <c r="FB15" s="40">
        <v>1516</v>
      </c>
      <c r="FC15" s="40">
        <v>1852</v>
      </c>
      <c r="FD15" s="40">
        <v>1937</v>
      </c>
      <c r="FE15" s="40">
        <v>1415</v>
      </c>
      <c r="FF15" s="40">
        <v>1160</v>
      </c>
      <c r="FG15" s="40">
        <v>1321</v>
      </c>
      <c r="FH15" s="40">
        <v>985</v>
      </c>
      <c r="FI15" s="40">
        <v>905</v>
      </c>
      <c r="FJ15" s="40">
        <v>1320</v>
      </c>
      <c r="FK15" s="40">
        <v>1275</v>
      </c>
      <c r="FL15" s="40">
        <v>1299</v>
      </c>
      <c r="FM15" s="40">
        <v>1128</v>
      </c>
      <c r="FN15" s="40">
        <v>879</v>
      </c>
      <c r="FO15" s="40">
        <v>661</v>
      </c>
      <c r="FP15" s="40">
        <v>775</v>
      </c>
      <c r="FQ15" s="40">
        <v>744</v>
      </c>
      <c r="FR15" s="40">
        <v>851</v>
      </c>
      <c r="FS15" s="40">
        <v>908</v>
      </c>
      <c r="FT15" s="40">
        <v>928</v>
      </c>
      <c r="FU15" s="40">
        <v>1207</v>
      </c>
      <c r="FV15" s="40">
        <v>993</v>
      </c>
      <c r="FW15" s="40">
        <v>790</v>
      </c>
      <c r="FX15" s="40">
        <v>663</v>
      </c>
      <c r="FY15" s="40">
        <v>546</v>
      </c>
      <c r="FZ15" s="40">
        <v>631</v>
      </c>
      <c r="GA15" s="40">
        <v>940</v>
      </c>
      <c r="GB15" s="40">
        <v>971</v>
      </c>
      <c r="GC15" s="40">
        <v>1085</v>
      </c>
      <c r="GD15" s="40">
        <v>1011</v>
      </c>
      <c r="GE15" s="40">
        <v>790</v>
      </c>
      <c r="GF15" s="40">
        <v>924</v>
      </c>
      <c r="GG15" s="40">
        <v>1138</v>
      </c>
      <c r="GH15" s="40">
        <v>1590</v>
      </c>
    </row>
    <row r="16" spans="1:228" x14ac:dyDescent="0.2">
      <c r="A16" s="9" t="s">
        <v>29</v>
      </c>
      <c r="B16" s="3" t="s">
        <v>269</v>
      </c>
      <c r="CF16" s="35">
        <v>384.5</v>
      </c>
      <c r="CG16" s="35">
        <v>265.5</v>
      </c>
      <c r="CH16" s="35">
        <v>495.5</v>
      </c>
      <c r="CI16" s="35">
        <v>679</v>
      </c>
      <c r="CJ16" s="35">
        <v>526</v>
      </c>
      <c r="CK16" s="35">
        <v>675.5</v>
      </c>
      <c r="CL16" s="35">
        <v>844</v>
      </c>
      <c r="CM16" s="35">
        <v>243.5</v>
      </c>
      <c r="CN16" s="35">
        <v>254</v>
      </c>
      <c r="CO16" s="35">
        <v>262</v>
      </c>
      <c r="CP16" s="35">
        <v>540.5</v>
      </c>
      <c r="CQ16" s="35">
        <v>504</v>
      </c>
      <c r="CR16" s="35">
        <v>748.5</v>
      </c>
      <c r="CS16" s="35">
        <v>754.5</v>
      </c>
      <c r="CT16" s="35">
        <v>931.5</v>
      </c>
      <c r="CU16" s="35">
        <v>1321</v>
      </c>
      <c r="CV16" s="35">
        <v>1536.5</v>
      </c>
      <c r="CW16" s="35">
        <v>2040</v>
      </c>
      <c r="CX16" s="35">
        <v>2530</v>
      </c>
      <c r="CY16" s="35">
        <v>2690</v>
      </c>
      <c r="CZ16" s="35">
        <v>2509</v>
      </c>
      <c r="DA16" s="35">
        <v>3192.5</v>
      </c>
      <c r="DB16" s="35">
        <v>4757</v>
      </c>
      <c r="DC16" s="35">
        <v>5311</v>
      </c>
      <c r="DD16" s="35">
        <v>5487</v>
      </c>
      <c r="DE16" s="35">
        <v>5447</v>
      </c>
      <c r="DG16" s="35">
        <v>5777</v>
      </c>
      <c r="DH16" s="35">
        <v>7695</v>
      </c>
      <c r="DI16" s="35">
        <v>12115</v>
      </c>
      <c r="DJ16" s="35">
        <v>13064</v>
      </c>
      <c r="DK16" s="35">
        <v>13923</v>
      </c>
      <c r="DL16" s="35">
        <v>14333</v>
      </c>
      <c r="DM16" s="35">
        <v>13747</v>
      </c>
      <c r="DN16" s="35">
        <v>14781</v>
      </c>
      <c r="DO16" s="35">
        <v>15415</v>
      </c>
      <c r="DP16" s="35">
        <v>17002</v>
      </c>
      <c r="DQ16" s="35">
        <v>15611</v>
      </c>
      <c r="DR16" s="40">
        <v>15356</v>
      </c>
      <c r="DS16" s="40">
        <v>14293</v>
      </c>
      <c r="DT16" s="40">
        <v>14293</v>
      </c>
      <c r="DU16" s="40">
        <v>12601</v>
      </c>
      <c r="DV16" s="40">
        <v>11702</v>
      </c>
      <c r="DW16" s="40">
        <v>10350</v>
      </c>
      <c r="DX16" s="40">
        <v>10825</v>
      </c>
      <c r="DY16" s="40">
        <v>9132</v>
      </c>
      <c r="DZ16" s="40">
        <v>5878</v>
      </c>
      <c r="EA16" s="40">
        <v>5748</v>
      </c>
      <c r="EB16" s="40">
        <v>6465</v>
      </c>
      <c r="EC16" s="40">
        <v>6637</v>
      </c>
      <c r="ED16" s="40">
        <v>6746</v>
      </c>
      <c r="EE16" s="40">
        <v>6717</v>
      </c>
      <c r="EF16" s="40">
        <v>7533</v>
      </c>
      <c r="EG16" s="40">
        <v>7549</v>
      </c>
      <c r="EH16" s="40">
        <v>6431</v>
      </c>
      <c r="EI16" s="40">
        <v>7610</v>
      </c>
      <c r="EJ16" s="40">
        <v>7576</v>
      </c>
      <c r="EK16" s="40">
        <v>6418</v>
      </c>
      <c r="EL16" s="40">
        <v>1571</v>
      </c>
      <c r="EM16" s="40">
        <v>3985</v>
      </c>
      <c r="EN16" s="40">
        <v>3045</v>
      </c>
      <c r="EO16" s="40">
        <v>1545</v>
      </c>
      <c r="EP16" s="40">
        <v>2001</v>
      </c>
      <c r="EQ16" s="40">
        <v>1754</v>
      </c>
      <c r="ER16" s="40">
        <v>2076</v>
      </c>
      <c r="ES16" s="40">
        <v>2413</v>
      </c>
      <c r="ET16" s="40">
        <v>2542</v>
      </c>
      <c r="EU16" s="40">
        <v>3154</v>
      </c>
      <c r="EV16" s="40">
        <v>3458</v>
      </c>
      <c r="EW16" s="40">
        <v>1782</v>
      </c>
      <c r="EX16" s="40">
        <v>2418</v>
      </c>
      <c r="EY16" s="40">
        <v>1154</v>
      </c>
      <c r="EZ16" s="40">
        <v>1207</v>
      </c>
      <c r="FA16" s="40">
        <v>1344</v>
      </c>
      <c r="FB16" s="40">
        <v>1435</v>
      </c>
      <c r="FC16" s="40">
        <v>1940</v>
      </c>
      <c r="FD16" s="39">
        <v>1551</v>
      </c>
      <c r="FE16" s="40">
        <v>1658</v>
      </c>
      <c r="FF16" s="40">
        <v>976</v>
      </c>
      <c r="FG16" s="40">
        <v>559</v>
      </c>
      <c r="FH16" s="40">
        <v>579</v>
      </c>
      <c r="FI16" s="40">
        <v>797</v>
      </c>
      <c r="FJ16" s="40">
        <v>692</v>
      </c>
      <c r="FK16" s="40">
        <v>702</v>
      </c>
      <c r="FL16" s="40">
        <v>866</v>
      </c>
      <c r="FM16" s="40">
        <v>571</v>
      </c>
      <c r="FN16" s="40">
        <v>766</v>
      </c>
      <c r="FO16" s="40">
        <v>648</v>
      </c>
      <c r="FP16" s="40">
        <v>532</v>
      </c>
      <c r="FQ16" s="40">
        <v>446</v>
      </c>
      <c r="FR16" s="40">
        <v>534</v>
      </c>
      <c r="FS16" s="40">
        <v>465</v>
      </c>
      <c r="FT16" s="40">
        <v>495</v>
      </c>
      <c r="FU16" s="40">
        <v>705</v>
      </c>
      <c r="FV16" s="40">
        <v>479</v>
      </c>
      <c r="FW16" s="40">
        <v>568</v>
      </c>
      <c r="FX16" s="40">
        <v>891</v>
      </c>
      <c r="FY16" s="40">
        <v>806</v>
      </c>
      <c r="FZ16" s="40">
        <v>1021</v>
      </c>
      <c r="GA16" s="40">
        <v>1166</v>
      </c>
      <c r="GB16" s="40">
        <v>2059</v>
      </c>
      <c r="GC16" s="40">
        <v>1308</v>
      </c>
      <c r="GD16" s="40">
        <v>1482</v>
      </c>
      <c r="GE16" s="40">
        <v>1504</v>
      </c>
      <c r="GF16" s="40">
        <v>1487</v>
      </c>
      <c r="GG16" s="40">
        <v>1968</v>
      </c>
      <c r="GH16" s="40">
        <v>2490</v>
      </c>
    </row>
    <row r="17" spans="1:229" x14ac:dyDescent="0.2">
      <c r="A17" s="9" t="s">
        <v>31</v>
      </c>
      <c r="B17" s="3" t="s">
        <v>270</v>
      </c>
      <c r="DR17" s="40">
        <v>11929</v>
      </c>
      <c r="DS17" s="40">
        <v>14053</v>
      </c>
      <c r="DT17" s="40">
        <v>16637</v>
      </c>
      <c r="DU17" s="40">
        <v>17658</v>
      </c>
      <c r="DV17" s="40">
        <v>15682</v>
      </c>
      <c r="DW17" s="40">
        <v>14290</v>
      </c>
      <c r="DX17" s="40">
        <v>12904</v>
      </c>
      <c r="DY17" s="40">
        <v>12354</v>
      </c>
      <c r="DZ17" s="40">
        <v>10190</v>
      </c>
      <c r="EA17" s="40">
        <v>8768</v>
      </c>
      <c r="EB17" s="40">
        <v>11096</v>
      </c>
      <c r="EC17" s="40">
        <v>10202</v>
      </c>
      <c r="ED17" s="40">
        <v>8982</v>
      </c>
      <c r="EE17" s="40">
        <v>9573</v>
      </c>
      <c r="EF17" s="40">
        <v>11289</v>
      </c>
      <c r="EG17" s="40">
        <v>10547</v>
      </c>
      <c r="EH17" s="40">
        <v>11674</v>
      </c>
      <c r="EI17" s="40">
        <v>14022</v>
      </c>
      <c r="EJ17" s="40">
        <v>14904</v>
      </c>
      <c r="EK17" s="40">
        <v>12550</v>
      </c>
      <c r="EL17" s="40">
        <v>9332</v>
      </c>
      <c r="EM17" s="40">
        <v>8512</v>
      </c>
      <c r="EN17" s="40">
        <v>3711</v>
      </c>
      <c r="EO17" s="40">
        <v>2781</v>
      </c>
      <c r="EP17" s="40">
        <v>3133</v>
      </c>
      <c r="EQ17" s="40">
        <v>3174</v>
      </c>
      <c r="ER17" s="40">
        <v>3387</v>
      </c>
      <c r="ES17" s="40">
        <v>4362</v>
      </c>
      <c r="ET17" s="40">
        <v>3251</v>
      </c>
      <c r="EU17" s="40">
        <v>2991</v>
      </c>
      <c r="EV17" s="40">
        <v>4282</v>
      </c>
      <c r="EW17" s="40">
        <v>3600</v>
      </c>
      <c r="EX17" s="40">
        <v>2880</v>
      </c>
      <c r="EY17" s="40">
        <v>2713</v>
      </c>
      <c r="EZ17" s="40">
        <v>2152</v>
      </c>
      <c r="FA17" s="40">
        <v>2510</v>
      </c>
      <c r="FB17" s="40">
        <v>3685</v>
      </c>
      <c r="FC17" s="40">
        <v>6383</v>
      </c>
      <c r="FD17" s="40">
        <v>5607</v>
      </c>
      <c r="FE17" s="40">
        <v>6469</v>
      </c>
      <c r="FF17" s="40">
        <v>5250</v>
      </c>
      <c r="FG17" s="40">
        <v>3887</v>
      </c>
      <c r="FH17" s="40">
        <v>3540</v>
      </c>
      <c r="FI17" s="40">
        <v>2662</v>
      </c>
      <c r="FJ17" s="40">
        <v>3760</v>
      </c>
      <c r="FK17" s="40">
        <v>3741</v>
      </c>
      <c r="FL17" s="40">
        <v>3753</v>
      </c>
      <c r="FM17" s="40">
        <v>3300</v>
      </c>
      <c r="FN17" s="40">
        <v>3375</v>
      </c>
      <c r="FO17" s="40">
        <v>3206</v>
      </c>
      <c r="FP17" s="40">
        <v>3468</v>
      </c>
      <c r="FQ17" s="40">
        <v>3223</v>
      </c>
      <c r="FR17" s="40">
        <v>3106</v>
      </c>
      <c r="FS17" s="40">
        <v>2445</v>
      </c>
      <c r="FT17" s="40">
        <v>3103</v>
      </c>
      <c r="FU17" s="40">
        <v>3027</v>
      </c>
      <c r="FV17" s="40">
        <v>3239</v>
      </c>
      <c r="FW17" s="40">
        <v>2772</v>
      </c>
      <c r="FX17" s="40">
        <v>2938</v>
      </c>
      <c r="FY17" s="40">
        <v>3035</v>
      </c>
      <c r="FZ17" s="40">
        <v>3051</v>
      </c>
      <c r="GA17" s="40">
        <v>3708</v>
      </c>
      <c r="GB17" s="40">
        <v>4507</v>
      </c>
      <c r="GC17" s="40">
        <v>4211</v>
      </c>
      <c r="GD17" s="40">
        <v>4713</v>
      </c>
      <c r="GE17" s="40">
        <v>4877</v>
      </c>
      <c r="GF17" s="40">
        <v>5543</v>
      </c>
      <c r="GG17" s="40">
        <v>6434</v>
      </c>
      <c r="GH17" s="40">
        <v>8302</v>
      </c>
    </row>
    <row r="18" spans="1:229" x14ac:dyDescent="0.2">
      <c r="A18" s="9" t="s">
        <v>37</v>
      </c>
      <c r="B18" s="19" t="s">
        <v>271</v>
      </c>
      <c r="BT18" s="41"/>
      <c r="BU18" s="41"/>
      <c r="BV18" s="41"/>
      <c r="BW18" s="41"/>
      <c r="BX18" s="41"/>
      <c r="BY18" s="41"/>
      <c r="CA18" s="41"/>
      <c r="CB18" s="41"/>
      <c r="CC18" s="41"/>
      <c r="CD18" s="41"/>
      <c r="CE18" s="41"/>
      <c r="CN18" s="41"/>
      <c r="CS18" s="41"/>
      <c r="CZ18" s="41"/>
      <c r="DF18" s="41"/>
      <c r="DK18" s="41"/>
      <c r="DL18" s="41"/>
      <c r="DQ18" s="41"/>
      <c r="DR18" s="45"/>
      <c r="DS18" s="39"/>
      <c r="DT18" s="39"/>
      <c r="DU18" s="46">
        <v>1110</v>
      </c>
      <c r="DV18" s="40">
        <v>1648</v>
      </c>
      <c r="DW18" s="39">
        <v>2203</v>
      </c>
      <c r="DX18" s="40">
        <v>3246</v>
      </c>
      <c r="DY18" s="40">
        <v>2516</v>
      </c>
      <c r="DZ18" s="46">
        <v>2801</v>
      </c>
      <c r="EA18" s="39">
        <v>1331</v>
      </c>
      <c r="EB18" s="45">
        <v>1369</v>
      </c>
      <c r="EC18" s="39">
        <v>1400</v>
      </c>
      <c r="ED18" s="39">
        <v>1435</v>
      </c>
      <c r="EE18" s="39">
        <v>1126</v>
      </c>
      <c r="EF18" s="39">
        <v>1242</v>
      </c>
      <c r="EG18" s="39">
        <v>1190</v>
      </c>
      <c r="EH18" s="39">
        <v>1236</v>
      </c>
      <c r="EI18" s="39">
        <v>1278</v>
      </c>
      <c r="EJ18" s="39">
        <v>1324</v>
      </c>
      <c r="EK18" s="39">
        <v>1136</v>
      </c>
      <c r="EL18" s="39">
        <v>995</v>
      </c>
      <c r="EM18" s="45">
        <v>887</v>
      </c>
      <c r="EN18" s="39">
        <v>879</v>
      </c>
      <c r="EO18" s="39">
        <v>790</v>
      </c>
      <c r="EP18" s="39">
        <v>835</v>
      </c>
      <c r="EQ18" s="39">
        <v>850</v>
      </c>
      <c r="ER18" s="39">
        <v>881</v>
      </c>
      <c r="ES18" s="39">
        <v>778</v>
      </c>
      <c r="ET18" s="39">
        <v>881</v>
      </c>
      <c r="EU18" s="39">
        <v>824</v>
      </c>
      <c r="EV18" s="45">
        <v>793</v>
      </c>
      <c r="EW18" s="39">
        <v>821</v>
      </c>
      <c r="EX18" s="45">
        <v>778</v>
      </c>
      <c r="EY18" s="39">
        <v>838</v>
      </c>
      <c r="EZ18" s="39">
        <v>655</v>
      </c>
      <c r="FA18" s="39">
        <v>618</v>
      </c>
      <c r="FB18" s="39">
        <v>709</v>
      </c>
      <c r="FC18" s="40">
        <v>727</v>
      </c>
      <c r="FD18" s="39">
        <v>655</v>
      </c>
      <c r="FE18" s="39">
        <v>647</v>
      </c>
      <c r="FF18" s="35">
        <v>684</v>
      </c>
      <c r="FG18" s="35">
        <v>827</v>
      </c>
      <c r="FH18" s="35">
        <v>823</v>
      </c>
      <c r="FI18" s="35">
        <v>812</v>
      </c>
      <c r="FJ18" s="41">
        <v>971</v>
      </c>
      <c r="FK18" s="41">
        <v>1270</v>
      </c>
      <c r="FL18" s="35">
        <v>1416</v>
      </c>
      <c r="FM18" s="35">
        <v>1634</v>
      </c>
      <c r="FN18" s="35">
        <v>2214</v>
      </c>
      <c r="FO18" s="35">
        <v>2996</v>
      </c>
      <c r="FP18" s="35">
        <v>2547</v>
      </c>
      <c r="FQ18" s="35">
        <v>2710</v>
      </c>
      <c r="FR18" s="35">
        <v>3196</v>
      </c>
      <c r="FS18" s="41">
        <v>2635</v>
      </c>
      <c r="FT18" s="35">
        <v>2811</v>
      </c>
      <c r="FU18" s="35">
        <v>2675</v>
      </c>
      <c r="FV18" s="35">
        <v>2647</v>
      </c>
      <c r="FW18" s="35">
        <v>3130</v>
      </c>
      <c r="FX18" s="35">
        <v>3080</v>
      </c>
      <c r="FY18" s="35">
        <v>2571</v>
      </c>
      <c r="FZ18" s="35">
        <v>2150</v>
      </c>
      <c r="GA18" s="35">
        <v>2317</v>
      </c>
      <c r="GB18" s="41">
        <v>3685</v>
      </c>
      <c r="GC18" s="35">
        <v>2259</v>
      </c>
      <c r="GD18" s="41">
        <v>3077</v>
      </c>
      <c r="GE18" s="41">
        <v>2284</v>
      </c>
      <c r="GF18" s="35">
        <v>2587</v>
      </c>
      <c r="GG18" s="41">
        <v>3541</v>
      </c>
      <c r="GH18" s="35">
        <v>10121</v>
      </c>
    </row>
    <row r="19" spans="1:229" x14ac:dyDescent="0.2">
      <c r="A19" s="9" t="s">
        <v>39</v>
      </c>
      <c r="B19" s="3" t="s">
        <v>461</v>
      </c>
      <c r="DR19" s="39"/>
      <c r="DS19" s="39"/>
      <c r="DT19" s="39"/>
      <c r="DU19" s="39">
        <v>1170</v>
      </c>
      <c r="DV19" s="39">
        <v>1733</v>
      </c>
      <c r="DW19" s="39">
        <v>2337</v>
      </c>
      <c r="DX19" s="39">
        <v>3471</v>
      </c>
      <c r="DY19" s="39">
        <v>2846</v>
      </c>
      <c r="DZ19" s="39">
        <v>3102</v>
      </c>
      <c r="EA19" s="39">
        <v>1497</v>
      </c>
      <c r="EB19" s="39">
        <v>1594</v>
      </c>
      <c r="EC19" s="39">
        <v>1702</v>
      </c>
      <c r="ED19" s="39">
        <v>1721</v>
      </c>
      <c r="EE19" s="39">
        <v>1264</v>
      </c>
      <c r="EF19" s="39">
        <v>1411</v>
      </c>
      <c r="EG19" s="39">
        <v>1611</v>
      </c>
      <c r="EH19" s="39">
        <v>1697</v>
      </c>
      <c r="EI19" s="39">
        <v>1714</v>
      </c>
      <c r="EJ19" s="39">
        <v>2176</v>
      </c>
      <c r="EK19" s="39">
        <v>2236</v>
      </c>
      <c r="EL19" s="39">
        <v>2335</v>
      </c>
      <c r="EM19" s="39">
        <v>2052</v>
      </c>
      <c r="EN19" s="39">
        <v>1670</v>
      </c>
      <c r="EO19" s="39">
        <v>1544</v>
      </c>
      <c r="EP19" s="39">
        <v>1555</v>
      </c>
      <c r="EQ19" s="39">
        <v>1607</v>
      </c>
      <c r="ER19" s="39">
        <v>1698</v>
      </c>
      <c r="ES19" s="39">
        <v>1729</v>
      </c>
      <c r="ET19" s="39">
        <v>1878</v>
      </c>
      <c r="EU19" s="39">
        <v>1768</v>
      </c>
      <c r="EV19" s="39">
        <v>1638</v>
      </c>
      <c r="EW19" s="39">
        <v>1684</v>
      </c>
      <c r="EX19" s="39">
        <v>2027</v>
      </c>
      <c r="EY19" s="39">
        <v>2056</v>
      </c>
      <c r="EZ19" s="39">
        <v>1811</v>
      </c>
      <c r="FA19" s="39">
        <v>1820</v>
      </c>
      <c r="FB19" s="39">
        <v>1802</v>
      </c>
      <c r="FC19" s="39">
        <v>2153</v>
      </c>
      <c r="FD19" s="39">
        <v>1809</v>
      </c>
      <c r="FE19" s="39">
        <v>1703</v>
      </c>
      <c r="FF19" s="40">
        <v>2012</v>
      </c>
      <c r="FG19" s="40">
        <v>2530</v>
      </c>
      <c r="FH19" s="40">
        <v>2808</v>
      </c>
      <c r="FI19" s="40">
        <v>2126</v>
      </c>
      <c r="FJ19" s="40">
        <v>2185</v>
      </c>
      <c r="FK19" s="40">
        <v>2775</v>
      </c>
      <c r="FL19" s="40">
        <v>2834</v>
      </c>
      <c r="FM19" s="40">
        <v>3439</v>
      </c>
      <c r="FN19" s="40">
        <v>3510</v>
      </c>
      <c r="FO19" s="40">
        <v>4405</v>
      </c>
      <c r="FP19" s="40">
        <v>3916</v>
      </c>
      <c r="FQ19" s="40">
        <v>4488</v>
      </c>
      <c r="FR19" s="40">
        <v>4988</v>
      </c>
      <c r="FS19" s="40">
        <v>4090</v>
      </c>
      <c r="FT19" s="40">
        <v>4227</v>
      </c>
      <c r="FU19" s="40">
        <v>4434</v>
      </c>
      <c r="FV19" s="40">
        <v>4360</v>
      </c>
      <c r="FW19" s="40">
        <v>3419</v>
      </c>
      <c r="FX19" s="40">
        <v>3432</v>
      </c>
      <c r="FY19" s="40">
        <v>3457</v>
      </c>
      <c r="FZ19" s="40">
        <v>3093</v>
      </c>
      <c r="GA19" s="40">
        <v>3370</v>
      </c>
      <c r="GB19" s="40">
        <v>3801</v>
      </c>
      <c r="GC19" s="40">
        <v>3531</v>
      </c>
      <c r="GD19" s="40">
        <v>3258</v>
      </c>
      <c r="GE19" s="40">
        <v>2829</v>
      </c>
      <c r="GF19" s="40">
        <v>3719</v>
      </c>
      <c r="GG19" s="40">
        <v>4218</v>
      </c>
      <c r="GH19" s="40">
        <v>8534</v>
      </c>
      <c r="GI19" s="35">
        <v>6605</v>
      </c>
      <c r="GJ19" s="35">
        <v>6829</v>
      </c>
      <c r="GK19" s="35">
        <v>7012</v>
      </c>
      <c r="GL19" s="35">
        <v>7518</v>
      </c>
      <c r="GM19" s="35">
        <v>8539</v>
      </c>
      <c r="GN19" s="35">
        <v>11169</v>
      </c>
      <c r="GO19" s="35">
        <v>14554</v>
      </c>
      <c r="GP19" s="35">
        <v>14687</v>
      </c>
      <c r="GQ19" s="35">
        <v>15315</v>
      </c>
      <c r="GR19" s="35">
        <v>17795</v>
      </c>
      <c r="GS19" s="35">
        <v>18968</v>
      </c>
      <c r="GT19" s="35">
        <v>20603</v>
      </c>
      <c r="GU19" s="35">
        <v>22208</v>
      </c>
      <c r="GV19" s="35">
        <v>20678</v>
      </c>
      <c r="GW19" s="35">
        <v>22887</v>
      </c>
      <c r="GX19" s="35">
        <v>22157</v>
      </c>
      <c r="GY19" s="35">
        <v>21362</v>
      </c>
      <c r="GZ19" s="35">
        <v>20590</v>
      </c>
      <c r="HA19" s="35">
        <v>23828</v>
      </c>
      <c r="HB19" s="35">
        <v>21888</v>
      </c>
      <c r="HC19" s="35">
        <v>23728</v>
      </c>
      <c r="HD19" s="35">
        <v>23322</v>
      </c>
      <c r="HE19" s="35">
        <v>27317</v>
      </c>
      <c r="HF19" s="35">
        <v>24313</v>
      </c>
      <c r="HG19" s="35">
        <v>24473</v>
      </c>
      <c r="HH19" s="35">
        <v>24038</v>
      </c>
      <c r="HI19" s="35">
        <v>24957</v>
      </c>
      <c r="HJ19" s="35">
        <v>25387</v>
      </c>
      <c r="HK19" s="35">
        <v>27882</v>
      </c>
      <c r="HL19" s="35">
        <v>29913</v>
      </c>
      <c r="HM19" s="35">
        <v>29884</v>
      </c>
      <c r="HN19" s="35">
        <v>26508</v>
      </c>
      <c r="HO19" s="35">
        <v>35472</v>
      </c>
      <c r="HP19" s="35">
        <v>34877</v>
      </c>
      <c r="HQ19" s="35">
        <v>39999</v>
      </c>
    </row>
    <row r="20" spans="1:229" x14ac:dyDescent="0.2">
      <c r="A20" s="9" t="s">
        <v>38</v>
      </c>
      <c r="B20" s="3" t="s">
        <v>272</v>
      </c>
      <c r="DR20" s="39"/>
      <c r="DS20" s="39"/>
      <c r="DT20" s="39"/>
      <c r="DU20" s="40">
        <v>60</v>
      </c>
      <c r="DV20" s="40">
        <v>85</v>
      </c>
      <c r="DW20" s="39">
        <v>134</v>
      </c>
      <c r="DX20" s="40">
        <v>225</v>
      </c>
      <c r="DY20" s="40">
        <v>330</v>
      </c>
      <c r="DZ20" s="40">
        <v>301</v>
      </c>
      <c r="EA20" s="39">
        <v>166</v>
      </c>
      <c r="EB20" s="39">
        <v>225</v>
      </c>
      <c r="EC20" s="39">
        <v>302</v>
      </c>
      <c r="ED20" s="39">
        <v>286</v>
      </c>
      <c r="EE20" s="39">
        <v>138</v>
      </c>
      <c r="EF20" s="39">
        <v>169</v>
      </c>
      <c r="EG20" s="39">
        <v>421</v>
      </c>
      <c r="EH20" s="39">
        <v>461</v>
      </c>
      <c r="EI20" s="39">
        <v>436</v>
      </c>
      <c r="EJ20" s="39">
        <v>852</v>
      </c>
      <c r="EK20" s="39">
        <v>1100</v>
      </c>
      <c r="EL20" s="39">
        <v>1340</v>
      </c>
      <c r="EM20" s="39">
        <v>1165</v>
      </c>
      <c r="EN20" s="39">
        <v>791</v>
      </c>
      <c r="EO20" s="39">
        <v>754</v>
      </c>
      <c r="EP20" s="39">
        <v>720</v>
      </c>
      <c r="EQ20" s="39">
        <v>757</v>
      </c>
      <c r="ER20" s="39">
        <v>817</v>
      </c>
      <c r="ES20" s="39">
        <v>951</v>
      </c>
      <c r="ET20" s="39">
        <v>997</v>
      </c>
      <c r="EU20" s="39">
        <v>944</v>
      </c>
      <c r="EV20" s="39">
        <v>845</v>
      </c>
      <c r="EW20" s="39">
        <v>863</v>
      </c>
      <c r="EX20" s="39">
        <v>1249</v>
      </c>
      <c r="EY20" s="39">
        <v>1218</v>
      </c>
      <c r="EZ20" s="39">
        <v>1156</v>
      </c>
      <c r="FA20" s="39">
        <v>1202</v>
      </c>
      <c r="FB20" s="39">
        <v>1093</v>
      </c>
      <c r="FC20" s="40">
        <v>1426</v>
      </c>
      <c r="FD20" s="39">
        <v>1154</v>
      </c>
      <c r="FE20" s="39">
        <v>1056</v>
      </c>
      <c r="FF20" s="40">
        <v>1213</v>
      </c>
      <c r="FG20" s="40">
        <v>1194</v>
      </c>
      <c r="FH20" s="40">
        <v>1228</v>
      </c>
      <c r="FI20" s="40">
        <v>1314</v>
      </c>
      <c r="FJ20" s="40">
        <v>1214</v>
      </c>
      <c r="FK20" s="40">
        <v>1505</v>
      </c>
      <c r="FL20" s="40">
        <v>1418</v>
      </c>
      <c r="FM20" s="40">
        <v>1195</v>
      </c>
      <c r="FN20" s="40">
        <v>992</v>
      </c>
      <c r="FO20" s="40">
        <v>615</v>
      </c>
      <c r="FP20" s="40">
        <v>878</v>
      </c>
      <c r="FQ20" s="40">
        <v>1222</v>
      </c>
      <c r="FR20" s="40">
        <v>1160</v>
      </c>
      <c r="FS20" s="40">
        <v>995</v>
      </c>
      <c r="FT20" s="40">
        <v>937</v>
      </c>
      <c r="FU20" s="40">
        <v>1060</v>
      </c>
      <c r="FV20" s="40">
        <v>1199</v>
      </c>
      <c r="FW20" s="40">
        <v>867</v>
      </c>
      <c r="FX20" s="40">
        <v>1248</v>
      </c>
      <c r="FY20" s="40">
        <v>1449</v>
      </c>
      <c r="FZ20" s="40">
        <v>1247</v>
      </c>
      <c r="GA20" s="40">
        <v>1203</v>
      </c>
      <c r="GB20" s="40">
        <v>1192</v>
      </c>
      <c r="GC20" s="40">
        <v>1400</v>
      </c>
      <c r="GD20" s="40">
        <v>1708</v>
      </c>
      <c r="GE20" s="40">
        <v>1679</v>
      </c>
      <c r="GF20" s="40">
        <v>2412</v>
      </c>
      <c r="GG20" s="40">
        <v>2427</v>
      </c>
      <c r="GH20" s="40">
        <v>3401</v>
      </c>
    </row>
    <row r="21" spans="1:229" x14ac:dyDescent="0.2">
      <c r="A21" s="13" t="s">
        <v>40</v>
      </c>
      <c r="B21" s="3" t="s">
        <v>273</v>
      </c>
      <c r="GC21" s="35">
        <v>3866</v>
      </c>
      <c r="GD21" s="35">
        <v>8402</v>
      </c>
      <c r="GE21" s="35">
        <v>9260</v>
      </c>
      <c r="GF21" s="35">
        <v>8806</v>
      </c>
      <c r="GG21" s="35">
        <v>10392</v>
      </c>
      <c r="GH21" s="35">
        <v>11120</v>
      </c>
      <c r="GI21" s="35">
        <v>5435</v>
      </c>
      <c r="GJ21" s="35">
        <v>6276</v>
      </c>
      <c r="GK21" s="35">
        <v>5756</v>
      </c>
      <c r="GL21" s="35">
        <v>5478</v>
      </c>
      <c r="GM21" s="35">
        <v>6374</v>
      </c>
      <c r="GN21" s="35">
        <v>5569</v>
      </c>
      <c r="GO21" s="35">
        <v>5431</v>
      </c>
      <c r="GP21" s="35">
        <v>4967</v>
      </c>
      <c r="GQ21" s="35">
        <v>5224</v>
      </c>
      <c r="GR21" s="35">
        <v>5979</v>
      </c>
      <c r="GS21" s="35">
        <v>7666</v>
      </c>
      <c r="GT21" s="35">
        <v>7443</v>
      </c>
      <c r="GU21" s="35">
        <v>8191</v>
      </c>
      <c r="GV21" s="35">
        <v>7393</v>
      </c>
      <c r="GW21" s="35">
        <v>7816</v>
      </c>
      <c r="GX21" s="35">
        <v>8851</v>
      </c>
      <c r="GY21" s="35">
        <v>9109</v>
      </c>
      <c r="GZ21" s="35">
        <v>9317</v>
      </c>
      <c r="HA21" s="35">
        <v>11019</v>
      </c>
      <c r="HB21" s="35">
        <v>11066</v>
      </c>
      <c r="HC21" s="35">
        <v>12209</v>
      </c>
      <c r="HD21" s="35">
        <v>11707</v>
      </c>
      <c r="HE21" s="35">
        <v>12785</v>
      </c>
      <c r="HF21" s="35">
        <v>13289</v>
      </c>
      <c r="HG21" s="35">
        <v>12303</v>
      </c>
      <c r="HH21" s="35">
        <v>12901</v>
      </c>
      <c r="HI21" s="35">
        <v>11963</v>
      </c>
      <c r="HJ21" s="35">
        <v>12860</v>
      </c>
      <c r="HK21" s="35">
        <v>12578</v>
      </c>
      <c r="HL21" s="35">
        <v>13032</v>
      </c>
      <c r="HM21" s="35">
        <v>22478</v>
      </c>
      <c r="HN21" s="35">
        <v>27863</v>
      </c>
      <c r="HO21" s="35">
        <v>13967</v>
      </c>
      <c r="HP21" s="35">
        <v>13757</v>
      </c>
      <c r="HQ21" s="35">
        <v>14761</v>
      </c>
    </row>
    <row r="22" spans="1:229" x14ac:dyDescent="0.2">
      <c r="A22" s="34" t="s">
        <v>570</v>
      </c>
      <c r="B22" s="35" t="s">
        <v>575</v>
      </c>
      <c r="C22" s="35">
        <v>33</v>
      </c>
      <c r="D22" s="35">
        <v>58</v>
      </c>
      <c r="E22" s="35">
        <v>58</v>
      </c>
      <c r="F22" s="35">
        <v>58</v>
      </c>
      <c r="G22" s="35">
        <v>58</v>
      </c>
      <c r="H22" s="35">
        <v>58</v>
      </c>
      <c r="I22" s="35">
        <v>58</v>
      </c>
      <c r="J22" s="35">
        <v>58</v>
      </c>
      <c r="K22" s="35">
        <v>58</v>
      </c>
      <c r="L22" s="35">
        <v>58</v>
      </c>
      <c r="M22" s="35">
        <v>58</v>
      </c>
      <c r="N22" s="35">
        <v>58</v>
      </c>
      <c r="O22" s="35">
        <v>58</v>
      </c>
      <c r="P22" s="35">
        <v>58</v>
      </c>
      <c r="Q22" s="35">
        <v>78</v>
      </c>
      <c r="R22" s="35">
        <v>151</v>
      </c>
      <c r="S22" s="35">
        <v>154</v>
      </c>
      <c r="T22" s="35">
        <v>168</v>
      </c>
      <c r="U22" s="35">
        <v>151</v>
      </c>
      <c r="V22" s="35">
        <v>168</v>
      </c>
      <c r="W22" s="35">
        <v>203</v>
      </c>
      <c r="X22" s="35">
        <v>223</v>
      </c>
      <c r="Y22" s="35">
        <v>241</v>
      </c>
      <c r="Z22" s="35">
        <v>255</v>
      </c>
      <c r="AA22" s="35">
        <v>330</v>
      </c>
      <c r="AB22" s="35">
        <v>238</v>
      </c>
      <c r="AC22" s="35">
        <v>235</v>
      </c>
      <c r="AD22" s="35">
        <v>301</v>
      </c>
      <c r="AE22" s="35">
        <v>338</v>
      </c>
      <c r="AF22" s="35">
        <v>302</v>
      </c>
      <c r="AG22" s="35">
        <v>319</v>
      </c>
      <c r="AH22" s="35">
        <v>325</v>
      </c>
      <c r="AI22" s="35">
        <v>338</v>
      </c>
      <c r="AJ22" s="35">
        <v>339</v>
      </c>
      <c r="AK22" s="35">
        <v>389</v>
      </c>
      <c r="AL22" s="35">
        <v>622</v>
      </c>
      <c r="AM22" s="35">
        <v>522</v>
      </c>
      <c r="AN22" s="35">
        <v>491</v>
      </c>
      <c r="AO22" s="35">
        <v>500</v>
      </c>
      <c r="AP22" s="35">
        <v>825</v>
      </c>
      <c r="AQ22" s="35">
        <v>707</v>
      </c>
      <c r="AR22" s="35">
        <v>1118</v>
      </c>
      <c r="AS22" s="35">
        <v>918</v>
      </c>
      <c r="AT22" s="35">
        <v>1330</v>
      </c>
      <c r="AU22" s="35">
        <v>1176</v>
      </c>
      <c r="AV22" s="35">
        <v>1322</v>
      </c>
      <c r="AW22" s="35">
        <v>1131</v>
      </c>
      <c r="AX22" s="35">
        <v>1198</v>
      </c>
      <c r="AY22" s="35">
        <v>1068</v>
      </c>
      <c r="AZ22" s="35">
        <v>1582</v>
      </c>
      <c r="BA22" s="35">
        <v>1382</v>
      </c>
      <c r="BB22" s="35">
        <v>1705</v>
      </c>
      <c r="BC22" s="35">
        <v>2075</v>
      </c>
      <c r="BD22" s="35">
        <v>1911</v>
      </c>
      <c r="BE22" s="35">
        <v>2361</v>
      </c>
      <c r="BF22" s="35">
        <v>2286</v>
      </c>
      <c r="BG22" s="35">
        <v>2572</v>
      </c>
      <c r="BH22" s="35">
        <v>3153</v>
      </c>
      <c r="BI22" s="35">
        <v>3227</v>
      </c>
      <c r="BJ22" s="35">
        <v>3244</v>
      </c>
      <c r="BK22" s="35">
        <v>3494</v>
      </c>
      <c r="BL22" s="35">
        <v>3367</v>
      </c>
      <c r="BM22" s="35">
        <v>3948</v>
      </c>
      <c r="BN22" s="35">
        <v>3618</v>
      </c>
      <c r="BO22" s="35">
        <v>4075</v>
      </c>
      <c r="BP22" s="35">
        <v>3988</v>
      </c>
      <c r="BQ22" s="35">
        <v>4291</v>
      </c>
      <c r="BR22" s="35">
        <v>3863</v>
      </c>
      <c r="BS22" s="35">
        <v>3895</v>
      </c>
      <c r="BT22" s="35">
        <v>4712</v>
      </c>
      <c r="BU22" s="35">
        <v>5509</v>
      </c>
      <c r="BV22" s="35">
        <v>4607</v>
      </c>
      <c r="BW22" s="35">
        <v>4516</v>
      </c>
      <c r="BX22" s="35">
        <v>4467</v>
      </c>
      <c r="BY22" s="35">
        <v>5341</v>
      </c>
      <c r="BZ22" s="35">
        <v>6341</v>
      </c>
      <c r="CA22" s="35">
        <v>6563</v>
      </c>
      <c r="CB22" s="35">
        <v>7419</v>
      </c>
      <c r="CC22" s="35">
        <v>9448</v>
      </c>
      <c r="CD22" s="35">
        <v>9979</v>
      </c>
      <c r="HT22" s="36"/>
      <c r="HU22" s="35"/>
    </row>
    <row r="23" spans="1:229" x14ac:dyDescent="0.2">
      <c r="A23" s="34" t="s">
        <v>41</v>
      </c>
      <c r="B23" s="35" t="s">
        <v>259</v>
      </c>
      <c r="CE23" s="35">
        <v>5756</v>
      </c>
      <c r="CF23" s="35">
        <v>9913</v>
      </c>
      <c r="CG23" s="35">
        <v>11070</v>
      </c>
      <c r="CH23" s="35">
        <v>11973</v>
      </c>
      <c r="CI23" s="35">
        <v>14988</v>
      </c>
      <c r="CJ23" s="35">
        <v>12623</v>
      </c>
      <c r="CK23" s="35">
        <v>13504</v>
      </c>
      <c r="CL23" s="35">
        <v>14637</v>
      </c>
      <c r="CM23" s="35">
        <v>14387.5</v>
      </c>
      <c r="CN23" s="35">
        <v>15724.5</v>
      </c>
      <c r="CO23" s="35">
        <v>18454.5</v>
      </c>
      <c r="CP23" s="35">
        <v>17377.5</v>
      </c>
      <c r="CQ23" s="35">
        <v>19794</v>
      </c>
      <c r="CR23" s="35">
        <v>22625</v>
      </c>
      <c r="CS23" s="35">
        <v>23318</v>
      </c>
      <c r="CT23" s="35">
        <v>24833.5</v>
      </c>
      <c r="CU23" s="35">
        <v>25416.5</v>
      </c>
      <c r="CV23" s="35">
        <v>27342</v>
      </c>
      <c r="CW23" s="35">
        <v>29452</v>
      </c>
      <c r="CX23" s="35">
        <v>31860</v>
      </c>
      <c r="CY23" s="35">
        <v>33238</v>
      </c>
      <c r="CZ23" s="35">
        <v>26886</v>
      </c>
      <c r="DA23" s="35">
        <v>30866</v>
      </c>
      <c r="DB23" s="35">
        <v>47682</v>
      </c>
      <c r="DC23" s="35">
        <v>49213</v>
      </c>
      <c r="DD23" s="35">
        <v>51069</v>
      </c>
      <c r="DE23" s="35">
        <v>55939</v>
      </c>
      <c r="DG23" s="35">
        <v>56454</v>
      </c>
      <c r="DH23" s="35">
        <v>60912</v>
      </c>
      <c r="DI23" s="35">
        <v>71529</v>
      </c>
      <c r="DJ23" s="35">
        <v>82426</v>
      </c>
      <c r="DK23" s="35">
        <v>68616</v>
      </c>
      <c r="DL23" s="35">
        <v>92051</v>
      </c>
      <c r="DM23" s="35">
        <v>98315</v>
      </c>
      <c r="DN23" s="35">
        <v>108450</v>
      </c>
      <c r="DO23" s="35">
        <v>104524</v>
      </c>
      <c r="DP23" s="35">
        <v>117861</v>
      </c>
      <c r="DQ23" s="35">
        <v>110405</v>
      </c>
      <c r="DR23" s="35">
        <v>106419</v>
      </c>
      <c r="DS23" s="35">
        <v>118708</v>
      </c>
      <c r="DT23" s="35">
        <v>120929</v>
      </c>
      <c r="DU23" s="35">
        <v>120308</v>
      </c>
      <c r="DV23" s="35">
        <v>117832</v>
      </c>
      <c r="DW23" s="35">
        <v>118738</v>
      </c>
      <c r="DX23" s="35">
        <v>114242</v>
      </c>
      <c r="DY23" s="35">
        <v>111190</v>
      </c>
      <c r="DZ23" s="35">
        <v>106527</v>
      </c>
      <c r="EA23" s="35">
        <v>105730</v>
      </c>
      <c r="EB23" s="35">
        <v>117989</v>
      </c>
      <c r="EC23" s="35">
        <v>128997</v>
      </c>
      <c r="ED23" s="35">
        <v>133571</v>
      </c>
      <c r="EE23" s="35">
        <v>141234</v>
      </c>
      <c r="EF23" s="35">
        <v>151515</v>
      </c>
      <c r="EG23" s="35">
        <v>159405</v>
      </c>
      <c r="EH23" s="35">
        <v>167152</v>
      </c>
      <c r="EI23" s="35">
        <v>172676</v>
      </c>
      <c r="EJ23" s="35">
        <v>185689</v>
      </c>
      <c r="EK23" s="35">
        <v>173178</v>
      </c>
      <c r="EL23" s="35">
        <v>158699</v>
      </c>
      <c r="EM23" s="35">
        <v>166628</v>
      </c>
      <c r="EN23" s="35">
        <v>151453</v>
      </c>
      <c r="EO23" s="35">
        <v>139682</v>
      </c>
      <c r="EP23" s="35">
        <v>127800</v>
      </c>
      <c r="EQ23" s="35">
        <v>134430</v>
      </c>
      <c r="ER23" s="35">
        <v>141660</v>
      </c>
      <c r="ES23" s="35">
        <v>150080</v>
      </c>
      <c r="ET23" s="35">
        <v>148171</v>
      </c>
      <c r="EU23" s="35">
        <v>162153</v>
      </c>
      <c r="EV23" s="35">
        <v>165195</v>
      </c>
      <c r="EW23" s="35">
        <v>163907</v>
      </c>
      <c r="EX23" s="35">
        <v>171908</v>
      </c>
      <c r="EY23" s="35">
        <v>164271</v>
      </c>
      <c r="EZ23" s="35">
        <v>149951</v>
      </c>
      <c r="FA23" s="35">
        <v>158567</v>
      </c>
      <c r="FB23" s="35">
        <v>181270</v>
      </c>
      <c r="FC23" s="35">
        <v>202304</v>
      </c>
      <c r="FD23" s="35">
        <v>216599</v>
      </c>
      <c r="FE23" s="35">
        <v>203718</v>
      </c>
      <c r="FF23" s="35">
        <v>191497</v>
      </c>
      <c r="FG23" s="35">
        <v>188503</v>
      </c>
      <c r="FH23" s="35">
        <v>181884</v>
      </c>
      <c r="FI23" s="35">
        <v>191268</v>
      </c>
      <c r="FJ23" s="35">
        <v>202385</v>
      </c>
      <c r="FK23" s="35">
        <v>196083</v>
      </c>
      <c r="FL23" s="35">
        <v>200829</v>
      </c>
      <c r="FM23" s="35">
        <v>199474</v>
      </c>
      <c r="FN23" s="35">
        <v>211695</v>
      </c>
      <c r="FO23" s="35">
        <v>219701</v>
      </c>
      <c r="FP23" s="35">
        <v>220932</v>
      </c>
      <c r="FQ23" s="35">
        <v>221971</v>
      </c>
      <c r="FR23" s="35">
        <v>236932</v>
      </c>
      <c r="FS23" s="35">
        <v>239639</v>
      </c>
      <c r="FT23" s="35">
        <v>248154</v>
      </c>
      <c r="FU23" s="35">
        <v>263250</v>
      </c>
      <c r="FV23" s="35">
        <v>266790</v>
      </c>
      <c r="FW23" s="35">
        <v>260777</v>
      </c>
      <c r="FX23" s="35">
        <v>274761</v>
      </c>
      <c r="FY23" s="35">
        <v>278152</v>
      </c>
      <c r="FZ23" s="35">
        <v>277260</v>
      </c>
      <c r="GA23" s="35">
        <v>307158</v>
      </c>
      <c r="GB23" s="35">
        <v>316589</v>
      </c>
      <c r="GC23" s="35">
        <v>321054</v>
      </c>
      <c r="GD23" s="35">
        <v>338236</v>
      </c>
      <c r="GE23" s="35">
        <v>359671</v>
      </c>
      <c r="GF23" s="35">
        <v>380756</v>
      </c>
      <c r="GG23" s="35">
        <v>403088</v>
      </c>
      <c r="GH23" s="35">
        <v>451518</v>
      </c>
      <c r="GI23" s="35">
        <v>331942</v>
      </c>
      <c r="GJ23" s="35">
        <v>429004</v>
      </c>
      <c r="GK23" s="35">
        <v>464743</v>
      </c>
      <c r="GL23" s="35">
        <v>471178</v>
      </c>
      <c r="GM23" s="35">
        <v>468149</v>
      </c>
      <c r="GN23" s="35">
        <v>488256</v>
      </c>
      <c r="GO23" s="35">
        <v>502628</v>
      </c>
      <c r="GP23" s="35">
        <v>540081</v>
      </c>
      <c r="GQ23" s="35">
        <v>561208</v>
      </c>
      <c r="GR23" s="35">
        <v>582239</v>
      </c>
      <c r="GS23" s="35">
        <v>565801</v>
      </c>
      <c r="GT23" s="35">
        <v>619543</v>
      </c>
      <c r="GU23" s="35">
        <v>643602</v>
      </c>
      <c r="GV23" s="35">
        <v>663684</v>
      </c>
      <c r="GW23" s="35">
        <v>606253</v>
      </c>
      <c r="GX23" s="35">
        <v>604894</v>
      </c>
      <c r="GY23" s="35">
        <v>530332</v>
      </c>
      <c r="GZ23" s="35">
        <v>609195</v>
      </c>
      <c r="HA23" s="35">
        <v>550422</v>
      </c>
      <c r="HB23" s="35">
        <v>569226</v>
      </c>
      <c r="HC23" s="35">
        <v>558645</v>
      </c>
      <c r="HD23" s="35">
        <v>594501</v>
      </c>
      <c r="HE23" s="35">
        <v>515612</v>
      </c>
      <c r="HF23" s="35">
        <v>601659</v>
      </c>
      <c r="HG23" s="35">
        <v>521041</v>
      </c>
      <c r="HH23" s="35">
        <v>534122</v>
      </c>
      <c r="HI23" s="35">
        <v>661469</v>
      </c>
      <c r="HJ23" s="35">
        <v>531720</v>
      </c>
      <c r="HK23" s="35">
        <v>520906</v>
      </c>
      <c r="HL23" s="35">
        <v>526378</v>
      </c>
      <c r="HM23" s="35">
        <v>232907</v>
      </c>
      <c r="HN23" s="35">
        <v>382086</v>
      </c>
      <c r="HO23" s="35">
        <v>636527</v>
      </c>
      <c r="HP23" s="35">
        <v>670044</v>
      </c>
      <c r="HQ23" s="35">
        <v>509112</v>
      </c>
      <c r="HR23" s="35">
        <v>496599</v>
      </c>
      <c r="HS23" s="35">
        <v>476298</v>
      </c>
      <c r="HT23" s="36">
        <v>443812</v>
      </c>
      <c r="HU23" s="35"/>
    </row>
    <row r="24" spans="1:229" x14ac:dyDescent="0.2">
      <c r="A24" s="19" t="s">
        <v>565</v>
      </c>
      <c r="B24" s="19" t="s">
        <v>568</v>
      </c>
      <c r="C24" s="41">
        <f>SUM(C75,C80,C4,C8,C17,C19)</f>
        <v>0</v>
      </c>
      <c r="D24" s="41">
        <f>SUM(D75,D80,D4,D8,D17,D19)</f>
        <v>0</v>
      </c>
      <c r="E24" s="41">
        <f>SUM(E75,E80,E4,E8,E17,E19)</f>
        <v>0</v>
      </c>
      <c r="F24" s="41">
        <f>SUM(F75,F80,F4,F8,F17,F19)</f>
        <v>0</v>
      </c>
      <c r="G24" s="41">
        <f>SUM(G75,G80,G4,G8,G17,G19)</f>
        <v>0</v>
      </c>
      <c r="H24" s="41">
        <f>SUM(H75,H80,H4,H8,H17,H19)</f>
        <v>0</v>
      </c>
      <c r="I24" s="41">
        <f>SUM(I75,I80,I4,I8,I17,I19)</f>
        <v>0</v>
      </c>
      <c r="J24" s="41">
        <f>SUM(J75,J80,J4,J8,J17,J19)</f>
        <v>0</v>
      </c>
      <c r="K24" s="41">
        <f>SUM(K75,K80,K4,K8,K17,K19)</f>
        <v>0</v>
      </c>
      <c r="L24" s="41">
        <f>SUM(L75,L80,L4,L8,L17,L19)</f>
        <v>0</v>
      </c>
      <c r="M24" s="41">
        <f>SUM(M75,M80,M4,M8,M17,M19)</f>
        <v>0</v>
      </c>
      <c r="N24" s="41">
        <f>SUM(N75,N80,N4,N8,N17,N19)</f>
        <v>0</v>
      </c>
      <c r="O24" s="41">
        <f>SUM(O75,O80,O4,O8,O17,O19)</f>
        <v>0</v>
      </c>
      <c r="P24" s="41">
        <f>SUM(P75,P80,P4,P8,P17,P19)</f>
        <v>0</v>
      </c>
      <c r="Q24" s="41">
        <f>SUM(Q75,Q80,Q4,Q8,Q17,Q19)</f>
        <v>0</v>
      </c>
      <c r="R24" s="41">
        <f>SUM(R75,R80,R4,R8,R17,R19)</f>
        <v>0</v>
      </c>
      <c r="S24" s="41">
        <f>SUM(S75,S80,S4,S8,S17,S19)</f>
        <v>0</v>
      </c>
      <c r="T24" s="41">
        <f>SUM(T75,T80,T4,T8,T17,T19)</f>
        <v>0</v>
      </c>
      <c r="U24" s="41">
        <f>SUM(U75,U80,U4,U8,U17,U19)</f>
        <v>0</v>
      </c>
      <c r="V24" s="41">
        <f>SUM(V75,V80,V4,V8,V17,V19)</f>
        <v>0</v>
      </c>
      <c r="W24" s="41">
        <f>SUM(W75,W80,W4,W8,W17,W19)</f>
        <v>0</v>
      </c>
      <c r="X24" s="41">
        <f>SUM(X75,X80,X4,X8,X17,X19)</f>
        <v>0</v>
      </c>
      <c r="Y24" s="41">
        <f>SUM(Y75,Y80,Y4,Y8,Y17,Y19)</f>
        <v>0</v>
      </c>
      <c r="Z24" s="41">
        <f>SUM(Z75,Z80,Z4,Z8,Z17,Z19)</f>
        <v>0</v>
      </c>
      <c r="AA24" s="41">
        <f>SUM(AA75,AA80,AA4,AA8,AA17,AA19)</f>
        <v>0</v>
      </c>
      <c r="AB24" s="41">
        <f>SUM(AB75,AB80,AB4,AB8,AB17,AB19)</f>
        <v>0</v>
      </c>
      <c r="AC24" s="41">
        <f>SUM(AC75,AC80,AC4,AC8,AC17,AC19)</f>
        <v>0</v>
      </c>
      <c r="AD24" s="41">
        <f>SUM(AD75,AD80,AD4,AD8,AD17,AD19)</f>
        <v>0</v>
      </c>
      <c r="AE24" s="41">
        <f>SUM(AE75,AE80,AE4,AE8,AE17,AE19)</f>
        <v>0</v>
      </c>
      <c r="AF24" s="41">
        <f>SUM(AF75,AF80,AF4,AF8,AF17,AF19)</f>
        <v>0</v>
      </c>
      <c r="AG24" s="41">
        <f>SUM(AG75,AG80,AG4,AG8,AG17,AG19)</f>
        <v>0</v>
      </c>
      <c r="AH24" s="41">
        <f>SUM(AH75,AH80,AH4,AH8,AH17,AH19)</f>
        <v>0</v>
      </c>
      <c r="AI24" s="41">
        <f>SUM(AI75,AI80,AI4,AI8,AI17,AI19)</f>
        <v>0</v>
      </c>
      <c r="AJ24" s="41">
        <f>SUM(AJ75,AJ80,AJ4,AJ8,AJ17,AJ19)</f>
        <v>0</v>
      </c>
      <c r="AK24" s="41">
        <f>SUM(AK75,AK80,AK4,AK8,AK17,AK19)</f>
        <v>0</v>
      </c>
      <c r="AL24" s="41">
        <f>SUM(AL75,AL80,AL4,AL8,AL17,AL19)</f>
        <v>0</v>
      </c>
      <c r="AM24" s="41">
        <f>SUM(AM75,AM80,AM4,AM8,AM17,AM19)</f>
        <v>0</v>
      </c>
      <c r="AN24" s="41">
        <f>SUM(AN75,AN80,AN4,AN8,AN17,AN19)</f>
        <v>0</v>
      </c>
      <c r="AO24" s="41">
        <f>SUM(AO75,AO80,AO4,AO8,AO17,AO19)</f>
        <v>0</v>
      </c>
      <c r="AP24" s="41">
        <f>SUM(AP75,AP80,AP4,AP8,AP17,AP19)</f>
        <v>0</v>
      </c>
      <c r="AQ24" s="41">
        <f>SUM(AQ75,AQ80,AQ4,AQ8,AQ17,AQ19)</f>
        <v>0</v>
      </c>
      <c r="AR24" s="41">
        <f>SUM(AR75,AR80,AR4,AR8,AR17,AR19)</f>
        <v>0</v>
      </c>
      <c r="AS24" s="41">
        <f>SUM(AS75,AS80,AS4,AS8,AS17,AS19)</f>
        <v>0</v>
      </c>
      <c r="AT24" s="41">
        <f>SUM(AT75,AT80,AT4,AT8,AT17,AT19)</f>
        <v>0</v>
      </c>
      <c r="AU24" s="41">
        <f>SUM(AU75,AU80,AU4,AU8,AU17,AU19)</f>
        <v>0</v>
      </c>
      <c r="AV24" s="41">
        <f>SUM(AV75,AV80,AV4,AV8,AV17,AV19)</f>
        <v>0</v>
      </c>
      <c r="AW24" s="41">
        <f>SUM(AW75,AW80,AW4,AW8,AW17,AW19)</f>
        <v>0</v>
      </c>
      <c r="AX24" s="41">
        <f>SUM(AX75,AX80,AX4,AX8,AX17,AX19)</f>
        <v>0</v>
      </c>
      <c r="AY24" s="41">
        <f>SUM(AY75,AY80,AY4,AY8,AY17,AY19)</f>
        <v>0</v>
      </c>
      <c r="AZ24" s="41">
        <f>SUM(AZ75,AZ80,AZ4,AZ8,AZ17,AZ19)</f>
        <v>0</v>
      </c>
      <c r="BA24" s="41">
        <f>SUM(BA75,BA80,BA4,BA8,BA17,BA19)</f>
        <v>0</v>
      </c>
      <c r="BB24" s="41">
        <f>SUM(BB75,BB80,BB4,BB8,BB17,BB19)</f>
        <v>0</v>
      </c>
      <c r="BC24" s="41">
        <f>SUM(BC75,BC80,BC4,BC8,BC17,BC19)</f>
        <v>0</v>
      </c>
      <c r="BD24" s="41">
        <f>SUM(BD75,BD80,BD4,BD8,BD17,BD19)</f>
        <v>0</v>
      </c>
      <c r="BE24" s="41">
        <f>SUM(BE75,BE80,BE4,BE8,BE17,BE19)</f>
        <v>0</v>
      </c>
      <c r="BF24" s="41">
        <f>SUM(BF75,BF80,BF4,BF8,BF17,BF19)</f>
        <v>0</v>
      </c>
      <c r="BG24" s="41">
        <f>SUM(BG75,BG80,BG4,BG8,BG17,BG19)</f>
        <v>0</v>
      </c>
      <c r="BH24" s="41">
        <f>SUM(BH75,BH80,BH4,BH8,BH17,BH19)</f>
        <v>0</v>
      </c>
      <c r="BI24" s="41">
        <f>SUM(BI75,BI80,BI4,BI8,BI17,BI19)</f>
        <v>0</v>
      </c>
      <c r="BJ24" s="41">
        <f>SUM(BJ75,BJ80,BJ4,BJ8,BJ17,BJ19)</f>
        <v>0</v>
      </c>
      <c r="BK24" s="41">
        <f>SUM(BK75,BK80,BK4,BK8,BK17,BK19)</f>
        <v>0</v>
      </c>
      <c r="BL24" s="41">
        <f>SUM(BL75,BL80,BL4,BL8,BL17,BL19)</f>
        <v>0</v>
      </c>
      <c r="BM24" s="41">
        <f>SUM(BM75,BM80,BM4,BM8,BM17,BM19)</f>
        <v>0</v>
      </c>
      <c r="BN24" s="41">
        <f>SUM(BN75,BN80,BN4,BN8,BN17,BN19)</f>
        <v>0</v>
      </c>
      <c r="BO24" s="41">
        <f>SUM(BO75,BO80,BO4,BO8,BO17,BO19)</f>
        <v>0</v>
      </c>
      <c r="BP24" s="41">
        <f>SUM(BP75,BP80,BP4,BP8,BP17,BP19)</f>
        <v>0</v>
      </c>
      <c r="BQ24" s="41">
        <f>SUM(BQ75,BQ80,BQ4,BQ8,BQ17,BQ19)</f>
        <v>0</v>
      </c>
      <c r="BR24" s="41">
        <f>SUM(BR75,BR80,BR4,BR8,BR17,BR19)</f>
        <v>0</v>
      </c>
      <c r="BS24" s="41">
        <f>SUM(BS75,BS80,BS4,BS8,BS17,BS19)</f>
        <v>0</v>
      </c>
      <c r="BT24" s="41">
        <f>SUM(BT75,BT80,BT4,BT8,BT17,BT19)</f>
        <v>0</v>
      </c>
      <c r="BU24" s="41">
        <f>SUM(BU75,BU80,BU4,BU8,BU17,BU19)</f>
        <v>0</v>
      </c>
      <c r="BV24" s="41">
        <f>SUM(BV75,BV80,BV4,BV8,BV17,BV19)</f>
        <v>0</v>
      </c>
      <c r="BW24" s="41">
        <f>SUM(BW75,BW80,BW4,BW8,BW17,BW19)</f>
        <v>0</v>
      </c>
      <c r="BX24" s="41">
        <f>SUM(BX75,BX80,BX4,BX8,BX17,BX19)</f>
        <v>0</v>
      </c>
      <c r="BY24" s="41">
        <f>SUM(BY75,BY80,BY4,BY8,BY17,BY19)</f>
        <v>0</v>
      </c>
      <c r="BZ24" s="41">
        <f>SUM(BZ75,BZ80,BZ4,BZ8,BZ17,BZ19)</f>
        <v>0</v>
      </c>
      <c r="CA24" s="41">
        <f>SUM(CA75,CA80,CA4,CA8,CA17,CA19)</f>
        <v>0</v>
      </c>
      <c r="CB24" s="41">
        <f>SUM(CB75,CB80,CB4,CB8,CB17,CB19)</f>
        <v>0</v>
      </c>
      <c r="CC24" s="41">
        <f>SUM(CC75,CC80,CC4,CC8,CC17,CC19)</f>
        <v>0</v>
      </c>
      <c r="CD24" s="41">
        <f>SUM(CD75,CD80,CD4,CD8,CD17,CD19)</f>
        <v>0</v>
      </c>
      <c r="CE24" s="41">
        <f>SUM(CE75,CE80,CE4,CE8,CE17,CE19)</f>
        <v>3015.5</v>
      </c>
      <c r="CF24" s="41">
        <f>SUM(CF75,CF80,CF4,CF8,CF17,CF19)</f>
        <v>4243</v>
      </c>
      <c r="CG24" s="41">
        <f>SUM(CG75,CG80,CG4,CG8,CG17,CG19)</f>
        <v>5035</v>
      </c>
      <c r="CH24" s="41">
        <f>SUM(CH75,CH80,CH4,CH8,CH17,CH19)</f>
        <v>5046.5</v>
      </c>
      <c r="CI24" s="41">
        <f>SUM(CI75,CI80,CI4,CI8,CI17,CI19)</f>
        <v>7079</v>
      </c>
      <c r="CJ24" s="41">
        <f>SUM(CJ75,CJ80,CJ4,CJ8,CJ17,CJ19)</f>
        <v>6240.5</v>
      </c>
      <c r="CK24" s="41">
        <f>SUM(CK75,CK80,CK4,CK8,CK17,CK19)</f>
        <v>6397</v>
      </c>
      <c r="CL24" s="41">
        <f>SUM(CL75,CL80,CL4,CL8,CL17,CL19)</f>
        <v>6373</v>
      </c>
      <c r="CM24" s="41">
        <f>SUM(CM75,CM80,CM4,CM8,CM17,CM19)</f>
        <v>7137</v>
      </c>
      <c r="CN24" s="41">
        <f>SUM(CN75,CN80,CN4,CN8,CN17,CN19)</f>
        <v>7758.5</v>
      </c>
      <c r="CO24" s="41">
        <f>SUM(CO75,CO80,CO4,CO8,CO17,CO19)</f>
        <v>9655.5</v>
      </c>
      <c r="CP24" s="41">
        <f>SUM(CP75,CP80,CP4,CP8,CP17,CP19)</f>
        <v>9107</v>
      </c>
      <c r="CQ24" s="41">
        <f>SUM(CQ75,CQ80,CQ4,CQ8,CQ17,CQ19)</f>
        <v>10502.5</v>
      </c>
      <c r="CR24" s="41">
        <f>SUM(CR75,CR80,CR4,CR8,CR17,CR19)</f>
        <v>11276.5</v>
      </c>
      <c r="CS24" s="41">
        <f>SUM(CS75,CS80,CS4,CS8,CS17,CS19)</f>
        <v>11682.5</v>
      </c>
      <c r="CT24" s="41">
        <f>SUM(CT75,CT80,CT4,CT8,CT17,CT19)</f>
        <v>12912.5</v>
      </c>
      <c r="CU24" s="41">
        <f>SUM(CU75,CU80,CU4,CU8,CU17,CU19)</f>
        <v>11629</v>
      </c>
      <c r="CV24" s="41">
        <f>SUM(CV75,CV80,CV4,CV8,CV17,CV19)</f>
        <v>12708</v>
      </c>
      <c r="CW24" s="41">
        <f>SUM(CW75,CW80,CW4,CW8,CW17,CW19)</f>
        <v>13292.5</v>
      </c>
      <c r="CX24" s="41">
        <f>SUM(CX75,CX80,CX4,CX8,CX17,CX19)</f>
        <v>14477</v>
      </c>
      <c r="CY24" s="41">
        <f>SUM(CY75,CY80,CY4,CY8,CY17,CY19)</f>
        <v>14345.5</v>
      </c>
      <c r="CZ24" s="41">
        <f>SUM(CZ75,CZ80,CZ4,CZ8,CZ17,CZ19)</f>
        <v>9400</v>
      </c>
      <c r="DA24" s="41">
        <f>SUM(DA75,DA80,DA4,DA8,DA17,DA19)</f>
        <v>10750</v>
      </c>
      <c r="DB24" s="41">
        <f>SUM(DB75,DB80,DB4,DB8,DB17,DB19)</f>
        <v>24888</v>
      </c>
      <c r="DC24" s="41">
        <f>SUM(DC75,DC80,DC4,DC8,DC17,DC19)</f>
        <v>25423</v>
      </c>
      <c r="DD24" s="41">
        <f>SUM(DD75,DD80,DD4,DD8,DD17,DD19)</f>
        <v>25763</v>
      </c>
      <c r="DE24" s="41">
        <f>SUM(DE75,DE80,DE4,DE8,DE17,DE19)</f>
        <v>29915</v>
      </c>
      <c r="DF24" s="41">
        <f>SUM(DF75,DF80,DF4,DF8,DF17,DF19)</f>
        <v>0</v>
      </c>
      <c r="DG24" s="41">
        <f>SUM(DG75,DG80,DG4,DG8,DG17,DG19)</f>
        <v>30943</v>
      </c>
      <c r="DH24" s="41">
        <f>SUM(DH75,DH80,DH4,DH8,DH17,DH19)</f>
        <v>29753</v>
      </c>
      <c r="DI24" s="41">
        <f>SUM(DI75,DI80,DI4,DI8,DI17,DI19)</f>
        <v>30652</v>
      </c>
      <c r="DJ24" s="41">
        <f>SUM(DJ75,DJ80,DJ4,DJ8,DJ17,DJ19)</f>
        <v>34411</v>
      </c>
      <c r="DK24" s="41">
        <f>SUM(DK75,DK80,DK4,DK8,DK17,DK19)</f>
        <v>40777</v>
      </c>
      <c r="DL24" s="41">
        <f>SUM(DL75,DL80,DL4,DL8,DL17,DL19)</f>
        <v>41968</v>
      </c>
      <c r="DM24" s="41">
        <f>SUM(DM75,DM80,DM4,DM8,DM17,DM19)</f>
        <v>43866</v>
      </c>
      <c r="DN24" s="41">
        <f>SUM(DN75,DN80,DN4,DN8,DN17,DN19)</f>
        <v>46376</v>
      </c>
      <c r="DO24" s="41">
        <f>SUM(DO75,DO80,DO4,DO8,DO17,DO19)</f>
        <v>46675</v>
      </c>
      <c r="DP24" s="41">
        <f>SUM(DP75,DP80,DP4,DP8,DP17,DP19)</f>
        <v>51288</v>
      </c>
      <c r="DQ24" s="41">
        <f>SUM(DQ75,DQ80,DQ4,DQ8,DQ17,DQ19)</f>
        <v>47629</v>
      </c>
      <c r="DR24" s="41">
        <f>SUM(DR75,DR80,DR4,DR8,DR17,DR19)</f>
        <v>58642.533333333333</v>
      </c>
      <c r="DS24" s="41">
        <f>SUM(DS75,DS80,DS4,DS8,DS17,DS19)</f>
        <v>65026</v>
      </c>
      <c r="DT24" s="41">
        <f>SUM(DT75,DT80,DT4,DT8,DT17,DT19)</f>
        <v>70695</v>
      </c>
      <c r="DU24" s="41">
        <f>SUM(DU75,DU80,DU4,DU8,DU17,DU19)</f>
        <v>69162</v>
      </c>
      <c r="DV24" s="41">
        <f>SUM(DV75,DV80,DV4,DV8,DV17,DV19)</f>
        <v>68119</v>
      </c>
      <c r="DW24" s="41">
        <f>SUM(DW75,DW80,DW4,DW8,DW17,DW19)</f>
        <v>69189.194805194798</v>
      </c>
      <c r="DX24" s="41">
        <f>SUM(DX75,DX80,DX4,DX8,DX17,DX19)</f>
        <v>63400</v>
      </c>
      <c r="DY24" s="41">
        <f>SUM(DY75,DY80,DY4,DY8,DY17,DY19)</f>
        <v>62144</v>
      </c>
      <c r="DZ24" s="41">
        <f>SUM(DZ75,DZ80,DZ4,DZ8,DZ17,DZ19)</f>
        <v>60475</v>
      </c>
      <c r="EA24" s="41">
        <f>SUM(EA75,EA80,EA4,EA8,EA17,EA19)</f>
        <v>60228</v>
      </c>
      <c r="EB24" s="41">
        <f>SUM(EB75,EB80,EB4,EB8,EB17,EB19)</f>
        <v>67854.058823529413</v>
      </c>
      <c r="EC24" s="41">
        <f>SUM(EC75,EC80,EC4,EC8,EC17,EC19)</f>
        <v>75849</v>
      </c>
      <c r="ED24" s="41">
        <f>SUM(ED75,ED80,ED4,ED8,ED17,ED19)</f>
        <v>76654.75390625</v>
      </c>
      <c r="EE24" s="41">
        <f>SUM(EE75,EE80,EE4,EE8,EE17,EE19)</f>
        <v>74063</v>
      </c>
      <c r="EF24" s="41">
        <f>SUM(EF75,EF80,EF4,EF8,EF17,EF19)</f>
        <v>78381.104627766603</v>
      </c>
      <c r="EG24" s="41">
        <f>SUM(EG75,EG80,EG4,EG8,EG17,EG19)</f>
        <v>79713</v>
      </c>
      <c r="EH24" s="41">
        <f>SUM(EH75,EH80,EH4,EH8,EH17,EH19)</f>
        <v>82876.448000000004</v>
      </c>
      <c r="EI24" s="41">
        <f>SUM(EI75,EI80,EI4,EI8,EI17,EI19)</f>
        <v>81636</v>
      </c>
      <c r="EJ24" s="41">
        <f>SUM(EJ75,EJ80,EJ4,EJ8,EJ17,EJ19)</f>
        <v>91059.746938775512</v>
      </c>
      <c r="EK24" s="41">
        <f>SUM(EK75,EK80,EK4,EK8,EK17,EK19)</f>
        <v>88716</v>
      </c>
      <c r="EL24" s="41">
        <f>SUM(EL75,EL80,EL4,EL8,EL17,EL19)</f>
        <v>88792.35555555555</v>
      </c>
      <c r="EM24" s="41">
        <f>SUM(EM75,EM80,EM4,EM8,EM17,EM19)</f>
        <v>91521.920335429779</v>
      </c>
      <c r="EN24" s="41">
        <f>SUM(EN75,EN80,EN4,EN8,EN17,EN19)</f>
        <v>81085.177777777775</v>
      </c>
      <c r="EO24" s="41">
        <f>SUM(EO75,EO80,EO4,EO8,EO17,EO19)</f>
        <v>73406.781456953642</v>
      </c>
      <c r="EP24" s="41">
        <f>SUM(EP75,EP80,EP4,EP8,EP17,EP19)</f>
        <v>69181.193197278917</v>
      </c>
      <c r="EQ24" s="41">
        <f>SUM(EQ75,EQ80,EQ4,EQ8,EQ17,EQ19)</f>
        <v>71928.468387096771</v>
      </c>
      <c r="ER24" s="41">
        <f>SUM(ER75,ER80,ER4,ER8,ER17,ER19)</f>
        <v>76655.462705436163</v>
      </c>
      <c r="ES24" s="41">
        <f>SUM(ES75,ES80,ES4,ES8,ES17,ES19)</f>
        <v>81474.520599250944</v>
      </c>
      <c r="ET24" s="41">
        <f>SUM(ET75,ET80,ET4,ET8,ET17,ET19)</f>
        <v>80648.270983213428</v>
      </c>
      <c r="EU24" s="41">
        <f>SUM(EU75,EU80,EU4,EU8,EU17,EU19)</f>
        <v>85198.538840937108</v>
      </c>
      <c r="EV24" s="41">
        <f>SUM(EV75,EV80,EV4,EV8,EV17,EV19)</f>
        <v>88794.276119402988</v>
      </c>
      <c r="EW24" s="41">
        <f>SUM(EW75,EW80,EW4,EW8,EW17,EW19)</f>
        <v>93532.553505535063</v>
      </c>
      <c r="EX24" s="41">
        <f>SUM(EX75,EX80,EX4,EX8,EX17,EX19)</f>
        <v>103981.83179723502</v>
      </c>
      <c r="EY24" s="41">
        <f>SUM(EY75,EY80,EY4,EY8,EY17,EY19)</f>
        <v>107162.88153681964</v>
      </c>
      <c r="EZ24" s="41">
        <f>SUM(EZ75,EZ80,EZ4,EZ8,EZ17,EZ19)</f>
        <v>102229.9744637385</v>
      </c>
      <c r="FA24" s="41">
        <f>SUM(FA75,FA80,FA4,FA8,FA17,FA19)</f>
        <v>107139.03090727817</v>
      </c>
      <c r="FB24" s="41">
        <f>SUM(FB75,FB80,FB4,FB8,FB17,FB19)</f>
        <v>124176.99805636541</v>
      </c>
      <c r="FC24" s="41">
        <f>SUM(FC75,FC80,FC4,FC8,FC17,FC19)</f>
        <v>134919.08089500861</v>
      </c>
      <c r="FD24" s="41">
        <f>SUM(FD75,FD80,FD4,FD8,FD17,FD19)</f>
        <v>143273.18825301205</v>
      </c>
      <c r="FE24" s="41">
        <f>SUM(FE75,FE80,FE4,FE8,FE17,FE19)</f>
        <v>130973.30239303844</v>
      </c>
      <c r="FF24" s="41">
        <f>SUM(FF75,FF80,FF4,FF8,FF17,FF19)</f>
        <v>120205.64201183432</v>
      </c>
      <c r="FG24" s="41">
        <f>SUM(FG75,FG80,FG4,FG8,FG17,FG19)</f>
        <v>116919.07594038325</v>
      </c>
      <c r="FH24" s="41">
        <f>SUM(FH75,FH80,FH4,FH8,FH17,FH19)</f>
        <v>116045.75252185608</v>
      </c>
      <c r="FI24" s="41">
        <f>SUM(FI75,FI80,FI4,FI8,FI17,FI19)</f>
        <v>124751.28827037773</v>
      </c>
      <c r="FJ24" s="41">
        <f>SUM(FJ75,FJ80,FJ4,FJ8,FJ17,FJ19)</f>
        <v>131752.75427069646</v>
      </c>
      <c r="FK24" s="41">
        <f>SUM(FK75,FK80,FK4,FK8,FK17,FK19)</f>
        <v>130116.70404172099</v>
      </c>
      <c r="FL24" s="41">
        <f>SUM(FL75,FL80,FL4,FL8,FL17,FL19)</f>
        <v>129840.83735705209</v>
      </c>
      <c r="FM24" s="41">
        <f>SUM(FM75,FM80,FM4,FM8,FM17,FM19)</f>
        <v>130246.15006150061</v>
      </c>
      <c r="FN24" s="41">
        <f>SUM(FN75,FN80,FN4,FN8,FN17,FN19)</f>
        <v>136006.64751645722</v>
      </c>
      <c r="FO24" s="41">
        <f>SUM(FO75,FO80,FO4,FO8,FO17,FO19)</f>
        <v>146639.56542056074</v>
      </c>
      <c r="FP24" s="41">
        <f>SUM(FP75,FP80,FP4,FP8,FP17,FP19)</f>
        <v>145665</v>
      </c>
      <c r="FQ24" s="41">
        <f>SUM(FQ75,FQ80,FQ4,FQ8,FQ17,FQ19)</f>
        <v>143643</v>
      </c>
      <c r="FR24" s="41">
        <f>SUM(FR75,FR80,FR4,FR8,FR17,FR19)</f>
        <v>151744</v>
      </c>
      <c r="FS24" s="41">
        <f>SUM(FS75,FS80,FS4,FS8,FS17,FS19)</f>
        <v>153337</v>
      </c>
      <c r="FT24" s="41">
        <f>SUM(FT75,FT80,FT4,FT8,FT17,FT19)</f>
        <v>161801</v>
      </c>
      <c r="FU24" s="41">
        <f>SUM(FU75,FU80,FU4,FU8,FU17,FU19)</f>
        <v>171692</v>
      </c>
      <c r="FV24" s="41">
        <f>SUM(FV75,FV80,FV4,FV8,FV17,FV19)</f>
        <v>177307</v>
      </c>
      <c r="FW24" s="41">
        <f>SUM(FW75,FW80,FW4,FW8,FW17,FW19)</f>
        <v>171262</v>
      </c>
      <c r="FX24" s="41">
        <f>SUM(FX75,FX80,FX4,FX8,FX17,FX19)</f>
        <v>180103</v>
      </c>
      <c r="FY24" s="41">
        <f>SUM(FY75,FY80,FY4,FY8,FY17,FY19)</f>
        <v>184446</v>
      </c>
      <c r="FZ24" s="41">
        <f>SUM(FZ75,FZ80,FZ4,FZ8,FZ17,FZ19)</f>
        <v>185372</v>
      </c>
      <c r="GA24" s="41">
        <f>SUM(GA75,GA80,GA4,GA8,GA17,GA19)</f>
        <v>200652</v>
      </c>
      <c r="GB24" s="41">
        <f>SUM(GB75,GB80,GB4,GB8,GB17,GB19)</f>
        <v>207493</v>
      </c>
      <c r="GC24" s="41">
        <f>SUM(GC75,GC80,GC4,GC8,GC17,GC19)</f>
        <v>204917</v>
      </c>
      <c r="GD24" s="41">
        <f>SUM(GD75,GD80,GD4,GD8,GD17,GD19)</f>
        <v>215815</v>
      </c>
      <c r="GE24" s="41">
        <f>SUM(GE75,GE80,GE4,GE8,GE17,GE19)</f>
        <v>233511</v>
      </c>
      <c r="GF24" s="41">
        <f>SUM(GF75,GF80,GF4,GF8,GF17,GF19)</f>
        <v>247776</v>
      </c>
      <c r="GG24" s="41">
        <f>SUM(GG75,GG80,GG4,GG8,GG17,GG19)</f>
        <v>262405</v>
      </c>
      <c r="GH24" s="41">
        <f>SUM(GH75,GH80,GH4,GH8,GH17,GH19)</f>
        <v>299966</v>
      </c>
      <c r="GI24" s="41">
        <f>SUM(GI75,GI80,GI4,GI8,GI17,GI19)</f>
        <v>136523</v>
      </c>
      <c r="GJ24" s="41">
        <f>SUM(GJ75,GJ80,GJ4,GJ8,GJ17,GJ19)</f>
        <v>155780</v>
      </c>
      <c r="GK24" s="41">
        <f>SUM(GK75,GK80,GK4,GK8,GK17,GK19)</f>
        <v>170421</v>
      </c>
      <c r="GL24" s="41">
        <f>SUM(GL75,GL80,GL4,GL8,GL17,GL19)</f>
        <v>183947</v>
      </c>
      <c r="GM24" s="41">
        <f>SUM(GM75,GM80,GM4,GM8,GM17,GM19)</f>
        <v>194745</v>
      </c>
      <c r="GN24" s="41">
        <f>SUM(GN75,GN80,GN4,GN8,GN17,GN19)</f>
        <v>203170</v>
      </c>
      <c r="GO24" s="41">
        <f>SUM(GO75,GO80,GO4,GO8,GO17,GO19)</f>
        <v>212532</v>
      </c>
      <c r="GP24" s="41">
        <f>SUM(GP75,GP80,GP4,GP8,GP17,GP19)</f>
        <v>229742</v>
      </c>
      <c r="GQ24" s="41">
        <f>SUM(GQ75,GQ80,GQ4,GQ8,GQ17,GQ19)</f>
        <v>241652</v>
      </c>
      <c r="GR24" s="41">
        <f>SUM(GR75,GR80,GR4,GR8,GR17,GR19)</f>
        <v>258070</v>
      </c>
      <c r="GS24" s="41">
        <f>SUM(GS75,GS80,GS4,GS8,GS17,GS19)</f>
        <v>279444</v>
      </c>
      <c r="GT24" s="41">
        <f>SUM(GT75,GT80,GT4,GT8,GT17,GT19)</f>
        <v>298814</v>
      </c>
      <c r="GU24" s="41">
        <f>SUM(GU75,GU80,GU4,GU8,GU17,GU19)</f>
        <v>328203</v>
      </c>
      <c r="GV24" s="41">
        <f>SUM(GV75,GV80,GV4,GV8,GV17,GV19)</f>
        <v>298474</v>
      </c>
      <c r="GW24" s="41">
        <f>SUM(GW75,GW80,GW4,GW8,GW17,GW19)</f>
        <v>307488</v>
      </c>
      <c r="GX24" s="41">
        <f>SUM(GX75,GX80,GX4,GX8,GX17,GX19)</f>
        <v>318598</v>
      </c>
      <c r="GY24" s="41">
        <f>SUM(GY75,GY80,GY4,GY8,GY17,GY19)</f>
        <v>324564</v>
      </c>
      <c r="GZ24" s="41">
        <f>SUM(GZ75,GZ80,GZ4,GZ8,GZ17,GZ19)</f>
        <v>339819</v>
      </c>
      <c r="HA24" s="41">
        <f>SUM(HA75,HA80,HA4,HA8,HA17,HA19)</f>
        <v>356770</v>
      </c>
      <c r="HB24" s="41">
        <f>SUM(HB75,HB80,HB4,HB8,HB17,HB19)</f>
        <v>368918</v>
      </c>
      <c r="HC24" s="41">
        <f>SUM(HC75,HC80,HC4,HC8,HC17,HC19)</f>
        <v>382937</v>
      </c>
      <c r="HD24" s="41">
        <f>SUM(HD75,HD80,HD4,HD8,HD17,HD19)</f>
        <v>390955</v>
      </c>
      <c r="HE24" s="41">
        <f>SUM(HE75,HE80,HE4,HE8,HE17,HE19)</f>
        <v>406723</v>
      </c>
      <c r="HF24" s="41">
        <f>SUM(HF75,HF80,HF4,HF8,HF17,HF19)</f>
        <v>409981</v>
      </c>
      <c r="HG24" s="41">
        <f>SUM(HG75,HG80,HG4,HG8,HG17,HG19)</f>
        <v>419402</v>
      </c>
      <c r="HH24" s="41">
        <f>SUM(HH75,HH80,HH4,HH8,HH17,HH19)</f>
        <v>439179</v>
      </c>
      <c r="HI24" s="41">
        <f>SUM(HI75,HI80,HI4,HI8,HI17,HI19)</f>
        <v>465944</v>
      </c>
      <c r="HJ24" s="41">
        <f>SUM(HJ75,HJ80,HJ4,HJ8,HJ17,HJ19)</f>
        <v>483565</v>
      </c>
      <c r="HK24" s="41">
        <f>SUM(HK75,HK80,HK4,HK8,HK17,HK19)</f>
        <v>500080</v>
      </c>
      <c r="HL24" s="41">
        <f>SUM(HL75,HL80,HL4,HL8,HL17,HL19)</f>
        <v>516950</v>
      </c>
      <c r="HM24" s="41">
        <f>SUM(HM75,HM80,HM4,HM8,HM17,HM19)</f>
        <v>503737</v>
      </c>
      <c r="HN24" s="41">
        <f>SUM(HN75,HN80,HN4,HN8,HN17,HN19)</f>
        <v>485852</v>
      </c>
      <c r="HO24" s="41">
        <f>SUM(HO75,HO80,HO4,HO8,HO17,HO19)</f>
        <v>522687</v>
      </c>
      <c r="HP24" s="41">
        <f>SUM(HP75,HP80,HP4,HP8,HP17,HP19)</f>
        <v>546205</v>
      </c>
      <c r="HQ24" s="41">
        <f>SUM(HQ75,HQ80,HQ4,HQ8,HQ17,HQ19)</f>
        <v>565181</v>
      </c>
      <c r="HR24" s="41">
        <f>SUM(HR75,HR80,HR4,HR8,HR17,HR19)</f>
        <v>434189</v>
      </c>
      <c r="HS24" s="41">
        <f>SUM(HS75,HS80,HS4,HS8,HS17,HS19)</f>
        <v>452503</v>
      </c>
      <c r="HT24" s="41">
        <f>SUM(HT75,HT80,HT4,HT8,HT17,HT19)</f>
        <v>470992</v>
      </c>
      <c r="HU24" s="19"/>
    </row>
    <row r="25" spans="1:229" x14ac:dyDescent="0.2">
      <c r="A25" s="34" t="s">
        <v>569</v>
      </c>
      <c r="B25" s="35" t="s">
        <v>496</v>
      </c>
      <c r="C25" s="35">
        <v>33</v>
      </c>
      <c r="D25" s="35">
        <v>58</v>
      </c>
      <c r="E25" s="35">
        <v>58</v>
      </c>
      <c r="F25" s="35">
        <v>58</v>
      </c>
      <c r="G25" s="35">
        <v>58</v>
      </c>
      <c r="H25" s="35">
        <v>58</v>
      </c>
      <c r="I25" s="35">
        <v>58</v>
      </c>
      <c r="J25" s="35">
        <v>58</v>
      </c>
      <c r="K25" s="35">
        <v>58</v>
      </c>
      <c r="L25" s="35">
        <v>58</v>
      </c>
      <c r="M25" s="35">
        <v>58</v>
      </c>
      <c r="N25" s="35">
        <v>58</v>
      </c>
      <c r="O25" s="35">
        <v>58</v>
      </c>
      <c r="P25" s="35">
        <v>58</v>
      </c>
      <c r="Q25" s="35">
        <v>78</v>
      </c>
      <c r="R25" s="35">
        <v>151</v>
      </c>
      <c r="S25" s="35">
        <v>154</v>
      </c>
      <c r="T25" s="35">
        <v>168</v>
      </c>
      <c r="U25" s="35">
        <v>151</v>
      </c>
      <c r="V25" s="35">
        <v>168</v>
      </c>
      <c r="W25" s="35">
        <v>203</v>
      </c>
      <c r="X25" s="35">
        <v>223</v>
      </c>
      <c r="Y25" s="35">
        <v>241</v>
      </c>
      <c r="Z25" s="35">
        <v>255</v>
      </c>
      <c r="AA25" s="35">
        <v>330</v>
      </c>
      <c r="AB25" s="35">
        <v>238</v>
      </c>
      <c r="AC25" s="35">
        <v>235</v>
      </c>
      <c r="AD25" s="35">
        <v>301</v>
      </c>
      <c r="AE25" s="35">
        <v>338</v>
      </c>
      <c r="AF25" s="35">
        <v>302</v>
      </c>
      <c r="AG25" s="35">
        <v>319</v>
      </c>
      <c r="AH25" s="35">
        <v>325</v>
      </c>
      <c r="AI25" s="35">
        <v>338</v>
      </c>
      <c r="AJ25" s="35">
        <v>339</v>
      </c>
      <c r="AK25" s="35">
        <v>389</v>
      </c>
      <c r="AL25" s="35">
        <v>622</v>
      </c>
      <c r="AM25" s="35">
        <v>522</v>
      </c>
      <c r="AN25" s="35">
        <v>491</v>
      </c>
      <c r="AO25" s="35">
        <v>500</v>
      </c>
      <c r="AP25" s="35">
        <v>825</v>
      </c>
      <c r="AQ25" s="35">
        <v>707</v>
      </c>
      <c r="AR25" s="35">
        <v>1118</v>
      </c>
      <c r="AS25" s="35">
        <v>918</v>
      </c>
      <c r="AT25" s="35">
        <v>1330</v>
      </c>
      <c r="AU25" s="35">
        <v>1176</v>
      </c>
      <c r="AV25" s="35">
        <v>1322</v>
      </c>
      <c r="AW25" s="35">
        <v>1131</v>
      </c>
      <c r="AX25" s="35">
        <v>1198</v>
      </c>
      <c r="AY25" s="35">
        <v>1068</v>
      </c>
      <c r="AZ25" s="35">
        <v>1582</v>
      </c>
      <c r="BA25" s="35">
        <v>1382</v>
      </c>
      <c r="BB25" s="35">
        <v>1705</v>
      </c>
      <c r="BC25" s="35">
        <v>2075</v>
      </c>
      <c r="BD25" s="35">
        <v>1911</v>
      </c>
      <c r="BE25" s="35">
        <v>2361</v>
      </c>
      <c r="BF25" s="35">
        <v>2286</v>
      </c>
      <c r="BG25" s="35">
        <v>2572</v>
      </c>
      <c r="BH25" s="35">
        <v>3153</v>
      </c>
      <c r="BI25" s="35">
        <v>3227</v>
      </c>
      <c r="BJ25" s="35">
        <v>3244</v>
      </c>
      <c r="BK25" s="35">
        <v>3494</v>
      </c>
      <c r="BL25" s="35">
        <v>3367</v>
      </c>
      <c r="BM25" s="35">
        <v>3948</v>
      </c>
      <c r="BN25" s="35">
        <v>3618</v>
      </c>
      <c r="BO25" s="35">
        <v>4075</v>
      </c>
      <c r="BP25" s="35">
        <v>3988</v>
      </c>
      <c r="BQ25" s="35">
        <v>4291</v>
      </c>
      <c r="BR25" s="35">
        <v>3863</v>
      </c>
      <c r="BS25" s="35">
        <v>3895</v>
      </c>
      <c r="BT25" s="35">
        <v>4712</v>
      </c>
      <c r="BU25" s="35">
        <v>5509</v>
      </c>
      <c r="BV25" s="35">
        <v>4607</v>
      </c>
      <c r="BW25" s="35">
        <v>4516</v>
      </c>
      <c r="BX25" s="35">
        <v>4467</v>
      </c>
      <c r="BY25" s="35">
        <v>5341</v>
      </c>
      <c r="BZ25" s="35">
        <v>6341</v>
      </c>
      <c r="CA25" s="35">
        <v>6563</v>
      </c>
      <c r="CB25" s="35">
        <v>7419</v>
      </c>
      <c r="CC25" s="35">
        <v>9448</v>
      </c>
      <c r="CD25" s="35">
        <v>9979</v>
      </c>
      <c r="CE25" s="35">
        <v>11991</v>
      </c>
      <c r="CF25" s="35">
        <v>10376</v>
      </c>
      <c r="CG25" s="35">
        <v>11070</v>
      </c>
      <c r="CH25" s="35">
        <v>11973</v>
      </c>
      <c r="CI25" s="35">
        <v>14988</v>
      </c>
      <c r="CJ25" s="35">
        <v>12623</v>
      </c>
      <c r="CK25" s="35">
        <v>13504</v>
      </c>
      <c r="CL25" s="35">
        <v>14637</v>
      </c>
      <c r="CM25" s="35">
        <v>14387.5</v>
      </c>
      <c r="CN25" s="35">
        <v>15724.5</v>
      </c>
      <c r="CO25" s="35">
        <v>18454.5</v>
      </c>
      <c r="CP25" s="35">
        <v>17377.5</v>
      </c>
      <c r="CQ25" s="35">
        <v>19794</v>
      </c>
      <c r="CR25" s="35">
        <v>22625</v>
      </c>
      <c r="CS25" s="35">
        <v>23318</v>
      </c>
      <c r="CT25" s="35">
        <v>24833.5</v>
      </c>
      <c r="CU25" s="35">
        <v>25416.5</v>
      </c>
      <c r="CV25" s="35">
        <v>27342</v>
      </c>
      <c r="CW25" s="35">
        <v>29452</v>
      </c>
      <c r="CX25" s="35">
        <v>31860</v>
      </c>
      <c r="CY25" s="35">
        <v>33238</v>
      </c>
      <c r="CZ25" s="35">
        <v>26886</v>
      </c>
      <c r="DA25" s="35">
        <v>30866</v>
      </c>
      <c r="DB25" s="35">
        <v>47682</v>
      </c>
      <c r="DC25" s="35">
        <v>49213</v>
      </c>
      <c r="DD25" s="35">
        <v>51069</v>
      </c>
      <c r="DE25" s="35">
        <v>55939</v>
      </c>
      <c r="DG25" s="35">
        <v>56454</v>
      </c>
      <c r="DH25" s="35">
        <v>60912</v>
      </c>
      <c r="DI25" s="35">
        <v>71529</v>
      </c>
      <c r="DJ25" s="35">
        <v>82426</v>
      </c>
      <c r="DK25" s="35">
        <v>68616</v>
      </c>
      <c r="DL25" s="35">
        <v>92051</v>
      </c>
      <c r="DM25" s="35">
        <v>98315</v>
      </c>
      <c r="DN25" s="35">
        <v>108450</v>
      </c>
      <c r="DO25" s="35">
        <v>104524</v>
      </c>
      <c r="DP25" s="35">
        <v>117861</v>
      </c>
      <c r="DQ25" s="35">
        <v>110405</v>
      </c>
      <c r="DR25" s="35">
        <v>106419</v>
      </c>
      <c r="DS25" s="35">
        <v>118708</v>
      </c>
      <c r="DT25" s="35">
        <v>120929</v>
      </c>
      <c r="DU25" s="35">
        <v>120308</v>
      </c>
      <c r="DV25" s="35">
        <v>117832</v>
      </c>
      <c r="DW25" s="35">
        <v>118738</v>
      </c>
      <c r="DX25" s="35">
        <v>114242</v>
      </c>
      <c r="DY25" s="35">
        <v>111190</v>
      </c>
      <c r="DZ25" s="35">
        <v>106527</v>
      </c>
      <c r="EA25" s="35">
        <v>105730</v>
      </c>
      <c r="EB25" s="35">
        <v>117989</v>
      </c>
      <c r="EC25" s="35">
        <v>128997</v>
      </c>
      <c r="ED25" s="35">
        <v>133571</v>
      </c>
      <c r="EE25" s="35">
        <v>141234</v>
      </c>
      <c r="EF25" s="35">
        <v>151515</v>
      </c>
      <c r="EG25" s="35">
        <v>159405</v>
      </c>
      <c r="EH25" s="35">
        <v>167152</v>
      </c>
      <c r="EI25" s="35">
        <v>172676</v>
      </c>
      <c r="EJ25" s="35">
        <v>185689</v>
      </c>
      <c r="EK25" s="35">
        <v>173178</v>
      </c>
      <c r="EL25" s="35">
        <v>158699</v>
      </c>
      <c r="EM25" s="35">
        <v>166628</v>
      </c>
      <c r="EN25" s="35">
        <v>151453</v>
      </c>
      <c r="EO25" s="35">
        <v>139682</v>
      </c>
      <c r="EP25" s="35">
        <v>127800</v>
      </c>
      <c r="EQ25" s="35">
        <v>134430</v>
      </c>
      <c r="ER25" s="35">
        <v>141660</v>
      </c>
      <c r="ES25" s="35">
        <v>150080</v>
      </c>
      <c r="ET25" s="35">
        <v>148171</v>
      </c>
      <c r="EU25" s="35">
        <v>162153</v>
      </c>
      <c r="EV25" s="35">
        <v>165195</v>
      </c>
      <c r="EW25" s="35">
        <v>163907</v>
      </c>
      <c r="EX25" s="35">
        <v>171908</v>
      </c>
      <c r="EY25" s="35">
        <v>164271</v>
      </c>
      <c r="EZ25" s="35">
        <v>149951</v>
      </c>
      <c r="FA25" s="35">
        <v>158567</v>
      </c>
      <c r="FB25" s="35">
        <v>181270</v>
      </c>
      <c r="FC25" s="35">
        <v>202304</v>
      </c>
      <c r="FD25" s="35">
        <v>216599</v>
      </c>
      <c r="FE25" s="35">
        <v>203718</v>
      </c>
      <c r="FF25" s="35">
        <v>191497</v>
      </c>
      <c r="FG25" s="35">
        <v>188503</v>
      </c>
      <c r="FH25" s="35">
        <v>181884</v>
      </c>
      <c r="FI25" s="35">
        <v>191268</v>
      </c>
      <c r="FJ25" s="35">
        <v>202385</v>
      </c>
      <c r="FK25" s="35">
        <v>196083</v>
      </c>
      <c r="FL25" s="35">
        <v>200829</v>
      </c>
      <c r="FM25" s="35">
        <v>199474</v>
      </c>
      <c r="FN25" s="35">
        <v>211695</v>
      </c>
      <c r="FO25" s="35">
        <v>219701</v>
      </c>
      <c r="FP25" s="35">
        <v>220932</v>
      </c>
      <c r="FQ25" s="35">
        <v>221971</v>
      </c>
      <c r="FR25" s="35">
        <v>236932</v>
      </c>
      <c r="FS25" s="35">
        <v>239639</v>
      </c>
      <c r="FT25" s="35">
        <v>248154</v>
      </c>
      <c r="FU25" s="35">
        <v>263250</v>
      </c>
      <c r="FV25" s="35">
        <v>266790</v>
      </c>
      <c r="FW25" s="35">
        <v>260777</v>
      </c>
      <c r="FX25" s="35">
        <v>274761</v>
      </c>
      <c r="FY25" s="35">
        <v>278152</v>
      </c>
      <c r="FZ25" s="35">
        <v>277260</v>
      </c>
      <c r="GA25" s="35">
        <v>307158</v>
      </c>
      <c r="GB25" s="35">
        <v>316589</v>
      </c>
      <c r="GC25" s="35">
        <v>321054</v>
      </c>
      <c r="GD25" s="35">
        <v>338236</v>
      </c>
      <c r="GE25" s="35">
        <v>359671</v>
      </c>
      <c r="GF25" s="35">
        <v>380756</v>
      </c>
      <c r="GG25" s="35">
        <v>403088</v>
      </c>
      <c r="GH25" s="35">
        <v>451518</v>
      </c>
      <c r="GI25" s="35">
        <v>331942</v>
      </c>
      <c r="GJ25" s="35">
        <v>429004</v>
      </c>
      <c r="GK25" s="35">
        <v>464743</v>
      </c>
      <c r="GL25" s="35">
        <v>471178</v>
      </c>
      <c r="GM25" s="35">
        <v>468149</v>
      </c>
      <c r="GN25" s="35">
        <v>488256</v>
      </c>
      <c r="GO25" s="35">
        <v>502628</v>
      </c>
      <c r="GP25" s="35">
        <v>540081</v>
      </c>
      <c r="GQ25" s="35">
        <v>561208</v>
      </c>
      <c r="GR25" s="35">
        <v>582239</v>
      </c>
      <c r="GS25" s="35">
        <v>565801</v>
      </c>
      <c r="GT25" s="35">
        <v>619543</v>
      </c>
      <c r="GU25" s="35">
        <v>643602</v>
      </c>
      <c r="GV25" s="35">
        <v>663684</v>
      </c>
      <c r="GW25" s="35">
        <v>606253</v>
      </c>
      <c r="GX25" s="35">
        <v>604894</v>
      </c>
      <c r="GY25" s="35">
        <v>530332</v>
      </c>
      <c r="GZ25" s="35">
        <v>609195</v>
      </c>
      <c r="HA25" s="35">
        <v>550422</v>
      </c>
      <c r="HB25" s="35">
        <v>569226</v>
      </c>
      <c r="HC25" s="35">
        <v>558645</v>
      </c>
      <c r="HD25" s="35">
        <v>594501</v>
      </c>
      <c r="HE25" s="35">
        <v>515612</v>
      </c>
      <c r="HF25" s="35">
        <v>601659</v>
      </c>
      <c r="HG25" s="35">
        <v>521041</v>
      </c>
      <c r="HH25" s="35">
        <v>534122</v>
      </c>
      <c r="HI25" s="35">
        <v>661469</v>
      </c>
      <c r="HJ25" s="35">
        <v>531720</v>
      </c>
      <c r="HK25" s="35">
        <v>520906</v>
      </c>
      <c r="HL25" s="35">
        <v>526378</v>
      </c>
      <c r="HM25" s="35">
        <v>232907</v>
      </c>
      <c r="HN25" s="35">
        <v>382086</v>
      </c>
      <c r="HO25" s="35">
        <v>636527</v>
      </c>
      <c r="HP25" s="35">
        <v>670044</v>
      </c>
      <c r="HQ25" s="35">
        <v>509112</v>
      </c>
      <c r="HR25" s="35">
        <v>496599</v>
      </c>
      <c r="HS25" s="35">
        <v>476298</v>
      </c>
      <c r="HT25" s="36">
        <v>443812</v>
      </c>
      <c r="HU25" s="35"/>
    </row>
    <row r="26" spans="1:229" x14ac:dyDescent="0.2">
      <c r="A26" s="3" t="s">
        <v>506</v>
      </c>
      <c r="B26" s="3" t="s">
        <v>509</v>
      </c>
      <c r="C26" s="35">
        <v>0.6</v>
      </c>
      <c r="D26" s="35">
        <v>0.6</v>
      </c>
      <c r="E26" s="35">
        <v>0.6</v>
      </c>
      <c r="F26" s="35">
        <v>0.6</v>
      </c>
      <c r="G26" s="35">
        <v>0.6</v>
      </c>
      <c r="H26" s="35">
        <v>0.6</v>
      </c>
      <c r="I26" s="35">
        <v>0.6</v>
      </c>
      <c r="J26" s="35">
        <v>0.6</v>
      </c>
      <c r="K26" s="35">
        <v>0.6</v>
      </c>
      <c r="L26" s="35">
        <v>0.6</v>
      </c>
      <c r="M26" s="35">
        <v>0.6</v>
      </c>
      <c r="N26" s="35">
        <v>0.6</v>
      </c>
      <c r="O26" s="35">
        <v>0.6</v>
      </c>
      <c r="P26" s="35">
        <v>0.6</v>
      </c>
      <c r="Q26" s="35">
        <v>0.6</v>
      </c>
      <c r="R26" s="35">
        <v>0.6</v>
      </c>
      <c r="S26" s="35">
        <v>0.6</v>
      </c>
      <c r="T26" s="35">
        <v>0.6</v>
      </c>
      <c r="U26" s="35">
        <v>0.6</v>
      </c>
      <c r="V26" s="35">
        <v>0.6</v>
      </c>
      <c r="W26" s="35">
        <v>0.6</v>
      </c>
      <c r="X26" s="35">
        <v>0.6</v>
      </c>
      <c r="Y26" s="35">
        <v>0.6</v>
      </c>
      <c r="Z26" s="35">
        <v>0.6</v>
      </c>
      <c r="AA26" s="35">
        <v>0.6</v>
      </c>
      <c r="AB26" s="35">
        <v>0.6</v>
      </c>
      <c r="AC26" s="35">
        <v>0.6</v>
      </c>
      <c r="AD26" s="35">
        <v>0.6</v>
      </c>
      <c r="AE26" s="35">
        <v>0.6</v>
      </c>
      <c r="AF26" s="35">
        <v>0.6</v>
      </c>
      <c r="AG26" s="35">
        <v>0.6</v>
      </c>
      <c r="AH26" s="35">
        <v>0.6</v>
      </c>
      <c r="AI26" s="35">
        <v>0.6</v>
      </c>
      <c r="AJ26" s="35">
        <v>0.6</v>
      </c>
      <c r="AK26" s="35">
        <v>0.6</v>
      </c>
      <c r="AL26" s="35">
        <v>0.6</v>
      </c>
      <c r="AM26" s="35">
        <v>0.6</v>
      </c>
      <c r="AN26" s="35">
        <v>0.6</v>
      </c>
      <c r="AO26" s="35">
        <v>0.6</v>
      </c>
      <c r="AP26" s="35">
        <v>0.6</v>
      </c>
      <c r="AQ26" s="35">
        <v>0.6</v>
      </c>
      <c r="AR26" s="35">
        <v>0.5</v>
      </c>
      <c r="AS26" s="35">
        <v>0.5</v>
      </c>
      <c r="AT26" s="35">
        <v>0.5</v>
      </c>
      <c r="AU26" s="35">
        <v>0.5</v>
      </c>
      <c r="AV26" s="35">
        <v>0.5</v>
      </c>
      <c r="AW26" s="35">
        <v>0.5</v>
      </c>
      <c r="AX26" s="35">
        <v>0.5</v>
      </c>
      <c r="AY26" s="35">
        <v>0.5</v>
      </c>
      <c r="AZ26" s="35">
        <v>0.5</v>
      </c>
      <c r="BA26" s="35">
        <v>0.5</v>
      </c>
      <c r="BB26" s="35">
        <v>0.5</v>
      </c>
      <c r="BC26" s="35">
        <v>0.5</v>
      </c>
      <c r="BD26" s="35">
        <v>0.5</v>
      </c>
      <c r="BE26" s="35">
        <v>0.5</v>
      </c>
      <c r="BF26" s="35">
        <v>0.5</v>
      </c>
      <c r="BG26" s="35">
        <v>0.5</v>
      </c>
      <c r="BH26" s="35">
        <v>0.5</v>
      </c>
      <c r="BI26" s="35">
        <v>0.5</v>
      </c>
      <c r="BJ26" s="35">
        <v>0.5</v>
      </c>
      <c r="BK26" s="35">
        <v>0.5</v>
      </c>
      <c r="BL26" s="35">
        <v>0.5</v>
      </c>
      <c r="BM26" s="35">
        <v>0.5</v>
      </c>
      <c r="BN26" s="35">
        <v>0.5</v>
      </c>
      <c r="BO26" s="35">
        <v>0.5</v>
      </c>
      <c r="BP26" s="35">
        <v>0.5</v>
      </c>
      <c r="BQ26" s="35">
        <v>0.5</v>
      </c>
      <c r="BR26" s="35">
        <v>0.5</v>
      </c>
      <c r="BS26" s="35">
        <v>0.5</v>
      </c>
      <c r="BT26" s="35">
        <v>0.5</v>
      </c>
      <c r="BU26" s="35">
        <v>0.5</v>
      </c>
      <c r="BV26" s="35">
        <v>0.5</v>
      </c>
      <c r="BW26" s="35">
        <v>0.5</v>
      </c>
      <c r="BX26" s="35">
        <v>0.5</v>
      </c>
      <c r="BY26" s="35">
        <v>0.5</v>
      </c>
      <c r="BZ26" s="35">
        <v>0.5</v>
      </c>
      <c r="CA26" s="35">
        <v>0.5</v>
      </c>
      <c r="CB26" s="35">
        <v>0.5</v>
      </c>
      <c r="CC26" s="35">
        <v>0.5</v>
      </c>
      <c r="CD26" s="35">
        <v>0.5</v>
      </c>
      <c r="CE26" s="35">
        <v>0.5</v>
      </c>
      <c r="CF26" s="35">
        <v>0.5</v>
      </c>
      <c r="CG26" s="35">
        <v>0.5</v>
      </c>
      <c r="CH26" s="35">
        <v>0.5</v>
      </c>
      <c r="CI26" s="35">
        <v>0.5</v>
      </c>
      <c r="CJ26" s="35">
        <v>0.5</v>
      </c>
      <c r="CK26" s="35">
        <v>0.5</v>
      </c>
      <c r="CL26" s="35">
        <v>0.5</v>
      </c>
      <c r="CM26" s="35">
        <v>0.5</v>
      </c>
      <c r="CN26" s="35">
        <v>0.5</v>
      </c>
      <c r="CO26" s="35">
        <v>0.5</v>
      </c>
      <c r="CP26" s="35">
        <v>0.5</v>
      </c>
      <c r="CQ26" s="35">
        <v>0.5</v>
      </c>
      <c r="CR26" s="35">
        <v>0.5</v>
      </c>
      <c r="CS26" s="35">
        <v>0.5</v>
      </c>
      <c r="CT26" s="35">
        <v>0.5</v>
      </c>
      <c r="CU26" s="35">
        <v>0.5</v>
      </c>
      <c r="CV26" s="35">
        <v>0.5</v>
      </c>
      <c r="CW26" s="35">
        <v>0.5</v>
      </c>
      <c r="CX26" s="35">
        <v>0.5</v>
      </c>
      <c r="CY26" s="35">
        <v>0.5</v>
      </c>
      <c r="CZ26" s="35">
        <v>0.5</v>
      </c>
      <c r="DA26" s="35">
        <v>0.5</v>
      </c>
      <c r="DB26" s="35">
        <v>0.5</v>
      </c>
      <c r="DC26" s="35">
        <v>0.5</v>
      </c>
      <c r="DD26" s="35">
        <v>0.5</v>
      </c>
      <c r="DE26" s="35">
        <v>0.5</v>
      </c>
      <c r="DF26" s="35">
        <v>0.5</v>
      </c>
      <c r="DG26" s="35">
        <v>0.5</v>
      </c>
      <c r="DH26" s="35">
        <v>0.5</v>
      </c>
      <c r="DI26" s="35">
        <v>0.5</v>
      </c>
      <c r="DJ26" s="35">
        <v>0.5</v>
      </c>
      <c r="DK26" s="35">
        <v>0.5</v>
      </c>
      <c r="DL26" s="35">
        <v>0.5</v>
      </c>
      <c r="DM26" s="35">
        <v>0.5</v>
      </c>
      <c r="DN26" s="35">
        <v>0.5</v>
      </c>
      <c r="DO26" s="35">
        <v>0.5</v>
      </c>
      <c r="DP26" s="35">
        <v>0.5</v>
      </c>
      <c r="DQ26" s="35">
        <v>0.5</v>
      </c>
      <c r="DR26" s="35">
        <v>1</v>
      </c>
      <c r="DS26" s="35">
        <v>1</v>
      </c>
      <c r="DT26" s="35">
        <v>1</v>
      </c>
      <c r="DU26" s="35">
        <v>1</v>
      </c>
      <c r="DV26" s="35">
        <v>1</v>
      </c>
      <c r="DW26" s="35">
        <v>1</v>
      </c>
      <c r="DX26" s="35">
        <v>1</v>
      </c>
      <c r="DY26" s="35">
        <v>1</v>
      </c>
      <c r="DZ26" s="35">
        <v>1</v>
      </c>
      <c r="EA26" s="35">
        <v>1</v>
      </c>
      <c r="EB26" s="35">
        <v>1</v>
      </c>
      <c r="EC26" s="35">
        <v>1</v>
      </c>
      <c r="ED26" s="35">
        <v>1</v>
      </c>
      <c r="EE26" s="35">
        <v>1</v>
      </c>
      <c r="EF26" s="35">
        <v>1</v>
      </c>
      <c r="EG26" s="35">
        <v>1</v>
      </c>
      <c r="EH26" s="35">
        <v>1</v>
      </c>
      <c r="EI26" s="35">
        <v>1</v>
      </c>
      <c r="EJ26" s="35">
        <v>1</v>
      </c>
      <c r="EK26" s="35">
        <v>2</v>
      </c>
      <c r="EL26" s="35">
        <v>2</v>
      </c>
      <c r="EM26" s="35">
        <v>2</v>
      </c>
      <c r="EN26" s="35">
        <v>2</v>
      </c>
      <c r="EO26" s="35">
        <v>2</v>
      </c>
      <c r="EP26" s="35">
        <v>2</v>
      </c>
      <c r="EQ26" s="35">
        <v>2</v>
      </c>
      <c r="ER26" s="35">
        <v>2</v>
      </c>
      <c r="ES26" s="35">
        <v>2</v>
      </c>
      <c r="ET26" s="35">
        <v>2</v>
      </c>
      <c r="EU26" s="35">
        <v>2</v>
      </c>
      <c r="EV26" s="35">
        <v>2</v>
      </c>
      <c r="EW26" s="35">
        <v>2</v>
      </c>
      <c r="EX26" s="35">
        <v>2</v>
      </c>
      <c r="EY26" s="35">
        <v>2</v>
      </c>
      <c r="EZ26" s="35">
        <v>2</v>
      </c>
      <c r="FA26" s="35">
        <v>2</v>
      </c>
      <c r="FB26" s="35">
        <v>2</v>
      </c>
      <c r="FC26" s="35">
        <v>2</v>
      </c>
      <c r="FD26" s="35">
        <v>2</v>
      </c>
      <c r="FE26" s="35">
        <v>4</v>
      </c>
      <c r="FF26" s="35">
        <v>4</v>
      </c>
      <c r="FG26" s="35">
        <v>4</v>
      </c>
      <c r="FH26" s="35">
        <v>4</v>
      </c>
      <c r="FI26" s="35">
        <v>4</v>
      </c>
      <c r="FJ26" s="35">
        <v>4</v>
      </c>
      <c r="FK26" s="35">
        <v>4</v>
      </c>
      <c r="FL26" s="35">
        <v>4</v>
      </c>
      <c r="FM26" s="35">
        <v>4</v>
      </c>
      <c r="FN26" s="35">
        <v>4</v>
      </c>
      <c r="FO26" s="35">
        <v>4</v>
      </c>
      <c r="FP26" s="35">
        <v>4</v>
      </c>
      <c r="FQ26" s="35">
        <v>4</v>
      </c>
      <c r="FR26" s="35">
        <v>4</v>
      </c>
      <c r="FS26" s="35">
        <v>4</v>
      </c>
      <c r="FT26" s="35">
        <v>4</v>
      </c>
      <c r="FU26" s="35">
        <v>4</v>
      </c>
      <c r="FV26" s="35">
        <v>6</v>
      </c>
      <c r="FW26" s="35">
        <v>6</v>
      </c>
      <c r="FX26" s="35">
        <v>6</v>
      </c>
      <c r="FY26" s="35">
        <v>6</v>
      </c>
      <c r="FZ26" s="35">
        <v>6</v>
      </c>
      <c r="GA26" s="35">
        <v>6</v>
      </c>
      <c r="GB26" s="35">
        <v>6</v>
      </c>
      <c r="GC26" s="35">
        <v>6</v>
      </c>
      <c r="GD26" s="35">
        <v>6</v>
      </c>
      <c r="GE26" s="35">
        <v>6</v>
      </c>
      <c r="GF26" s="35">
        <v>6</v>
      </c>
      <c r="GG26" s="35">
        <v>6</v>
      </c>
      <c r="GH26" s="35">
        <v>6</v>
      </c>
      <c r="GI26" s="35">
        <v>10</v>
      </c>
      <c r="GJ26" s="35">
        <v>10</v>
      </c>
      <c r="GK26" s="35">
        <v>10</v>
      </c>
      <c r="GL26" s="35">
        <v>10</v>
      </c>
      <c r="GM26" s="35">
        <v>10</v>
      </c>
      <c r="GN26" s="35">
        <v>10</v>
      </c>
      <c r="GO26" s="35">
        <v>10</v>
      </c>
      <c r="GP26" s="35">
        <v>10</v>
      </c>
      <c r="GQ26" s="35">
        <v>10</v>
      </c>
      <c r="GR26" s="35">
        <v>10</v>
      </c>
      <c r="GS26" s="35">
        <v>10</v>
      </c>
      <c r="GT26" s="35">
        <v>10</v>
      </c>
      <c r="GU26" s="35">
        <v>20</v>
      </c>
      <c r="GV26" s="35">
        <v>20</v>
      </c>
      <c r="GW26" s="35">
        <v>20</v>
      </c>
      <c r="GX26" s="35">
        <v>20</v>
      </c>
      <c r="GY26" s="35">
        <v>20</v>
      </c>
      <c r="GZ26" s="35">
        <v>20</v>
      </c>
      <c r="HA26" s="35">
        <v>20</v>
      </c>
      <c r="HB26" s="35">
        <v>20</v>
      </c>
      <c r="HC26" s="35">
        <v>20</v>
      </c>
      <c r="HD26" s="35">
        <v>30</v>
      </c>
      <c r="HE26" s="35">
        <v>30</v>
      </c>
      <c r="HF26" s="35">
        <v>30</v>
      </c>
      <c r="HG26" s="35">
        <v>30</v>
      </c>
      <c r="HH26" s="35">
        <v>30</v>
      </c>
      <c r="HI26" s="35">
        <v>30</v>
      </c>
      <c r="HJ26" s="35">
        <v>30</v>
      </c>
      <c r="HK26" s="35">
        <v>45</v>
      </c>
      <c r="HL26" s="35">
        <v>45</v>
      </c>
      <c r="HM26" s="35">
        <v>45</v>
      </c>
      <c r="HN26" s="35">
        <v>45</v>
      </c>
      <c r="HO26" s="35">
        <v>45</v>
      </c>
      <c r="HP26" s="35">
        <v>45</v>
      </c>
      <c r="HQ26" s="35">
        <v>45</v>
      </c>
      <c r="HR26" s="35">
        <v>45</v>
      </c>
      <c r="HS26" s="35">
        <v>35</v>
      </c>
      <c r="HT26" s="35">
        <v>35</v>
      </c>
    </row>
    <row r="27" spans="1:229" x14ac:dyDescent="0.2">
      <c r="A27" s="3" t="s">
        <v>44</v>
      </c>
      <c r="B27" s="19" t="s">
        <v>274</v>
      </c>
      <c r="BT27" s="41"/>
      <c r="BU27" s="41"/>
      <c r="BV27" s="41"/>
      <c r="BW27" s="41"/>
      <c r="BX27" s="41"/>
      <c r="BY27" s="41"/>
      <c r="CA27" s="41"/>
      <c r="CB27" s="41"/>
      <c r="CC27" s="41"/>
      <c r="CD27" s="41"/>
      <c r="CE27" s="41"/>
      <c r="CN27" s="41"/>
      <c r="CS27" s="41"/>
      <c r="CZ27" s="41"/>
      <c r="DF27" s="41"/>
      <c r="DK27" s="41"/>
      <c r="DL27" s="41"/>
      <c r="DQ27" s="41"/>
      <c r="DR27" s="41">
        <v>164</v>
      </c>
      <c r="DS27" s="35">
        <v>304</v>
      </c>
      <c r="DT27" s="35">
        <v>382</v>
      </c>
      <c r="DU27" s="41">
        <v>503</v>
      </c>
      <c r="DV27" s="35">
        <v>558</v>
      </c>
      <c r="DW27" s="35">
        <v>380</v>
      </c>
      <c r="DX27" s="35">
        <v>404</v>
      </c>
      <c r="DY27" s="35">
        <v>438</v>
      </c>
      <c r="DZ27" s="41">
        <v>363</v>
      </c>
      <c r="EA27" s="35">
        <v>437</v>
      </c>
      <c r="EB27" s="41">
        <v>473</v>
      </c>
      <c r="EC27" s="35">
        <v>585</v>
      </c>
      <c r="ED27" s="35">
        <v>567</v>
      </c>
      <c r="EE27" s="35">
        <v>635</v>
      </c>
      <c r="EF27" s="35">
        <v>883</v>
      </c>
      <c r="EG27" s="35">
        <v>505</v>
      </c>
      <c r="EH27" s="35">
        <v>1125</v>
      </c>
      <c r="EI27" s="35">
        <v>1139</v>
      </c>
      <c r="EJ27" s="35">
        <v>964</v>
      </c>
      <c r="EK27" s="35">
        <v>970</v>
      </c>
      <c r="EL27" s="35">
        <v>1216</v>
      </c>
      <c r="EM27" s="41">
        <v>1238</v>
      </c>
      <c r="EN27" s="35">
        <v>1328</v>
      </c>
      <c r="EO27" s="35">
        <v>1434</v>
      </c>
      <c r="EP27" s="35">
        <v>1253</v>
      </c>
      <c r="EQ27" s="35">
        <v>1389</v>
      </c>
      <c r="ER27" s="35">
        <v>1314</v>
      </c>
      <c r="ES27" s="35">
        <v>1340</v>
      </c>
      <c r="ET27" s="35">
        <v>1410</v>
      </c>
      <c r="EU27" s="35">
        <v>1195</v>
      </c>
      <c r="EV27" s="41">
        <v>1491</v>
      </c>
      <c r="EW27" s="35">
        <v>1466</v>
      </c>
      <c r="EX27" s="41">
        <v>1557</v>
      </c>
      <c r="EY27" s="35">
        <v>1692</v>
      </c>
      <c r="EZ27" s="35">
        <v>1160</v>
      </c>
      <c r="FA27" s="35">
        <v>1834</v>
      </c>
      <c r="FB27" s="35">
        <v>1934</v>
      </c>
      <c r="FC27" s="35">
        <v>2389</v>
      </c>
      <c r="FD27" s="40">
        <v>1974</v>
      </c>
      <c r="FE27" s="39">
        <v>1880</v>
      </c>
      <c r="FF27" s="40">
        <v>2065</v>
      </c>
      <c r="FG27" s="40">
        <v>2199</v>
      </c>
      <c r="FH27" s="40">
        <v>2543</v>
      </c>
      <c r="FI27" s="40">
        <v>2620</v>
      </c>
      <c r="FJ27" s="46">
        <v>3194</v>
      </c>
      <c r="FK27" s="46">
        <v>3183</v>
      </c>
      <c r="FL27" s="40">
        <v>3438</v>
      </c>
      <c r="FM27" s="40">
        <v>3381</v>
      </c>
      <c r="FN27" s="40">
        <v>3983</v>
      </c>
      <c r="FO27" s="40">
        <v>3956</v>
      </c>
      <c r="FP27" s="40">
        <v>3946</v>
      </c>
      <c r="FQ27" s="40">
        <v>4109</v>
      </c>
      <c r="FR27" s="40">
        <v>5339</v>
      </c>
      <c r="FS27" s="46">
        <v>4928</v>
      </c>
      <c r="FT27" s="40">
        <v>4850</v>
      </c>
      <c r="FU27" s="40">
        <v>5585</v>
      </c>
      <c r="FV27" s="40">
        <v>6609</v>
      </c>
      <c r="FW27" s="40">
        <v>7460</v>
      </c>
      <c r="FX27" s="40">
        <v>8002</v>
      </c>
      <c r="FY27" s="40">
        <v>9298</v>
      </c>
      <c r="FZ27" s="40">
        <v>7472</v>
      </c>
      <c r="GA27" s="40">
        <v>7215</v>
      </c>
      <c r="GB27" s="46">
        <v>7054</v>
      </c>
      <c r="GC27" s="40">
        <v>6865</v>
      </c>
      <c r="GD27" s="46">
        <v>11426</v>
      </c>
      <c r="GE27" s="46">
        <v>8611</v>
      </c>
      <c r="GF27" s="40">
        <v>8398</v>
      </c>
      <c r="GG27" s="46">
        <v>8574</v>
      </c>
      <c r="GH27" s="40">
        <v>9110</v>
      </c>
      <c r="GI27" s="35">
        <v>3300</v>
      </c>
      <c r="GJ27" s="35">
        <v>7390</v>
      </c>
      <c r="GK27" s="35">
        <v>7144</v>
      </c>
      <c r="GL27" s="35">
        <v>7206</v>
      </c>
      <c r="GM27" s="35">
        <v>7683</v>
      </c>
      <c r="GN27" s="35">
        <v>7644</v>
      </c>
      <c r="GO27" s="35">
        <v>7899</v>
      </c>
      <c r="GP27" s="35">
        <v>8502</v>
      </c>
      <c r="GQ27" s="35">
        <v>8318</v>
      </c>
      <c r="GR27" s="35">
        <v>8605</v>
      </c>
      <c r="GS27" s="35">
        <v>8929</v>
      </c>
      <c r="GT27" s="35">
        <v>9120</v>
      </c>
      <c r="GU27" s="35">
        <v>9357</v>
      </c>
      <c r="GV27" s="35">
        <v>10215</v>
      </c>
      <c r="GW27" s="35">
        <v>7459</v>
      </c>
      <c r="GX27" s="35">
        <v>6299</v>
      </c>
      <c r="GY27" s="35">
        <v>4591</v>
      </c>
      <c r="GZ27" s="35">
        <v>4358</v>
      </c>
      <c r="HA27" s="35">
        <v>3793</v>
      </c>
      <c r="HB27" s="35">
        <v>4170</v>
      </c>
      <c r="HC27" s="35">
        <v>3802</v>
      </c>
      <c r="HD27" s="35">
        <v>2988</v>
      </c>
      <c r="HE27" s="35">
        <v>2949</v>
      </c>
      <c r="HF27" s="35">
        <v>2908</v>
      </c>
      <c r="HG27" s="35">
        <v>4522</v>
      </c>
      <c r="HH27" s="35">
        <v>2297</v>
      </c>
      <c r="HI27" s="35">
        <v>1742</v>
      </c>
      <c r="HJ27" s="35">
        <v>2015</v>
      </c>
      <c r="HK27" s="35">
        <v>161</v>
      </c>
    </row>
    <row r="28" spans="1:229" s="35" customFormat="1" x14ac:dyDescent="0.2">
      <c r="A28" s="3" t="s">
        <v>47</v>
      </c>
      <c r="B28" s="3" t="s">
        <v>275</v>
      </c>
      <c r="DR28" s="35">
        <v>32</v>
      </c>
      <c r="DS28" s="35">
        <v>26</v>
      </c>
      <c r="DT28" s="35">
        <v>25</v>
      </c>
      <c r="DU28" s="35">
        <v>154</v>
      </c>
      <c r="DV28" s="35">
        <v>23</v>
      </c>
      <c r="DW28" s="35">
        <v>25</v>
      </c>
      <c r="DX28" s="35">
        <v>236</v>
      </c>
      <c r="DY28" s="35">
        <v>460</v>
      </c>
      <c r="DZ28" s="35">
        <v>518</v>
      </c>
      <c r="EA28" s="35">
        <v>536</v>
      </c>
      <c r="EB28" s="35">
        <v>536</v>
      </c>
      <c r="EC28" s="35">
        <v>551</v>
      </c>
      <c r="ED28" s="35">
        <v>585</v>
      </c>
      <c r="EE28" s="35">
        <v>647</v>
      </c>
      <c r="EF28" s="35">
        <v>473</v>
      </c>
      <c r="EG28" s="35">
        <v>558</v>
      </c>
      <c r="EH28" s="35">
        <v>569</v>
      </c>
      <c r="EI28" s="35">
        <v>623</v>
      </c>
      <c r="EJ28" s="35">
        <v>588</v>
      </c>
      <c r="EK28" s="35">
        <v>907</v>
      </c>
      <c r="EL28" s="35">
        <v>529</v>
      </c>
      <c r="EM28" s="35">
        <v>750</v>
      </c>
      <c r="EN28" s="35">
        <v>788</v>
      </c>
      <c r="EO28" s="35">
        <v>676</v>
      </c>
      <c r="EP28" s="35">
        <v>582</v>
      </c>
      <c r="EQ28" s="35">
        <v>721</v>
      </c>
      <c r="ER28" s="35">
        <v>674</v>
      </c>
      <c r="ES28" s="35">
        <v>797</v>
      </c>
      <c r="ET28" s="35">
        <v>651</v>
      </c>
      <c r="EU28" s="35">
        <v>1165</v>
      </c>
      <c r="EV28" s="35">
        <v>1436</v>
      </c>
      <c r="EW28" s="35">
        <v>1033</v>
      </c>
      <c r="EX28" s="35">
        <v>1166</v>
      </c>
      <c r="EY28" s="35">
        <v>1027</v>
      </c>
      <c r="EZ28" s="35">
        <v>940</v>
      </c>
      <c r="FA28" s="35">
        <v>1112</v>
      </c>
      <c r="FB28" s="35">
        <v>1282</v>
      </c>
      <c r="FC28" s="35">
        <v>1222</v>
      </c>
      <c r="FD28" s="35">
        <v>1171</v>
      </c>
      <c r="FE28" s="35">
        <v>2666</v>
      </c>
      <c r="FF28" s="35">
        <v>2914</v>
      </c>
      <c r="FG28" s="40">
        <v>3118</v>
      </c>
      <c r="FH28" s="40">
        <v>2852</v>
      </c>
      <c r="FI28" s="40">
        <v>3360</v>
      </c>
      <c r="FJ28" s="40">
        <v>3246</v>
      </c>
      <c r="FK28" s="40">
        <v>4800</v>
      </c>
      <c r="FL28" s="39">
        <v>2976</v>
      </c>
      <c r="FM28" s="40">
        <v>5290</v>
      </c>
      <c r="FN28" s="35">
        <v>3734</v>
      </c>
      <c r="FO28" s="35">
        <v>4312</v>
      </c>
      <c r="FP28" s="35">
        <v>4296</v>
      </c>
      <c r="FQ28" s="35">
        <v>4402</v>
      </c>
      <c r="FR28" s="35">
        <v>2777</v>
      </c>
      <c r="FS28" s="35">
        <v>3393</v>
      </c>
      <c r="FT28" s="35">
        <v>3434</v>
      </c>
      <c r="FU28" s="35">
        <v>3975</v>
      </c>
      <c r="FV28" s="35">
        <v>4249</v>
      </c>
      <c r="FW28" s="35">
        <v>4096</v>
      </c>
      <c r="FX28" s="35">
        <v>3661</v>
      </c>
      <c r="FY28" s="35">
        <v>4001</v>
      </c>
      <c r="FZ28" s="35">
        <v>4008</v>
      </c>
      <c r="GA28" s="35">
        <v>4492</v>
      </c>
      <c r="GB28" s="35">
        <v>4043</v>
      </c>
      <c r="GC28" s="35">
        <v>3596</v>
      </c>
      <c r="GD28" s="35">
        <v>6940</v>
      </c>
      <c r="GE28" s="35">
        <v>5631</v>
      </c>
      <c r="GF28" s="35">
        <v>5318</v>
      </c>
      <c r="GG28" s="35">
        <v>4713</v>
      </c>
      <c r="GH28" s="35">
        <v>6211</v>
      </c>
      <c r="GI28" s="35">
        <v>2973</v>
      </c>
      <c r="GJ28" s="35">
        <v>7910</v>
      </c>
      <c r="GK28" s="35">
        <v>8232</v>
      </c>
      <c r="GL28" s="35">
        <v>8448</v>
      </c>
      <c r="GM28" s="35">
        <v>8912</v>
      </c>
      <c r="GN28" s="35">
        <v>9370</v>
      </c>
      <c r="GO28" s="35">
        <v>9393</v>
      </c>
      <c r="GP28" s="35">
        <v>9856</v>
      </c>
      <c r="GQ28" s="35">
        <v>9400</v>
      </c>
      <c r="GR28" s="35">
        <v>9636</v>
      </c>
      <c r="GS28" s="35">
        <v>9706</v>
      </c>
      <c r="GT28" s="35">
        <v>9556</v>
      </c>
      <c r="GU28" s="35">
        <v>10049</v>
      </c>
      <c r="GV28" s="35">
        <v>10909</v>
      </c>
      <c r="GW28" s="35">
        <v>6657</v>
      </c>
      <c r="GX28" s="35">
        <v>5550</v>
      </c>
      <c r="GY28" s="35">
        <v>5883</v>
      </c>
      <c r="GZ28" s="35">
        <v>4649</v>
      </c>
      <c r="HA28" s="35">
        <v>4960</v>
      </c>
      <c r="HB28" s="35">
        <v>4120</v>
      </c>
      <c r="HC28" s="35">
        <v>3249</v>
      </c>
      <c r="HD28" s="35">
        <v>3944</v>
      </c>
      <c r="HE28" s="35">
        <v>3723</v>
      </c>
      <c r="HF28" s="35">
        <v>3165</v>
      </c>
      <c r="HG28" s="35">
        <v>3167</v>
      </c>
      <c r="HH28" s="35">
        <v>2566</v>
      </c>
      <c r="HI28" s="35">
        <v>1940</v>
      </c>
      <c r="HJ28" s="35">
        <v>1601</v>
      </c>
      <c r="HK28" s="35">
        <v>391</v>
      </c>
      <c r="HU28" s="3"/>
    </row>
    <row r="29" spans="1:229" s="35" customFormat="1" x14ac:dyDescent="0.2">
      <c r="A29" s="3" t="s">
        <v>49</v>
      </c>
      <c r="B29" s="3" t="s">
        <v>277</v>
      </c>
      <c r="GI29" s="35">
        <v>7</v>
      </c>
      <c r="GJ29" s="35">
        <v>11</v>
      </c>
      <c r="GK29" s="35">
        <v>15</v>
      </c>
      <c r="GL29" s="35">
        <v>50</v>
      </c>
      <c r="GM29" s="35">
        <v>63</v>
      </c>
      <c r="GN29" s="35">
        <v>35</v>
      </c>
      <c r="GO29" s="35">
        <v>103</v>
      </c>
      <c r="GP29" s="35">
        <v>118</v>
      </c>
      <c r="GQ29" s="35">
        <v>135</v>
      </c>
      <c r="GR29" s="35">
        <v>131</v>
      </c>
      <c r="GS29" s="35">
        <v>101</v>
      </c>
      <c r="GT29" s="35">
        <v>142</v>
      </c>
      <c r="GU29" s="35">
        <v>98</v>
      </c>
      <c r="GV29" s="35">
        <v>135</v>
      </c>
      <c r="GW29" s="35">
        <v>107</v>
      </c>
      <c r="GX29" s="35">
        <v>206</v>
      </c>
      <c r="GY29" s="35">
        <v>147</v>
      </c>
      <c r="GZ29" s="35">
        <v>61</v>
      </c>
      <c r="HA29" s="35">
        <v>77</v>
      </c>
      <c r="HB29" s="35">
        <v>32</v>
      </c>
      <c r="HC29" s="35">
        <v>102</v>
      </c>
      <c r="HD29" s="35">
        <v>300</v>
      </c>
      <c r="HE29" s="35">
        <v>324</v>
      </c>
      <c r="HF29" s="35">
        <v>114</v>
      </c>
      <c r="HG29" s="35">
        <v>67</v>
      </c>
      <c r="HH29" s="35">
        <v>95</v>
      </c>
      <c r="HI29" s="35">
        <v>44</v>
      </c>
      <c r="HJ29" s="35">
        <v>27</v>
      </c>
      <c r="HK29" s="35">
        <v>1</v>
      </c>
      <c r="HU29" s="3"/>
    </row>
    <row r="30" spans="1:229" x14ac:dyDescent="0.2">
      <c r="A30" s="3" t="s">
        <v>51</v>
      </c>
      <c r="B30" s="3" t="s">
        <v>463</v>
      </c>
      <c r="DR30" s="35">
        <v>6</v>
      </c>
      <c r="DS30" s="35">
        <v>10</v>
      </c>
      <c r="DT30" s="35">
        <v>22</v>
      </c>
      <c r="DU30" s="35">
        <v>10</v>
      </c>
      <c r="DV30" s="35">
        <v>5</v>
      </c>
      <c r="DW30" s="35">
        <v>19</v>
      </c>
      <c r="DX30" s="35">
        <v>12</v>
      </c>
      <c r="DY30" s="35">
        <v>6</v>
      </c>
      <c r="DZ30" s="35">
        <v>15</v>
      </c>
      <c r="EA30" s="35">
        <v>11</v>
      </c>
      <c r="EB30" s="35">
        <v>20</v>
      </c>
      <c r="EC30" s="35">
        <v>14</v>
      </c>
      <c r="ED30" s="35">
        <v>19</v>
      </c>
      <c r="EE30" s="35">
        <v>35</v>
      </c>
      <c r="EF30" s="35">
        <v>38</v>
      </c>
      <c r="EG30" s="35">
        <v>9</v>
      </c>
      <c r="EH30" s="35">
        <v>57</v>
      </c>
      <c r="EI30" s="35">
        <v>44</v>
      </c>
      <c r="EJ30" s="35">
        <v>69</v>
      </c>
      <c r="EK30" s="35">
        <v>53</v>
      </c>
      <c r="EL30" s="35">
        <v>60</v>
      </c>
      <c r="EM30" s="35">
        <v>128</v>
      </c>
      <c r="EN30" s="35">
        <v>133</v>
      </c>
      <c r="EO30" s="35">
        <v>121</v>
      </c>
      <c r="EP30" s="35">
        <v>91</v>
      </c>
      <c r="EQ30" s="35">
        <v>158</v>
      </c>
      <c r="ER30" s="35">
        <v>154</v>
      </c>
      <c r="ES30" s="35">
        <v>190</v>
      </c>
      <c r="ET30" s="35">
        <v>252</v>
      </c>
      <c r="EU30" s="35">
        <v>221</v>
      </c>
      <c r="EV30" s="35">
        <v>255</v>
      </c>
      <c r="EW30" s="35">
        <v>220</v>
      </c>
      <c r="EX30" s="35">
        <v>303</v>
      </c>
      <c r="EY30" s="35">
        <v>326</v>
      </c>
      <c r="EZ30" s="35">
        <v>200</v>
      </c>
      <c r="FA30" s="35">
        <v>269</v>
      </c>
      <c r="FB30" s="35">
        <v>223</v>
      </c>
      <c r="FC30" s="35">
        <v>266</v>
      </c>
      <c r="FD30" s="40">
        <v>361</v>
      </c>
      <c r="FE30" s="39">
        <v>481</v>
      </c>
      <c r="FF30" s="40">
        <v>454</v>
      </c>
      <c r="FG30" s="40">
        <v>443</v>
      </c>
      <c r="FH30" s="40">
        <v>467</v>
      </c>
      <c r="FI30" s="40">
        <v>637</v>
      </c>
      <c r="FJ30" s="40">
        <v>635</v>
      </c>
      <c r="FK30" s="40">
        <v>751</v>
      </c>
      <c r="FL30" s="40">
        <v>772</v>
      </c>
      <c r="FM30" s="40">
        <v>778</v>
      </c>
      <c r="FN30" s="40">
        <v>736</v>
      </c>
      <c r="FO30" s="40">
        <v>816</v>
      </c>
      <c r="FP30" s="40">
        <v>781</v>
      </c>
      <c r="FQ30" s="40">
        <v>593</v>
      </c>
      <c r="FR30" s="40">
        <v>896</v>
      </c>
      <c r="FS30" s="40">
        <v>851</v>
      </c>
      <c r="FT30" s="40">
        <v>811</v>
      </c>
      <c r="FU30" s="40">
        <v>908</v>
      </c>
      <c r="FV30" s="40">
        <v>861</v>
      </c>
      <c r="FW30" s="40">
        <v>904</v>
      </c>
      <c r="FX30" s="40">
        <v>946</v>
      </c>
      <c r="FY30" s="40">
        <v>730</v>
      </c>
      <c r="FZ30" s="40">
        <v>776</v>
      </c>
      <c r="GA30" s="40">
        <v>623</v>
      </c>
      <c r="GB30" s="40">
        <v>979</v>
      </c>
      <c r="GC30" s="40">
        <v>815</v>
      </c>
      <c r="GD30" s="40">
        <v>997</v>
      </c>
      <c r="GE30" s="40">
        <v>841</v>
      </c>
      <c r="GF30" s="40">
        <v>984</v>
      </c>
      <c r="GG30" s="40">
        <v>802</v>
      </c>
      <c r="GH30" s="40">
        <v>687</v>
      </c>
      <c r="GI30" s="35">
        <v>491</v>
      </c>
      <c r="GJ30" s="35">
        <v>1017</v>
      </c>
      <c r="GK30" s="35">
        <v>921</v>
      </c>
      <c r="GL30" s="35">
        <v>918</v>
      </c>
      <c r="GM30" s="35">
        <v>988</v>
      </c>
      <c r="GN30" s="35">
        <v>659</v>
      </c>
      <c r="GO30" s="35">
        <v>554</v>
      </c>
      <c r="GP30" s="35">
        <v>638</v>
      </c>
      <c r="GQ30" s="35">
        <v>588</v>
      </c>
      <c r="GR30" s="35">
        <v>552</v>
      </c>
      <c r="GS30" s="35">
        <v>522</v>
      </c>
      <c r="GT30" s="35">
        <v>633</v>
      </c>
      <c r="GU30" s="35">
        <v>503</v>
      </c>
      <c r="GV30" s="35">
        <v>564</v>
      </c>
      <c r="GW30" s="35">
        <v>487</v>
      </c>
      <c r="GX30" s="35">
        <v>542</v>
      </c>
      <c r="GY30" s="35">
        <v>470</v>
      </c>
      <c r="GZ30" s="35">
        <v>304</v>
      </c>
      <c r="HA30" s="35">
        <v>379</v>
      </c>
      <c r="HB30" s="35">
        <v>249</v>
      </c>
      <c r="HC30" s="35">
        <v>326</v>
      </c>
      <c r="HD30" s="35">
        <v>506</v>
      </c>
      <c r="HE30" s="35">
        <v>474</v>
      </c>
      <c r="HF30" s="35">
        <v>356</v>
      </c>
      <c r="HG30" s="35">
        <v>240</v>
      </c>
      <c r="HH30" s="35">
        <v>256</v>
      </c>
      <c r="HI30" s="35">
        <v>225</v>
      </c>
      <c r="HJ30" s="35">
        <v>207</v>
      </c>
      <c r="HK30" s="35">
        <v>21</v>
      </c>
    </row>
    <row r="31" spans="1:229" x14ac:dyDescent="0.2">
      <c r="A31" s="3" t="s">
        <v>50</v>
      </c>
      <c r="B31" s="3" t="s">
        <v>278</v>
      </c>
      <c r="GI31" s="35">
        <v>484</v>
      </c>
      <c r="GJ31" s="35">
        <v>1006</v>
      </c>
      <c r="GK31" s="35">
        <v>906</v>
      </c>
      <c r="GL31" s="35">
        <v>868</v>
      </c>
      <c r="GM31" s="35">
        <v>925</v>
      </c>
      <c r="GN31" s="35">
        <v>624</v>
      </c>
      <c r="GO31" s="35">
        <v>451</v>
      </c>
      <c r="GP31" s="35">
        <v>520</v>
      </c>
      <c r="GQ31" s="35">
        <v>453</v>
      </c>
      <c r="GR31" s="35">
        <v>421</v>
      </c>
      <c r="GS31" s="35">
        <v>421</v>
      </c>
      <c r="GT31" s="35">
        <v>491</v>
      </c>
      <c r="GU31" s="35">
        <v>405</v>
      </c>
      <c r="GV31" s="35">
        <v>429</v>
      </c>
      <c r="GW31" s="35">
        <v>380</v>
      </c>
      <c r="GX31" s="35">
        <v>336</v>
      </c>
      <c r="GY31" s="35">
        <v>323</v>
      </c>
      <c r="GZ31" s="35">
        <v>243</v>
      </c>
      <c r="HA31" s="35">
        <v>302</v>
      </c>
      <c r="HB31" s="35">
        <v>217</v>
      </c>
      <c r="HC31" s="35">
        <v>224</v>
      </c>
      <c r="HD31" s="35">
        <v>206</v>
      </c>
      <c r="HE31" s="35">
        <v>150</v>
      </c>
      <c r="HF31" s="35">
        <v>242</v>
      </c>
      <c r="HG31" s="35">
        <v>173</v>
      </c>
      <c r="HH31" s="35">
        <v>161</v>
      </c>
      <c r="HI31" s="35">
        <v>181</v>
      </c>
      <c r="HJ31" s="35">
        <v>180</v>
      </c>
      <c r="HK31" s="35">
        <v>20</v>
      </c>
    </row>
    <row r="32" spans="1:229" x14ac:dyDescent="0.2">
      <c r="A32" s="3" t="s">
        <v>52</v>
      </c>
      <c r="B32" s="3" t="s">
        <v>276</v>
      </c>
      <c r="DR32" s="35">
        <v>157</v>
      </c>
      <c r="DS32" s="35">
        <v>640</v>
      </c>
      <c r="DT32" s="35">
        <v>603</v>
      </c>
      <c r="DU32" s="35">
        <v>656</v>
      </c>
      <c r="DV32" s="35">
        <v>586</v>
      </c>
      <c r="DW32" s="35">
        <v>598</v>
      </c>
      <c r="DX32" s="35">
        <v>686</v>
      </c>
      <c r="DY32" s="35">
        <v>877</v>
      </c>
      <c r="DZ32" s="35">
        <v>920</v>
      </c>
      <c r="EA32" s="35">
        <v>1031</v>
      </c>
      <c r="EB32" s="35">
        <v>853</v>
      </c>
      <c r="EC32" s="35">
        <v>1005</v>
      </c>
      <c r="ED32" s="35">
        <v>1244</v>
      </c>
      <c r="EE32" s="35">
        <v>1443</v>
      </c>
      <c r="EF32" s="35">
        <v>1769</v>
      </c>
      <c r="EG32" s="35">
        <v>1658</v>
      </c>
      <c r="EH32" s="35">
        <v>2235</v>
      </c>
      <c r="EI32" s="35">
        <v>2401</v>
      </c>
      <c r="EJ32" s="35">
        <v>3064</v>
      </c>
      <c r="EK32" s="35">
        <v>3100</v>
      </c>
      <c r="EL32" s="35">
        <v>3754</v>
      </c>
      <c r="EM32" s="35">
        <v>4236</v>
      </c>
      <c r="EN32" s="35">
        <v>3453</v>
      </c>
      <c r="EO32" s="35">
        <v>3827</v>
      </c>
      <c r="EP32" s="35">
        <v>3958</v>
      </c>
      <c r="EQ32" s="35">
        <v>5047</v>
      </c>
      <c r="ER32" s="35">
        <v>4933</v>
      </c>
      <c r="ES32" s="35">
        <v>5848</v>
      </c>
      <c r="ET32" s="35">
        <v>6793</v>
      </c>
      <c r="EU32" s="35">
        <v>7624</v>
      </c>
      <c r="EV32" s="35">
        <v>6693</v>
      </c>
      <c r="EW32" s="35">
        <v>6924</v>
      </c>
      <c r="EX32" s="35">
        <v>7077</v>
      </c>
      <c r="EY32" s="35">
        <v>8467</v>
      </c>
      <c r="EZ32" s="35">
        <v>4381</v>
      </c>
      <c r="FA32" s="35">
        <v>8678</v>
      </c>
      <c r="FB32" s="35">
        <v>8665</v>
      </c>
      <c r="FC32" s="35">
        <v>8030</v>
      </c>
      <c r="FD32" s="40">
        <v>9287</v>
      </c>
      <c r="FE32" s="39">
        <v>9512</v>
      </c>
      <c r="FF32" s="40">
        <v>8858</v>
      </c>
      <c r="FG32" s="40">
        <v>9530</v>
      </c>
      <c r="FH32" s="40">
        <v>8505</v>
      </c>
      <c r="FI32" s="40">
        <v>9165</v>
      </c>
      <c r="FJ32" s="40">
        <v>9860</v>
      </c>
      <c r="FK32" s="40">
        <v>9140</v>
      </c>
      <c r="FL32" s="40">
        <v>9898</v>
      </c>
      <c r="FM32" s="40">
        <v>11050</v>
      </c>
      <c r="FN32" s="40">
        <v>10985</v>
      </c>
      <c r="FO32" s="40">
        <v>10772</v>
      </c>
      <c r="FP32" s="40">
        <v>10044</v>
      </c>
      <c r="FQ32" s="40">
        <v>9484</v>
      </c>
      <c r="FR32" s="40">
        <v>4445</v>
      </c>
      <c r="FS32" s="40">
        <v>8164</v>
      </c>
      <c r="FT32" s="40">
        <v>9136</v>
      </c>
      <c r="FU32" s="40">
        <v>10034</v>
      </c>
      <c r="FV32" s="40">
        <v>9916</v>
      </c>
      <c r="FW32" s="40">
        <v>10149</v>
      </c>
      <c r="FX32" s="40">
        <v>10024</v>
      </c>
      <c r="FY32" s="40">
        <v>10516</v>
      </c>
      <c r="FZ32" s="40">
        <v>9785</v>
      </c>
      <c r="GA32" s="40">
        <v>8748</v>
      </c>
      <c r="GB32" s="40">
        <v>9194</v>
      </c>
      <c r="GC32" s="40">
        <v>8605</v>
      </c>
      <c r="GD32" s="40">
        <v>14550</v>
      </c>
      <c r="GE32" s="40">
        <v>11467</v>
      </c>
      <c r="GF32" s="40">
        <v>11134</v>
      </c>
      <c r="GG32" s="40">
        <v>11753</v>
      </c>
      <c r="GH32" s="40">
        <v>14127</v>
      </c>
      <c r="GI32" s="35">
        <v>3434</v>
      </c>
      <c r="GJ32" s="35">
        <v>13080</v>
      </c>
      <c r="GK32" s="35">
        <v>14227</v>
      </c>
      <c r="GL32" s="35">
        <v>15093</v>
      </c>
      <c r="GM32" s="35">
        <v>15893</v>
      </c>
      <c r="GN32" s="35">
        <v>16600</v>
      </c>
      <c r="GO32" s="35">
        <v>18060</v>
      </c>
      <c r="GP32" s="35">
        <v>19330</v>
      </c>
      <c r="GQ32" s="35">
        <v>19578</v>
      </c>
      <c r="GR32" s="35">
        <v>20639</v>
      </c>
      <c r="GS32" s="35">
        <v>20422</v>
      </c>
      <c r="GT32" s="35">
        <v>22451</v>
      </c>
      <c r="GU32" s="35">
        <v>24149</v>
      </c>
      <c r="GV32" s="35">
        <v>25561</v>
      </c>
      <c r="GW32" s="35">
        <v>18709</v>
      </c>
      <c r="GX32" s="35">
        <v>18025</v>
      </c>
      <c r="GY32" s="35">
        <v>16876</v>
      </c>
      <c r="GZ32" s="35">
        <v>14131</v>
      </c>
      <c r="HA32" s="35">
        <v>13753</v>
      </c>
      <c r="HB32" s="35">
        <v>14211</v>
      </c>
      <c r="HC32" s="35">
        <v>14686</v>
      </c>
      <c r="HD32" s="35">
        <v>10782</v>
      </c>
      <c r="HE32" s="35">
        <v>11046</v>
      </c>
      <c r="HF32" s="35">
        <v>10885</v>
      </c>
      <c r="HG32" s="35">
        <v>8994</v>
      </c>
      <c r="HH32" s="35">
        <v>7204</v>
      </c>
      <c r="HI32" s="35">
        <v>6514</v>
      </c>
      <c r="HJ32" s="35">
        <v>7120</v>
      </c>
      <c r="HK32" s="35">
        <v>291</v>
      </c>
    </row>
    <row r="33" spans="1:228" x14ac:dyDescent="0.2">
      <c r="A33" s="3" t="s">
        <v>53</v>
      </c>
      <c r="B33" s="3" t="s">
        <v>279</v>
      </c>
      <c r="DV33" s="35">
        <v>1</v>
      </c>
      <c r="DX33" s="35">
        <v>1</v>
      </c>
      <c r="EG33" s="35">
        <v>1</v>
      </c>
      <c r="EJ33" s="35">
        <v>1</v>
      </c>
      <c r="EK33" s="35">
        <v>18</v>
      </c>
      <c r="EL33" s="35">
        <v>5</v>
      </c>
      <c r="EM33" s="35">
        <v>8</v>
      </c>
      <c r="EN33" s="35">
        <v>4</v>
      </c>
      <c r="EO33" s="35">
        <v>7</v>
      </c>
      <c r="EP33" s="35">
        <v>7</v>
      </c>
      <c r="EQ33" s="35">
        <v>8</v>
      </c>
      <c r="ER33" s="35">
        <v>13</v>
      </c>
      <c r="ES33" s="35">
        <v>12</v>
      </c>
      <c r="ET33" s="35">
        <v>38</v>
      </c>
      <c r="EU33" s="35">
        <v>41</v>
      </c>
      <c r="EV33" s="35">
        <v>36</v>
      </c>
      <c r="EW33" s="35">
        <v>91</v>
      </c>
      <c r="EX33" s="35">
        <v>170</v>
      </c>
      <c r="EY33" s="35">
        <v>164</v>
      </c>
      <c r="EZ33" s="35">
        <v>161</v>
      </c>
      <c r="FA33" s="35">
        <v>264</v>
      </c>
      <c r="FB33" s="35">
        <v>127</v>
      </c>
      <c r="FC33" s="35">
        <v>106</v>
      </c>
      <c r="FD33" s="40">
        <v>191</v>
      </c>
      <c r="FE33" s="39">
        <v>255</v>
      </c>
      <c r="FF33" s="40">
        <v>290</v>
      </c>
      <c r="FG33" s="40">
        <v>315</v>
      </c>
      <c r="FH33" s="40">
        <v>572</v>
      </c>
      <c r="FI33" s="40">
        <v>474</v>
      </c>
      <c r="FJ33" s="40">
        <v>743</v>
      </c>
      <c r="FK33" s="40">
        <v>826</v>
      </c>
      <c r="FL33" s="40">
        <v>853</v>
      </c>
      <c r="FM33" s="40">
        <v>779</v>
      </c>
      <c r="FN33" s="40">
        <v>912</v>
      </c>
      <c r="FO33" s="40">
        <v>1046</v>
      </c>
      <c r="FP33" s="40">
        <v>487</v>
      </c>
      <c r="FQ33" s="40">
        <v>49</v>
      </c>
      <c r="FR33" s="40">
        <v>21</v>
      </c>
      <c r="FS33" s="40">
        <v>110</v>
      </c>
      <c r="FT33" s="40">
        <v>119</v>
      </c>
      <c r="FU33" s="40">
        <v>110</v>
      </c>
      <c r="FV33" s="40">
        <v>112</v>
      </c>
      <c r="FW33" s="40">
        <v>92</v>
      </c>
      <c r="FX33" s="40">
        <v>116</v>
      </c>
      <c r="FY33" s="40">
        <v>79</v>
      </c>
      <c r="FZ33" s="40">
        <v>99</v>
      </c>
      <c r="GA33" s="40">
        <v>45</v>
      </c>
      <c r="GB33" s="40">
        <v>67</v>
      </c>
      <c r="GC33" s="40">
        <v>128</v>
      </c>
      <c r="GD33" s="40">
        <v>184</v>
      </c>
      <c r="GE33" s="40">
        <v>201</v>
      </c>
      <c r="GF33" s="40">
        <v>517</v>
      </c>
      <c r="GG33" s="40">
        <v>527</v>
      </c>
      <c r="GH33" s="40">
        <v>603</v>
      </c>
      <c r="GI33" s="35">
        <v>109</v>
      </c>
      <c r="GJ33" s="35">
        <v>726</v>
      </c>
      <c r="GK33" s="35">
        <v>680</v>
      </c>
      <c r="GL33" s="35">
        <v>624</v>
      </c>
      <c r="GM33" s="35">
        <v>239</v>
      </c>
      <c r="GN33" s="35">
        <v>231</v>
      </c>
      <c r="GO33" s="35">
        <v>257</v>
      </c>
      <c r="GP33" s="35">
        <v>174</v>
      </c>
      <c r="GQ33" s="35">
        <v>286</v>
      </c>
      <c r="GR33" s="35">
        <v>508</v>
      </c>
      <c r="GS33" s="35">
        <v>265</v>
      </c>
      <c r="GT33" s="35">
        <v>289</v>
      </c>
      <c r="GU33" s="35">
        <v>243</v>
      </c>
      <c r="GV33" s="35">
        <v>281</v>
      </c>
      <c r="GW33" s="35">
        <v>188</v>
      </c>
      <c r="GX33" s="35">
        <v>158</v>
      </c>
      <c r="GY33" s="35">
        <v>20</v>
      </c>
      <c r="GZ33" s="35">
        <v>14</v>
      </c>
      <c r="HA33" s="35">
        <v>63</v>
      </c>
      <c r="HB33" s="35">
        <v>19</v>
      </c>
      <c r="HC33" s="35">
        <v>8</v>
      </c>
      <c r="HD33" s="35">
        <v>11</v>
      </c>
      <c r="HE33" s="35">
        <v>4</v>
      </c>
      <c r="HF33" s="35">
        <v>8</v>
      </c>
      <c r="HG33" s="35">
        <v>3</v>
      </c>
      <c r="HH33" s="35">
        <v>5</v>
      </c>
      <c r="HI33" s="35">
        <v>1</v>
      </c>
      <c r="HJ33" s="35">
        <v>2</v>
      </c>
      <c r="HK33" s="35">
        <v>1</v>
      </c>
    </row>
    <row r="34" spans="1:228" x14ac:dyDescent="0.2">
      <c r="A34" s="3" t="s">
        <v>475</v>
      </c>
      <c r="B34" s="3" t="s">
        <v>476</v>
      </c>
      <c r="DS34" s="35">
        <v>4</v>
      </c>
      <c r="DT34" s="35">
        <v>17</v>
      </c>
      <c r="DU34" s="35">
        <v>17</v>
      </c>
      <c r="DV34" s="35">
        <v>5</v>
      </c>
      <c r="DW34" s="35">
        <v>0</v>
      </c>
      <c r="DX34" s="35">
        <v>2</v>
      </c>
      <c r="DY34" s="35">
        <v>2</v>
      </c>
      <c r="DZ34" s="35">
        <v>9</v>
      </c>
      <c r="EA34" s="35">
        <v>10</v>
      </c>
      <c r="EB34" s="35">
        <v>41</v>
      </c>
      <c r="EC34" s="35">
        <v>1</v>
      </c>
      <c r="ED34" s="35">
        <v>2</v>
      </c>
      <c r="EE34" s="35">
        <v>3</v>
      </c>
      <c r="EF34" s="35">
        <v>16</v>
      </c>
      <c r="EG34" s="35">
        <v>13</v>
      </c>
      <c r="EH34" s="35">
        <v>5</v>
      </c>
      <c r="EI34" s="35">
        <v>23</v>
      </c>
      <c r="EJ34" s="35">
        <v>59</v>
      </c>
      <c r="EK34" s="35">
        <v>328</v>
      </c>
      <c r="EL34" s="35">
        <v>181</v>
      </c>
      <c r="EM34" s="35">
        <v>27</v>
      </c>
      <c r="EN34" s="35">
        <v>20</v>
      </c>
      <c r="EO34" s="35">
        <v>34</v>
      </c>
      <c r="EP34" s="35">
        <v>16</v>
      </c>
      <c r="EQ34" s="35">
        <v>67</v>
      </c>
      <c r="ER34" s="35">
        <v>68</v>
      </c>
      <c r="ES34" s="35">
        <v>91</v>
      </c>
      <c r="ET34" s="35">
        <v>95</v>
      </c>
      <c r="EU34" s="35">
        <v>166</v>
      </c>
      <c r="EV34" s="35">
        <v>100</v>
      </c>
      <c r="EW34" s="35">
        <v>167</v>
      </c>
      <c r="EX34" s="35">
        <v>284</v>
      </c>
      <c r="EY34" s="35">
        <v>305</v>
      </c>
      <c r="EZ34" s="35">
        <v>239</v>
      </c>
      <c r="FA34" s="35">
        <v>486</v>
      </c>
      <c r="FB34" s="35">
        <v>328</v>
      </c>
      <c r="FC34" s="35">
        <v>315</v>
      </c>
      <c r="FD34" s="35">
        <v>355</v>
      </c>
      <c r="FE34" s="35">
        <v>386</v>
      </c>
      <c r="FF34" s="35">
        <v>394</v>
      </c>
      <c r="FG34" s="35">
        <v>449</v>
      </c>
      <c r="FH34" s="35">
        <v>770</v>
      </c>
      <c r="FI34" s="35">
        <v>603</v>
      </c>
      <c r="FJ34" s="35">
        <v>964</v>
      </c>
      <c r="FK34" s="35">
        <v>1058</v>
      </c>
      <c r="FL34" s="35">
        <v>1069</v>
      </c>
      <c r="FM34" s="35">
        <v>1035</v>
      </c>
      <c r="FN34" s="35">
        <v>1187</v>
      </c>
      <c r="FO34" s="35">
        <v>1300</v>
      </c>
      <c r="FP34" s="35">
        <v>682</v>
      </c>
      <c r="FQ34" s="35">
        <v>276</v>
      </c>
      <c r="FR34" s="35">
        <v>214</v>
      </c>
      <c r="FS34" s="35">
        <v>274</v>
      </c>
      <c r="FT34" s="35">
        <v>478</v>
      </c>
      <c r="FU34" s="35">
        <v>875</v>
      </c>
      <c r="FV34" s="35">
        <v>1064</v>
      </c>
      <c r="FW34" s="35">
        <v>554</v>
      </c>
      <c r="FX34" s="35">
        <v>736</v>
      </c>
      <c r="FY34" s="35">
        <v>459</v>
      </c>
      <c r="FZ34" s="35">
        <v>384</v>
      </c>
      <c r="GA34" s="35">
        <v>296</v>
      </c>
      <c r="GB34" s="35">
        <v>446</v>
      </c>
      <c r="GC34" s="35">
        <v>518</v>
      </c>
      <c r="GD34" s="35">
        <v>842</v>
      </c>
      <c r="GE34" s="35">
        <v>574</v>
      </c>
      <c r="GF34" s="35">
        <v>1022</v>
      </c>
      <c r="GG34" s="35">
        <v>942</v>
      </c>
      <c r="GH34" s="35">
        <v>1133</v>
      </c>
      <c r="GI34" s="35">
        <v>778</v>
      </c>
      <c r="GJ34" s="35">
        <v>1542</v>
      </c>
      <c r="GK34" s="35">
        <v>1566</v>
      </c>
      <c r="GL34" s="35">
        <v>1519</v>
      </c>
      <c r="GM34" s="35">
        <v>1111</v>
      </c>
      <c r="GN34" s="35">
        <v>1457</v>
      </c>
      <c r="GO34" s="35">
        <v>1173</v>
      </c>
      <c r="GP34" s="35">
        <v>1084</v>
      </c>
      <c r="GQ34" s="35">
        <v>1368</v>
      </c>
      <c r="GR34" s="35">
        <v>1554</v>
      </c>
      <c r="GS34" s="35">
        <v>1690</v>
      </c>
      <c r="GT34" s="35">
        <v>1462</v>
      </c>
      <c r="GU34" s="35">
        <v>1085</v>
      </c>
      <c r="GV34" s="35">
        <v>1008</v>
      </c>
      <c r="GW34" s="35">
        <v>823</v>
      </c>
      <c r="GX34" s="35">
        <v>989</v>
      </c>
      <c r="GY34" s="35">
        <v>670</v>
      </c>
      <c r="GZ34" s="35">
        <v>725</v>
      </c>
      <c r="HA34" s="35">
        <v>676</v>
      </c>
      <c r="HB34" s="35">
        <v>624</v>
      </c>
      <c r="HC34" s="35">
        <v>464</v>
      </c>
      <c r="HD34" s="35">
        <v>355</v>
      </c>
      <c r="HE34" s="35">
        <v>546</v>
      </c>
      <c r="HF34" s="35">
        <v>529</v>
      </c>
      <c r="HG34" s="35">
        <v>405</v>
      </c>
      <c r="HH34" s="35">
        <v>436</v>
      </c>
      <c r="HI34" s="35">
        <v>448</v>
      </c>
      <c r="HJ34" s="35">
        <v>458</v>
      </c>
      <c r="HK34" s="35">
        <v>15</v>
      </c>
    </row>
    <row r="35" spans="1:228" x14ac:dyDescent="0.2">
      <c r="A35" s="3" t="s">
        <v>54</v>
      </c>
      <c r="B35" s="3" t="s">
        <v>280</v>
      </c>
      <c r="FD35" s="39"/>
      <c r="FE35" s="39">
        <v>27</v>
      </c>
      <c r="FF35" s="40">
        <v>7</v>
      </c>
      <c r="FG35" s="40">
        <v>17</v>
      </c>
      <c r="FH35" s="40">
        <v>26</v>
      </c>
      <c r="FI35" s="40">
        <v>41</v>
      </c>
      <c r="FJ35" s="40">
        <v>30</v>
      </c>
      <c r="FK35" s="40">
        <v>12</v>
      </c>
      <c r="FL35" s="40">
        <v>64</v>
      </c>
      <c r="FM35" s="40">
        <v>90</v>
      </c>
      <c r="FN35" s="40">
        <v>22</v>
      </c>
      <c r="FO35" s="40">
        <v>81</v>
      </c>
      <c r="FP35" s="40">
        <v>49</v>
      </c>
      <c r="FQ35" s="40">
        <v>55</v>
      </c>
      <c r="FR35" s="40">
        <v>22</v>
      </c>
      <c r="FS35" s="40">
        <v>15</v>
      </c>
      <c r="FT35" s="40">
        <v>30</v>
      </c>
      <c r="FU35" s="40">
        <v>46</v>
      </c>
      <c r="FV35" s="40">
        <v>56</v>
      </c>
      <c r="FW35" s="40">
        <v>32</v>
      </c>
      <c r="FX35" s="40">
        <v>60</v>
      </c>
      <c r="FY35" s="40">
        <v>60</v>
      </c>
      <c r="FZ35" s="40">
        <v>62</v>
      </c>
      <c r="GA35" s="39"/>
      <c r="GB35" s="39"/>
      <c r="GC35" s="39"/>
      <c r="GD35" s="39"/>
      <c r="GE35" s="39"/>
      <c r="GF35" s="39"/>
      <c r="GG35" s="39"/>
      <c r="GH35" s="39"/>
      <c r="GI35" s="40">
        <v>279</v>
      </c>
      <c r="GJ35" s="40">
        <v>422</v>
      </c>
      <c r="GK35" s="40">
        <v>358</v>
      </c>
      <c r="GL35" s="40">
        <v>287</v>
      </c>
      <c r="GM35" s="40">
        <v>269</v>
      </c>
      <c r="GN35" s="40">
        <v>450</v>
      </c>
      <c r="GO35" s="40">
        <v>362</v>
      </c>
      <c r="GP35" s="40">
        <v>327</v>
      </c>
      <c r="GQ35" s="40">
        <v>309</v>
      </c>
      <c r="GR35" s="40">
        <v>252</v>
      </c>
      <c r="GS35" s="40">
        <v>474</v>
      </c>
      <c r="GT35" s="40">
        <v>436</v>
      </c>
      <c r="GU35" s="40">
        <v>209</v>
      </c>
      <c r="GV35" s="40">
        <v>177</v>
      </c>
      <c r="GW35" s="40">
        <v>116</v>
      </c>
      <c r="GX35" s="40">
        <v>131</v>
      </c>
      <c r="GY35" s="40">
        <v>140</v>
      </c>
      <c r="GZ35" s="40">
        <v>180</v>
      </c>
      <c r="HA35" s="40">
        <v>186</v>
      </c>
      <c r="HB35" s="40">
        <v>80</v>
      </c>
      <c r="HC35" s="40">
        <v>96</v>
      </c>
      <c r="HD35" s="40">
        <v>163</v>
      </c>
      <c r="HE35" s="40">
        <v>106</v>
      </c>
      <c r="HF35" s="40">
        <v>61</v>
      </c>
      <c r="HG35" s="40">
        <v>37</v>
      </c>
      <c r="HH35" s="40">
        <v>73</v>
      </c>
      <c r="HI35" s="40">
        <v>94</v>
      </c>
      <c r="HJ35" s="40">
        <v>113</v>
      </c>
      <c r="HK35" s="40">
        <v>7</v>
      </c>
    </row>
    <row r="36" spans="1:228" x14ac:dyDescent="0.2">
      <c r="A36" s="9" t="s">
        <v>33</v>
      </c>
      <c r="B36" s="3" t="s">
        <v>481</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10">
        <f>DR37-DR40</f>
        <v>0</v>
      </c>
      <c r="DS36" s="10">
        <f t="shared" ref="DS36:GD36" si="0">DS37-DS40</f>
        <v>4</v>
      </c>
      <c r="DT36" s="10">
        <f t="shared" si="0"/>
        <v>17</v>
      </c>
      <c r="DU36" s="10">
        <f t="shared" si="0"/>
        <v>17</v>
      </c>
      <c r="DV36" s="10">
        <f t="shared" si="0"/>
        <v>4</v>
      </c>
      <c r="DW36" s="10">
        <f t="shared" si="0"/>
        <v>0</v>
      </c>
      <c r="DX36" s="10">
        <f t="shared" si="0"/>
        <v>1</v>
      </c>
      <c r="DY36" s="10">
        <f t="shared" si="0"/>
        <v>2</v>
      </c>
      <c r="DZ36" s="10">
        <f t="shared" si="0"/>
        <v>9</v>
      </c>
      <c r="EA36" s="10">
        <f t="shared" si="0"/>
        <v>10</v>
      </c>
      <c r="EB36" s="10">
        <f t="shared" si="0"/>
        <v>41</v>
      </c>
      <c r="EC36" s="10">
        <f t="shared" si="0"/>
        <v>1</v>
      </c>
      <c r="ED36" s="10">
        <f t="shared" si="0"/>
        <v>2</v>
      </c>
      <c r="EE36" s="10">
        <f t="shared" si="0"/>
        <v>3</v>
      </c>
      <c r="EF36" s="10">
        <f t="shared" si="0"/>
        <v>16</v>
      </c>
      <c r="EG36" s="10">
        <f t="shared" si="0"/>
        <v>12</v>
      </c>
      <c r="EH36" s="10">
        <f t="shared" si="0"/>
        <v>5</v>
      </c>
      <c r="EI36" s="10">
        <f t="shared" si="0"/>
        <v>23</v>
      </c>
      <c r="EJ36" s="10">
        <f t="shared" si="0"/>
        <v>58</v>
      </c>
      <c r="EK36" s="10">
        <f t="shared" si="0"/>
        <v>310</v>
      </c>
      <c r="EL36" s="10">
        <f t="shared" si="0"/>
        <v>176</v>
      </c>
      <c r="EM36" s="10">
        <f t="shared" si="0"/>
        <v>19</v>
      </c>
      <c r="EN36" s="10">
        <f t="shared" si="0"/>
        <v>16</v>
      </c>
      <c r="EO36" s="10">
        <f t="shared" si="0"/>
        <v>27</v>
      </c>
      <c r="EP36" s="10">
        <f t="shared" si="0"/>
        <v>9</v>
      </c>
      <c r="EQ36" s="10">
        <f t="shared" si="0"/>
        <v>59</v>
      </c>
      <c r="ER36" s="10">
        <f t="shared" si="0"/>
        <v>55</v>
      </c>
      <c r="ES36" s="10">
        <f t="shared" si="0"/>
        <v>79</v>
      </c>
      <c r="ET36" s="10">
        <f t="shared" si="0"/>
        <v>57</v>
      </c>
      <c r="EU36" s="10">
        <f t="shared" si="0"/>
        <v>125</v>
      </c>
      <c r="EV36" s="10">
        <f t="shared" si="0"/>
        <v>64</v>
      </c>
      <c r="EW36" s="10">
        <f t="shared" si="0"/>
        <v>76</v>
      </c>
      <c r="EX36" s="10">
        <f t="shared" si="0"/>
        <v>114</v>
      </c>
      <c r="EY36" s="10">
        <f t="shared" si="0"/>
        <v>141</v>
      </c>
      <c r="EZ36" s="10">
        <f t="shared" si="0"/>
        <v>78</v>
      </c>
      <c r="FA36" s="10">
        <f t="shared" si="0"/>
        <v>222</v>
      </c>
      <c r="FB36" s="10">
        <f t="shared" si="0"/>
        <v>201</v>
      </c>
      <c r="FC36" s="10">
        <f t="shared" si="0"/>
        <v>209</v>
      </c>
      <c r="FD36" s="10">
        <f t="shared" si="0"/>
        <v>164</v>
      </c>
      <c r="FE36" s="10">
        <f t="shared" si="0"/>
        <v>122</v>
      </c>
      <c r="FF36" s="10">
        <f t="shared" si="0"/>
        <v>96</v>
      </c>
      <c r="FG36" s="10">
        <f t="shared" si="0"/>
        <v>133</v>
      </c>
      <c r="FH36" s="10">
        <f t="shared" si="0"/>
        <v>175</v>
      </c>
      <c r="FI36" s="10">
        <f t="shared" si="0"/>
        <v>103</v>
      </c>
      <c r="FJ36" s="10">
        <f t="shared" si="0"/>
        <v>212</v>
      </c>
      <c r="FK36" s="10">
        <f t="shared" si="0"/>
        <v>212</v>
      </c>
      <c r="FL36" s="10">
        <f t="shared" si="0"/>
        <v>211</v>
      </c>
      <c r="FM36" s="10">
        <f t="shared" si="0"/>
        <v>254</v>
      </c>
      <c r="FN36" s="10">
        <f t="shared" si="0"/>
        <v>242</v>
      </c>
      <c r="FO36" s="10">
        <f t="shared" si="0"/>
        <v>225</v>
      </c>
      <c r="FP36" s="10">
        <f t="shared" si="0"/>
        <v>163</v>
      </c>
      <c r="FQ36" s="10">
        <f t="shared" si="0"/>
        <v>208</v>
      </c>
      <c r="FR36" s="10">
        <f t="shared" si="0"/>
        <v>189</v>
      </c>
      <c r="FS36" s="10">
        <f t="shared" si="0"/>
        <v>150</v>
      </c>
      <c r="FT36" s="10">
        <f t="shared" si="0"/>
        <v>217</v>
      </c>
      <c r="FU36" s="10">
        <f t="shared" si="0"/>
        <v>270</v>
      </c>
      <c r="FV36" s="10">
        <f t="shared" si="0"/>
        <v>151</v>
      </c>
      <c r="FW36" s="10">
        <f t="shared" si="0"/>
        <v>225</v>
      </c>
      <c r="FX36" s="10">
        <f t="shared" si="0"/>
        <v>488</v>
      </c>
      <c r="FY36" s="10">
        <f t="shared" si="0"/>
        <v>364</v>
      </c>
      <c r="FZ36" s="10">
        <f t="shared" si="0"/>
        <v>264</v>
      </c>
      <c r="GA36" s="10">
        <f t="shared" si="0"/>
        <v>251</v>
      </c>
      <c r="GB36" s="10">
        <f t="shared" si="0"/>
        <v>379</v>
      </c>
      <c r="GC36" s="10">
        <f t="shared" si="0"/>
        <v>390</v>
      </c>
      <c r="GD36" s="10">
        <f t="shared" si="0"/>
        <v>658</v>
      </c>
      <c r="GE36" s="10">
        <f t="shared" ref="GE36:HK36" si="1">GE37-GE40</f>
        <v>373</v>
      </c>
      <c r="GF36" s="10">
        <f t="shared" si="1"/>
        <v>505</v>
      </c>
      <c r="GG36" s="10">
        <f t="shared" si="1"/>
        <v>415</v>
      </c>
      <c r="GH36" s="10">
        <f t="shared" si="1"/>
        <v>530</v>
      </c>
      <c r="GI36" s="10">
        <f t="shared" si="1"/>
        <v>647</v>
      </c>
      <c r="GJ36" s="10">
        <f t="shared" si="1"/>
        <v>786</v>
      </c>
      <c r="GK36" s="10">
        <f t="shared" si="1"/>
        <v>853</v>
      </c>
      <c r="GL36" s="10">
        <f t="shared" si="1"/>
        <v>865</v>
      </c>
      <c r="GM36" s="10">
        <f t="shared" si="1"/>
        <v>870</v>
      </c>
      <c r="GN36" s="10">
        <f t="shared" si="1"/>
        <v>1192</v>
      </c>
      <c r="GO36" s="10">
        <f t="shared" si="1"/>
        <v>890</v>
      </c>
      <c r="GP36" s="10">
        <f t="shared" si="1"/>
        <v>889</v>
      </c>
      <c r="GQ36" s="10">
        <f t="shared" si="1"/>
        <v>1047</v>
      </c>
      <c r="GR36" s="10">
        <f t="shared" si="1"/>
        <v>1001</v>
      </c>
      <c r="GS36" s="10">
        <f t="shared" si="1"/>
        <v>1420</v>
      </c>
      <c r="GT36" s="10">
        <f t="shared" si="1"/>
        <v>1157</v>
      </c>
      <c r="GU36" s="10">
        <f t="shared" si="1"/>
        <v>837</v>
      </c>
      <c r="GV36" s="10">
        <f t="shared" si="1"/>
        <v>710</v>
      </c>
      <c r="GW36" s="10">
        <f t="shared" si="1"/>
        <v>610</v>
      </c>
      <c r="GX36" s="10">
        <f t="shared" si="1"/>
        <v>808</v>
      </c>
      <c r="GY36" s="10">
        <f t="shared" si="1"/>
        <v>622</v>
      </c>
      <c r="GZ36" s="10">
        <f t="shared" si="1"/>
        <v>686</v>
      </c>
      <c r="HA36" s="10">
        <f t="shared" si="1"/>
        <v>605</v>
      </c>
      <c r="HB36" s="10">
        <f t="shared" si="1"/>
        <v>562</v>
      </c>
      <c r="HC36" s="10">
        <f t="shared" si="1"/>
        <v>342</v>
      </c>
      <c r="HD36" s="10">
        <f t="shared" si="1"/>
        <v>325</v>
      </c>
      <c r="HE36" s="10">
        <f t="shared" si="1"/>
        <v>516</v>
      </c>
      <c r="HF36" s="10">
        <f t="shared" si="1"/>
        <v>492</v>
      </c>
      <c r="HG36" s="10">
        <f t="shared" si="1"/>
        <v>375</v>
      </c>
      <c r="HH36" s="10">
        <f t="shared" si="1"/>
        <v>396</v>
      </c>
      <c r="HI36" s="10">
        <f t="shared" si="1"/>
        <v>442</v>
      </c>
      <c r="HJ36" s="10">
        <f t="shared" si="1"/>
        <v>450</v>
      </c>
      <c r="HK36" s="10">
        <f t="shared" si="1"/>
        <v>14</v>
      </c>
      <c r="HL36" s="3"/>
      <c r="HM36" s="3"/>
      <c r="HN36" s="3"/>
      <c r="HO36" s="3"/>
      <c r="HP36" s="3"/>
      <c r="HQ36" s="3"/>
      <c r="HR36" s="3"/>
      <c r="HS36" s="3"/>
      <c r="HT36" s="3"/>
    </row>
    <row r="37" spans="1:228" x14ac:dyDescent="0.2">
      <c r="A37" s="3" t="s">
        <v>59</v>
      </c>
      <c r="B37" s="3" t="s">
        <v>462</v>
      </c>
      <c r="DS37" s="35">
        <v>4</v>
      </c>
      <c r="DT37" s="35">
        <v>17</v>
      </c>
      <c r="DU37" s="35">
        <v>17</v>
      </c>
      <c r="DV37" s="35">
        <v>4</v>
      </c>
      <c r="DX37" s="35">
        <v>1</v>
      </c>
      <c r="DY37" s="35">
        <v>2</v>
      </c>
      <c r="DZ37" s="35">
        <v>9</v>
      </c>
      <c r="EA37" s="35">
        <v>10</v>
      </c>
      <c r="EB37" s="35">
        <v>41</v>
      </c>
      <c r="EC37" s="35">
        <v>1</v>
      </c>
      <c r="ED37" s="35">
        <v>2</v>
      </c>
      <c r="EE37" s="35">
        <v>3</v>
      </c>
      <c r="EF37" s="35">
        <v>16</v>
      </c>
      <c r="EG37" s="35">
        <v>12</v>
      </c>
      <c r="EH37" s="35">
        <v>5</v>
      </c>
      <c r="EI37" s="35">
        <v>23</v>
      </c>
      <c r="EJ37" s="35">
        <v>58</v>
      </c>
      <c r="EK37" s="35">
        <v>310</v>
      </c>
      <c r="EL37" s="35">
        <v>176</v>
      </c>
      <c r="EM37" s="35">
        <v>19</v>
      </c>
      <c r="EN37" s="35">
        <v>16</v>
      </c>
      <c r="EO37" s="35">
        <v>27</v>
      </c>
      <c r="EP37" s="35">
        <v>9</v>
      </c>
      <c r="EQ37" s="35">
        <v>59</v>
      </c>
      <c r="ER37" s="35">
        <v>55</v>
      </c>
      <c r="ES37" s="35">
        <v>79</v>
      </c>
      <c r="ET37" s="35">
        <v>57</v>
      </c>
      <c r="EU37" s="35">
        <v>125</v>
      </c>
      <c r="EV37" s="35">
        <v>64</v>
      </c>
      <c r="EW37" s="35">
        <v>76</v>
      </c>
      <c r="EX37" s="35">
        <v>114</v>
      </c>
      <c r="EY37" s="35">
        <v>141</v>
      </c>
      <c r="EZ37" s="35">
        <v>78</v>
      </c>
      <c r="FA37" s="35">
        <v>222</v>
      </c>
      <c r="FB37" s="35">
        <v>201</v>
      </c>
      <c r="FC37" s="35">
        <v>209</v>
      </c>
      <c r="FD37" s="40">
        <v>164</v>
      </c>
      <c r="FE37" s="39">
        <v>131</v>
      </c>
      <c r="FF37" s="40">
        <v>104</v>
      </c>
      <c r="FG37" s="40">
        <v>134</v>
      </c>
      <c r="FH37" s="40">
        <v>198</v>
      </c>
      <c r="FI37" s="40">
        <v>129</v>
      </c>
      <c r="FJ37" s="40">
        <v>221</v>
      </c>
      <c r="FK37" s="40">
        <v>232</v>
      </c>
      <c r="FL37" s="40">
        <v>216</v>
      </c>
      <c r="FM37" s="40">
        <v>256</v>
      </c>
      <c r="FN37" s="40">
        <v>275</v>
      </c>
      <c r="FO37" s="40">
        <v>254</v>
      </c>
      <c r="FP37" s="40">
        <v>195</v>
      </c>
      <c r="FQ37" s="40">
        <v>227</v>
      </c>
      <c r="FR37" s="40">
        <v>193</v>
      </c>
      <c r="FS37" s="40">
        <v>164</v>
      </c>
      <c r="FT37" s="40">
        <v>359</v>
      </c>
      <c r="FU37" s="40">
        <v>765</v>
      </c>
      <c r="FV37" s="40">
        <v>952</v>
      </c>
      <c r="FW37" s="40">
        <v>462</v>
      </c>
      <c r="FX37" s="40">
        <v>620</v>
      </c>
      <c r="FY37" s="40">
        <v>380</v>
      </c>
      <c r="FZ37" s="40">
        <v>285</v>
      </c>
      <c r="GA37" s="40">
        <v>251</v>
      </c>
      <c r="GB37" s="40">
        <v>379</v>
      </c>
      <c r="GC37" s="40">
        <v>390</v>
      </c>
      <c r="GD37" s="40">
        <v>658</v>
      </c>
      <c r="GE37" s="40">
        <v>373</v>
      </c>
      <c r="GF37" s="40">
        <v>505</v>
      </c>
      <c r="GG37" s="40">
        <v>415</v>
      </c>
      <c r="GH37" s="40">
        <v>530</v>
      </c>
      <c r="GI37" s="40">
        <v>669</v>
      </c>
      <c r="GJ37" s="40">
        <v>816</v>
      </c>
      <c r="GK37" s="40">
        <v>886</v>
      </c>
      <c r="GL37" s="40">
        <v>895</v>
      </c>
      <c r="GM37" s="40">
        <v>872</v>
      </c>
      <c r="GN37" s="40">
        <v>1226</v>
      </c>
      <c r="GO37" s="40">
        <v>916</v>
      </c>
      <c r="GP37" s="40">
        <v>910</v>
      </c>
      <c r="GQ37" s="40">
        <v>1082</v>
      </c>
      <c r="GR37" s="40">
        <v>1046</v>
      </c>
      <c r="GS37" s="40">
        <v>1425</v>
      </c>
      <c r="GT37" s="40">
        <v>1173</v>
      </c>
      <c r="GU37" s="40">
        <v>842</v>
      </c>
      <c r="GV37" s="40">
        <v>727</v>
      </c>
      <c r="GW37" s="40">
        <v>635</v>
      </c>
      <c r="GX37" s="40">
        <v>831</v>
      </c>
      <c r="GY37" s="40">
        <v>650</v>
      </c>
      <c r="GZ37" s="40">
        <v>711</v>
      </c>
      <c r="HA37" s="40">
        <v>613</v>
      </c>
      <c r="HB37" s="40">
        <v>605</v>
      </c>
      <c r="HC37" s="40">
        <v>456</v>
      </c>
      <c r="HD37" s="40">
        <v>344</v>
      </c>
      <c r="HE37" s="40">
        <v>542</v>
      </c>
      <c r="HF37" s="40">
        <v>521</v>
      </c>
      <c r="HG37" s="40">
        <v>402</v>
      </c>
      <c r="HH37" s="40">
        <v>431</v>
      </c>
      <c r="HI37" s="40">
        <v>447</v>
      </c>
      <c r="HJ37" s="40">
        <v>456</v>
      </c>
      <c r="HK37" s="40">
        <v>14</v>
      </c>
      <c r="HR37" s="41"/>
      <c r="HS37" s="41"/>
      <c r="HT37" s="41"/>
    </row>
    <row r="38" spans="1:228" x14ac:dyDescent="0.2">
      <c r="A38" s="3" t="s">
        <v>55</v>
      </c>
      <c r="B38" s="3" t="s">
        <v>281</v>
      </c>
      <c r="FD38" s="39"/>
      <c r="FE38" s="39">
        <v>0</v>
      </c>
      <c r="FF38" s="40">
        <v>0</v>
      </c>
      <c r="FG38" s="40">
        <v>0</v>
      </c>
      <c r="FH38" s="40">
        <v>0</v>
      </c>
      <c r="FI38" s="40">
        <v>6</v>
      </c>
      <c r="FJ38" s="40">
        <v>0</v>
      </c>
      <c r="FK38" s="40">
        <v>0</v>
      </c>
      <c r="FL38" s="40">
        <v>0</v>
      </c>
      <c r="FM38" s="40">
        <v>0</v>
      </c>
      <c r="FN38" s="40">
        <v>0</v>
      </c>
      <c r="FO38" s="40">
        <v>2</v>
      </c>
      <c r="FP38" s="40">
        <v>0</v>
      </c>
      <c r="FQ38" s="40">
        <v>0</v>
      </c>
      <c r="FR38" s="40">
        <v>0</v>
      </c>
      <c r="FS38" s="40">
        <v>2</v>
      </c>
      <c r="FT38" s="40">
        <v>2</v>
      </c>
      <c r="FU38" s="40">
        <v>6</v>
      </c>
      <c r="FV38" s="40">
        <v>0</v>
      </c>
      <c r="FW38" s="40">
        <v>34</v>
      </c>
      <c r="FX38" s="40">
        <v>90</v>
      </c>
      <c r="FY38" s="40">
        <v>138</v>
      </c>
      <c r="FZ38" s="40">
        <v>111</v>
      </c>
      <c r="GA38" s="39"/>
      <c r="GB38" s="39"/>
      <c r="GC38" s="39"/>
      <c r="GD38" s="39"/>
      <c r="GE38" s="39"/>
      <c r="GF38" s="39"/>
      <c r="GG38" s="39"/>
      <c r="GH38" s="39"/>
      <c r="GI38" s="40">
        <v>89</v>
      </c>
      <c r="GJ38" s="40">
        <v>171</v>
      </c>
      <c r="GK38" s="40">
        <v>70</v>
      </c>
      <c r="GL38" s="40">
        <v>106</v>
      </c>
      <c r="GM38" s="40">
        <v>342</v>
      </c>
      <c r="GN38" s="40">
        <v>386</v>
      </c>
      <c r="GO38" s="40">
        <v>284</v>
      </c>
      <c r="GP38" s="40">
        <v>288</v>
      </c>
      <c r="GQ38" s="40">
        <v>303</v>
      </c>
      <c r="GR38" s="40">
        <v>251</v>
      </c>
      <c r="GS38" s="40">
        <v>271</v>
      </c>
      <c r="GT38" s="40">
        <v>252</v>
      </c>
      <c r="GU38" s="40">
        <v>217</v>
      </c>
      <c r="GV38" s="40">
        <v>112</v>
      </c>
      <c r="GW38" s="40">
        <v>95</v>
      </c>
      <c r="GX38" s="40">
        <v>152</v>
      </c>
      <c r="GY38" s="40">
        <v>85</v>
      </c>
      <c r="GZ38" s="40">
        <v>74</v>
      </c>
      <c r="HA38" s="40">
        <v>36</v>
      </c>
      <c r="HB38" s="40">
        <v>37</v>
      </c>
      <c r="HC38" s="40">
        <v>37</v>
      </c>
      <c r="HD38" s="40">
        <v>10</v>
      </c>
      <c r="HE38" s="40">
        <v>30</v>
      </c>
      <c r="HF38" s="40">
        <v>36</v>
      </c>
      <c r="HG38" s="40">
        <v>4</v>
      </c>
      <c r="HH38" s="40">
        <v>0</v>
      </c>
      <c r="HI38" s="40">
        <v>7</v>
      </c>
      <c r="HJ38" s="40">
        <v>0</v>
      </c>
      <c r="HK38" s="40">
        <v>7</v>
      </c>
    </row>
    <row r="39" spans="1:228" x14ac:dyDescent="0.2">
      <c r="A39" s="3" t="s">
        <v>56</v>
      </c>
      <c r="B39" s="3" t="s">
        <v>282</v>
      </c>
      <c r="FD39" s="39"/>
      <c r="FE39" s="39">
        <v>3</v>
      </c>
      <c r="FF39" s="40">
        <v>3</v>
      </c>
      <c r="FG39" s="40">
        <v>2</v>
      </c>
      <c r="FH39" s="40">
        <v>26</v>
      </c>
      <c r="FI39" s="40">
        <v>9</v>
      </c>
      <c r="FJ39" s="40">
        <v>4</v>
      </c>
      <c r="FK39" s="40">
        <v>1</v>
      </c>
      <c r="FL39" s="40">
        <v>1</v>
      </c>
      <c r="FM39" s="40">
        <v>10</v>
      </c>
      <c r="FN39" s="40">
        <v>23</v>
      </c>
      <c r="FO39" s="40">
        <v>6</v>
      </c>
      <c r="FP39" s="40">
        <v>5</v>
      </c>
      <c r="FQ39" s="40">
        <v>3</v>
      </c>
      <c r="FR39" s="40">
        <v>7</v>
      </c>
      <c r="FS39" s="40">
        <v>8</v>
      </c>
      <c r="FT39" s="40">
        <v>12</v>
      </c>
      <c r="FU39" s="40">
        <v>10</v>
      </c>
      <c r="FV39" s="40">
        <v>9</v>
      </c>
      <c r="FW39" s="40">
        <v>19</v>
      </c>
      <c r="FX39" s="40">
        <v>42</v>
      </c>
      <c r="FY39" s="40">
        <v>56</v>
      </c>
      <c r="FZ39" s="40">
        <v>30</v>
      </c>
      <c r="GA39" s="39"/>
      <c r="GB39" s="39"/>
      <c r="GC39" s="39"/>
      <c r="GD39" s="39"/>
      <c r="GE39" s="39"/>
      <c r="GF39" s="39"/>
      <c r="GG39" s="39"/>
      <c r="GH39" s="39"/>
      <c r="GI39" s="40">
        <v>8</v>
      </c>
      <c r="GJ39" s="40">
        <v>9</v>
      </c>
      <c r="GK39" s="40">
        <v>10</v>
      </c>
      <c r="GL39" s="40">
        <v>9</v>
      </c>
      <c r="GM39" s="40">
        <v>6</v>
      </c>
      <c r="GN39" s="40">
        <v>20</v>
      </c>
      <c r="GO39" s="40">
        <v>17</v>
      </c>
      <c r="GP39" s="40">
        <v>14</v>
      </c>
      <c r="GQ39" s="40">
        <v>4</v>
      </c>
      <c r="GR39" s="40">
        <v>9</v>
      </c>
      <c r="GS39" s="40">
        <v>4</v>
      </c>
      <c r="GT39" s="40">
        <v>1</v>
      </c>
      <c r="GU39" s="40">
        <v>0</v>
      </c>
      <c r="GV39" s="40">
        <v>7</v>
      </c>
      <c r="GW39" s="40">
        <v>3</v>
      </c>
      <c r="GX39" s="40">
        <v>2</v>
      </c>
      <c r="GY39" s="40">
        <v>1</v>
      </c>
      <c r="GZ39" s="40">
        <v>7</v>
      </c>
      <c r="HA39" s="40">
        <v>2</v>
      </c>
      <c r="HB39" s="40">
        <v>8</v>
      </c>
      <c r="HC39" s="40">
        <v>1</v>
      </c>
      <c r="HD39" s="40">
        <v>0</v>
      </c>
      <c r="HE39" s="40">
        <v>3</v>
      </c>
      <c r="HF39" s="40">
        <v>0</v>
      </c>
      <c r="HG39" s="40">
        <v>1</v>
      </c>
      <c r="HH39" s="40">
        <v>5</v>
      </c>
      <c r="HI39" s="40">
        <v>3</v>
      </c>
      <c r="HJ39" s="40">
        <v>1</v>
      </c>
      <c r="HK39" s="40">
        <v>0</v>
      </c>
    </row>
    <row r="40" spans="1:228" x14ac:dyDescent="0.2">
      <c r="A40" s="3" t="s">
        <v>57</v>
      </c>
      <c r="B40" s="3" t="s">
        <v>283</v>
      </c>
      <c r="FD40" s="39"/>
      <c r="FE40" s="39">
        <v>9</v>
      </c>
      <c r="FF40" s="40">
        <v>8</v>
      </c>
      <c r="FG40" s="40">
        <v>1</v>
      </c>
      <c r="FH40" s="40">
        <v>23</v>
      </c>
      <c r="FI40" s="40">
        <v>26</v>
      </c>
      <c r="FJ40" s="40">
        <v>9</v>
      </c>
      <c r="FK40" s="40">
        <v>20</v>
      </c>
      <c r="FL40" s="40">
        <v>5</v>
      </c>
      <c r="FM40" s="40">
        <v>2</v>
      </c>
      <c r="FN40" s="40">
        <v>33</v>
      </c>
      <c r="FO40" s="40">
        <v>29</v>
      </c>
      <c r="FP40" s="40">
        <v>32</v>
      </c>
      <c r="FQ40" s="40">
        <v>19</v>
      </c>
      <c r="FR40" s="40">
        <v>4</v>
      </c>
      <c r="FS40" s="40">
        <v>14</v>
      </c>
      <c r="FT40" s="40">
        <v>142</v>
      </c>
      <c r="FU40" s="40">
        <v>495</v>
      </c>
      <c r="FV40" s="40">
        <v>801</v>
      </c>
      <c r="FW40" s="40">
        <v>237</v>
      </c>
      <c r="FX40" s="40">
        <v>132</v>
      </c>
      <c r="FY40" s="40">
        <v>16</v>
      </c>
      <c r="FZ40" s="40">
        <v>21</v>
      </c>
      <c r="GA40" s="39"/>
      <c r="GB40" s="39"/>
      <c r="GC40" s="39"/>
      <c r="GD40" s="39"/>
      <c r="GE40" s="39"/>
      <c r="GF40" s="39"/>
      <c r="GG40" s="39"/>
      <c r="GH40" s="39"/>
      <c r="GI40" s="40">
        <v>22</v>
      </c>
      <c r="GJ40" s="40">
        <v>30</v>
      </c>
      <c r="GK40" s="40">
        <v>33</v>
      </c>
      <c r="GL40" s="40">
        <v>30</v>
      </c>
      <c r="GM40" s="40">
        <v>2</v>
      </c>
      <c r="GN40" s="40">
        <v>34</v>
      </c>
      <c r="GO40" s="40">
        <v>26</v>
      </c>
      <c r="GP40" s="40">
        <v>21</v>
      </c>
      <c r="GQ40" s="40">
        <v>35</v>
      </c>
      <c r="GR40" s="40">
        <v>45</v>
      </c>
      <c r="GS40" s="40">
        <v>5</v>
      </c>
      <c r="GT40" s="40">
        <v>16</v>
      </c>
      <c r="GU40" s="40">
        <v>5</v>
      </c>
      <c r="GV40" s="40">
        <v>17</v>
      </c>
      <c r="GW40" s="40">
        <v>25</v>
      </c>
      <c r="GX40" s="40">
        <v>23</v>
      </c>
      <c r="GY40" s="40">
        <v>28</v>
      </c>
      <c r="GZ40" s="40">
        <v>25</v>
      </c>
      <c r="HA40" s="40">
        <v>8</v>
      </c>
      <c r="HB40" s="40">
        <v>43</v>
      </c>
      <c r="HC40" s="40">
        <v>114</v>
      </c>
      <c r="HD40" s="40">
        <v>19</v>
      </c>
      <c r="HE40" s="40">
        <v>26</v>
      </c>
      <c r="HF40" s="40">
        <v>29</v>
      </c>
      <c r="HG40" s="40">
        <v>27</v>
      </c>
      <c r="HH40" s="40">
        <v>35</v>
      </c>
      <c r="HI40" s="40">
        <v>5</v>
      </c>
      <c r="HJ40" s="40">
        <v>6</v>
      </c>
      <c r="HK40" s="40">
        <v>0</v>
      </c>
    </row>
    <row r="41" spans="1:228" x14ac:dyDescent="0.2">
      <c r="A41" s="3" t="s">
        <v>58</v>
      </c>
      <c r="B41" s="3" t="s">
        <v>284</v>
      </c>
      <c r="FD41" s="39"/>
      <c r="FE41" s="39">
        <v>92</v>
      </c>
      <c r="FF41" s="40">
        <v>86</v>
      </c>
      <c r="FG41" s="40">
        <v>114</v>
      </c>
      <c r="FH41" s="40">
        <v>123</v>
      </c>
      <c r="FI41" s="40">
        <v>47</v>
      </c>
      <c r="FJ41" s="40">
        <v>178</v>
      </c>
      <c r="FK41" s="40">
        <v>199</v>
      </c>
      <c r="FL41" s="40">
        <v>146</v>
      </c>
      <c r="FM41" s="40">
        <v>154</v>
      </c>
      <c r="FN41" s="40">
        <v>197</v>
      </c>
      <c r="FO41" s="40">
        <v>136</v>
      </c>
      <c r="FP41" s="40">
        <v>109</v>
      </c>
      <c r="FQ41" s="40">
        <v>150</v>
      </c>
      <c r="FR41" s="40">
        <v>160</v>
      </c>
      <c r="FS41" s="40">
        <v>125</v>
      </c>
      <c r="FT41" s="40">
        <v>173</v>
      </c>
      <c r="FU41" s="40">
        <v>208</v>
      </c>
      <c r="FV41" s="40">
        <v>86</v>
      </c>
      <c r="FW41" s="40">
        <v>140</v>
      </c>
      <c r="FX41" s="40">
        <v>296</v>
      </c>
      <c r="FY41" s="40">
        <v>110</v>
      </c>
      <c r="FZ41" s="40">
        <v>61</v>
      </c>
      <c r="GA41" s="39"/>
      <c r="GB41" s="39"/>
      <c r="GC41" s="39"/>
      <c r="GD41" s="39"/>
      <c r="GE41" s="39"/>
      <c r="GF41" s="39"/>
      <c r="GG41" s="39"/>
      <c r="GH41" s="39"/>
      <c r="GI41" s="40">
        <v>271</v>
      </c>
      <c r="GJ41" s="40">
        <v>184</v>
      </c>
      <c r="GK41" s="40">
        <v>415</v>
      </c>
      <c r="GL41" s="40">
        <v>463</v>
      </c>
      <c r="GM41" s="40">
        <v>253</v>
      </c>
      <c r="GN41" s="40">
        <v>336</v>
      </c>
      <c r="GO41" s="40">
        <v>227</v>
      </c>
      <c r="GP41" s="40">
        <v>260</v>
      </c>
      <c r="GQ41" s="40">
        <v>431</v>
      </c>
      <c r="GR41" s="40">
        <v>489</v>
      </c>
      <c r="GS41" s="40">
        <v>671</v>
      </c>
      <c r="GT41" s="40">
        <v>468</v>
      </c>
      <c r="GU41" s="40">
        <v>411</v>
      </c>
      <c r="GV41" s="40">
        <v>414</v>
      </c>
      <c r="GW41" s="40">
        <v>396</v>
      </c>
      <c r="GX41" s="40">
        <v>523</v>
      </c>
      <c r="GY41" s="40">
        <v>396</v>
      </c>
      <c r="GZ41" s="40">
        <v>425</v>
      </c>
      <c r="HA41" s="40">
        <v>381</v>
      </c>
      <c r="HB41" s="40">
        <v>437</v>
      </c>
      <c r="HC41" s="40">
        <v>208</v>
      </c>
      <c r="HD41" s="40">
        <v>152</v>
      </c>
      <c r="HE41" s="40">
        <v>377</v>
      </c>
      <c r="HF41" s="40">
        <v>395</v>
      </c>
      <c r="HG41" s="40">
        <v>333</v>
      </c>
      <c r="HH41" s="40">
        <v>318</v>
      </c>
      <c r="HI41" s="40">
        <v>338</v>
      </c>
      <c r="HJ41" s="40">
        <v>336</v>
      </c>
      <c r="HK41" s="40">
        <v>0</v>
      </c>
    </row>
    <row r="42" spans="1:228" x14ac:dyDescent="0.2">
      <c r="A42" s="3" t="s">
        <v>60</v>
      </c>
      <c r="B42" s="3" t="s">
        <v>294</v>
      </c>
      <c r="FD42" s="40">
        <v>14</v>
      </c>
      <c r="FE42" s="39">
        <v>21</v>
      </c>
      <c r="FF42" s="40">
        <v>107</v>
      </c>
      <c r="FG42" s="40">
        <v>107</v>
      </c>
      <c r="FH42" s="40">
        <v>88</v>
      </c>
      <c r="FI42" s="40">
        <v>74</v>
      </c>
      <c r="FJ42" s="40">
        <v>67</v>
      </c>
      <c r="FK42" s="40">
        <v>121</v>
      </c>
      <c r="FL42" s="40">
        <v>106</v>
      </c>
      <c r="FM42" s="40">
        <v>62</v>
      </c>
      <c r="FN42" s="40">
        <v>38</v>
      </c>
      <c r="FO42" s="40">
        <v>88</v>
      </c>
      <c r="FP42" s="40">
        <v>84</v>
      </c>
      <c r="FQ42" s="40">
        <v>79</v>
      </c>
      <c r="FR42" s="40">
        <v>78</v>
      </c>
      <c r="FS42" s="40">
        <v>85</v>
      </c>
      <c r="FT42" s="40">
        <v>158</v>
      </c>
      <c r="FU42" s="40">
        <v>242</v>
      </c>
      <c r="FV42" s="40">
        <v>151</v>
      </c>
      <c r="FW42" s="40">
        <v>124</v>
      </c>
      <c r="FX42" s="40">
        <v>107</v>
      </c>
      <c r="FY42" s="40">
        <v>75</v>
      </c>
      <c r="FZ42" s="40">
        <v>46</v>
      </c>
      <c r="GA42" s="40">
        <v>14</v>
      </c>
      <c r="GB42" s="40">
        <v>9</v>
      </c>
      <c r="GC42" s="40">
        <v>3</v>
      </c>
      <c r="GD42" s="40">
        <v>38</v>
      </c>
      <c r="GE42" s="40">
        <v>32</v>
      </c>
      <c r="GF42" s="40">
        <v>46</v>
      </c>
      <c r="GG42" s="40">
        <v>55</v>
      </c>
      <c r="GH42" s="40">
        <v>33</v>
      </c>
      <c r="GI42" s="35">
        <v>56</v>
      </c>
      <c r="GJ42" s="35">
        <v>68</v>
      </c>
      <c r="GK42" s="35">
        <v>96</v>
      </c>
      <c r="GL42" s="35">
        <v>62</v>
      </c>
      <c r="GM42" s="35">
        <v>84</v>
      </c>
      <c r="GN42" s="35">
        <v>67</v>
      </c>
      <c r="GO42" s="35">
        <v>76</v>
      </c>
      <c r="GP42" s="35">
        <v>88</v>
      </c>
      <c r="GQ42" s="35">
        <v>43</v>
      </c>
      <c r="GR42" s="35">
        <v>75</v>
      </c>
      <c r="GS42" s="35">
        <v>93</v>
      </c>
      <c r="GT42" s="35">
        <v>38</v>
      </c>
      <c r="GU42" s="35">
        <v>62</v>
      </c>
      <c r="GV42" s="35">
        <v>228</v>
      </c>
      <c r="GW42" s="35">
        <v>74</v>
      </c>
      <c r="GX42" s="35">
        <v>137</v>
      </c>
      <c r="GY42" s="35">
        <v>38</v>
      </c>
      <c r="GZ42" s="35">
        <v>55</v>
      </c>
      <c r="HA42" s="35">
        <v>42</v>
      </c>
      <c r="HB42" s="35">
        <v>12</v>
      </c>
      <c r="HC42" s="35">
        <v>4</v>
      </c>
      <c r="HD42" s="35">
        <v>1</v>
      </c>
      <c r="HE42" s="35">
        <v>3</v>
      </c>
      <c r="HF42" s="35">
        <v>14</v>
      </c>
      <c r="HG42" s="35">
        <v>3</v>
      </c>
      <c r="HH42" s="35">
        <v>3</v>
      </c>
      <c r="HI42" s="35">
        <v>7</v>
      </c>
      <c r="HJ42" s="35">
        <v>9</v>
      </c>
      <c r="HK42" s="35">
        <v>3</v>
      </c>
    </row>
    <row r="43" spans="1:228" x14ac:dyDescent="0.2">
      <c r="A43" s="3" t="s">
        <v>62</v>
      </c>
      <c r="B43" s="3" t="s">
        <v>285</v>
      </c>
      <c r="GI43" s="35">
        <v>235</v>
      </c>
      <c r="GJ43" s="35">
        <v>773</v>
      </c>
      <c r="GK43" s="35">
        <v>821</v>
      </c>
      <c r="GL43" s="35">
        <v>1178</v>
      </c>
      <c r="GM43" s="35">
        <v>1373</v>
      </c>
      <c r="GN43" s="35">
        <v>1928</v>
      </c>
      <c r="GO43" s="35">
        <v>2064</v>
      </c>
      <c r="GP43" s="35">
        <v>2539</v>
      </c>
      <c r="GQ43" s="35">
        <v>3101</v>
      </c>
      <c r="GR43" s="35">
        <v>3132</v>
      </c>
      <c r="GS43" s="35">
        <v>2953</v>
      </c>
      <c r="GT43" s="35">
        <v>3008</v>
      </c>
      <c r="GU43" s="35">
        <v>2396</v>
      </c>
      <c r="GV43" s="35">
        <v>2279</v>
      </c>
      <c r="GW43" s="35">
        <v>1784</v>
      </c>
      <c r="GX43" s="35">
        <v>1897</v>
      </c>
      <c r="GY43" s="35">
        <v>1863</v>
      </c>
      <c r="GZ43" s="35">
        <v>1373</v>
      </c>
      <c r="HA43" s="35">
        <v>1050</v>
      </c>
      <c r="HB43" s="35">
        <v>1199</v>
      </c>
      <c r="HC43" s="35">
        <v>989</v>
      </c>
      <c r="HD43" s="35">
        <v>894</v>
      </c>
      <c r="HE43" s="35">
        <v>755</v>
      </c>
      <c r="HF43" s="35">
        <v>787</v>
      </c>
      <c r="HG43" s="35">
        <v>919</v>
      </c>
      <c r="HH43" s="35">
        <v>840</v>
      </c>
      <c r="HI43" s="35">
        <v>894</v>
      </c>
      <c r="HJ43" s="35">
        <v>532</v>
      </c>
      <c r="HK43" s="35">
        <v>1</v>
      </c>
    </row>
    <row r="44" spans="1:228" x14ac:dyDescent="0.2">
      <c r="A44" s="3" t="s">
        <v>64</v>
      </c>
      <c r="B44" s="3" t="s">
        <v>464</v>
      </c>
      <c r="EX44" s="35">
        <v>1</v>
      </c>
      <c r="EY44" s="35">
        <v>55</v>
      </c>
      <c r="EZ44" s="35">
        <v>213</v>
      </c>
      <c r="FA44" s="35">
        <v>361</v>
      </c>
      <c r="FB44" s="35">
        <v>393</v>
      </c>
      <c r="FC44" s="35">
        <v>294</v>
      </c>
      <c r="FD44" s="40">
        <v>197</v>
      </c>
      <c r="FE44" s="39">
        <v>362</v>
      </c>
      <c r="FF44" s="39">
        <v>327</v>
      </c>
      <c r="FG44" s="39">
        <v>254</v>
      </c>
      <c r="FH44" s="39">
        <v>279</v>
      </c>
      <c r="FI44" s="39">
        <v>379</v>
      </c>
      <c r="FJ44" s="39">
        <v>489</v>
      </c>
      <c r="FK44" s="39">
        <v>577</v>
      </c>
      <c r="FL44" s="39">
        <v>1116</v>
      </c>
      <c r="FM44" s="39">
        <v>1289</v>
      </c>
      <c r="FN44" s="39">
        <v>876</v>
      </c>
      <c r="FO44" s="39">
        <v>1203</v>
      </c>
      <c r="FP44" s="39">
        <v>1020</v>
      </c>
      <c r="FQ44" s="39">
        <v>1048</v>
      </c>
      <c r="FR44" s="39">
        <v>1020</v>
      </c>
      <c r="FS44" s="39">
        <v>1045</v>
      </c>
      <c r="FT44" s="39">
        <v>1121</v>
      </c>
      <c r="FU44" s="39">
        <v>971</v>
      </c>
      <c r="FV44" s="39">
        <v>1405</v>
      </c>
      <c r="FW44" s="39">
        <v>1228</v>
      </c>
      <c r="FX44" s="39">
        <v>1042</v>
      </c>
      <c r="FY44" s="39">
        <v>1126</v>
      </c>
      <c r="FZ44" s="39">
        <v>1078</v>
      </c>
      <c r="GA44" s="39">
        <v>897</v>
      </c>
      <c r="GB44" s="39">
        <v>951</v>
      </c>
      <c r="GC44" s="39">
        <v>1226</v>
      </c>
      <c r="GD44" s="40">
        <v>1809</v>
      </c>
      <c r="GE44" s="39">
        <v>1042</v>
      </c>
      <c r="GF44" s="39">
        <v>1046</v>
      </c>
      <c r="GG44" s="39">
        <v>1168</v>
      </c>
      <c r="GH44" s="39">
        <v>1354</v>
      </c>
      <c r="GI44" s="35">
        <v>347</v>
      </c>
      <c r="GJ44" s="35">
        <v>1349</v>
      </c>
      <c r="GK44" s="35">
        <v>1442</v>
      </c>
      <c r="GL44" s="35">
        <v>1762</v>
      </c>
      <c r="GM44" s="35">
        <v>2014</v>
      </c>
      <c r="GN44" s="35">
        <v>2451</v>
      </c>
      <c r="GO44" s="35">
        <v>2531</v>
      </c>
      <c r="GP44" s="35">
        <v>2884</v>
      </c>
      <c r="GQ44" s="35">
        <v>3346</v>
      </c>
      <c r="GR44" s="35">
        <v>3374</v>
      </c>
      <c r="GS44" s="35">
        <v>4257</v>
      </c>
      <c r="GT44" s="35">
        <v>3297</v>
      </c>
      <c r="GU44" s="35">
        <v>2763</v>
      </c>
      <c r="GV44" s="35">
        <v>2773</v>
      </c>
      <c r="GW44" s="35">
        <v>2202</v>
      </c>
      <c r="GX44" s="35">
        <v>2130</v>
      </c>
      <c r="GY44" s="35">
        <v>2138</v>
      </c>
      <c r="GZ44" s="35">
        <v>1705</v>
      </c>
      <c r="HA44" s="35">
        <v>1330</v>
      </c>
      <c r="HB44" s="35">
        <v>1333</v>
      </c>
      <c r="HC44" s="35">
        <v>1183</v>
      </c>
      <c r="HD44" s="35">
        <v>991</v>
      </c>
      <c r="HE44" s="35">
        <v>844</v>
      </c>
      <c r="HF44" s="35">
        <v>880</v>
      </c>
      <c r="HG44" s="35">
        <v>1026</v>
      </c>
      <c r="HH44" s="35">
        <v>1268</v>
      </c>
      <c r="HI44" s="35">
        <v>1376</v>
      </c>
      <c r="HJ44" s="35">
        <v>629</v>
      </c>
      <c r="HK44" s="35">
        <v>1</v>
      </c>
    </row>
    <row r="45" spans="1:228" x14ac:dyDescent="0.2">
      <c r="A45" s="3" t="s">
        <v>63</v>
      </c>
      <c r="B45" s="3" t="s">
        <v>286</v>
      </c>
      <c r="GI45" s="35">
        <v>112</v>
      </c>
      <c r="GJ45" s="35">
        <v>576</v>
      </c>
      <c r="GK45" s="35">
        <v>621</v>
      </c>
      <c r="GL45" s="35">
        <v>584</v>
      </c>
      <c r="GM45" s="35">
        <v>641</v>
      </c>
      <c r="GN45" s="35">
        <v>523</v>
      </c>
      <c r="GO45" s="35">
        <v>467</v>
      </c>
      <c r="GP45" s="35">
        <v>345</v>
      </c>
      <c r="GQ45" s="35">
        <v>245</v>
      </c>
      <c r="GR45" s="35">
        <v>242</v>
      </c>
      <c r="GS45" s="35">
        <v>1304</v>
      </c>
      <c r="GT45" s="35">
        <v>289</v>
      </c>
      <c r="GU45" s="35">
        <v>367</v>
      </c>
      <c r="GV45" s="35">
        <v>494</v>
      </c>
      <c r="GW45" s="35">
        <v>418</v>
      </c>
      <c r="GX45" s="35">
        <v>233</v>
      </c>
      <c r="GY45" s="35">
        <v>275</v>
      </c>
      <c r="GZ45" s="35">
        <v>332</v>
      </c>
      <c r="HA45" s="35">
        <v>280</v>
      </c>
      <c r="HB45" s="35">
        <v>134</v>
      </c>
      <c r="HC45" s="35">
        <v>194</v>
      </c>
      <c r="HD45" s="35">
        <v>97</v>
      </c>
      <c r="HE45" s="35">
        <v>89</v>
      </c>
      <c r="HF45" s="35">
        <v>93</v>
      </c>
      <c r="HG45" s="35">
        <v>107</v>
      </c>
      <c r="HH45" s="35">
        <v>428</v>
      </c>
      <c r="HI45" s="35">
        <v>482</v>
      </c>
      <c r="HJ45" s="35">
        <v>97</v>
      </c>
      <c r="HK45" s="35">
        <v>0</v>
      </c>
    </row>
    <row r="46" spans="1:228" x14ac:dyDescent="0.2">
      <c r="A46" s="3" t="s">
        <v>66</v>
      </c>
      <c r="B46" s="3" t="s">
        <v>492</v>
      </c>
      <c r="HE46" s="35">
        <v>623</v>
      </c>
      <c r="HF46" s="35">
        <v>811</v>
      </c>
      <c r="HG46" s="35">
        <v>1347</v>
      </c>
      <c r="HH46" s="35">
        <v>1365</v>
      </c>
      <c r="HI46" s="35">
        <v>1532</v>
      </c>
      <c r="HJ46" s="35">
        <v>2954</v>
      </c>
      <c r="HK46" s="35">
        <v>656</v>
      </c>
    </row>
    <row r="47" spans="1:228" s="51" customFormat="1" x14ac:dyDescent="0.2">
      <c r="A47" s="51" t="s">
        <v>74</v>
      </c>
      <c r="B47" s="51" t="s">
        <v>287</v>
      </c>
      <c r="DR47" s="51">
        <v>2.6545807704758822E-2</v>
      </c>
      <c r="DS47" s="51">
        <v>5.3469351859994727E-2</v>
      </c>
      <c r="DT47" s="51">
        <v>6.2128974546637392E-2</v>
      </c>
      <c r="DU47" s="51">
        <v>6.8979703784969829E-2</v>
      </c>
      <c r="DV47" s="51">
        <v>7.3687685704853081E-2</v>
      </c>
      <c r="DW47" s="51">
        <v>5.2631578947368418E-2</v>
      </c>
      <c r="DX47" s="51">
        <v>4.5195211992392882E-2</v>
      </c>
      <c r="DY47" s="51">
        <v>4.5722636880839294E-2</v>
      </c>
      <c r="DZ47" s="51">
        <v>3.5837693750617038E-2</v>
      </c>
      <c r="EA47" s="51">
        <v>4.1304347826086954E-2</v>
      </c>
      <c r="EB47" s="51">
        <v>4.0520860104514694E-2</v>
      </c>
      <c r="EC47" s="51">
        <v>5.5225148683092605E-2</v>
      </c>
      <c r="ED47" s="51">
        <v>4.6697413935101302E-2</v>
      </c>
      <c r="EE47" s="51">
        <v>4.6588407923697728E-2</v>
      </c>
      <c r="EF47" s="51">
        <v>6.1162291334764841E-2</v>
      </c>
      <c r="EG47" s="51">
        <v>3.3397262085840887E-2</v>
      </c>
      <c r="EI47" s="51">
        <v>0.11087316265939842</v>
      </c>
      <c r="EJ47" s="51">
        <v>9.6111665004985039E-2</v>
      </c>
      <c r="EK47" s="51">
        <v>8.3455218102039055E-2</v>
      </c>
      <c r="EL47" s="51">
        <v>8.9967445989937847E-2</v>
      </c>
      <c r="EM47" s="51" t="e">
        <v>#DIV/0!</v>
      </c>
      <c r="EN47" s="51">
        <v>8.9151450053705686E-2</v>
      </c>
      <c r="EO47" s="51">
        <v>9.0126327697819114E-2</v>
      </c>
      <c r="EP47" s="51">
        <v>7.3524234244806946E-2</v>
      </c>
      <c r="EQ47" s="51">
        <v>8.4253305835254158E-2</v>
      </c>
      <c r="ER47" s="51">
        <v>5.0706181986570967E-2</v>
      </c>
      <c r="ES47" s="51">
        <v>4.9936647536707165E-2</v>
      </c>
      <c r="ET47" s="51">
        <v>5.8204334365325079E-2</v>
      </c>
      <c r="EU47" s="51">
        <v>5.3348214285714284E-2</v>
      </c>
      <c r="EV47" s="51">
        <v>6.7204543405751369E-2</v>
      </c>
      <c r="EW47" s="51">
        <v>5.9347421261436321E-2</v>
      </c>
      <c r="EX47" s="51">
        <v>6.4915572232645408E-2</v>
      </c>
      <c r="EY47" s="51">
        <v>6.8615921164686317E-2</v>
      </c>
      <c r="EZ47" s="51">
        <v>4.6936958808772355E-2</v>
      </c>
      <c r="FA47" s="51">
        <v>7.6381658406563663E-2</v>
      </c>
      <c r="FB47" s="51">
        <v>8.0913731068529823E-2</v>
      </c>
      <c r="FC47" s="51">
        <v>0.11266210799339778</v>
      </c>
      <c r="FD47" s="51">
        <v>8.6332823092062097E-2</v>
      </c>
      <c r="FE47" s="51">
        <v>7.07006129893573E-2</v>
      </c>
      <c r="FF47" s="51">
        <v>7.2542682498419164E-2</v>
      </c>
      <c r="FG47" s="51">
        <v>6.640294721584733E-2</v>
      </c>
      <c r="FH47" s="51">
        <v>6.9155879473512455E-2</v>
      </c>
      <c r="FI47" s="51">
        <v>6.7612903225806445E-2</v>
      </c>
      <c r="FJ47" s="51">
        <v>7.5949969087363872E-2</v>
      </c>
      <c r="FK47" s="51">
        <v>7.3206071757129718E-2</v>
      </c>
      <c r="FL47" s="51">
        <v>7.1149189793257586E-2</v>
      </c>
      <c r="FM47" s="51">
        <v>7.169059180254872E-2</v>
      </c>
      <c r="FN47" s="51">
        <v>8.7582734129340103E-2</v>
      </c>
      <c r="FO47" s="51">
        <v>8.4522690368344588E-2</v>
      </c>
      <c r="FP47" s="51">
        <v>8.3527369713390628E-2</v>
      </c>
      <c r="FQ47" s="51">
        <v>9.6119207466841328E-2</v>
      </c>
      <c r="FR47" s="51">
        <v>0.13533586818757923</v>
      </c>
      <c r="FS47" s="51">
        <v>0.11777076761303891</v>
      </c>
      <c r="FT47" s="51">
        <v>0.10857398701589434</v>
      </c>
      <c r="FU47" s="51">
        <v>0.11911363248592391</v>
      </c>
      <c r="FV47" s="51">
        <v>0.15394111618373241</v>
      </c>
      <c r="FW47" s="51">
        <v>0.14026247508742903</v>
      </c>
      <c r="FX47" s="51">
        <v>0.16769704717396317</v>
      </c>
      <c r="FY47" s="51">
        <v>0.19115560946526594</v>
      </c>
      <c r="FZ47" s="51">
        <v>0.16290934461256704</v>
      </c>
      <c r="GA47" s="51">
        <v>0.17309630056139341</v>
      </c>
      <c r="GB47" s="51">
        <v>0.19639178127958126</v>
      </c>
      <c r="GC47" s="51">
        <v>0.19765633997466314</v>
      </c>
      <c r="GD47" s="51">
        <v>0.28414403660598825</v>
      </c>
      <c r="GE47" s="51">
        <v>0.19090163389274392</v>
      </c>
      <c r="GF47" s="51">
        <v>0.17085774739583334</v>
      </c>
      <c r="GG47" s="51">
        <v>0.17796874027025344</v>
      </c>
      <c r="GH47" s="51">
        <v>0.18820758614990496</v>
      </c>
      <c r="GI47" s="51">
        <v>6.6615527473858446E-2</v>
      </c>
      <c r="GJ47" s="51">
        <v>0.1588495765444306</v>
      </c>
      <c r="GK47" s="51">
        <v>0.15192565340365352</v>
      </c>
      <c r="GL47" s="51">
        <v>0.14248146317350469</v>
      </c>
      <c r="GM47" s="51">
        <v>0.1458511304744006</v>
      </c>
      <c r="GN47" s="51">
        <v>0.14471790988262023</v>
      </c>
      <c r="GO47" s="51">
        <v>0.14946922247242039</v>
      </c>
      <c r="GP47" s="51">
        <v>0.14765030738772533</v>
      </c>
      <c r="GQ47" s="51">
        <v>0.14723687471235883</v>
      </c>
      <c r="GR47" s="51">
        <v>0.14837997689376303</v>
      </c>
      <c r="GS47" s="51">
        <v>0.14808610853124585</v>
      </c>
      <c r="GT47" s="51">
        <v>0.13824046565209483</v>
      </c>
      <c r="GU47" s="51">
        <v>0.13674226924650729</v>
      </c>
      <c r="GV47" s="51">
        <v>0.14612270588067003</v>
      </c>
      <c r="GW47" s="51">
        <v>0.10072379614875632</v>
      </c>
      <c r="GX47" s="51">
        <v>8.3808991604465199E-2</v>
      </c>
      <c r="GY47" s="51">
        <v>5.7926944672260422E-2</v>
      </c>
      <c r="GZ47" s="51">
        <v>5.2281152152788606E-2</v>
      </c>
      <c r="HA47" s="51">
        <v>4.4907237488604479E-2</v>
      </c>
      <c r="HB47" s="51">
        <v>4.993952168237506E-2</v>
      </c>
      <c r="HC47" s="51">
        <v>3.9982332898666553E-2</v>
      </c>
      <c r="HD47" s="51">
        <v>3.0172370267895911E-2</v>
      </c>
      <c r="HE47" s="51">
        <v>2.888514506239348E-2</v>
      </c>
      <c r="HF47" s="51">
        <v>2.7623679610912683E-2</v>
      </c>
      <c r="HG47" s="51">
        <v>4.1710095466494491E-2</v>
      </c>
      <c r="HH47" s="51">
        <v>2.0217044984465353E-2</v>
      </c>
      <c r="HI47" s="51">
        <v>1.4523686448450084E-2</v>
      </c>
      <c r="HJ47" s="51">
        <v>1.5411679222914833E-2</v>
      </c>
    </row>
    <row r="48" spans="1:228" s="51" customFormat="1" x14ac:dyDescent="0.2">
      <c r="A48" s="51" t="s">
        <v>75</v>
      </c>
      <c r="B48" s="51" t="s">
        <v>288</v>
      </c>
      <c r="DR48" s="51">
        <v>7.2884637285047264E-3</v>
      </c>
      <c r="DS48" s="51">
        <v>5.3597196454339309E-3</v>
      </c>
      <c r="DT48" s="51">
        <v>4.3660495983234371E-3</v>
      </c>
      <c r="DU48" s="51">
        <v>2.5416735434890245E-2</v>
      </c>
      <c r="DV48" s="51">
        <v>3.5548686244204018E-3</v>
      </c>
      <c r="DW48" s="51">
        <v>4.4875246813857479E-3</v>
      </c>
      <c r="DX48" s="51">
        <v>3.8982490915097458E-2</v>
      </c>
      <c r="DY48" s="51">
        <v>7.5446941118582911E-2</v>
      </c>
      <c r="DZ48" s="51">
        <v>7.8129713423831071E-2</v>
      </c>
      <c r="EA48" s="51">
        <v>8.5828662930344274E-2</v>
      </c>
      <c r="EB48" s="51">
        <v>0.12582159624413145</v>
      </c>
      <c r="EC48" s="51">
        <v>0.11773504273504273</v>
      </c>
      <c r="ED48" s="51">
        <v>5.8001189767995238E-2</v>
      </c>
      <c r="EE48" s="51">
        <v>6.2301396244583536E-2</v>
      </c>
      <c r="EF48" s="51">
        <v>4.5081967213114756E-2</v>
      </c>
      <c r="EG48" s="51">
        <v>4.3573325003904421E-2</v>
      </c>
      <c r="EI48" s="51">
        <v>3.6672945608664943E-2</v>
      </c>
      <c r="EJ48" s="51">
        <v>3.929955888250234E-2</v>
      </c>
      <c r="EK48" s="51">
        <v>3.9438212018436385E-2</v>
      </c>
      <c r="EL48" s="51">
        <v>1.9803833483078768E-2</v>
      </c>
      <c r="EM48" s="51">
        <v>3.5593944283612546E-2</v>
      </c>
      <c r="EN48" s="51">
        <v>2.7534155630874593E-2</v>
      </c>
      <c r="EO48" s="51">
        <v>2.1970878835153407E-2</v>
      </c>
      <c r="EP48" s="51">
        <v>1.8900399441431494E-2</v>
      </c>
      <c r="EQ48" s="51">
        <v>2.4379522553594372E-2</v>
      </c>
      <c r="ER48" s="51">
        <v>2.2913479517253102E-2</v>
      </c>
      <c r="ES48" s="51">
        <v>3.5964081043274219E-2</v>
      </c>
      <c r="ET48" s="51">
        <v>2.597350781998085E-2</v>
      </c>
      <c r="EU48" s="51">
        <v>3.8486950776346215E-2</v>
      </c>
      <c r="EV48" s="51">
        <v>4.8850183698462377E-2</v>
      </c>
      <c r="EW48" s="51">
        <v>3.5823276459980583E-2</v>
      </c>
      <c r="EX48" s="51">
        <v>4.0030211480362538E-2</v>
      </c>
      <c r="EY48" s="51">
        <v>3.1912249083338513E-2</v>
      </c>
      <c r="EZ48" s="51">
        <v>2.8249436513899325E-2</v>
      </c>
      <c r="FA48" s="51">
        <v>3.1165045822706763E-2</v>
      </c>
      <c r="FB48" s="51">
        <v>3.569439803987081E-2</v>
      </c>
      <c r="FC48" s="51">
        <v>3.2153663991580053E-2</v>
      </c>
      <c r="FD48" s="51">
        <v>2.7649878397204317E-2</v>
      </c>
      <c r="FE48" s="51">
        <v>5.9352598067589829E-2</v>
      </c>
      <c r="FF48" s="51">
        <v>5.8575219104285599E-2</v>
      </c>
      <c r="FG48" s="51">
        <v>5.8727139170888815E-2</v>
      </c>
      <c r="FH48" s="51">
        <v>4.8091191150681237E-2</v>
      </c>
      <c r="FI48" s="51">
        <v>5.2662925927086927E-2</v>
      </c>
      <c r="FJ48" s="51">
        <v>4.8032672871750101E-2</v>
      </c>
      <c r="FK48" s="51">
        <v>6.8596907422757022E-2</v>
      </c>
      <c r="FL48" s="51">
        <v>4.0190146931719968E-2</v>
      </c>
      <c r="FM48" s="51">
        <v>8.1355827937806616E-2</v>
      </c>
      <c r="FN48" s="51">
        <v>6.4313887597099509E-2</v>
      </c>
      <c r="FO48" s="51">
        <v>7.3592408649497384E-2</v>
      </c>
      <c r="FP48" s="51">
        <v>8.3386711698596641E-2</v>
      </c>
      <c r="FQ48" s="51">
        <v>9.3140366467775376E-2</v>
      </c>
      <c r="FR48" s="51">
        <v>6.4754576192141769E-2</v>
      </c>
      <c r="FS48" s="51">
        <v>7.7180292070424455E-2</v>
      </c>
      <c r="FT48" s="51">
        <v>7.6084548234147203E-2</v>
      </c>
      <c r="FU48" s="51">
        <v>8.8188312552691134E-2</v>
      </c>
      <c r="FV48" s="51">
        <v>9.0151065093779167E-2</v>
      </c>
      <c r="FW48" s="51">
        <v>8.834631063563618E-2</v>
      </c>
      <c r="FX48" s="51">
        <v>7.0592545458051326E-2</v>
      </c>
      <c r="FY48" s="51">
        <v>7.7231927420133198E-2</v>
      </c>
      <c r="FZ48" s="51">
        <v>8.2700561241333778E-2</v>
      </c>
      <c r="GA48" s="51">
        <v>9.4825948365033455E-2</v>
      </c>
      <c r="GB48" s="51">
        <v>8.5380018161468119E-2</v>
      </c>
      <c r="GC48" s="51">
        <v>7.2380338955758627E-2</v>
      </c>
      <c r="GD48" s="51">
        <v>0.13285347831080824</v>
      </c>
      <c r="GE48" s="51">
        <v>9.6684466269466529E-2</v>
      </c>
      <c r="GF48" s="51">
        <v>8.3018514471260421E-2</v>
      </c>
      <c r="GG48" s="51">
        <v>7.5406793491304136E-2</v>
      </c>
      <c r="GH48" s="51">
        <v>0.10560231233528862</v>
      </c>
      <c r="GI48" s="51">
        <v>5.0851806239737271E-2</v>
      </c>
      <c r="GJ48" s="51">
        <v>0.13739556373868789</v>
      </c>
      <c r="GK48" s="51">
        <v>0.13105150043779351</v>
      </c>
      <c r="GL48" s="51">
        <v>0.13730334156806656</v>
      </c>
      <c r="GM48" s="51">
        <v>0.1377668537154694</v>
      </c>
      <c r="GN48" s="51">
        <v>0.15236267846108817</v>
      </c>
      <c r="GO48" s="51">
        <v>0.15065197517201559</v>
      </c>
      <c r="GP48" s="51">
        <v>0.15632533942393098</v>
      </c>
      <c r="GQ48" s="51">
        <v>0.14179475962771335</v>
      </c>
      <c r="GR48" s="51">
        <v>0.14939534883720931</v>
      </c>
      <c r="GS48" s="51">
        <v>0.14113917608224635</v>
      </c>
      <c r="GT48" s="51">
        <v>0.13406661241897921</v>
      </c>
      <c r="GU48" s="51">
        <v>0.14009675305664376</v>
      </c>
      <c r="GV48" s="51">
        <v>0.14799489906663774</v>
      </c>
      <c r="GW48" s="51">
        <v>8.3329160825155221E-2</v>
      </c>
      <c r="GX48" s="51">
        <v>6.8831233257267588E-2</v>
      </c>
      <c r="GY48" s="51">
        <v>7.3707949633527531E-2</v>
      </c>
      <c r="GZ48" s="51">
        <v>5.6002601970751922E-2</v>
      </c>
      <c r="HA48" s="51">
        <v>5.8662125082789292E-2</v>
      </c>
      <c r="HB48" s="51">
        <v>4.963078072109188E-2</v>
      </c>
      <c r="HC48" s="51">
        <v>3.726430242693949E-2</v>
      </c>
      <c r="HD48" s="51">
        <v>4.5119663204136733E-2</v>
      </c>
      <c r="HE48" s="51">
        <v>4.3241924805742363E-2</v>
      </c>
      <c r="HF48" s="51">
        <v>3.4034453835731338E-2</v>
      </c>
      <c r="HG48" s="51">
        <v>3.3172029495558905E-2</v>
      </c>
      <c r="HH48" s="51">
        <v>2.570884680893698E-2</v>
      </c>
      <c r="HI48" s="51">
        <v>1.8633242088075687E-2</v>
      </c>
      <c r="HJ48" s="51">
        <v>1.4069283090496864E-2</v>
      </c>
    </row>
    <row r="49" spans="1:218" s="51" customFormat="1" x14ac:dyDescent="0.2">
      <c r="A49" s="51" t="s">
        <v>572</v>
      </c>
      <c r="B49" s="51" t="s">
        <v>490</v>
      </c>
      <c r="GI49" s="51">
        <v>7.658643326039387E-3</v>
      </c>
      <c r="GJ49" s="51">
        <v>1.740506329113924E-2</v>
      </c>
      <c r="GK49" s="51">
        <v>1.6304347826086956E-2</v>
      </c>
      <c r="GL49" s="51">
        <v>6.2972292191435769E-2</v>
      </c>
      <c r="GM49" s="51">
        <v>8.3665338645418322E-2</v>
      </c>
      <c r="GN49" s="51">
        <v>4.5103092783505154E-2</v>
      </c>
      <c r="GO49" s="51">
        <v>0.11419068736141907</v>
      </c>
      <c r="GP49" s="51">
        <v>0.12566560170394037</v>
      </c>
      <c r="GQ49" s="51">
        <v>0.15151515151515152</v>
      </c>
      <c r="GR49" s="51">
        <v>0.16133004926108374</v>
      </c>
      <c r="GS49" s="51">
        <v>0.13082901554404144</v>
      </c>
      <c r="GT49" s="51">
        <v>0.12577502214348982</v>
      </c>
      <c r="GU49" s="51">
        <v>0.11355735805330243</v>
      </c>
      <c r="GV49" s="51">
        <v>0.15643105446118191</v>
      </c>
      <c r="GW49" s="51">
        <v>0.10667996011964108</v>
      </c>
      <c r="GX49" s="51">
        <v>0.22342733188720174</v>
      </c>
      <c r="GY49" s="51">
        <v>0.16189427312775331</v>
      </c>
      <c r="GZ49" s="51">
        <v>5.9223300970873784E-2</v>
      </c>
      <c r="HA49" s="51">
        <v>6.8750000000000006E-2</v>
      </c>
      <c r="HB49" s="51">
        <v>2.5995125913891144E-2</v>
      </c>
      <c r="HC49" s="51">
        <v>5.3797468354430382E-2</v>
      </c>
      <c r="HD49" s="51">
        <v>0.16025641025641027</v>
      </c>
      <c r="HE49" s="51">
        <v>0.17016806722689076</v>
      </c>
      <c r="HF49" s="51">
        <v>7.116104868913857E-2</v>
      </c>
      <c r="HG49" s="51">
        <v>3.6853685368536851E-2</v>
      </c>
      <c r="HH49" s="51">
        <v>4.810126582278481E-2</v>
      </c>
      <c r="HI49" s="51">
        <v>2.207727044656297E-2</v>
      </c>
      <c r="HJ49" s="51">
        <v>1.4884233737596472E-2</v>
      </c>
    </row>
    <row r="50" spans="1:218" s="51" customFormat="1" x14ac:dyDescent="0.2">
      <c r="A50" s="51" t="s">
        <v>76</v>
      </c>
      <c r="B50" s="51" t="s">
        <v>289</v>
      </c>
      <c r="DR50" s="51">
        <v>8.1081081081081086E-2</v>
      </c>
      <c r="DS50" s="51">
        <v>0.11428571428571428</v>
      </c>
      <c r="DT50" s="51">
        <v>0.19213973799126638</v>
      </c>
      <c r="DU50" s="51">
        <v>0.10204081632653061</v>
      </c>
      <c r="DV50" s="51">
        <v>3.2258064516129031E-2</v>
      </c>
      <c r="DW50" s="51">
        <v>0.12459016393442623</v>
      </c>
      <c r="DX50" s="51">
        <v>7.1005917159763315E-2</v>
      </c>
      <c r="DY50" s="51">
        <v>3.3057851239669422E-2</v>
      </c>
      <c r="DZ50" s="51">
        <v>8.5959885386819479E-2</v>
      </c>
      <c r="EA50" s="51">
        <v>7.7738515901060068E-2</v>
      </c>
      <c r="EB50" s="51">
        <v>0.17241379310344829</v>
      </c>
      <c r="EC50" s="51">
        <v>0.1</v>
      </c>
      <c r="ED50" s="51">
        <v>7.3076923076923081E-2</v>
      </c>
      <c r="EE50" s="51">
        <v>0.15837104072398189</v>
      </c>
      <c r="EF50" s="51">
        <v>0.11515151515151516</v>
      </c>
      <c r="EG50" s="51">
        <v>3.1141868512110725E-2</v>
      </c>
      <c r="EI50" s="51">
        <v>0.11253196930946291</v>
      </c>
      <c r="EJ50" s="51">
        <v>0.13609467455621302</v>
      </c>
      <c r="EK50" s="51">
        <v>9.4474153297682703E-2</v>
      </c>
      <c r="EL50" s="51">
        <v>9.4637223974763401E-2</v>
      </c>
      <c r="EM50" s="51">
        <v>8.8397790055248615E-2</v>
      </c>
      <c r="EN50" s="51">
        <v>0.12488262910798122</v>
      </c>
      <c r="EO50" s="51">
        <v>0.11060329067641682</v>
      </c>
      <c r="EP50" s="51">
        <v>6.7961165048543687E-2</v>
      </c>
      <c r="EQ50" s="51">
        <v>0.1138328530259366</v>
      </c>
      <c r="ER50" s="51">
        <v>9.1340450771055751E-2</v>
      </c>
      <c r="ES50" s="51">
        <v>9.2592592592592587E-2</v>
      </c>
      <c r="ET50" s="51">
        <v>8.1447963800904979E-2</v>
      </c>
      <c r="EU50" s="51">
        <v>5.5332999499248872E-2</v>
      </c>
      <c r="EV50" s="51">
        <v>7.181075753308927E-2</v>
      </c>
      <c r="EW50" s="51">
        <v>5.4644808743169397E-2</v>
      </c>
      <c r="EX50" s="51">
        <v>7.4465470631604816E-2</v>
      </c>
      <c r="EY50" s="51">
        <v>8.0256031511570652E-2</v>
      </c>
      <c r="EZ50" s="51">
        <v>5.4600054600054598E-2</v>
      </c>
      <c r="FA50" s="51">
        <v>7.9374446739451168E-2</v>
      </c>
      <c r="FB50" s="51">
        <v>7.2614783458156959E-2</v>
      </c>
      <c r="FC50" s="51">
        <v>0.10488958990536278</v>
      </c>
      <c r="FD50" s="51">
        <v>0.12697854379176926</v>
      </c>
      <c r="FE50" s="51">
        <v>0.15040650406504066</v>
      </c>
      <c r="FF50" s="51">
        <v>0.12607608997500694</v>
      </c>
      <c r="FG50" s="51">
        <v>0.10517568850902184</v>
      </c>
      <c r="FH50" s="51">
        <v>0.12801535087719298</v>
      </c>
      <c r="FI50" s="51">
        <v>0.16188055908513341</v>
      </c>
      <c r="FJ50" s="51">
        <v>0.13977547875852961</v>
      </c>
      <c r="FK50" s="51">
        <v>0.16053869174861052</v>
      </c>
      <c r="FL50" s="51">
        <v>0.15839146491588019</v>
      </c>
      <c r="FM50" s="51">
        <v>0.16021416803953872</v>
      </c>
      <c r="FN50" s="51">
        <v>0.12858141160027953</v>
      </c>
      <c r="FO50" s="51">
        <v>0.12856467622498818</v>
      </c>
      <c r="FP50" s="51">
        <v>0.11932773109243698</v>
      </c>
      <c r="FQ50" s="51">
        <v>8.529919447640967E-2</v>
      </c>
      <c r="FR50" s="51">
        <v>0.1350821649329112</v>
      </c>
      <c r="FS50" s="51">
        <v>0.12882228277323646</v>
      </c>
      <c r="FT50" s="51">
        <v>0.11514979412182309</v>
      </c>
      <c r="FU50" s="51">
        <v>0.1184296334941959</v>
      </c>
      <c r="FV50" s="51">
        <v>9.8377513711151734E-2</v>
      </c>
      <c r="FW50" s="51">
        <v>0.11113843127612491</v>
      </c>
      <c r="FX50" s="51">
        <v>0.12139099191582189</v>
      </c>
      <c r="FY50" s="51">
        <v>0.10570518389805966</v>
      </c>
      <c r="FZ50" s="51">
        <v>0.12147777082028804</v>
      </c>
      <c r="GA50" s="51">
        <v>0.12370929308975377</v>
      </c>
      <c r="GB50" s="51">
        <v>0.21022117242860211</v>
      </c>
      <c r="GC50" s="51">
        <v>0.12616099071207432</v>
      </c>
      <c r="GD50" s="51">
        <v>0.15998074454428754</v>
      </c>
      <c r="GE50" s="51">
        <v>0.12234506837358161</v>
      </c>
      <c r="GF50" s="51">
        <v>0.17829316905236456</v>
      </c>
      <c r="GG50" s="51">
        <v>0.11582900057770075</v>
      </c>
      <c r="GH50" s="51">
        <v>0.11349743928630431</v>
      </c>
      <c r="GI50" s="51">
        <v>9.6901519636865996E-2</v>
      </c>
      <c r="GJ50" s="51">
        <v>0.22258699934340118</v>
      </c>
      <c r="GK50" s="51">
        <v>0.19052544476623914</v>
      </c>
      <c r="GL50" s="51">
        <v>0.18496876888978442</v>
      </c>
      <c r="GM50" s="51">
        <v>0.22944728286112401</v>
      </c>
      <c r="GN50" s="51">
        <v>0.15975757575757576</v>
      </c>
      <c r="GO50" s="51">
        <v>0.14125446200917899</v>
      </c>
      <c r="GP50" s="51">
        <v>0.16824894514767932</v>
      </c>
      <c r="GQ50" s="51">
        <v>0.16610169491525423</v>
      </c>
      <c r="GR50" s="51">
        <v>0.16507177033492823</v>
      </c>
      <c r="GS50" s="51">
        <v>0.15161196630845192</v>
      </c>
      <c r="GT50" s="51">
        <v>0.16209987195902689</v>
      </c>
      <c r="GU50" s="51">
        <v>0.13605626183391939</v>
      </c>
      <c r="GV50" s="51">
        <v>0.15614617940199335</v>
      </c>
      <c r="GW50" s="51">
        <v>0.11205706396686609</v>
      </c>
      <c r="GX50" s="51">
        <v>0.13323500491642085</v>
      </c>
      <c r="GY50" s="51">
        <v>0.112225405921681</v>
      </c>
      <c r="GZ50" s="51">
        <v>7.0402964335340434E-2</v>
      </c>
      <c r="HA50" s="51">
        <v>8.7266866221505868E-2</v>
      </c>
      <c r="HB50" s="51">
        <v>5.5027624309392266E-2</v>
      </c>
      <c r="HC50" s="51">
        <v>6.1451460885956648E-2</v>
      </c>
      <c r="HD50" s="51">
        <v>9.1683275955789095E-2</v>
      </c>
      <c r="HE50" s="51">
        <v>8.0557443915703603E-2</v>
      </c>
      <c r="HF50" s="51">
        <v>6.3087010455431511E-2</v>
      </c>
      <c r="HG50" s="51">
        <v>3.8659793814432991E-2</v>
      </c>
      <c r="HH50" s="51">
        <v>3.6834532374100719E-2</v>
      </c>
      <c r="HI50" s="51">
        <v>3.1716943896250349E-2</v>
      </c>
      <c r="HJ50" s="51">
        <v>2.7129750982961991E-2</v>
      </c>
    </row>
    <row r="51" spans="1:218" s="51" customFormat="1" x14ac:dyDescent="0.2">
      <c r="A51" s="51" t="s">
        <v>571</v>
      </c>
      <c r="B51" s="51" t="s">
        <v>491</v>
      </c>
      <c r="GI51" s="51">
        <v>0.11654225860823501</v>
      </c>
      <c r="GJ51" s="51">
        <v>0.25552451104902207</v>
      </c>
      <c r="GK51" s="51">
        <v>0.23147675012774654</v>
      </c>
      <c r="GL51" s="51">
        <v>0.20820340609258814</v>
      </c>
      <c r="GM51" s="51">
        <v>0.26034337179848016</v>
      </c>
      <c r="GN51" s="51">
        <v>0.1863242759032547</v>
      </c>
      <c r="GO51" s="51">
        <v>0.14933774834437086</v>
      </c>
      <c r="GP51" s="51">
        <v>0.18226428321065544</v>
      </c>
      <c r="GQ51" s="51">
        <v>0.1710079275198188</v>
      </c>
      <c r="GR51" s="51">
        <v>0.16627172195892576</v>
      </c>
      <c r="GS51" s="51">
        <v>0.15761886933732686</v>
      </c>
      <c r="GT51" s="51">
        <v>0.17687319884726224</v>
      </c>
      <c r="GU51" s="51">
        <v>0.14290755116443191</v>
      </c>
      <c r="GV51" s="51">
        <v>0.1560567479083303</v>
      </c>
      <c r="GW51" s="51">
        <v>0.11367035596769369</v>
      </c>
      <c r="GX51" s="51">
        <v>0.10680228862047043</v>
      </c>
      <c r="GY51" s="51">
        <v>9.8475609756097565E-2</v>
      </c>
      <c r="GZ51" s="51">
        <v>7.3905109489051102E-2</v>
      </c>
      <c r="HA51" s="51">
        <v>9.3701520322680726E-2</v>
      </c>
      <c r="HB51" s="51">
        <v>6.5877352762598665E-2</v>
      </c>
      <c r="HC51" s="51">
        <v>6.5708418891170434E-2</v>
      </c>
      <c r="HD51" s="51">
        <v>5.6484782012613109E-2</v>
      </c>
      <c r="HE51" s="51">
        <v>3.7688442211055273E-2</v>
      </c>
      <c r="HF51" s="51">
        <v>5.9886166790398418E-2</v>
      </c>
      <c r="HG51" s="51">
        <v>3.940774487471526E-2</v>
      </c>
      <c r="HH51" s="51">
        <v>3.2361809045226134E-2</v>
      </c>
      <c r="HI51" s="51">
        <v>3.5483238580670456E-2</v>
      </c>
      <c r="HJ51" s="51">
        <v>3.0949105914718018E-2</v>
      </c>
    </row>
    <row r="52" spans="1:218" s="51" customFormat="1" x14ac:dyDescent="0.2">
      <c r="A52" s="51" t="s">
        <v>77</v>
      </c>
      <c r="B52" s="51" t="s">
        <v>290</v>
      </c>
      <c r="DR52" s="51">
        <v>3.3287395314322059E-2</v>
      </c>
      <c r="DS52" s="51">
        <v>0.11324427143236308</v>
      </c>
      <c r="DT52" s="51">
        <v>0.1086388613638411</v>
      </c>
      <c r="DU52" s="51">
        <v>0.11665332977682938</v>
      </c>
      <c r="DV52" s="51">
        <v>9.0958478851377575E-2</v>
      </c>
      <c r="DW52" s="51">
        <v>9.8712446351931327E-2</v>
      </c>
      <c r="DX52" s="51">
        <v>0.10309588217613466</v>
      </c>
      <c r="DY52" s="51">
        <v>0.1218817316378292</v>
      </c>
      <c r="DZ52" s="51">
        <v>0.11724225818784249</v>
      </c>
      <c r="EA52" s="51">
        <v>0.1272760940682674</v>
      </c>
      <c r="EB52" s="51">
        <v>0.1659533073929961</v>
      </c>
      <c r="EC52" s="51">
        <v>0.16556836902800659</v>
      </c>
      <c r="ED52" s="51">
        <v>8.4042696932846911E-2</v>
      </c>
      <c r="EE52" s="51">
        <v>9.5956909163452592E-2</v>
      </c>
      <c r="EF52" s="51">
        <v>0.1158404819592692</v>
      </c>
      <c r="EG52" s="51">
        <v>9.6908060085335201E-2</v>
      </c>
      <c r="EI52" s="51">
        <v>0.13945518963814835</v>
      </c>
      <c r="EJ52" s="51">
        <v>0.15338406087304765</v>
      </c>
      <c r="EK52" s="51">
        <v>0.18782187215995153</v>
      </c>
      <c r="EL52" s="51">
        <v>0.22466933987671314</v>
      </c>
      <c r="EM52" s="51">
        <v>0.21495991068710038</v>
      </c>
      <c r="EN52" s="51">
        <v>0.16974732081407926</v>
      </c>
      <c r="EO52" s="51">
        <v>0.1744461664691403</v>
      </c>
      <c r="EP52" s="51">
        <v>0.16243946482803906</v>
      </c>
      <c r="EQ52" s="51">
        <v>0.2034998588766582</v>
      </c>
      <c r="ER52" s="51">
        <v>0.16770925409668866</v>
      </c>
      <c r="ES52" s="51">
        <v>0.22962148578608449</v>
      </c>
      <c r="ET52" s="51">
        <v>0.30534454083696677</v>
      </c>
      <c r="EU52" s="51">
        <v>0.28025290398470815</v>
      </c>
      <c r="EV52" s="51">
        <v>0.21888285695598142</v>
      </c>
      <c r="EW52" s="51">
        <v>0.25970518735231235</v>
      </c>
      <c r="EX52" s="51">
        <v>0.25933526329290191</v>
      </c>
      <c r="EY52" s="51">
        <v>0.32252780740515008</v>
      </c>
      <c r="EZ52" s="51">
        <v>0.20796544194436534</v>
      </c>
      <c r="FA52" s="51">
        <v>0.43448655685174986</v>
      </c>
      <c r="FB52" s="51">
        <v>0.4128549647417572</v>
      </c>
      <c r="FC52" s="51">
        <v>0.32379032258064516</v>
      </c>
      <c r="FD52" s="51">
        <v>0.34028286677414626</v>
      </c>
      <c r="FE52" s="51">
        <v>0.29996846420687479</v>
      </c>
      <c r="FF52" s="51">
        <v>0.30617676540734851</v>
      </c>
      <c r="FG52" s="51">
        <v>0.35052228924525525</v>
      </c>
      <c r="FH52" s="51">
        <v>0.33389604271356782</v>
      </c>
      <c r="FI52" s="51">
        <v>0.34059236686610428</v>
      </c>
      <c r="FJ52" s="51">
        <v>0.37701219745344705</v>
      </c>
      <c r="FK52" s="51">
        <v>0.37086630148103061</v>
      </c>
      <c r="FL52" s="51">
        <v>0.37425794986198813</v>
      </c>
      <c r="FM52" s="51">
        <v>0.40119086519260794</v>
      </c>
      <c r="FN52" s="51">
        <v>0.37338545207341944</v>
      </c>
      <c r="FO52" s="51">
        <v>0.32232196289646919</v>
      </c>
      <c r="FP52" s="51">
        <v>0.32497492477432299</v>
      </c>
      <c r="FQ52" s="51">
        <v>0.33390838995880717</v>
      </c>
      <c r="FR52" s="51">
        <v>0.17101415820252386</v>
      </c>
      <c r="FS52" s="51">
        <v>0.29311025742289881</v>
      </c>
      <c r="FT52" s="51">
        <v>0.30779597062192576</v>
      </c>
      <c r="FU52" s="51">
        <v>0.2959532798489854</v>
      </c>
      <c r="FV52" s="51">
        <v>0.30556839542695141</v>
      </c>
      <c r="FW52" s="51">
        <v>0.26805240082404519</v>
      </c>
      <c r="FX52" s="51">
        <v>0.25375287952813708</v>
      </c>
      <c r="FY52" s="51">
        <v>0.2512963892274237</v>
      </c>
      <c r="FZ52" s="51">
        <v>0.19393903357513775</v>
      </c>
      <c r="GA52" s="51">
        <v>0.16309941084346335</v>
      </c>
      <c r="GB52" s="51">
        <v>0.18996652754246043</v>
      </c>
      <c r="GC52" s="51">
        <v>0.16700630761766133</v>
      </c>
      <c r="GD52" s="51">
        <v>0.2279956751335851</v>
      </c>
      <c r="GE52" s="51">
        <v>0.17133337317714559</v>
      </c>
      <c r="GF52" s="51">
        <v>0.15704915720431625</v>
      </c>
      <c r="GG52" s="51">
        <v>0.19930811104139462</v>
      </c>
      <c r="GH52" s="51">
        <v>0.27234871122592585</v>
      </c>
      <c r="GI52" s="51">
        <v>6.8881132908091627E-2</v>
      </c>
      <c r="GJ52" s="51">
        <v>0.26447216774167459</v>
      </c>
      <c r="GK52" s="51">
        <v>0.2619832427953227</v>
      </c>
      <c r="GL52" s="51">
        <v>0.24511571254567602</v>
      </c>
      <c r="GM52" s="51">
        <v>0.28347453848211895</v>
      </c>
      <c r="GN52" s="51">
        <v>0.28262053936257153</v>
      </c>
      <c r="GO52" s="51">
        <v>0.31383588781148991</v>
      </c>
      <c r="GP52" s="51">
        <v>0.30547741711179238</v>
      </c>
      <c r="GQ52" s="51">
        <v>0.27923096671135578</v>
      </c>
      <c r="GR52" s="51">
        <v>0.29105087996389889</v>
      </c>
      <c r="GS52" s="51">
        <v>0.31830296606867314</v>
      </c>
      <c r="GT52" s="51">
        <v>0.32711192703324882</v>
      </c>
      <c r="GU52" s="51">
        <v>0.34288919179871641</v>
      </c>
      <c r="GV52" s="51">
        <v>0.33941043686097466</v>
      </c>
      <c r="GW52" s="51">
        <v>0.2388484616366654</v>
      </c>
      <c r="GX52" s="51">
        <v>0.21982779647787698</v>
      </c>
      <c r="GY52" s="51">
        <v>0.2191631386197761</v>
      </c>
      <c r="GZ52" s="51">
        <v>0.17216759871827675</v>
      </c>
      <c r="HA52" s="51">
        <v>0.16444662330208532</v>
      </c>
      <c r="HB52" s="51">
        <v>0.16694665366587175</v>
      </c>
      <c r="HC52" s="51">
        <v>0.15574361584796811</v>
      </c>
      <c r="HD52" s="51">
        <v>0.1094741544741037</v>
      </c>
      <c r="HE52" s="51">
        <v>0.11399969038650085</v>
      </c>
      <c r="HF52" s="51">
        <v>0.11038546177326614</v>
      </c>
      <c r="HG52" s="51">
        <v>8.0522131499785127E-2</v>
      </c>
      <c r="HH52" s="51">
        <v>6.1058091637990947E-2</v>
      </c>
      <c r="HI52" s="51">
        <v>5.2472168967794948E-2</v>
      </c>
      <c r="HJ52" s="51">
        <v>4.9765153209572803E-2</v>
      </c>
    </row>
    <row r="53" spans="1:218" s="51" customFormat="1" x14ac:dyDescent="0.2">
      <c r="A53" s="51" t="s">
        <v>78</v>
      </c>
      <c r="B53" s="51" t="s">
        <v>291</v>
      </c>
      <c r="DR53" s="51">
        <v>0</v>
      </c>
      <c r="DS53" s="51">
        <v>0</v>
      </c>
      <c r="DT53" s="51">
        <v>0</v>
      </c>
      <c r="DU53" s="51">
        <v>0</v>
      </c>
      <c r="DV53" s="51">
        <v>5.5850321139346547E-4</v>
      </c>
      <c r="DW53" s="51">
        <v>0</v>
      </c>
      <c r="DX53" s="51">
        <v>1.0520778537611783E-3</v>
      </c>
      <c r="DY53" s="51">
        <v>0</v>
      </c>
      <c r="DZ53" s="51">
        <v>0</v>
      </c>
      <c r="EA53" s="51">
        <v>0</v>
      </c>
      <c r="EB53" s="51">
        <v>0</v>
      </c>
      <c r="EC53" s="51">
        <v>0</v>
      </c>
      <c r="ED53" s="51">
        <v>0</v>
      </c>
      <c r="EE53" s="51">
        <v>0</v>
      </c>
      <c r="EF53" s="51">
        <v>0</v>
      </c>
      <c r="EG53" s="51">
        <v>7.2992700729927003E-4</v>
      </c>
      <c r="EI53" s="51">
        <v>0</v>
      </c>
      <c r="EJ53" s="51">
        <v>6.7658998646820032E-4</v>
      </c>
      <c r="EK53" s="51">
        <v>1.3303769401330377E-2</v>
      </c>
      <c r="EL53" s="51">
        <v>2.9103608847497091E-3</v>
      </c>
      <c r="EM53" s="51">
        <v>4.6838407494145199E-3</v>
      </c>
      <c r="EN53" s="51">
        <v>2.4183796856106408E-3</v>
      </c>
      <c r="EO53" s="51">
        <v>4.2944785276073623E-3</v>
      </c>
      <c r="EP53" s="51">
        <v>3.6458333333333334E-3</v>
      </c>
      <c r="EQ53" s="51">
        <v>5.4907343857240904E-3</v>
      </c>
      <c r="ER53" s="51">
        <v>7.131102578167855E-3</v>
      </c>
      <c r="ES53" s="51">
        <v>6.0030015007503752E-3</v>
      </c>
      <c r="ET53" s="51">
        <v>1.794145420207743E-2</v>
      </c>
      <c r="EU53" s="51">
        <v>1.4355742296918767E-2</v>
      </c>
      <c r="EV53" s="51">
        <v>1.6092981671881983E-2</v>
      </c>
      <c r="EW53" s="51">
        <v>4.0935672514619881E-2</v>
      </c>
      <c r="EX53" s="51">
        <v>8.2244799225931295E-2</v>
      </c>
      <c r="EY53" s="51">
        <v>7.9922027290448339E-2</v>
      </c>
      <c r="EZ53" s="51">
        <v>8.7074094104921576E-2</v>
      </c>
      <c r="FA53" s="51">
        <v>0.16869009584664538</v>
      </c>
      <c r="FB53" s="51">
        <v>7.6690821256038641E-2</v>
      </c>
      <c r="FC53" s="51">
        <v>8.0669710806697104E-2</v>
      </c>
      <c r="FD53" s="51">
        <v>0.12565789473684211</v>
      </c>
      <c r="FE53" s="51">
        <v>0.15750463248919086</v>
      </c>
      <c r="FF53" s="51">
        <v>0.13731060606060605</v>
      </c>
      <c r="FG53" s="51">
        <v>0.15239477503628446</v>
      </c>
      <c r="FH53" s="51">
        <v>0.24902046147148454</v>
      </c>
      <c r="FI53" s="51">
        <v>0.19386503067484662</v>
      </c>
      <c r="FJ53" s="51">
        <v>0.28955572876071706</v>
      </c>
      <c r="FK53" s="51">
        <v>0.32140077821011676</v>
      </c>
      <c r="FL53" s="51">
        <v>0.25654135338345863</v>
      </c>
      <c r="FM53" s="51">
        <v>0.33390484354907846</v>
      </c>
      <c r="FN53" s="51">
        <v>0.34769348074723599</v>
      </c>
      <c r="FO53" s="51">
        <v>0.36458696409898922</v>
      </c>
      <c r="FP53" s="51">
        <v>0.18824893699265557</v>
      </c>
      <c r="FQ53" s="51">
        <v>3.2258064516129031E-2</v>
      </c>
      <c r="FR53" s="51">
        <v>1.6241299303944315E-2</v>
      </c>
      <c r="FS53" s="51">
        <v>8.6750788643533125E-2</v>
      </c>
      <c r="FT53" s="51">
        <v>7.4051026757934041E-2</v>
      </c>
      <c r="FU53" s="51">
        <v>7.4525745257452577E-2</v>
      </c>
      <c r="FV53" s="51">
        <v>8.7568412822517594E-2</v>
      </c>
      <c r="FW53" s="51">
        <v>6.6860465116279064E-2</v>
      </c>
      <c r="FX53" s="51">
        <v>6.1343204653622425E-2</v>
      </c>
      <c r="FY53" s="51">
        <v>5.7204923968139032E-2</v>
      </c>
      <c r="FZ53" s="51">
        <v>5.7391304347826085E-2</v>
      </c>
      <c r="GA53" s="51">
        <v>4.039497307001795E-2</v>
      </c>
      <c r="GB53" s="51">
        <v>0.125</v>
      </c>
      <c r="GC53" s="51">
        <v>0.19047619047619047</v>
      </c>
      <c r="GD53" s="51">
        <v>0.15488215488215487</v>
      </c>
      <c r="GE53" s="51">
        <v>0.14174894217207334</v>
      </c>
      <c r="GF53" s="51">
        <v>0.30537507383343176</v>
      </c>
      <c r="GG53" s="51">
        <v>0.29507278835386336</v>
      </c>
      <c r="GH53" s="51">
        <v>0.29443359375</v>
      </c>
      <c r="GI53" s="51">
        <v>6.6140776699029125E-2</v>
      </c>
      <c r="GJ53" s="51">
        <v>0.33642261353104724</v>
      </c>
      <c r="GK53" s="51">
        <v>0.23239917976760083</v>
      </c>
      <c r="GL53" s="51">
        <v>0.25365853658536586</v>
      </c>
      <c r="GM53" s="51">
        <v>0.1233866804336603</v>
      </c>
      <c r="GN53" s="51">
        <v>0.1021671826625387</v>
      </c>
      <c r="GO53" s="51">
        <v>0.12267303102625299</v>
      </c>
      <c r="GP53" s="51">
        <v>9.688195991091314E-2</v>
      </c>
      <c r="GQ53" s="51">
        <v>0.15594329334787349</v>
      </c>
      <c r="GR53" s="51">
        <v>0.23605947955390336</v>
      </c>
      <c r="GS53" s="51">
        <v>0.14171122994652408</v>
      </c>
      <c r="GT53" s="51">
        <v>0.12387483926275182</v>
      </c>
      <c r="GU53" s="51">
        <v>0.12291350531107739</v>
      </c>
      <c r="GV53" s="51">
        <v>0.12623539982030549</v>
      </c>
      <c r="GW53" s="51">
        <v>6.3707217892239917E-2</v>
      </c>
      <c r="GX53" s="51">
        <v>5.8345642540620385E-2</v>
      </c>
      <c r="GY53" s="51">
        <v>9.6292729898892638E-3</v>
      </c>
      <c r="GZ53" s="51">
        <v>4.6219874546054801E-3</v>
      </c>
      <c r="HA53" s="51">
        <v>2.4174980813507291E-2</v>
      </c>
      <c r="HB53" s="51">
        <v>8.7195961450206513E-3</v>
      </c>
      <c r="HC53" s="51">
        <v>4.6109510086455334E-3</v>
      </c>
      <c r="HD53" s="51">
        <v>5.795574288724974E-3</v>
      </c>
      <c r="HE53" s="51">
        <v>2.205071664829107E-3</v>
      </c>
      <c r="HF53" s="51">
        <v>4.5977011494252873E-3</v>
      </c>
      <c r="HG53" s="51">
        <v>1.6456390565002743E-3</v>
      </c>
      <c r="HH53" s="51">
        <v>2.94811320754717E-3</v>
      </c>
      <c r="HI53" s="51">
        <v>5.8788947677836567E-4</v>
      </c>
      <c r="HJ53" s="51">
        <v>9.9108027750247768E-4</v>
      </c>
    </row>
    <row r="54" spans="1:218" s="51" customFormat="1" x14ac:dyDescent="0.2">
      <c r="A54" s="51" t="s">
        <v>487</v>
      </c>
      <c r="B54" s="51" t="s">
        <v>483</v>
      </c>
      <c r="DS54" s="51">
        <v>1.4537524986371071E-3</v>
      </c>
      <c r="DT54" s="51">
        <v>5.5994729907773389E-3</v>
      </c>
      <c r="DU54" s="51">
        <v>4.9246813441483194E-3</v>
      </c>
      <c r="DV54" s="51">
        <v>1.2033694344163659E-3</v>
      </c>
      <c r="DW54" s="51">
        <v>0</v>
      </c>
      <c r="DX54" s="51">
        <v>4.4390189768061259E-4</v>
      </c>
      <c r="DY54" s="51">
        <v>3.6218761318362912E-4</v>
      </c>
      <c r="DZ54" s="51">
        <v>1.4264204770584039E-3</v>
      </c>
      <c r="EA54" s="51">
        <v>1.4762326542663124E-3</v>
      </c>
      <c r="EB54" s="51">
        <v>6.1746987951807226E-3</v>
      </c>
      <c r="EC54" s="51">
        <v>1.2774655084312725E-4</v>
      </c>
      <c r="ED54" s="51">
        <v>2.2466861379465288E-4</v>
      </c>
      <c r="EE54" s="51">
        <v>3.2869508053029472E-4</v>
      </c>
      <c r="EF54" s="51">
        <v>1.6240357287860333E-3</v>
      </c>
      <c r="EG54" s="51">
        <v>1.2904506650784197E-3</v>
      </c>
      <c r="EH54" s="51" t="e">
        <v>#DIV/0!</v>
      </c>
      <c r="EI54" s="51">
        <v>1.9853258523953388E-3</v>
      </c>
      <c r="EJ54" s="51">
        <v>3.8219861372028245E-3</v>
      </c>
      <c r="EK54" s="51">
        <v>1.6530591674226387E-2</v>
      </c>
      <c r="EL54" s="51">
        <v>7.2822369744518205E-3</v>
      </c>
      <c r="EM54" s="51">
        <v>1.0230760486529499E-3</v>
      </c>
      <c r="EN54" s="51">
        <v>7.3721847469497581E-4</v>
      </c>
      <c r="EO54" s="51">
        <v>1.1886449447629703E-3</v>
      </c>
      <c r="EP54" s="51">
        <v>4.5832139788026354E-4</v>
      </c>
      <c r="EQ54" s="51">
        <v>2.0759101471727343E-3</v>
      </c>
      <c r="ER54" s="51">
        <v>1.8345653698807532E-3</v>
      </c>
      <c r="ES54" s="51">
        <v>2.6851578636766008E-3</v>
      </c>
      <c r="ET54" s="51">
        <v>2.8556828087894911E-3</v>
      </c>
      <c r="EU54" s="51">
        <v>4.4580513481576965E-3</v>
      </c>
      <c r="EV54" s="51">
        <v>2.736127831892306E-3</v>
      </c>
      <c r="EW54" s="51">
        <v>4.6056260341974624E-3</v>
      </c>
      <c r="EX54" s="51">
        <v>8.6858121540202473E-3</v>
      </c>
      <c r="EY54" s="51">
        <v>1.0085645315961773E-2</v>
      </c>
      <c r="EZ54" s="51">
        <v>8.3194096351991084E-3</v>
      </c>
      <c r="FA54" s="51">
        <v>1.9014828436167298E-2</v>
      </c>
      <c r="FB54" s="51">
        <v>1.6121104885481175E-2</v>
      </c>
      <c r="FC54" s="51">
        <v>1.7355371900826446E-2</v>
      </c>
      <c r="FD54" s="51">
        <v>1.6211526166773221E-2</v>
      </c>
      <c r="FE54" s="51">
        <v>1.7774094027720219E-2</v>
      </c>
      <c r="FF54" s="51">
        <v>1.8528097813308254E-2</v>
      </c>
      <c r="FG54" s="51">
        <v>2.0198839353997029E-2</v>
      </c>
      <c r="FH54" s="51">
        <v>3.0402337426461878E-2</v>
      </c>
      <c r="FI54" s="51">
        <v>2.4091090691170595E-2</v>
      </c>
      <c r="FJ54" s="51">
        <v>3.8363578478191655E-2</v>
      </c>
      <c r="FK54" s="51">
        <v>3.7503101627024922E-2</v>
      </c>
      <c r="FL54" s="51">
        <v>3.5289845503763372E-2</v>
      </c>
      <c r="FM54" s="51">
        <v>3.99752809856707E-2</v>
      </c>
      <c r="FN54" s="51">
        <v>6.7443181818181819E-2</v>
      </c>
      <c r="FO54" s="51">
        <v>6.5169440545418081E-2</v>
      </c>
      <c r="FP54" s="51">
        <v>4.9810108092316681E-2</v>
      </c>
      <c r="FQ54" s="51">
        <v>2.2409873335498539E-2</v>
      </c>
      <c r="FR54" s="51">
        <v>2.0301679157575182E-2</v>
      </c>
      <c r="FS54" s="51">
        <v>2.3507206588881262E-2</v>
      </c>
      <c r="FT54" s="51">
        <v>3.7840405319822676E-2</v>
      </c>
      <c r="FU54" s="51">
        <v>6.255361738633114E-2</v>
      </c>
      <c r="FV54" s="51">
        <v>7.7107036741792881E-2</v>
      </c>
      <c r="FW54" s="51">
        <v>4.0136202274867784E-2</v>
      </c>
      <c r="FX54" s="51">
        <v>4.5267236607417431E-2</v>
      </c>
      <c r="FY54" s="51">
        <v>3.8426119715362077E-2</v>
      </c>
      <c r="FZ54" s="51">
        <v>3.1659658669304973E-2</v>
      </c>
      <c r="GA54" s="51">
        <v>3.1667914838985768E-2</v>
      </c>
      <c r="GB54" s="51">
        <v>6.3361272908083535E-2</v>
      </c>
      <c r="GC54" s="51">
        <v>6.0099779556793131E-2</v>
      </c>
      <c r="GD54" s="51">
        <v>8.0914856813376901E-2</v>
      </c>
      <c r="GE54" s="51">
        <v>3.6809029113761702E-2</v>
      </c>
      <c r="GF54" s="51">
        <v>6.8069801518582662E-2</v>
      </c>
      <c r="GG54" s="51">
        <v>6.1500293791212378E-2</v>
      </c>
      <c r="GH54" s="51">
        <v>8.4075393291777975E-2</v>
      </c>
      <c r="GI54" s="51">
        <v>6.4795535937369864E-2</v>
      </c>
      <c r="GJ54" s="51">
        <v>0.13537002897023967</v>
      </c>
      <c r="GK54" s="51">
        <v>0.14065026046344531</v>
      </c>
      <c r="GL54" s="51">
        <v>0.12280701754385964</v>
      </c>
      <c r="GM54" s="51">
        <v>9.181059416577142E-2</v>
      </c>
      <c r="GN54" s="51">
        <v>0.11272727272727273</v>
      </c>
      <c r="GO54" s="51">
        <v>9.3525753468346351E-2</v>
      </c>
      <c r="GP54" s="51">
        <v>8.1768122501320054E-2</v>
      </c>
      <c r="GQ54" s="51">
        <v>0.11415220293724966</v>
      </c>
      <c r="GR54" s="51">
        <v>0.1100800453354112</v>
      </c>
      <c r="GS54" s="51">
        <v>0.11550816758936505</v>
      </c>
      <c r="GT54" s="51">
        <v>8.6152032999410724E-2</v>
      </c>
      <c r="GU54" s="51">
        <v>6.7660264405088558E-2</v>
      </c>
      <c r="GV54" s="51">
        <v>6.0876917502113784E-2</v>
      </c>
      <c r="GW54" s="51">
        <v>4.5527465840570894E-2</v>
      </c>
      <c r="GX54" s="51">
        <v>6.0756849735839787E-2</v>
      </c>
      <c r="GY54" s="51">
        <v>5.117629086465017E-2</v>
      </c>
      <c r="GZ54" s="51">
        <v>4.7240503029908128E-2</v>
      </c>
      <c r="HA54" s="51">
        <v>4.4931871053506149E-2</v>
      </c>
      <c r="HB54" s="51">
        <v>3.9941112462395185E-2</v>
      </c>
      <c r="HC54" s="51">
        <v>2.5317837070988159E-2</v>
      </c>
      <c r="HD54" s="51">
        <v>1.7742016092758259E-2</v>
      </c>
      <c r="HE54" s="51">
        <v>2.6526745372394696E-2</v>
      </c>
      <c r="HF54" s="51">
        <v>2.5451046427712294E-2</v>
      </c>
      <c r="HG54" s="51">
        <v>1.7776412237194398E-2</v>
      </c>
      <c r="HH54" s="51">
        <v>1.60731401607314E-2</v>
      </c>
      <c r="HI54" s="51">
        <v>1.4874331817125403E-2</v>
      </c>
      <c r="HJ54" s="51">
        <v>1.2930912786922273E-2</v>
      </c>
    </row>
    <row r="55" spans="1:218" s="51" customFormat="1" x14ac:dyDescent="0.2">
      <c r="A55" s="51" t="s">
        <v>79</v>
      </c>
      <c r="B55" s="51" t="s">
        <v>292</v>
      </c>
      <c r="DR55" s="51">
        <v>0</v>
      </c>
      <c r="DS55" s="51">
        <v>1.9006889997624139E-3</v>
      </c>
      <c r="DT55" s="51">
        <v>7.372072853425846E-3</v>
      </c>
      <c r="DU55" s="51">
        <v>7.6370170709793355E-3</v>
      </c>
      <c r="DV55" s="51">
        <v>1.6916895749629942E-3</v>
      </c>
      <c r="DW55" s="51">
        <v>0</v>
      </c>
      <c r="DX55" s="51">
        <v>2.8129395218002813E-4</v>
      </c>
      <c r="DY55" s="51">
        <v>4.5070422535211269E-4</v>
      </c>
      <c r="DZ55" s="51">
        <v>1.7440170526111811E-3</v>
      </c>
      <c r="EA55" s="51">
        <v>1.8157058556513845E-3</v>
      </c>
      <c r="EB55" s="51">
        <v>7.4315751314119995E-3</v>
      </c>
      <c r="EC55" s="51">
        <v>1.5180265654648957E-4</v>
      </c>
      <c r="ED55" s="51">
        <v>2.7727713849993069E-4</v>
      </c>
      <c r="EE55" s="51">
        <v>3.8679731820526046E-4</v>
      </c>
      <c r="EF55" s="51">
        <v>2.0153671747071421E-3</v>
      </c>
      <c r="EG55" s="51">
        <v>1.3786764705882354E-3</v>
      </c>
      <c r="EI55" s="51">
        <v>2.2353970259500438E-3</v>
      </c>
      <c r="EJ55" s="51">
        <v>4.155025431621176E-3</v>
      </c>
      <c r="EK55" s="51">
        <v>1.6766726161501433E-2</v>
      </c>
      <c r="EL55" s="51">
        <v>7.6068634654449579E-3</v>
      </c>
      <c r="EM55" s="51">
        <v>7.6976056395089735E-4</v>
      </c>
      <c r="EN55" s="51">
        <v>6.2806673209028459E-4</v>
      </c>
      <c r="EO55" s="51">
        <v>1.0009638911544451E-3</v>
      </c>
      <c r="EP55" s="51">
        <v>2.7280994240678992E-4</v>
      </c>
      <c r="EQ55" s="51">
        <v>1.9144655720682718E-3</v>
      </c>
      <c r="ER55" s="51">
        <v>1.5605935930539398E-3</v>
      </c>
      <c r="ES55" s="51">
        <v>2.4771879213571226E-3</v>
      </c>
      <c r="ET55" s="51">
        <v>1.8299142829625349E-3</v>
      </c>
      <c r="EU55" s="51">
        <v>3.6358347876672484E-3</v>
      </c>
      <c r="EV55" s="51">
        <v>1.8652910145434409E-3</v>
      </c>
      <c r="EW55" s="51">
        <v>2.2328642359784939E-3</v>
      </c>
      <c r="EX55" s="51">
        <v>3.7218413320274243E-3</v>
      </c>
      <c r="EY55" s="51">
        <v>5.0019511156834222E-3</v>
      </c>
      <c r="EZ55" s="51">
        <v>2.9018936716395699E-3</v>
      </c>
      <c r="FA55" s="51">
        <v>9.2523130782695678E-3</v>
      </c>
      <c r="FB55" s="51">
        <v>1.0754414125200642E-2</v>
      </c>
      <c r="FC55" s="51">
        <v>1.2413875029698266E-2</v>
      </c>
      <c r="FD55" s="51">
        <v>8.0478947884973992E-3</v>
      </c>
      <c r="FE55" s="51">
        <v>6.5180614986565825E-3</v>
      </c>
      <c r="FF55" s="51">
        <v>5.4299587531979323E-3</v>
      </c>
      <c r="FG55" s="51">
        <v>6.6461660549548655E-3</v>
      </c>
      <c r="FH55" s="51">
        <v>8.5974815458098128E-3</v>
      </c>
      <c r="FI55" s="51">
        <v>5.7117555899933586E-3</v>
      </c>
      <c r="FJ55" s="51">
        <v>9.7952309192447483E-3</v>
      </c>
      <c r="FK55" s="51">
        <v>9.0480090480090473E-3</v>
      </c>
      <c r="FL55" s="51">
        <v>8.0097897430192449E-3</v>
      </c>
      <c r="FM55" s="51">
        <v>1.0866796841837167E-2</v>
      </c>
      <c r="FN55" s="51">
        <v>1.836148761434199E-2</v>
      </c>
      <c r="FO55" s="51">
        <v>1.487206510919843E-2</v>
      </c>
      <c r="FP55" s="51">
        <v>1.7559657811796487E-2</v>
      </c>
      <c r="FQ55" s="51">
        <v>2.1024358618134668E-2</v>
      </c>
      <c r="FR55" s="51">
        <v>2.0869377162629758E-2</v>
      </c>
      <c r="FS55" s="51">
        <v>1.5787447054293417E-2</v>
      </c>
      <c r="FT55" s="51">
        <v>3.2562358276643992E-2</v>
      </c>
      <c r="FU55" s="51">
        <v>6.1141304347826088E-2</v>
      </c>
      <c r="FV55" s="51">
        <v>7.6038338658146964E-2</v>
      </c>
      <c r="FW55" s="51">
        <v>3.7177114347791099E-2</v>
      </c>
      <c r="FX55" s="51">
        <v>4.315144766146993E-2</v>
      </c>
      <c r="FY55" s="51">
        <v>3.5971223021582732E-2</v>
      </c>
      <c r="FZ55" s="51">
        <v>2.7393310265282585E-2</v>
      </c>
      <c r="GA55" s="51">
        <v>3.0487064253613506E-2</v>
      </c>
      <c r="GB55" s="51">
        <v>5.8280793479932341E-2</v>
      </c>
      <c r="GC55" s="51">
        <v>4.907512268780672E-2</v>
      </c>
      <c r="GD55" s="51">
        <v>7.1382078541983071E-2</v>
      </c>
      <c r="GE55" s="51">
        <v>2.6312076749435667E-2</v>
      </c>
      <c r="GF55" s="51">
        <v>3.7910066811800917E-2</v>
      </c>
      <c r="GG55" s="51">
        <v>3.0670312615475575E-2</v>
      </c>
      <c r="GH55" s="51">
        <v>4.6377318865943297E-2</v>
      </c>
      <c r="GI55" s="51">
        <v>6.4581523313061107E-2</v>
      </c>
      <c r="GJ55" s="51">
        <v>8.8378641828224844E-2</v>
      </c>
      <c r="GK55" s="51">
        <v>0.10794346978557505</v>
      </c>
      <c r="GL55" s="51">
        <v>9.0321929558986783E-2</v>
      </c>
      <c r="GM55" s="51">
        <v>8.5792994883903975E-2</v>
      </c>
      <c r="GN55" s="51">
        <v>0.11496624156039009</v>
      </c>
      <c r="GO55" s="51">
        <v>8.768067387766823E-2</v>
      </c>
      <c r="GP55" s="51">
        <v>7.9399703341767727E-2</v>
      </c>
      <c r="GQ55" s="51">
        <v>0.10660098522167488</v>
      </c>
      <c r="GR55" s="51">
        <v>8.7421646468867534E-2</v>
      </c>
      <c r="GS55" s="51">
        <v>0.1116683645482329</v>
      </c>
      <c r="GT55" s="51">
        <v>8.0139372822299645E-2</v>
      </c>
      <c r="GU55" s="51">
        <v>5.9890461626004692E-2</v>
      </c>
      <c r="GV55" s="51">
        <v>5.0725648897571869E-2</v>
      </c>
      <c r="GW55" s="51">
        <v>4.1980695491207191E-2</v>
      </c>
      <c r="GX55" s="51">
        <v>6.1238025055268978E-2</v>
      </c>
      <c r="GY55" s="51">
        <v>5.9010440308669997E-2</v>
      </c>
      <c r="GZ55" s="51">
        <v>5.7720409157330732E-2</v>
      </c>
      <c r="HA55" s="51">
        <v>4.9280488785272129E-2</v>
      </c>
      <c r="HB55" s="51">
        <v>4.5001487652484379E-2</v>
      </c>
      <c r="HC55" s="51">
        <v>2.7483124397299902E-2</v>
      </c>
      <c r="HD55" s="51">
        <v>1.899398155816907E-2</v>
      </c>
      <c r="HE55" s="51">
        <v>2.8877404230379881E-2</v>
      </c>
      <c r="HF55" s="51">
        <v>2.7356261485954318E-2</v>
      </c>
      <c r="HG55" s="51">
        <v>1.9179389312977101E-2</v>
      </c>
      <c r="HH55" s="51">
        <v>1.6948486040110105E-2</v>
      </c>
      <c r="HI55" s="51">
        <v>1.5729467239073827E-2</v>
      </c>
      <c r="HJ55" s="51">
        <v>1.3652285859704799E-2</v>
      </c>
    </row>
    <row r="56" spans="1:218" s="51" customFormat="1" x14ac:dyDescent="0.2">
      <c r="A56" s="51" t="s">
        <v>488</v>
      </c>
      <c r="B56" s="51" t="s">
        <v>484</v>
      </c>
      <c r="DS56" s="51">
        <v>1.9006889997624139E-3</v>
      </c>
      <c r="DT56" s="51">
        <v>7.372072853425846E-3</v>
      </c>
      <c r="DU56" s="51">
        <v>7.6370170709793355E-3</v>
      </c>
      <c r="DV56" s="51">
        <v>1.6916895749629942E-3</v>
      </c>
      <c r="DW56" s="51">
        <v>0</v>
      </c>
      <c r="DX56" s="51">
        <v>2.8129395218002813E-4</v>
      </c>
      <c r="DY56" s="51">
        <v>4.5070422535211269E-4</v>
      </c>
      <c r="DZ56" s="51">
        <v>1.7440170526111811E-3</v>
      </c>
      <c r="EA56" s="51">
        <v>1.8157058556513845E-3</v>
      </c>
      <c r="EB56" s="51">
        <v>7.4315751314119995E-3</v>
      </c>
      <c r="EC56" s="51">
        <v>1.5180265654648957E-4</v>
      </c>
      <c r="ED56" s="51">
        <v>2.7727713849993069E-4</v>
      </c>
      <c r="EE56" s="51">
        <v>3.8679731820526046E-4</v>
      </c>
      <c r="EF56" s="51">
        <v>2.0153671747071421E-3</v>
      </c>
      <c r="EG56" s="51">
        <v>1.3786764705882354E-3</v>
      </c>
      <c r="EH56" s="51" t="e">
        <v>#DIV/0!</v>
      </c>
      <c r="EI56" s="51">
        <v>2.2353970259500438E-3</v>
      </c>
      <c r="EJ56" s="51">
        <v>4.155025431621176E-3</v>
      </c>
      <c r="EK56" s="51">
        <v>1.6766726161501433E-2</v>
      </c>
      <c r="EL56" s="51">
        <v>7.6068634654449579E-3</v>
      </c>
      <c r="EM56" s="51">
        <v>7.6976056395089735E-4</v>
      </c>
      <c r="EN56" s="51">
        <v>6.2806673209028459E-4</v>
      </c>
      <c r="EO56" s="51">
        <v>1.0009638911544451E-3</v>
      </c>
      <c r="EP56" s="51">
        <v>2.7280994240678992E-4</v>
      </c>
      <c r="EQ56" s="51">
        <v>1.9144655720682718E-3</v>
      </c>
      <c r="ER56" s="51">
        <v>1.5605935930539398E-3</v>
      </c>
      <c r="ES56" s="51">
        <v>2.4771879213571226E-3</v>
      </c>
      <c r="ET56" s="51">
        <v>1.8299142829625349E-3</v>
      </c>
      <c r="EU56" s="51">
        <v>3.6358347876672484E-3</v>
      </c>
      <c r="EV56" s="51">
        <v>1.8652910145434409E-3</v>
      </c>
      <c r="EW56" s="51">
        <v>2.2328642359784939E-3</v>
      </c>
      <c r="EX56" s="51">
        <v>3.7218413320274243E-3</v>
      </c>
      <c r="EY56" s="51">
        <v>5.0019511156834222E-3</v>
      </c>
      <c r="EZ56" s="51">
        <v>2.9018936716395699E-3</v>
      </c>
      <c r="FA56" s="51">
        <v>9.2523130782695678E-3</v>
      </c>
      <c r="FB56" s="51">
        <v>1.0754414125200642E-2</v>
      </c>
      <c r="FC56" s="51">
        <v>1.2413875029698266E-2</v>
      </c>
      <c r="FD56" s="51">
        <v>8.0478947884973992E-3</v>
      </c>
      <c r="FE56" s="51">
        <v>6.5180614986565825E-3</v>
      </c>
      <c r="FF56" s="51">
        <v>5.4299587531979323E-3</v>
      </c>
      <c r="FG56" s="51">
        <v>6.6461660549548655E-3</v>
      </c>
      <c r="FH56" s="51">
        <v>8.5974815458098128E-3</v>
      </c>
      <c r="FI56" s="51">
        <v>5.7117555899933586E-3</v>
      </c>
      <c r="FJ56" s="51">
        <v>9.7952309192447483E-3</v>
      </c>
      <c r="FK56" s="51">
        <v>9.0480090480090473E-3</v>
      </c>
      <c r="FL56" s="51">
        <v>8.0097897430192449E-3</v>
      </c>
      <c r="FM56" s="51">
        <v>1.0866796841837167E-2</v>
      </c>
      <c r="FN56" s="51">
        <v>1.836148761434199E-2</v>
      </c>
      <c r="FO56" s="51">
        <v>1.487206510919843E-2</v>
      </c>
      <c r="FP56" s="51">
        <v>1.7559657811796487E-2</v>
      </c>
      <c r="FQ56" s="51">
        <v>2.1024358618134668E-2</v>
      </c>
      <c r="FR56" s="51">
        <v>2.0869377162629758E-2</v>
      </c>
      <c r="FS56" s="51">
        <v>1.5787447054293417E-2</v>
      </c>
      <c r="FT56" s="51">
        <v>3.2562358276643992E-2</v>
      </c>
      <c r="FU56" s="51">
        <v>6.1141304347826088E-2</v>
      </c>
      <c r="FV56" s="51">
        <v>7.6038338658146964E-2</v>
      </c>
      <c r="FW56" s="51">
        <v>3.7177114347791099E-2</v>
      </c>
      <c r="FX56" s="51">
        <v>4.315144766146993E-2</v>
      </c>
      <c r="FY56" s="51">
        <v>3.5971223021582732E-2</v>
      </c>
      <c r="FZ56" s="51">
        <v>2.7393310265282585E-2</v>
      </c>
      <c r="GA56" s="51">
        <v>3.0487064253613506E-2</v>
      </c>
      <c r="GB56" s="51">
        <v>5.8280793479932341E-2</v>
      </c>
      <c r="GC56" s="51">
        <v>4.907512268780672E-2</v>
      </c>
      <c r="GD56" s="51">
        <v>7.1382078541983071E-2</v>
      </c>
      <c r="GE56" s="51">
        <v>2.6312076749435667E-2</v>
      </c>
      <c r="GF56" s="51">
        <v>3.7910066811800917E-2</v>
      </c>
      <c r="GG56" s="51">
        <v>3.0670312615475575E-2</v>
      </c>
      <c r="GH56" s="51">
        <v>4.6377318865943297E-2</v>
      </c>
      <c r="GI56" s="51">
        <v>6.4581523313061107E-2</v>
      </c>
      <c r="GJ56" s="51">
        <v>8.8378641828224844E-2</v>
      </c>
      <c r="GK56" s="51">
        <v>0.10794346978557505</v>
      </c>
      <c r="GL56" s="51">
        <v>9.0321929558986783E-2</v>
      </c>
      <c r="GM56" s="51">
        <v>8.5792994883903975E-2</v>
      </c>
      <c r="GN56" s="51">
        <v>0.11496624156039009</v>
      </c>
      <c r="GO56" s="51">
        <v>8.768067387766823E-2</v>
      </c>
      <c r="GP56" s="51">
        <v>7.9399703341767727E-2</v>
      </c>
      <c r="GQ56" s="51">
        <v>0.10660098522167488</v>
      </c>
      <c r="GR56" s="51">
        <v>8.7421646468867534E-2</v>
      </c>
      <c r="GS56" s="51">
        <v>0.1116683645482329</v>
      </c>
      <c r="GT56" s="51">
        <v>8.0139372822299645E-2</v>
      </c>
      <c r="GU56" s="51">
        <v>5.9890461626004692E-2</v>
      </c>
      <c r="GV56" s="51">
        <v>5.0725648897571869E-2</v>
      </c>
      <c r="GW56" s="51">
        <v>4.1980695491207191E-2</v>
      </c>
      <c r="GX56" s="51">
        <v>6.1238025055268978E-2</v>
      </c>
      <c r="GY56" s="51">
        <v>5.9010440308669997E-2</v>
      </c>
      <c r="GZ56" s="51">
        <v>5.7720409157330732E-2</v>
      </c>
      <c r="HA56" s="51">
        <v>4.9280488785272129E-2</v>
      </c>
      <c r="HB56" s="51">
        <v>4.5001487652484379E-2</v>
      </c>
      <c r="HC56" s="51">
        <v>2.7483124397299902E-2</v>
      </c>
      <c r="HD56" s="51">
        <v>1.899398155816907E-2</v>
      </c>
      <c r="HE56" s="51">
        <v>2.8877404230379881E-2</v>
      </c>
      <c r="HF56" s="51">
        <v>2.7356261485954318E-2</v>
      </c>
      <c r="HG56" s="51">
        <v>1.9179389312977101E-2</v>
      </c>
      <c r="HH56" s="51">
        <v>1.6948486040110105E-2</v>
      </c>
      <c r="HI56" s="51">
        <v>1.5729467239073827E-2</v>
      </c>
      <c r="HJ56" s="51">
        <v>1.3652285859704799E-2</v>
      </c>
    </row>
    <row r="57" spans="1:218" s="51" customFormat="1" x14ac:dyDescent="0.2">
      <c r="A57" s="52" t="s">
        <v>489</v>
      </c>
      <c r="B57" s="51" t="s">
        <v>485</v>
      </c>
      <c r="DS57" s="51">
        <v>0</v>
      </c>
      <c r="DT57" s="51">
        <v>0</v>
      </c>
      <c r="DU57" s="51">
        <v>0</v>
      </c>
      <c r="DV57" s="51">
        <v>0</v>
      </c>
      <c r="DW57" s="51">
        <v>0</v>
      </c>
      <c r="DX57" s="51">
        <v>0</v>
      </c>
      <c r="DY57" s="51">
        <v>0</v>
      </c>
      <c r="DZ57" s="51">
        <v>0</v>
      </c>
      <c r="EA57" s="51">
        <v>0</v>
      </c>
      <c r="EB57" s="51">
        <v>0</v>
      </c>
      <c r="EC57" s="51">
        <v>0</v>
      </c>
      <c r="ED57" s="51">
        <v>0</v>
      </c>
      <c r="EE57" s="51">
        <v>0</v>
      </c>
      <c r="EF57" s="51">
        <v>0</v>
      </c>
      <c r="EG57" s="51">
        <v>0</v>
      </c>
      <c r="EH57" s="51" t="e">
        <v>#DIV/0!</v>
      </c>
      <c r="EI57" s="51">
        <v>0</v>
      </c>
      <c r="EJ57" s="51">
        <v>0</v>
      </c>
      <c r="EK57" s="51">
        <v>0</v>
      </c>
      <c r="EL57" s="51">
        <v>0</v>
      </c>
      <c r="EM57" s="51">
        <v>0</v>
      </c>
      <c r="EN57" s="51">
        <v>0</v>
      </c>
      <c r="EO57" s="51">
        <v>0</v>
      </c>
      <c r="EP57" s="51">
        <v>0</v>
      </c>
      <c r="EQ57" s="51">
        <v>0</v>
      </c>
      <c r="ER57" s="51">
        <v>0</v>
      </c>
      <c r="ES57" s="51">
        <v>0</v>
      </c>
      <c r="ET57" s="51">
        <v>0</v>
      </c>
      <c r="EU57" s="51">
        <v>0</v>
      </c>
      <c r="EV57" s="51">
        <v>0</v>
      </c>
      <c r="EW57" s="51">
        <v>0</v>
      </c>
      <c r="EX57" s="51">
        <v>0</v>
      </c>
      <c r="EY57" s="51">
        <v>0</v>
      </c>
      <c r="EZ57" s="51">
        <v>0</v>
      </c>
      <c r="FA57" s="51">
        <v>0</v>
      </c>
      <c r="FB57" s="51">
        <v>0</v>
      </c>
      <c r="FC57" s="51">
        <v>0</v>
      </c>
      <c r="FD57" s="51">
        <v>0</v>
      </c>
      <c r="FE57" s="51">
        <v>9.0632196716440086E-3</v>
      </c>
      <c r="FF57" s="51">
        <v>7.7375675022164905E-3</v>
      </c>
      <c r="FG57" s="51">
        <v>9.8921532168092224E-3</v>
      </c>
      <c r="FH57" s="51">
        <v>1.1292508227398851E-2</v>
      </c>
      <c r="FI57" s="51">
        <v>6.8502261239691406E-3</v>
      </c>
      <c r="FJ57" s="51">
        <v>1.3142396627611432E-2</v>
      </c>
      <c r="FK57" s="51">
        <v>1.1757528700571238E-2</v>
      </c>
      <c r="FL57" s="51">
        <v>1.0881336702593987E-2</v>
      </c>
      <c r="FM57" s="51">
        <v>1.4819136522753792E-2</v>
      </c>
      <c r="FN57" s="51">
        <v>1.805161867820379E-2</v>
      </c>
      <c r="FO57" s="51">
        <v>1.7183442798228196E-2</v>
      </c>
      <c r="FP57" s="51">
        <v>2.0223325062034739E-2</v>
      </c>
      <c r="FQ57" s="51">
        <v>2.2481625594466061E-2</v>
      </c>
      <c r="FR57" s="51">
        <v>2.6079757140885885E-2</v>
      </c>
      <c r="FS57" s="51">
        <v>1.7373175816539264E-2</v>
      </c>
      <c r="FT57" s="51">
        <v>2.4248519387641079E-2</v>
      </c>
      <c r="FU57" s="51">
        <v>2.673532032874542E-2</v>
      </c>
      <c r="FV57" s="51">
        <v>1.5133293245139307E-2</v>
      </c>
      <c r="FW57" s="51">
        <v>2.4263992235522485E-2</v>
      </c>
      <c r="FX57" s="51">
        <v>4.4729605866177816E-2</v>
      </c>
      <c r="FY57" s="51">
        <v>4.1448417217034843E-2</v>
      </c>
      <c r="FZ57" s="51">
        <v>3.3057851239669422E-2</v>
      </c>
      <c r="GA57" s="51">
        <v>0</v>
      </c>
      <c r="GB57" s="51">
        <v>0</v>
      </c>
      <c r="GC57" s="51">
        <v>0</v>
      </c>
      <c r="GD57" s="51">
        <v>0</v>
      </c>
      <c r="GE57" s="51">
        <v>0</v>
      </c>
      <c r="GF57" s="51">
        <v>0</v>
      </c>
      <c r="GG57" s="51">
        <v>0</v>
      </c>
      <c r="GH57" s="51">
        <v>0</v>
      </c>
      <c r="GI57" s="51">
        <v>6.6020408163265307E-2</v>
      </c>
      <c r="GJ57" s="51">
        <v>9.0825051999075576E-2</v>
      </c>
      <c r="GK57" s="51">
        <v>0.11509917689920389</v>
      </c>
      <c r="GL57" s="51">
        <v>9.3848323749593149E-2</v>
      </c>
      <c r="GM57" s="51">
        <v>9.1946734305643624E-2</v>
      </c>
      <c r="GN57" s="51">
        <v>0.12165748111859563</v>
      </c>
      <c r="GO57" s="51">
        <v>9.01174564601053E-2</v>
      </c>
      <c r="GP57" s="51">
        <v>8.312295465170641E-2</v>
      </c>
      <c r="GQ57" s="51">
        <v>0.11018732898337193</v>
      </c>
      <c r="GR57" s="51">
        <v>8.7553572990466191E-2</v>
      </c>
      <c r="GS57" s="51">
        <v>0.11530653674380836</v>
      </c>
      <c r="GT57" s="51">
        <v>8.2039282422179671E-2</v>
      </c>
      <c r="GU57" s="51">
        <v>6.1571281447697516E-2</v>
      </c>
      <c r="GV57" s="51">
        <v>5.1311700513117002E-2</v>
      </c>
      <c r="GW57" s="51">
        <v>4.2299424450454197E-2</v>
      </c>
      <c r="GX57" s="51">
        <v>6.1721793598655567E-2</v>
      </c>
      <c r="GY57" s="51">
        <v>5.9538623528285629E-2</v>
      </c>
      <c r="GZ57" s="51">
        <v>6.0033254572503719E-2</v>
      </c>
      <c r="HA57" s="51">
        <v>5.2007220837273271E-2</v>
      </c>
      <c r="HB57" s="51">
        <v>4.5238670208484266E-2</v>
      </c>
      <c r="HC57" s="51">
        <v>2.2170361726954493E-2</v>
      </c>
      <c r="HD57" s="51">
        <v>2.0246698230750062E-2</v>
      </c>
      <c r="HE57" s="51">
        <v>2.9551572074909799E-2</v>
      </c>
      <c r="HF57" s="51">
        <v>2.801343733986221E-2</v>
      </c>
      <c r="HG57" s="51">
        <v>1.9274259868421052E-2</v>
      </c>
      <c r="HH57" s="51">
        <v>1.6539280791880717E-2</v>
      </c>
      <c r="HI57" s="51">
        <v>1.6716463068719035E-2</v>
      </c>
      <c r="HJ57" s="51">
        <v>1.4557924363495196E-2</v>
      </c>
    </row>
    <row r="58" spans="1:218" s="51" customFormat="1" x14ac:dyDescent="0.2">
      <c r="A58" s="51" t="s">
        <v>477</v>
      </c>
      <c r="B58" s="51" t="s">
        <v>479</v>
      </c>
      <c r="FW58" s="51">
        <v>0.56666666666666665</v>
      </c>
      <c r="FX58" s="51">
        <v>0.2356020942408377</v>
      </c>
      <c r="FY58" s="51">
        <v>0.40116279069767441</v>
      </c>
      <c r="FZ58" s="51">
        <v>0.31623931623931623</v>
      </c>
      <c r="GA58" s="51">
        <v>0</v>
      </c>
      <c r="GB58" s="51">
        <v>0</v>
      </c>
      <c r="GC58" s="51">
        <v>0</v>
      </c>
      <c r="GD58" s="51">
        <v>0</v>
      </c>
      <c r="GE58" s="51">
        <v>0</v>
      </c>
      <c r="GF58" s="51">
        <v>0</v>
      </c>
      <c r="GG58" s="51">
        <v>0</v>
      </c>
      <c r="GH58" s="51">
        <v>0</v>
      </c>
      <c r="GI58" s="51">
        <v>0.13819875776397517</v>
      </c>
      <c r="GJ58" s="51">
        <v>0.21137206427688504</v>
      </c>
      <c r="GK58" s="51">
        <v>9.126466753585398E-2</v>
      </c>
      <c r="GL58" s="51">
        <v>0.11459459459459459</v>
      </c>
      <c r="GM58" s="51">
        <v>0.34165834165834164</v>
      </c>
      <c r="GN58" s="51">
        <v>0.30537974683544306</v>
      </c>
      <c r="GO58" s="51">
        <v>0.26078971533516987</v>
      </c>
      <c r="GP58" s="51">
        <v>0.22239382239382238</v>
      </c>
      <c r="GQ58" s="51">
        <v>0.25062034739454092</v>
      </c>
      <c r="GR58" s="51">
        <v>0.125</v>
      </c>
      <c r="GS58" s="51">
        <v>8.7166291412029598E-2</v>
      </c>
      <c r="GT58" s="51">
        <v>6.4714946070878271E-2</v>
      </c>
      <c r="GU58" s="51">
        <v>5.1118963486454651E-2</v>
      </c>
      <c r="GV58" s="51">
        <v>2.6584381675765489E-2</v>
      </c>
      <c r="GW58" s="51">
        <v>2.4784763892512392E-2</v>
      </c>
      <c r="GX58" s="51">
        <v>4.717566728739913E-2</v>
      </c>
      <c r="GY58" s="51">
        <v>3.6606373815676142E-2</v>
      </c>
      <c r="GZ58" s="51">
        <v>2.5578983753888698E-2</v>
      </c>
      <c r="HA58" s="51">
        <v>1.3980582524271845E-2</v>
      </c>
      <c r="HB58" s="51">
        <v>1.4526894385551629E-2</v>
      </c>
      <c r="HC58" s="51">
        <v>1.1127819548872181E-2</v>
      </c>
      <c r="HD58" s="51">
        <v>3.3266799733865601E-3</v>
      </c>
      <c r="HE58" s="51">
        <v>8.5227272727272721E-3</v>
      </c>
      <c r="HF58" s="51">
        <v>1.1073515841279606E-2</v>
      </c>
      <c r="HG58" s="51">
        <v>9.9552015928322545E-4</v>
      </c>
      <c r="HH58" s="51">
        <v>0</v>
      </c>
      <c r="HI58" s="51">
        <v>1.2391573729863693E-3</v>
      </c>
      <c r="HJ58" s="51">
        <v>0</v>
      </c>
    </row>
    <row r="59" spans="1:218" s="51" customFormat="1" x14ac:dyDescent="0.2">
      <c r="A59" s="51" t="s">
        <v>478</v>
      </c>
      <c r="B59" s="51" t="s">
        <v>480</v>
      </c>
      <c r="FE59" s="51">
        <v>3.8961038961038961E-3</v>
      </c>
      <c r="FF59" s="51">
        <v>3.7593984962406013E-3</v>
      </c>
      <c r="FG59" s="51">
        <v>1.9193857965451055E-3</v>
      </c>
      <c r="FH59" s="51">
        <v>2.2628372497824196E-2</v>
      </c>
      <c r="FI59" s="51">
        <v>6.5982404692082114E-3</v>
      </c>
      <c r="FJ59" s="51">
        <v>2.8169014084507044E-3</v>
      </c>
      <c r="FK59" s="51">
        <v>7.2621641249092229E-4</v>
      </c>
      <c r="FL59" s="51">
        <v>7.0472163495419312E-4</v>
      </c>
      <c r="FM59" s="51">
        <v>5.6306306306306304E-3</v>
      </c>
      <c r="FN59" s="51">
        <v>1.464035646085296E-2</v>
      </c>
      <c r="FO59" s="51">
        <v>3.009027081243731E-3</v>
      </c>
      <c r="FP59" s="51">
        <v>2.9171528588098016E-3</v>
      </c>
      <c r="FQ59" s="51">
        <v>1.5212981744421906E-3</v>
      </c>
      <c r="FR59" s="51">
        <v>4.3103448275862068E-3</v>
      </c>
      <c r="FS59" s="51">
        <v>4.9413218035824586E-3</v>
      </c>
      <c r="FT59" s="51">
        <v>4.8939641109298528E-3</v>
      </c>
      <c r="FU59" s="51">
        <v>3.4002040122407345E-3</v>
      </c>
      <c r="FV59" s="51">
        <v>2.8098657508585701E-3</v>
      </c>
      <c r="FW59" s="51">
        <v>6.3779791876468614E-3</v>
      </c>
      <c r="FX59" s="51">
        <v>1.4452856159669649E-2</v>
      </c>
      <c r="FY59" s="51">
        <v>2.2635408245755859E-2</v>
      </c>
      <c r="FZ59" s="51">
        <v>1.2096774193548387E-2</v>
      </c>
      <c r="GA59" s="51">
        <v>0</v>
      </c>
      <c r="GB59" s="51">
        <v>0</v>
      </c>
      <c r="GC59" s="51">
        <v>0</v>
      </c>
      <c r="GD59" s="51">
        <v>0</v>
      </c>
      <c r="GE59" s="51">
        <v>0</v>
      </c>
      <c r="GF59" s="51">
        <v>0</v>
      </c>
      <c r="GG59" s="51">
        <v>0</v>
      </c>
      <c r="GH59" s="51">
        <v>0</v>
      </c>
      <c r="GI59" s="51">
        <v>6.0560181680545042E-3</v>
      </c>
      <c r="GJ59" s="51">
        <v>9.1370558375634525E-3</v>
      </c>
      <c r="GK59" s="51">
        <v>1.1049723756906077E-2</v>
      </c>
      <c r="GL59" s="51">
        <v>6.8181818181818179E-3</v>
      </c>
      <c r="GM59" s="51">
        <v>4.7058823529411761E-3</v>
      </c>
      <c r="GN59" s="51">
        <v>1.5396458814472672E-2</v>
      </c>
      <c r="GO59" s="51">
        <v>1.5070921985815602E-2</v>
      </c>
      <c r="GP59" s="51">
        <v>1.5927189988623434E-2</v>
      </c>
      <c r="GQ59" s="51">
        <v>6.0514372163388806E-3</v>
      </c>
      <c r="GR59" s="51">
        <v>1.1612903225806452E-2</v>
      </c>
      <c r="GS59" s="51">
        <v>5.3763440860215058E-3</v>
      </c>
      <c r="GT59" s="51">
        <v>1.1750881316098707E-3</v>
      </c>
      <c r="GU59" s="51">
        <v>0</v>
      </c>
      <c r="GV59" s="51">
        <v>7.5431034482758624E-3</v>
      </c>
      <c r="GW59" s="51">
        <v>2.4855012427506215E-3</v>
      </c>
      <c r="GX59" s="51">
        <v>2.014098690835851E-3</v>
      </c>
      <c r="GY59" s="51">
        <v>1.2658227848101266E-3</v>
      </c>
      <c r="GZ59" s="51">
        <v>1.0558069381598794E-2</v>
      </c>
      <c r="HA59" s="51">
        <v>3.663003663003663E-3</v>
      </c>
      <c r="HB59" s="51">
        <v>1.2678288431061807E-2</v>
      </c>
      <c r="HC59" s="51">
        <v>1.0638297872340426E-3</v>
      </c>
      <c r="HD59" s="51">
        <v>0</v>
      </c>
      <c r="HE59" s="51">
        <v>2.7649769585253456E-3</v>
      </c>
      <c r="HF59" s="51">
        <v>0</v>
      </c>
      <c r="HG59" s="51">
        <v>1.2658227848101266E-3</v>
      </c>
      <c r="HH59" s="51">
        <v>5.411255411255411E-3</v>
      </c>
      <c r="HI59" s="51">
        <v>2.6362038664323375E-3</v>
      </c>
      <c r="HJ59" s="51">
        <v>6.2893081761006286E-4</v>
      </c>
    </row>
    <row r="60" spans="1:218" s="51" customFormat="1" x14ac:dyDescent="0.2">
      <c r="A60" s="51" t="s">
        <v>80</v>
      </c>
      <c r="B60" s="51" t="s">
        <v>293</v>
      </c>
      <c r="FE60" s="51">
        <v>1.3560343528702728E-3</v>
      </c>
      <c r="FF60" s="51">
        <v>1.1858879335902757E-3</v>
      </c>
      <c r="FG60" s="51">
        <v>1.4887598630340925E-4</v>
      </c>
      <c r="FH60" s="51">
        <v>3.0532324439134476E-3</v>
      </c>
      <c r="FI60" s="51">
        <v>3.4441647900384158E-3</v>
      </c>
      <c r="FJ60" s="51">
        <v>1.3994713108381278E-3</v>
      </c>
      <c r="FK60" s="51">
        <v>2.6281208935611039E-3</v>
      </c>
      <c r="FL60" s="51">
        <v>6.5997888067581838E-4</v>
      </c>
      <c r="FM60" s="51">
        <v>3.1162355874104082E-4</v>
      </c>
      <c r="FN60" s="51">
        <v>2.1005728835136857E-2</v>
      </c>
      <c r="FO60" s="51">
        <v>7.2772898368883314E-3</v>
      </c>
      <c r="FP60" s="51">
        <v>1.0509031198686371E-2</v>
      </c>
      <c r="FQ60" s="51">
        <v>1.2297734627831715E-2</v>
      </c>
      <c r="FR60" s="51">
        <v>1.9990004997501249E-3</v>
      </c>
      <c r="FS60" s="51">
        <v>7.98175598631699E-3</v>
      </c>
      <c r="FT60" s="51">
        <v>6.8400770712909439E-2</v>
      </c>
      <c r="FU60" s="51">
        <v>0.20513883133029423</v>
      </c>
      <c r="FV60" s="51">
        <v>0.31510621557828483</v>
      </c>
      <c r="FW60" s="51">
        <v>7.5142675967025993E-2</v>
      </c>
      <c r="FX60" s="51">
        <v>3.8172353961827644E-2</v>
      </c>
      <c r="FY60" s="51">
        <v>8.9786756453423128E-3</v>
      </c>
      <c r="FZ60" s="51">
        <v>8.6848635235732014E-3</v>
      </c>
      <c r="GA60" s="51">
        <v>0</v>
      </c>
      <c r="GB60" s="51">
        <v>0</v>
      </c>
      <c r="GC60" s="51">
        <v>0</v>
      </c>
      <c r="GD60" s="51">
        <v>0</v>
      </c>
      <c r="GE60" s="51">
        <v>0</v>
      </c>
      <c r="GF60" s="51">
        <v>0</v>
      </c>
      <c r="GG60" s="51">
        <v>0</v>
      </c>
      <c r="GH60" s="51">
        <v>0</v>
      </c>
      <c r="GI60" s="51">
        <v>3.9355992844364938E-2</v>
      </c>
      <c r="GJ60" s="51">
        <v>5.181347150259067E-2</v>
      </c>
      <c r="GK60" s="51">
        <v>4.1405269761606023E-2</v>
      </c>
      <c r="GL60" s="51">
        <v>4.3352601156069363E-2</v>
      </c>
      <c r="GM60" s="51">
        <v>2.8490028490028491E-3</v>
      </c>
      <c r="GN60" s="51">
        <v>3.9260969976905313E-2</v>
      </c>
      <c r="GO60" s="51">
        <v>4.553415061295972E-2</v>
      </c>
      <c r="GP60" s="51">
        <v>2.7415143603133161E-2</v>
      </c>
      <c r="GQ60" s="51">
        <v>5.4012345679012343E-2</v>
      </c>
      <c r="GR60" s="51">
        <v>8.4586466165413529E-2</v>
      </c>
      <c r="GS60" s="51">
        <v>1.1210762331838564E-2</v>
      </c>
      <c r="GT60" s="51">
        <v>2.9962546816479401E-2</v>
      </c>
      <c r="GU60" s="51">
        <v>1.0752688172043012E-2</v>
      </c>
      <c r="GV60" s="51">
        <v>3.4343434343434343E-2</v>
      </c>
      <c r="GW60" s="51">
        <v>3.5460992907801421E-2</v>
      </c>
      <c r="GX60" s="51">
        <v>4.8016701461377868E-2</v>
      </c>
      <c r="GY60" s="51">
        <v>4.9295774647887321E-2</v>
      </c>
      <c r="GZ60" s="51">
        <v>2.8058361391694726E-2</v>
      </c>
      <c r="HA60" s="51">
        <v>9.9255583126550868E-3</v>
      </c>
      <c r="HB60" s="51">
        <v>4.2115572967678747E-2</v>
      </c>
      <c r="HC60" s="51">
        <v>9.7770154373927956E-2</v>
      </c>
      <c r="HD60" s="51">
        <v>9.227780475959204E-3</v>
      </c>
      <c r="HE60" s="51">
        <v>1.9877675840978593E-2</v>
      </c>
      <c r="HF60" s="51">
        <v>1.9568151147098516E-2</v>
      </c>
      <c r="HG60" s="51">
        <v>1.795212765957447E-2</v>
      </c>
      <c r="HH60" s="51">
        <v>2.3537323470073975E-2</v>
      </c>
      <c r="HI60" s="51">
        <v>2.540650406504065E-3</v>
      </c>
      <c r="HJ60" s="51">
        <v>2.4096385542168677E-3</v>
      </c>
    </row>
    <row r="61" spans="1:218" s="51" customFormat="1" x14ac:dyDescent="0.2">
      <c r="A61" s="51" t="s">
        <v>486</v>
      </c>
      <c r="B61" s="51" t="s">
        <v>482</v>
      </c>
      <c r="FE61" s="51">
        <v>9.0178396392864152E-3</v>
      </c>
      <c r="FF61" s="51">
        <v>9.5747049654865291E-3</v>
      </c>
      <c r="FG61" s="51">
        <v>1.1908492635537449E-2</v>
      </c>
      <c r="FH61" s="51">
        <v>1.0895562051554611E-2</v>
      </c>
      <c r="FI61" s="51">
        <v>4.4562434815587368E-3</v>
      </c>
      <c r="FJ61" s="51">
        <v>1.5247558677402776E-2</v>
      </c>
      <c r="FK61" s="51">
        <v>1.4191984025103408E-2</v>
      </c>
      <c r="FL61" s="51">
        <v>9.7960279119699411E-3</v>
      </c>
      <c r="FM61" s="51">
        <v>1.2270916334661354E-2</v>
      </c>
      <c r="FN61" s="51">
        <v>2.1110158594084868E-2</v>
      </c>
      <c r="FO61" s="51">
        <v>1.5977443609022556E-2</v>
      </c>
      <c r="FP61" s="51">
        <v>2.9372136890326056E-2</v>
      </c>
      <c r="FQ61" s="51">
        <v>5.3937432578209279E-2</v>
      </c>
      <c r="FR61" s="51">
        <v>5.1069262687519948E-2</v>
      </c>
      <c r="FS61" s="51">
        <v>3.9382482671707623E-2</v>
      </c>
      <c r="FT61" s="51">
        <v>5.1077649837614411E-2</v>
      </c>
      <c r="FU61" s="51">
        <v>4.7684548372306283E-2</v>
      </c>
      <c r="FV61" s="51">
        <v>2.6453398954167949E-2</v>
      </c>
      <c r="FW61" s="51">
        <v>4.6807087930458041E-2</v>
      </c>
      <c r="FX61" s="51">
        <v>6.9126576366184023E-2</v>
      </c>
      <c r="FY61" s="51">
        <v>3.0555555555555555E-2</v>
      </c>
      <c r="FZ61" s="51">
        <v>2.1180555555555557E-2</v>
      </c>
      <c r="GA61" s="51">
        <v>0</v>
      </c>
      <c r="GB61" s="51">
        <v>0</v>
      </c>
      <c r="GC61" s="51">
        <v>0</v>
      </c>
      <c r="GD61" s="51">
        <v>0</v>
      </c>
      <c r="GE61" s="51">
        <v>0</v>
      </c>
      <c r="GF61" s="51">
        <v>0</v>
      </c>
      <c r="GG61" s="51">
        <v>0</v>
      </c>
      <c r="GH61" s="51">
        <v>0</v>
      </c>
      <c r="GI61" s="51">
        <v>6.9719578080782094E-2</v>
      </c>
      <c r="GJ61" s="51">
        <v>5.19774011299435E-2</v>
      </c>
      <c r="GK61" s="51">
        <v>0.15589782118707737</v>
      </c>
      <c r="GL61" s="51">
        <v>0.12313829787234043</v>
      </c>
      <c r="GM61" s="51">
        <v>6.7628976209569633E-2</v>
      </c>
      <c r="GN61" s="51">
        <v>8.9528377298161474E-2</v>
      </c>
      <c r="GO61" s="51">
        <v>6.8787878787878787E-2</v>
      </c>
      <c r="GP61" s="51">
        <v>7.7037037037037043E-2</v>
      </c>
      <c r="GQ61" s="51">
        <v>0.1344354335620711</v>
      </c>
      <c r="GR61" s="51">
        <v>0.14100346020761245</v>
      </c>
      <c r="GS61" s="51">
        <v>0.20819112627986347</v>
      </c>
      <c r="GT61" s="51">
        <v>0.15067611075338055</v>
      </c>
      <c r="GU61" s="51">
        <v>0.16809815950920245</v>
      </c>
      <c r="GV61" s="51">
        <v>0.13341927167257492</v>
      </c>
      <c r="GW61" s="51">
        <v>0.13082259663032705</v>
      </c>
      <c r="GX61" s="51">
        <v>0.16146958937943809</v>
      </c>
      <c r="GY61" s="51">
        <v>0.14285714285714285</v>
      </c>
      <c r="GZ61" s="51">
        <v>0.14465622872702519</v>
      </c>
      <c r="HA61" s="51">
        <v>0.1255354200988468</v>
      </c>
      <c r="HB61" s="51">
        <v>0.14323172730252376</v>
      </c>
      <c r="HC61" s="51">
        <v>5.609492988133765E-2</v>
      </c>
      <c r="HD61" s="51">
        <v>3.3725316174839141E-2</v>
      </c>
      <c r="HE61" s="51">
        <v>8.9527428164331513E-2</v>
      </c>
      <c r="HF61" s="51">
        <v>8.3810736261404631E-2</v>
      </c>
      <c r="HG61" s="51">
        <v>6.8279680131228218E-2</v>
      </c>
      <c r="HH61" s="51">
        <v>5.7369655421252032E-2</v>
      </c>
      <c r="HI61" s="51">
        <v>5.2533416226297792E-2</v>
      </c>
      <c r="HJ61" s="51">
        <v>4.0472175379426642E-2</v>
      </c>
    </row>
    <row r="62" spans="1:218" s="51" customFormat="1" x14ac:dyDescent="0.2">
      <c r="A62" s="51" t="s">
        <v>81</v>
      </c>
      <c r="B62" s="51" t="s">
        <v>295</v>
      </c>
      <c r="EW62" s="51">
        <v>0</v>
      </c>
      <c r="EX62" s="51">
        <v>0</v>
      </c>
      <c r="EY62" s="51">
        <v>0</v>
      </c>
      <c r="EZ62" s="51">
        <v>0</v>
      </c>
      <c r="FA62" s="51">
        <v>0</v>
      </c>
      <c r="FB62" s="51">
        <v>0</v>
      </c>
      <c r="FC62" s="51">
        <v>0</v>
      </c>
      <c r="FD62" s="51">
        <v>2.1021021021021023E-2</v>
      </c>
      <c r="FE62" s="51">
        <v>2.6923076923076925E-2</v>
      </c>
      <c r="FF62" s="51">
        <v>5.4843669912865198E-2</v>
      </c>
      <c r="FG62" s="51">
        <v>4.8658481127785355E-2</v>
      </c>
      <c r="FH62" s="51">
        <v>4.6858359957401494E-2</v>
      </c>
      <c r="FI62" s="51">
        <v>4.0816326530612242E-2</v>
      </c>
      <c r="FJ62" s="51">
        <v>2.6131045241809672E-2</v>
      </c>
      <c r="FK62" s="51">
        <v>4.756289308176101E-2</v>
      </c>
      <c r="FL62" s="51">
        <v>3.711484593837535E-2</v>
      </c>
      <c r="FM62" s="51">
        <v>2.2134951802927526E-2</v>
      </c>
      <c r="FN62" s="51">
        <v>1.4037680088659032E-2</v>
      </c>
      <c r="FO62" s="51">
        <v>3.7719674239177027E-2</v>
      </c>
      <c r="FP62" s="51">
        <v>3.4077079107505071E-2</v>
      </c>
      <c r="FQ62" s="51">
        <v>0.04</v>
      </c>
      <c r="FR62" s="51">
        <v>3.8291605301914583E-2</v>
      </c>
      <c r="FS62" s="51">
        <v>3.9170506912442393E-2</v>
      </c>
      <c r="FT62" s="51">
        <v>6.5614617940199335E-2</v>
      </c>
      <c r="FU62" s="51">
        <v>0.1049436253252385</v>
      </c>
      <c r="FV62" s="51">
        <v>6.025538707102953E-2</v>
      </c>
      <c r="FW62" s="51">
        <v>5.1388313302942398E-2</v>
      </c>
      <c r="FX62" s="51">
        <v>4.6220302375809937E-2</v>
      </c>
      <c r="FY62" s="51">
        <v>3.048780487804878E-2</v>
      </c>
      <c r="FZ62" s="51">
        <v>5.5388320288982541E-3</v>
      </c>
      <c r="GA62" s="51">
        <v>2.2374940067124822E-3</v>
      </c>
      <c r="GB62" s="51">
        <v>1.6945961212577669E-3</v>
      </c>
      <c r="GC62" s="51">
        <v>4.6867676925480396E-4</v>
      </c>
      <c r="GD62" s="51">
        <v>4.9025932137788672E-3</v>
      </c>
      <c r="GE62" s="51">
        <v>3.6260623229461757E-3</v>
      </c>
      <c r="GF62" s="51">
        <v>4.6133787985156958E-3</v>
      </c>
      <c r="GG62" s="51">
        <v>4.6168051708217915E-3</v>
      </c>
      <c r="GH62" s="51">
        <v>2.5553662691652468E-3</v>
      </c>
      <c r="GI62" s="51">
        <v>4.4125758411472701E-3</v>
      </c>
      <c r="GJ62" s="51">
        <v>5.8000682360968949E-3</v>
      </c>
      <c r="GK62" s="51">
        <v>8.0287697583005767E-3</v>
      </c>
      <c r="GL62" s="51">
        <v>5.3218884120171672E-3</v>
      </c>
      <c r="GM62" s="51">
        <v>1.5535417051969669E-2</v>
      </c>
      <c r="GN62" s="51">
        <v>6.5996847911741529E-3</v>
      </c>
      <c r="GO62" s="51">
        <v>8.5163603765127747E-3</v>
      </c>
      <c r="GP62" s="51">
        <v>9.7517730496453903E-3</v>
      </c>
      <c r="GQ62" s="51">
        <v>4.9396898334290642E-3</v>
      </c>
      <c r="GR62" s="51">
        <v>9.0339677186220182E-3</v>
      </c>
      <c r="GS62" s="51">
        <v>1.1545623836126629E-2</v>
      </c>
      <c r="GT62" s="51">
        <v>5.0545357807927644E-3</v>
      </c>
      <c r="GU62" s="51">
        <v>8.6015538290788018E-3</v>
      </c>
      <c r="GV62" s="51">
        <v>3.2322086759285509E-2</v>
      </c>
      <c r="GW62" s="51">
        <v>1.0463800904977375E-2</v>
      </c>
      <c r="GX62" s="51">
        <v>1.9557458957887224E-2</v>
      </c>
      <c r="GY62" s="51">
        <v>6.2469176393227027E-3</v>
      </c>
      <c r="GZ62" s="51">
        <v>8.8070456365092076E-3</v>
      </c>
      <c r="HA62" s="51">
        <v>7.975693125712115E-3</v>
      </c>
      <c r="HB62" s="51">
        <v>2.6310019732514798E-3</v>
      </c>
      <c r="HC62" s="51">
        <v>7.5258701787394168E-4</v>
      </c>
      <c r="HD62" s="51">
        <v>2.3663038334122101E-4</v>
      </c>
      <c r="HE62" s="51">
        <v>7.6569678407350692E-4</v>
      </c>
      <c r="HF62" s="51">
        <v>2.7927388789148215E-3</v>
      </c>
      <c r="HG62" s="51">
        <v>6.2098944317946596E-4</v>
      </c>
      <c r="HH62" s="51">
        <v>6.7598017124831009E-4</v>
      </c>
      <c r="HI62" s="51">
        <v>1.4684287812041115E-3</v>
      </c>
      <c r="HJ62" s="51">
        <v>2.7932960893854749E-3</v>
      </c>
    </row>
    <row r="63" spans="1:218" s="51" customFormat="1" x14ac:dyDescent="0.2">
      <c r="A63" s="51" t="s">
        <v>465</v>
      </c>
      <c r="B63" s="51" t="s">
        <v>468</v>
      </c>
      <c r="EX63" s="51">
        <v>0</v>
      </c>
      <c r="EY63" s="51">
        <v>0</v>
      </c>
      <c r="EZ63" s="51">
        <v>0</v>
      </c>
      <c r="FA63" s="51">
        <v>0</v>
      </c>
      <c r="FB63" s="51">
        <v>0</v>
      </c>
      <c r="FC63" s="51">
        <v>0</v>
      </c>
      <c r="FD63" s="51">
        <v>0</v>
      </c>
      <c r="FE63" s="51">
        <v>0</v>
      </c>
      <c r="FF63" s="51">
        <v>0</v>
      </c>
      <c r="FG63" s="51">
        <v>0</v>
      </c>
      <c r="FH63" s="51">
        <v>0</v>
      </c>
      <c r="FI63" s="51">
        <v>0</v>
      </c>
      <c r="FJ63" s="51">
        <v>0</v>
      </c>
      <c r="FK63" s="51">
        <v>0</v>
      </c>
      <c r="FL63" s="51">
        <v>0</v>
      </c>
      <c r="FM63" s="51">
        <v>0</v>
      </c>
      <c r="FN63" s="51">
        <v>0</v>
      </c>
      <c r="FO63" s="51">
        <v>0</v>
      </c>
      <c r="FP63" s="51">
        <v>0</v>
      </c>
      <c r="FQ63" s="51">
        <v>0</v>
      </c>
      <c r="FR63" s="51">
        <v>0</v>
      </c>
      <c r="FS63" s="51">
        <v>0</v>
      </c>
      <c r="FT63" s="51">
        <v>0</v>
      </c>
      <c r="FU63" s="51">
        <v>0</v>
      </c>
      <c r="FV63" s="51">
        <v>0</v>
      </c>
      <c r="FW63" s="51">
        <v>0</v>
      </c>
      <c r="FX63" s="51">
        <v>0</v>
      </c>
      <c r="FY63" s="51">
        <v>0</v>
      </c>
      <c r="FZ63" s="51">
        <v>0</v>
      </c>
      <c r="GA63" s="51">
        <v>0</v>
      </c>
      <c r="GB63" s="51">
        <v>0</v>
      </c>
      <c r="GC63" s="51">
        <v>0</v>
      </c>
      <c r="GD63" s="51">
        <v>0</v>
      </c>
      <c r="GE63" s="51">
        <v>0</v>
      </c>
      <c r="GF63" s="51">
        <v>0</v>
      </c>
      <c r="GG63" s="51">
        <v>0</v>
      </c>
      <c r="GH63" s="51">
        <v>0</v>
      </c>
      <c r="GI63" s="51">
        <v>0.2841596130592503</v>
      </c>
      <c r="GJ63" s="51">
        <v>0.93924665856622114</v>
      </c>
      <c r="GK63" s="51">
        <v>1.0110837438423645</v>
      </c>
      <c r="GL63" s="51">
        <v>1.2131822863027806</v>
      </c>
      <c r="GM63" s="51">
        <v>1.0811023622047244</v>
      </c>
      <c r="GN63" s="51">
        <v>1.3615819209039548</v>
      </c>
      <c r="GO63" s="51">
        <v>1.263157894736842</v>
      </c>
      <c r="GP63" s="51">
        <v>1.1467931345980127</v>
      </c>
      <c r="GQ63" s="51">
        <v>1.0350467289719627</v>
      </c>
      <c r="GR63" s="51">
        <v>1.2296819787985867</v>
      </c>
      <c r="GS63" s="51">
        <v>1.0896678966789668</v>
      </c>
      <c r="GT63" s="51">
        <v>0.94117647058823528</v>
      </c>
      <c r="GU63" s="51">
        <v>0.90929791271347249</v>
      </c>
      <c r="GV63" s="51">
        <v>0.81074350764852365</v>
      </c>
      <c r="GW63" s="51">
        <v>0.66691588785046729</v>
      </c>
      <c r="GX63" s="51">
        <v>0.71666037023044959</v>
      </c>
      <c r="GY63" s="51">
        <v>0.59520766773162936</v>
      </c>
      <c r="GZ63" s="51">
        <v>0.44577922077922078</v>
      </c>
      <c r="HA63" s="51">
        <v>0.40840140023337224</v>
      </c>
      <c r="HB63" s="51">
        <v>0.55767441860465117</v>
      </c>
      <c r="HC63" s="51">
        <v>0.42684505826499786</v>
      </c>
      <c r="HD63" s="51">
        <v>0.24260515603799185</v>
      </c>
      <c r="HE63" s="51">
        <v>0.33421868083222667</v>
      </c>
      <c r="HF63" s="51">
        <v>0.25576860578485539</v>
      </c>
      <c r="HG63" s="51">
        <v>0.4023642732049037</v>
      </c>
      <c r="HH63" s="51">
        <v>0.32470042520293779</v>
      </c>
      <c r="HI63" s="51">
        <v>0.2524710533747529</v>
      </c>
      <c r="HJ63" s="51">
        <v>5.2563975891710309E-2</v>
      </c>
    </row>
    <row r="64" spans="1:218" s="51" customFormat="1" x14ac:dyDescent="0.2">
      <c r="A64" s="51" t="s">
        <v>467</v>
      </c>
      <c r="B64" s="51" t="s">
        <v>470</v>
      </c>
      <c r="EX64" s="51">
        <v>5.7703404500865547E-4</v>
      </c>
      <c r="EY64" s="51">
        <v>2.3534445870774499E-2</v>
      </c>
      <c r="EZ64" s="51">
        <v>6.1365600691443388E-2</v>
      </c>
      <c r="FA64" s="51">
        <v>0.12684469430780043</v>
      </c>
      <c r="FB64" s="51">
        <v>0.12669245647969052</v>
      </c>
      <c r="FC64" s="51">
        <v>0.19639278557114229</v>
      </c>
      <c r="FD64" s="51">
        <v>0.12358845671267252</v>
      </c>
      <c r="FE64" s="51">
        <v>0.21269095182138661</v>
      </c>
      <c r="FF64" s="51">
        <v>0.19000581057524696</v>
      </c>
      <c r="FG64" s="51">
        <v>0.20094936708860758</v>
      </c>
      <c r="FH64" s="51">
        <v>0.19773210489014884</v>
      </c>
      <c r="FI64" s="51">
        <v>0.23525760397268777</v>
      </c>
      <c r="FJ64" s="51">
        <v>0.2881555686505598</v>
      </c>
      <c r="FK64" s="51">
        <v>0.33663943990665113</v>
      </c>
      <c r="FL64" s="51">
        <v>0.51286764705882348</v>
      </c>
      <c r="FM64" s="51">
        <v>0.57647584973166366</v>
      </c>
      <c r="FN64" s="51">
        <v>0.37516059957173448</v>
      </c>
      <c r="FO64" s="51">
        <v>0.58625730994152048</v>
      </c>
      <c r="FP64" s="51">
        <v>0.6107784431137725</v>
      </c>
      <c r="FQ64" s="51">
        <v>0.67875647668393779</v>
      </c>
      <c r="FR64" s="51">
        <v>0.65594855305466238</v>
      </c>
      <c r="FS64" s="51">
        <v>0.65028002489110148</v>
      </c>
      <c r="FT64" s="51">
        <v>0.66018845700824502</v>
      </c>
      <c r="FU64" s="51">
        <v>0.56159629843840375</v>
      </c>
      <c r="FV64" s="51">
        <v>0.74813631522896695</v>
      </c>
      <c r="FW64" s="51">
        <v>0.69457013574660631</v>
      </c>
      <c r="FX64" s="51">
        <v>0.6361416361416361</v>
      </c>
      <c r="FY64" s="51">
        <v>0.66864608076009502</v>
      </c>
      <c r="FZ64" s="51">
        <v>0.53182042427232368</v>
      </c>
      <c r="GA64" s="51">
        <v>0.43628404669260701</v>
      </c>
      <c r="GB64" s="51">
        <v>0.52512424075096631</v>
      </c>
      <c r="GC64" s="51">
        <v>0.67362637362637368</v>
      </c>
      <c r="GD64" s="51">
        <v>1.0038845726970034</v>
      </c>
      <c r="GE64" s="51">
        <v>0.48397584765443569</v>
      </c>
      <c r="GF64" s="51">
        <v>0.57822001105583198</v>
      </c>
      <c r="GG64" s="51">
        <v>0.68584850264239572</v>
      </c>
      <c r="GH64" s="51">
        <v>0.67296222664015903</v>
      </c>
      <c r="GI64" s="51">
        <v>0.13715415019762847</v>
      </c>
      <c r="GJ64" s="51">
        <v>0.48041310541310539</v>
      </c>
      <c r="GK64" s="51">
        <v>0.67826904985888992</v>
      </c>
      <c r="GL64" s="51">
        <v>0.80640732265446224</v>
      </c>
      <c r="GM64" s="51">
        <v>0.72576576576576579</v>
      </c>
      <c r="GN64" s="51">
        <v>0.86485532815808042</v>
      </c>
      <c r="GO64" s="51">
        <v>0.73596975865077052</v>
      </c>
      <c r="GP64" s="51">
        <v>0.82165242165242169</v>
      </c>
      <c r="GQ64" s="51">
        <v>0.75959137343927352</v>
      </c>
      <c r="GR64" s="51">
        <v>0.86159346271705817</v>
      </c>
      <c r="GS64" s="51">
        <v>0.94852941176470584</v>
      </c>
      <c r="GT64" s="51">
        <v>0.66098636728147553</v>
      </c>
      <c r="GU64" s="51">
        <v>0.67555012224938871</v>
      </c>
      <c r="GV64" s="51">
        <v>0.65602081854743322</v>
      </c>
      <c r="GW64" s="51">
        <v>0.49661705006765899</v>
      </c>
      <c r="GX64" s="51">
        <v>0.48853211009174313</v>
      </c>
      <c r="GY64" s="51">
        <v>0.62532904357999419</v>
      </c>
      <c r="GZ64" s="51">
        <v>0.49679487179487181</v>
      </c>
      <c r="HA64" s="51">
        <v>0.38472664159676018</v>
      </c>
      <c r="HB64" s="51">
        <v>0.43097316521176848</v>
      </c>
      <c r="HC64" s="51">
        <v>0.35103857566765578</v>
      </c>
      <c r="HD64" s="51">
        <v>0.26072086293080771</v>
      </c>
      <c r="HE64" s="51">
        <v>0.23902577173605211</v>
      </c>
      <c r="HF64" s="51">
        <v>0.27010435850214853</v>
      </c>
      <c r="HG64" s="51">
        <v>0.36267232237539765</v>
      </c>
      <c r="HH64" s="51">
        <v>0.34095186878193062</v>
      </c>
      <c r="HI64" s="51">
        <v>0.32622095779990518</v>
      </c>
      <c r="HJ64" s="51">
        <v>7.370517928286853E-2</v>
      </c>
    </row>
    <row r="65" spans="1:229" s="51" customFormat="1" x14ac:dyDescent="0.2">
      <c r="A65" s="51" t="s">
        <v>466</v>
      </c>
      <c r="B65" s="51" t="s">
        <v>469</v>
      </c>
      <c r="EX65" s="51">
        <v>0</v>
      </c>
      <c r="EY65" s="51">
        <v>0</v>
      </c>
      <c r="EZ65" s="51">
        <v>0</v>
      </c>
      <c r="FA65" s="51">
        <v>0</v>
      </c>
      <c r="FB65" s="51">
        <v>0</v>
      </c>
      <c r="FC65" s="51">
        <v>0</v>
      </c>
      <c r="FD65" s="51">
        <v>0</v>
      </c>
      <c r="FE65" s="51">
        <v>0</v>
      </c>
      <c r="FF65" s="51">
        <v>0</v>
      </c>
      <c r="FG65" s="51">
        <v>0</v>
      </c>
      <c r="FH65" s="51">
        <v>0</v>
      </c>
      <c r="FI65" s="51">
        <v>0</v>
      </c>
      <c r="FJ65" s="51">
        <v>0</v>
      </c>
      <c r="FK65" s="51">
        <v>0</v>
      </c>
      <c r="FL65" s="51">
        <v>0</v>
      </c>
      <c r="FM65" s="51">
        <v>0</v>
      </c>
      <c r="FN65" s="51">
        <v>0</v>
      </c>
      <c r="FO65" s="51">
        <v>0</v>
      </c>
      <c r="FP65" s="51">
        <v>0</v>
      </c>
      <c r="FQ65" s="51">
        <v>0</v>
      </c>
      <c r="FR65" s="51">
        <v>0</v>
      </c>
      <c r="FS65" s="51">
        <v>0</v>
      </c>
      <c r="FT65" s="51">
        <v>0</v>
      </c>
      <c r="FU65" s="51">
        <v>0</v>
      </c>
      <c r="FV65" s="51">
        <v>0</v>
      </c>
      <c r="FW65" s="51">
        <v>0</v>
      </c>
      <c r="FX65" s="51">
        <v>0</v>
      </c>
      <c r="FY65" s="51">
        <v>0</v>
      </c>
      <c r="FZ65" s="51">
        <v>0</v>
      </c>
      <c r="GA65" s="51">
        <v>0</v>
      </c>
      <c r="GB65" s="51">
        <v>0</v>
      </c>
      <c r="GC65" s="51">
        <v>0</v>
      </c>
      <c r="GD65" s="51">
        <v>0</v>
      </c>
      <c r="GE65" s="51">
        <v>0</v>
      </c>
      <c r="GF65" s="51">
        <v>0</v>
      </c>
      <c r="GG65" s="51">
        <v>0</v>
      </c>
      <c r="GH65" s="51">
        <v>0</v>
      </c>
      <c r="GI65" s="51">
        <v>9.380234505862646E-2</v>
      </c>
      <c r="GJ65" s="51">
        <v>0.46905537459283386</v>
      </c>
      <c r="GK65" s="51">
        <v>0.4726027397260274</v>
      </c>
      <c r="GL65" s="51">
        <v>0.48105436573311366</v>
      </c>
      <c r="GM65" s="51">
        <v>0.42591362126245846</v>
      </c>
      <c r="GN65" s="51">
        <v>0.36882933709449928</v>
      </c>
      <c r="GO65" s="51">
        <v>0.3907949790794979</v>
      </c>
      <c r="GP65" s="51">
        <v>0.34778225806451613</v>
      </c>
      <c r="GQ65" s="51">
        <v>0.3983739837398374</v>
      </c>
      <c r="GR65" s="51">
        <v>0.27562642369020501</v>
      </c>
      <c r="GS65" s="51">
        <v>1.0671031096563011</v>
      </c>
      <c r="GT65" s="51">
        <v>0.24913793103448276</v>
      </c>
      <c r="GU65" s="51">
        <v>0.36884422110552761</v>
      </c>
      <c r="GV65" s="51">
        <v>0.52721451440768408</v>
      </c>
      <c r="GW65" s="51">
        <v>0.39433962264150946</v>
      </c>
      <c r="GX65" s="51">
        <v>0.19432860717264386</v>
      </c>
      <c r="GY65" s="51">
        <v>0.31718569780853517</v>
      </c>
      <c r="GZ65" s="51">
        <v>0.26602564102564102</v>
      </c>
      <c r="HA65" s="51">
        <v>0.19323671497584541</v>
      </c>
      <c r="HB65" s="51">
        <v>0.10745789895749799</v>
      </c>
      <c r="HC65" s="51">
        <v>0.16126350789692437</v>
      </c>
      <c r="HD65" s="51">
        <v>8.137583892617449E-2</v>
      </c>
      <c r="HE65" s="51">
        <v>6.357142857142857E-2</v>
      </c>
      <c r="HF65" s="51">
        <v>5.4449648711943792E-2</v>
      </c>
      <c r="HG65" s="51">
        <v>6.3728409767718874E-2</v>
      </c>
      <c r="HH65" s="51">
        <v>0.17744610281923714</v>
      </c>
      <c r="HI65" s="51">
        <v>0.19859909353110836</v>
      </c>
      <c r="HJ65" s="51">
        <v>2.8521023228462217E-2</v>
      </c>
    </row>
    <row r="66" spans="1:229" s="51" customFormat="1" x14ac:dyDescent="0.2">
      <c r="A66" s="51" t="s">
        <v>83</v>
      </c>
      <c r="B66" s="51" t="s">
        <v>493</v>
      </c>
      <c r="HE66" s="51">
        <v>0.16114847387480599</v>
      </c>
      <c r="HF66" s="51">
        <v>9.6524636991192569E-2</v>
      </c>
      <c r="HG66" s="51">
        <v>0.14546436285097192</v>
      </c>
      <c r="HH66" s="51">
        <v>0.15500794912559618</v>
      </c>
      <c r="HI66" s="51">
        <v>0.14742109314857582</v>
      </c>
      <c r="HJ66" s="51">
        <v>0.26564748201438848</v>
      </c>
    </row>
    <row r="67" spans="1:229" s="51" customFormat="1" x14ac:dyDescent="0.2">
      <c r="A67" s="51" t="s">
        <v>84</v>
      </c>
      <c r="B67" s="51" t="s">
        <v>296</v>
      </c>
      <c r="DR67" s="51">
        <v>2.065889800028773E-2</v>
      </c>
      <c r="DS67" s="51">
        <v>4.9712033949681725E-2</v>
      </c>
      <c r="DT67" s="51">
        <v>4.6364640883977903E-2</v>
      </c>
      <c r="DU67" s="51">
        <v>5.7466335020156099E-2</v>
      </c>
      <c r="DV67" s="51">
        <v>4.7395655062717701E-2</v>
      </c>
      <c r="DW67" s="51">
        <v>4.0210099738358943E-2</v>
      </c>
      <c r="DX67" s="51">
        <v>4.9008850852168821E-2</v>
      </c>
      <c r="DY67" s="51">
        <v>6.0539182398478879E-2</v>
      </c>
      <c r="DZ67" s="51">
        <v>5.7281858129315757E-2</v>
      </c>
      <c r="EA67" s="51">
        <v>6.0924243335940792E-2</v>
      </c>
      <c r="EB67" s="51">
        <v>7.1524213345235441E-2</v>
      </c>
      <c r="EC67" s="51">
        <v>6.9850320741268707E-2</v>
      </c>
      <c r="ED67" s="51">
        <v>5.0689987836080704E-2</v>
      </c>
      <c r="EE67" s="51">
        <v>5.6143701867392759E-2</v>
      </c>
      <c r="EF67" s="51">
        <v>6.2249113943879851E-2</v>
      </c>
      <c r="EG67" s="51">
        <v>4.9035556588426676E-2</v>
      </c>
      <c r="EI67" s="51">
        <v>7.4928260176426828E-2</v>
      </c>
      <c r="EJ67" s="51">
        <v>7.7882847386393492E-2</v>
      </c>
      <c r="EK67" s="51">
        <v>7.4906681206224054E-2</v>
      </c>
      <c r="EL67" s="51">
        <v>6.9638220949700333E-2</v>
      </c>
      <c r="EM67" s="51">
        <v>9.2966655007578405E-2</v>
      </c>
      <c r="EN67" s="51">
        <v>6.2161193251567069E-2</v>
      </c>
      <c r="EO67" s="51">
        <v>6.1964095000762852E-2</v>
      </c>
      <c r="EP67" s="51">
        <v>5.4402950668510835E-2</v>
      </c>
      <c r="EQ67" s="51">
        <v>7.0624928246144428E-2</v>
      </c>
      <c r="ER67" s="51">
        <v>6.0605289281441696E-2</v>
      </c>
      <c r="ES67" s="51">
        <v>7.4869797563516138E-2</v>
      </c>
      <c r="ET67" s="51">
        <v>8.6460124601809824E-2</v>
      </c>
      <c r="EU67" s="51">
        <v>8.7365636688344503E-2</v>
      </c>
      <c r="EV67" s="51">
        <v>8.2486417650026053E-2</v>
      </c>
      <c r="EW67" s="51">
        <v>8.1540712172091634E-2</v>
      </c>
      <c r="EX67" s="51">
        <v>8.8159413402131848E-2</v>
      </c>
      <c r="EY67" s="51">
        <v>9.998484057336321E-2</v>
      </c>
      <c r="EZ67" s="51">
        <v>6.2437632394390853E-2</v>
      </c>
      <c r="FA67" s="51">
        <v>0.11457864915909705</v>
      </c>
      <c r="FB67" s="51">
        <v>0.12039201329240475</v>
      </c>
      <c r="FC67" s="51">
        <v>0.11837699801380876</v>
      </c>
      <c r="FD67" s="51">
        <v>0.11322241903906297</v>
      </c>
      <c r="FE67" s="51">
        <v>0.11866942642076947</v>
      </c>
      <c r="FF67" s="51">
        <v>0.11319073751038773</v>
      </c>
      <c r="FG67" s="51">
        <v>0.11399521361711769</v>
      </c>
      <c r="FH67" s="51">
        <v>0.10232650232650232</v>
      </c>
      <c r="FI67" s="51">
        <v>0.10563031272544776</v>
      </c>
      <c r="FJ67" s="51">
        <v>0.11040849047573466</v>
      </c>
      <c r="FK67" s="51">
        <v>0.11368111376219046</v>
      </c>
      <c r="FL67" s="51">
        <v>0.10434112952301967</v>
      </c>
      <c r="FM67" s="51">
        <v>0.13214727043850835</v>
      </c>
      <c r="FN67" s="51">
        <v>0.13572234229579266</v>
      </c>
      <c r="FO67" s="51">
        <v>0.13471325347480614</v>
      </c>
      <c r="FP67" s="51">
        <v>0.13768627891160953</v>
      </c>
      <c r="FQ67" s="51">
        <v>0.14311793931931099</v>
      </c>
      <c r="FR67" s="51">
        <v>0.11556338028169014</v>
      </c>
      <c r="FS67" s="51">
        <v>0.13940340697760917</v>
      </c>
      <c r="FT67" s="51">
        <v>0.14109840463080617</v>
      </c>
      <c r="FU67" s="51">
        <v>0.15051972281449894</v>
      </c>
      <c r="FV67" s="51">
        <v>0.16369599989201666</v>
      </c>
      <c r="FW67" s="51">
        <v>0.15118437525053499</v>
      </c>
      <c r="FX67" s="51">
        <v>0.1484185356699658</v>
      </c>
      <c r="FY67" s="51">
        <v>0.15987724746350065</v>
      </c>
      <c r="FZ67" s="51">
        <v>0.13698606231239965</v>
      </c>
      <c r="GA67" s="51">
        <v>0.13565997650224323</v>
      </c>
      <c r="GB67" s="51">
        <v>0.15122273275936807</v>
      </c>
      <c r="GC67" s="51">
        <v>0.13639660206726495</v>
      </c>
      <c r="GD67" s="51">
        <v>0.20191978816130635</v>
      </c>
      <c r="GE67" s="51">
        <v>0.13938429294527049</v>
      </c>
      <c r="GF67" s="51">
        <v>0.12903106662542302</v>
      </c>
      <c r="GG67" s="51">
        <v>0.13747926054644166</v>
      </c>
      <c r="GH67" s="51">
        <v>0.17052486461928906</v>
      </c>
      <c r="GI67" s="51">
        <v>6.1325283947735579E-2</v>
      </c>
      <c r="GJ67" s="51">
        <v>0.17889424028501683</v>
      </c>
      <c r="GK67" s="51">
        <v>0.17722776418428593</v>
      </c>
      <c r="GL67" s="51">
        <v>0.17463744842750203</v>
      </c>
      <c r="GM67" s="51">
        <v>0.19034286501124523</v>
      </c>
      <c r="GN67" s="51">
        <v>0.19330375593166327</v>
      </c>
      <c r="GO67" s="51">
        <v>0.20176564364278052</v>
      </c>
      <c r="GP67" s="51">
        <v>0.20505444153144856</v>
      </c>
      <c r="GQ67" s="51">
        <v>0.20035866928234283</v>
      </c>
      <c r="GR67" s="51">
        <v>0.20707729075009504</v>
      </c>
      <c r="GS67" s="51">
        <v>0.21398741277013664</v>
      </c>
      <c r="GT67" s="51">
        <v>0.20231121165566493</v>
      </c>
      <c r="GU67" s="51">
        <v>0.20631867100096396</v>
      </c>
      <c r="GV67" s="51">
        <v>0.2126582686557541</v>
      </c>
      <c r="GW67" s="51">
        <v>0.14300474833808166</v>
      </c>
      <c r="GX67" s="51">
        <v>0.13272611417219535</v>
      </c>
      <c r="GY67" s="51">
        <v>0.12353083285719216</v>
      </c>
      <c r="GZ67" s="51">
        <v>9.9723032016916527E-2</v>
      </c>
      <c r="HA67" s="51">
        <v>9.4344099628979841E-2</v>
      </c>
      <c r="HB67" s="51">
        <v>9.3583639904782509E-2</v>
      </c>
      <c r="HC67" s="51">
        <v>7.9711418878883181E-2</v>
      </c>
      <c r="HD67" s="51">
        <v>6.4841166307104792E-2</v>
      </c>
      <c r="HE67" s="51">
        <v>6.5988899063708903E-2</v>
      </c>
      <c r="HF67" s="51">
        <v>6.0652916898260384E-2</v>
      </c>
      <c r="HG67" s="51">
        <v>5.7266223854578212E-2</v>
      </c>
      <c r="HH67" s="51">
        <v>4.2890985302923658E-2</v>
      </c>
      <c r="HI67" s="51">
        <v>3.7019211685785737E-2</v>
      </c>
      <c r="HJ67" s="51">
        <v>3.9043847642840371E-2</v>
      </c>
    </row>
    <row r="68" spans="1:229" s="51" customFormat="1" x14ac:dyDescent="0.2">
      <c r="A68" s="51" t="s">
        <v>85</v>
      </c>
      <c r="B68" s="51" t="s">
        <v>297</v>
      </c>
      <c r="FH68" s="51">
        <v>0.10240728692257645</v>
      </c>
      <c r="FI68" s="51">
        <v>9.7869465677504916E-2</v>
      </c>
      <c r="FJ68" s="51">
        <v>0.10634337496938526</v>
      </c>
      <c r="FK68" s="51">
        <v>9.7205625517051197E-2</v>
      </c>
      <c r="FL68" s="51">
        <v>0.10121601296488492</v>
      </c>
      <c r="FM68" s="51">
        <v>0.10292787431563913</v>
      </c>
      <c r="FN68" s="51">
        <v>0.12461331157123608</v>
      </c>
      <c r="FO68" s="51">
        <v>0.11858366008794112</v>
      </c>
      <c r="FP68" s="51">
        <v>0.11584819329969601</v>
      </c>
      <c r="FQ68" s="51">
        <v>0.11866151339781736</v>
      </c>
      <c r="FR68" s="51">
        <v>0.10456226558060239</v>
      </c>
      <c r="FS68" s="51">
        <v>0.13033338113532239</v>
      </c>
      <c r="FT68" s="51">
        <v>0.13627302034312816</v>
      </c>
      <c r="FU68" s="51">
        <v>0.13836486477365534</v>
      </c>
      <c r="FV68" s="51">
        <v>0.15079922833126636</v>
      </c>
      <c r="FW68" s="51">
        <v>0.14336219475352091</v>
      </c>
      <c r="FX68" s="51">
        <v>0.14077619009441816</v>
      </c>
      <c r="FY68" s="51">
        <v>0.1445857877681809</v>
      </c>
      <c r="FZ68" s="51">
        <v>0.13116144175586497</v>
      </c>
      <c r="GA68" s="51">
        <v>0.12084089811537592</v>
      </c>
      <c r="GB68" s="51">
        <v>0.14202502467269854</v>
      </c>
      <c r="GC68" s="51">
        <v>0.12621421104963923</v>
      </c>
      <c r="GD68" s="51">
        <v>0.18968752451113485</v>
      </c>
      <c r="GE68" s="51">
        <v>0.13029637292437637</v>
      </c>
      <c r="GF68" s="51">
        <v>0.11407802096796017</v>
      </c>
      <c r="GG68" s="51">
        <v>0.11360985946809331</v>
      </c>
      <c r="GH68" s="51">
        <v>0.15165965856304339</v>
      </c>
      <c r="GI68" s="51">
        <v>6.2070319257815615E-2</v>
      </c>
      <c r="GJ68" s="51">
        <v>0.18004412637529105</v>
      </c>
      <c r="GK68" s="51">
        <v>0.17744085633094267</v>
      </c>
      <c r="GL68" s="51">
        <v>0.17540734579089212</v>
      </c>
      <c r="GM68" s="51">
        <v>0.19162369612537405</v>
      </c>
      <c r="GN68" s="51">
        <v>0.19428406350465391</v>
      </c>
      <c r="GO68" s="51">
        <v>0.20243467192017073</v>
      </c>
      <c r="GP68" s="51">
        <v>0.20646256592694792</v>
      </c>
      <c r="GQ68" s="51">
        <v>0.20149833223526506</v>
      </c>
      <c r="GR68" s="51">
        <v>0.20771219421297024</v>
      </c>
      <c r="GS68" s="51">
        <v>0.21521188168211333</v>
      </c>
      <c r="GT68" s="51">
        <v>0.20287014950775942</v>
      </c>
      <c r="GU68" s="51">
        <v>0.20681128940276802</v>
      </c>
      <c r="GV68" s="51">
        <v>0.21263145578801484</v>
      </c>
      <c r="GW68" s="51">
        <v>0.14255330046320541</v>
      </c>
      <c r="GX68" s="51">
        <v>0.13198227372031762</v>
      </c>
      <c r="GY68" s="51">
        <v>0.12288505114619179</v>
      </c>
      <c r="GZ68" s="51">
        <v>9.8958181124533098E-2</v>
      </c>
      <c r="HA68" s="51">
        <v>9.3852686395110421E-2</v>
      </c>
      <c r="HB68" s="51">
        <v>9.3294066575566104E-2</v>
      </c>
      <c r="HC68" s="51">
        <v>7.9649869418383715E-2</v>
      </c>
      <c r="HD68" s="51">
        <v>6.4723525585197422E-2</v>
      </c>
      <c r="HE68" s="51">
        <v>6.4786696576752165E-2</v>
      </c>
      <c r="HF68" s="51">
        <v>5.9705652367057549E-2</v>
      </c>
      <c r="HG68" s="51">
        <v>5.4927742568634814E-2</v>
      </c>
      <c r="HH68" s="51">
        <v>3.9313201733053971E-2</v>
      </c>
      <c r="HI68" s="51">
        <v>3.3129682373132165E-2</v>
      </c>
      <c r="HJ68" s="51">
        <v>3.1756013802096097E-2</v>
      </c>
    </row>
    <row r="69" spans="1:229" x14ac:dyDescent="0.2">
      <c r="A69" s="3" t="s">
        <v>574</v>
      </c>
      <c r="B69" s="3" t="s">
        <v>453</v>
      </c>
      <c r="DR69" s="35">
        <v>359</v>
      </c>
      <c r="DS69" s="35">
        <v>984</v>
      </c>
      <c r="DT69" s="35">
        <v>1049</v>
      </c>
      <c r="DU69" s="35">
        <v>1340</v>
      </c>
      <c r="DV69" s="35">
        <v>1177</v>
      </c>
      <c r="DW69" s="35">
        <v>1022</v>
      </c>
      <c r="DX69" s="35">
        <v>1340</v>
      </c>
      <c r="DY69" s="35">
        <v>1783</v>
      </c>
      <c r="DZ69" s="35">
        <v>1825</v>
      </c>
      <c r="EA69" s="35">
        <v>2025</v>
      </c>
      <c r="EB69" s="35">
        <v>1923</v>
      </c>
      <c r="EC69" s="35">
        <v>2156</v>
      </c>
      <c r="ED69" s="35">
        <v>2417</v>
      </c>
      <c r="EE69" s="35">
        <v>2763</v>
      </c>
      <c r="EF69" s="35">
        <v>3179</v>
      </c>
      <c r="EG69" s="35">
        <v>2743</v>
      </c>
      <c r="EH69" s="35">
        <v>3991</v>
      </c>
      <c r="EI69" s="35">
        <v>4230</v>
      </c>
      <c r="EJ69" s="35">
        <v>4744</v>
      </c>
      <c r="EK69" s="35">
        <v>5358</v>
      </c>
      <c r="EL69" s="35">
        <v>5740</v>
      </c>
      <c r="EM69" s="35">
        <v>6379</v>
      </c>
      <c r="EN69" s="35">
        <v>5722</v>
      </c>
      <c r="EO69" s="35">
        <v>6092</v>
      </c>
      <c r="EP69" s="35">
        <v>5900</v>
      </c>
      <c r="EQ69" s="35">
        <v>7382</v>
      </c>
      <c r="ER69" s="35">
        <v>7143</v>
      </c>
      <c r="ES69" s="35">
        <v>8266</v>
      </c>
      <c r="ET69" s="35">
        <v>9201</v>
      </c>
      <c r="EU69" s="35">
        <v>10371</v>
      </c>
      <c r="EV69" s="35">
        <v>9975</v>
      </c>
      <c r="EW69" s="35">
        <v>9810</v>
      </c>
      <c r="EX69" s="35">
        <v>10388</v>
      </c>
      <c r="EY69" s="35">
        <v>11872</v>
      </c>
      <c r="EZ69" s="35">
        <v>7133</v>
      </c>
      <c r="FA69" s="35">
        <v>12740</v>
      </c>
      <c r="FB69" s="35">
        <v>12825</v>
      </c>
      <c r="FC69" s="35">
        <v>12516</v>
      </c>
      <c r="FD69" s="35">
        <v>13359</v>
      </c>
      <c r="FE69" s="35">
        <v>15308</v>
      </c>
      <c r="FF69" s="35">
        <v>15119</v>
      </c>
      <c r="FG69" s="35">
        <v>16100</v>
      </c>
      <c r="FH69" s="35">
        <v>15504</v>
      </c>
      <c r="FI69" s="35">
        <v>16838</v>
      </c>
      <c r="FJ69" s="35">
        <v>18455</v>
      </c>
      <c r="FK69" s="35">
        <v>19630</v>
      </c>
      <c r="FL69" s="35">
        <v>19375</v>
      </c>
      <c r="FM69" s="35">
        <v>22885</v>
      </c>
      <c r="FN69" s="35">
        <v>21539</v>
      </c>
      <c r="FO69" s="35">
        <v>22447</v>
      </c>
      <c r="FP69" s="35">
        <v>20853</v>
      </c>
      <c r="FQ69" s="35">
        <v>19991</v>
      </c>
      <c r="FR69" s="35">
        <v>14769</v>
      </c>
      <c r="FS69" s="35">
        <v>18740</v>
      </c>
      <c r="FT69" s="35">
        <v>19988</v>
      </c>
      <c r="FU69" s="35">
        <v>22590</v>
      </c>
      <c r="FV69" s="35">
        <v>24255</v>
      </c>
      <c r="FW69" s="35">
        <v>24515</v>
      </c>
      <c r="FX69" s="35">
        <v>24518</v>
      </c>
      <c r="FY69" s="35">
        <v>26205</v>
      </c>
      <c r="FZ69" s="35">
        <v>23549</v>
      </c>
      <c r="GA69" s="35">
        <v>22285</v>
      </c>
      <c r="GB69" s="35">
        <v>22676</v>
      </c>
      <c r="GC69" s="35">
        <v>21628</v>
      </c>
      <c r="GD69" s="35">
        <v>36602</v>
      </c>
      <c r="GE69" s="35">
        <v>28198</v>
      </c>
      <c r="GF69" s="35">
        <v>27948</v>
      </c>
      <c r="GG69" s="35">
        <v>28007</v>
      </c>
      <c r="GH69" s="35">
        <v>32655</v>
      </c>
      <c r="GI69" s="35">
        <v>11560</v>
      </c>
      <c r="GJ69" s="35">
        <v>32538</v>
      </c>
      <c r="GK69" s="35">
        <v>33898</v>
      </c>
      <c r="GL69" s="35">
        <v>35344</v>
      </c>
      <c r="GM69" s="35">
        <v>37323</v>
      </c>
      <c r="GN69" s="35">
        <v>38821</v>
      </c>
      <c r="GO69" s="35">
        <v>40247</v>
      </c>
      <c r="GP69" s="35">
        <v>43409</v>
      </c>
      <c r="GQ69" s="35">
        <v>44019</v>
      </c>
      <c r="GR69" s="35">
        <v>45750</v>
      </c>
      <c r="GS69" s="35">
        <v>47499</v>
      </c>
      <c r="GT69" s="35">
        <v>47934</v>
      </c>
      <c r="GU69" s="35">
        <v>49442</v>
      </c>
      <c r="GV69" s="35">
        <v>52772</v>
      </c>
      <c r="GW69" s="35">
        <v>37646</v>
      </c>
      <c r="GX69" s="35">
        <v>35410</v>
      </c>
      <c r="GY69" s="35">
        <v>32214</v>
      </c>
      <c r="GZ69" s="35">
        <v>27400</v>
      </c>
      <c r="HA69" s="35">
        <v>26242</v>
      </c>
      <c r="HB69" s="35">
        <v>25947</v>
      </c>
      <c r="HC69" s="35">
        <v>24484</v>
      </c>
      <c r="HD69" s="35">
        <v>20528</v>
      </c>
      <c r="HE69" s="35">
        <v>21186</v>
      </c>
      <c r="HF69" s="35">
        <v>20515</v>
      </c>
      <c r="HG69" s="35">
        <v>20597</v>
      </c>
      <c r="HH69" s="35">
        <v>16331</v>
      </c>
      <c r="HI69" s="35">
        <v>14922</v>
      </c>
      <c r="HJ69" s="35">
        <v>17629</v>
      </c>
      <c r="HK69" s="35">
        <v>1777</v>
      </c>
    </row>
    <row r="70" spans="1:229" x14ac:dyDescent="0.2">
      <c r="A70" s="3" t="s">
        <v>507</v>
      </c>
      <c r="B70" s="3" t="s">
        <v>508</v>
      </c>
      <c r="C70" s="35">
        <v>0.6</v>
      </c>
      <c r="D70" s="35">
        <v>0.6</v>
      </c>
      <c r="E70" s="35">
        <v>0.6</v>
      </c>
      <c r="F70" s="35">
        <v>0.6</v>
      </c>
      <c r="G70" s="35">
        <v>0.6</v>
      </c>
      <c r="H70" s="35">
        <v>0.6</v>
      </c>
      <c r="I70" s="35">
        <v>0.6</v>
      </c>
      <c r="J70" s="35">
        <v>0.6</v>
      </c>
      <c r="K70" s="35">
        <v>0.6</v>
      </c>
      <c r="L70" s="35">
        <v>0.6</v>
      </c>
      <c r="M70" s="35">
        <v>0.6</v>
      </c>
      <c r="N70" s="35">
        <v>0.6</v>
      </c>
      <c r="O70" s="35">
        <v>0.6</v>
      </c>
      <c r="P70" s="35">
        <v>0.6</v>
      </c>
      <c r="Q70" s="35">
        <v>0.6</v>
      </c>
      <c r="R70" s="35">
        <v>0.6</v>
      </c>
      <c r="S70" s="35">
        <v>0.6</v>
      </c>
      <c r="T70" s="35">
        <v>0.6</v>
      </c>
      <c r="U70" s="35">
        <v>0.6</v>
      </c>
      <c r="V70" s="35">
        <v>0.6</v>
      </c>
      <c r="W70" s="35">
        <v>0.6</v>
      </c>
      <c r="X70" s="35">
        <v>0.6</v>
      </c>
      <c r="Y70" s="35">
        <v>0.6</v>
      </c>
      <c r="Z70" s="35">
        <v>0.6</v>
      </c>
      <c r="AA70" s="35">
        <v>0.6</v>
      </c>
      <c r="AB70" s="35">
        <v>0.6</v>
      </c>
      <c r="AC70" s="35">
        <v>0.6</v>
      </c>
      <c r="AD70" s="35">
        <v>0.6</v>
      </c>
      <c r="AE70" s="35">
        <v>0.6</v>
      </c>
      <c r="AF70" s="35">
        <v>0.6</v>
      </c>
      <c r="AG70" s="35">
        <v>0.6</v>
      </c>
      <c r="AH70" s="35">
        <v>0.6</v>
      </c>
      <c r="AI70" s="35">
        <v>0.6</v>
      </c>
      <c r="AJ70" s="35">
        <v>0.6</v>
      </c>
      <c r="AK70" s="35">
        <v>0.6</v>
      </c>
      <c r="AL70" s="35">
        <v>0.6</v>
      </c>
      <c r="AM70" s="35">
        <v>0.6</v>
      </c>
      <c r="AN70" s="35">
        <v>0.6</v>
      </c>
      <c r="AO70" s="35">
        <v>0.6</v>
      </c>
      <c r="AP70" s="35">
        <v>0.6</v>
      </c>
      <c r="AQ70" s="35">
        <v>0.6</v>
      </c>
      <c r="AR70" s="35">
        <v>0.6</v>
      </c>
      <c r="AS70" s="35">
        <v>0.6</v>
      </c>
      <c r="AT70" s="35">
        <v>0.6</v>
      </c>
      <c r="AU70" s="35">
        <v>0.6</v>
      </c>
      <c r="AV70" s="35">
        <v>0.6</v>
      </c>
      <c r="AW70" s="35">
        <v>0.6</v>
      </c>
      <c r="AX70" s="35">
        <v>0.6</v>
      </c>
      <c r="AY70" s="35">
        <v>0.6</v>
      </c>
      <c r="AZ70" s="35">
        <v>0.6</v>
      </c>
      <c r="BA70" s="35">
        <v>0.6</v>
      </c>
      <c r="BB70" s="35">
        <v>0.6</v>
      </c>
      <c r="BC70" s="35">
        <v>0.6</v>
      </c>
      <c r="BD70" s="35">
        <v>0.6</v>
      </c>
      <c r="BE70" s="35">
        <v>0.6</v>
      </c>
      <c r="BF70" s="35">
        <v>0.6</v>
      </c>
      <c r="BG70" s="35">
        <v>0.6</v>
      </c>
      <c r="BH70" s="35">
        <v>0.6</v>
      </c>
      <c r="BI70" s="35">
        <v>0.6</v>
      </c>
      <c r="BJ70" s="35">
        <v>0.6</v>
      </c>
      <c r="BK70" s="35">
        <v>0.6</v>
      </c>
      <c r="BL70" s="35">
        <v>0.6</v>
      </c>
      <c r="BM70" s="35">
        <v>0.6</v>
      </c>
      <c r="BN70" s="35">
        <v>0.6</v>
      </c>
      <c r="BO70" s="35">
        <v>0.6</v>
      </c>
      <c r="BP70" s="35">
        <v>0.6</v>
      </c>
      <c r="BQ70" s="35">
        <v>0.6</v>
      </c>
      <c r="BR70" s="35">
        <v>0.6</v>
      </c>
      <c r="BS70" s="35">
        <v>0.6</v>
      </c>
      <c r="BT70" s="35">
        <v>0.6</v>
      </c>
      <c r="BU70" s="35">
        <v>0.6</v>
      </c>
      <c r="BV70" s="35">
        <v>0.6</v>
      </c>
      <c r="BW70" s="35">
        <v>0.6</v>
      </c>
      <c r="BX70" s="35">
        <v>0.6</v>
      </c>
      <c r="BY70" s="35">
        <v>0.6</v>
      </c>
      <c r="BZ70" s="35">
        <v>0.6</v>
      </c>
      <c r="CA70" s="35">
        <v>0.6</v>
      </c>
      <c r="CB70" s="35">
        <v>0.6</v>
      </c>
      <c r="CC70" s="35">
        <v>0.6</v>
      </c>
      <c r="CD70" s="35">
        <v>0.6</v>
      </c>
      <c r="CE70" s="35">
        <v>0.6</v>
      </c>
      <c r="CF70" s="35">
        <v>0.6</v>
      </c>
      <c r="CG70" s="35">
        <v>0.6</v>
      </c>
      <c r="CH70" s="35">
        <v>0.6</v>
      </c>
      <c r="CI70" s="35">
        <v>0.6</v>
      </c>
      <c r="CJ70" s="35">
        <v>0.6</v>
      </c>
      <c r="CK70" s="35">
        <v>0.6</v>
      </c>
      <c r="CL70" s="35">
        <v>0.6</v>
      </c>
      <c r="CM70" s="35">
        <v>0.6</v>
      </c>
      <c r="CN70" s="35">
        <v>0.6</v>
      </c>
      <c r="CO70" s="35">
        <v>0.6</v>
      </c>
      <c r="CP70" s="35">
        <v>0.6</v>
      </c>
      <c r="CQ70" s="35">
        <v>0.6</v>
      </c>
      <c r="CR70" s="35">
        <v>0.6</v>
      </c>
      <c r="CS70" s="35">
        <v>0.6</v>
      </c>
      <c r="CT70" s="35">
        <v>0.6</v>
      </c>
      <c r="CU70" s="35">
        <v>0.6</v>
      </c>
      <c r="CV70" s="35">
        <v>0.6</v>
      </c>
      <c r="CW70" s="35">
        <v>0.6</v>
      </c>
      <c r="CX70" s="35">
        <v>0.6</v>
      </c>
      <c r="CY70" s="35">
        <v>0.6</v>
      </c>
      <c r="CZ70" s="35">
        <v>0.6</v>
      </c>
      <c r="DA70" s="35">
        <v>0.6</v>
      </c>
      <c r="DB70" s="35">
        <v>0.6</v>
      </c>
      <c r="DC70" s="35">
        <v>0.6</v>
      </c>
      <c r="DD70" s="35">
        <v>0.6</v>
      </c>
      <c r="DE70" s="35">
        <v>0.6</v>
      </c>
      <c r="DF70" s="35">
        <v>0.6</v>
      </c>
      <c r="DG70" s="35">
        <v>0.6</v>
      </c>
      <c r="DH70" s="35">
        <v>0.6</v>
      </c>
      <c r="DI70" s="35">
        <v>0.6</v>
      </c>
      <c r="DJ70" s="35">
        <v>0.6</v>
      </c>
      <c r="DK70" s="35">
        <v>0.6</v>
      </c>
      <c r="DL70" s="35">
        <v>0.6</v>
      </c>
      <c r="DM70" s="35">
        <v>0.6</v>
      </c>
      <c r="DN70" s="35">
        <v>0.6</v>
      </c>
      <c r="DO70" s="35">
        <v>0.6</v>
      </c>
      <c r="DP70" s="35">
        <v>0.6</v>
      </c>
      <c r="DQ70" s="35">
        <v>0.6</v>
      </c>
      <c r="DR70" s="35">
        <v>1</v>
      </c>
      <c r="DS70" s="35">
        <v>1</v>
      </c>
      <c r="DT70" s="35">
        <v>1</v>
      </c>
      <c r="DU70" s="35">
        <v>1</v>
      </c>
      <c r="DV70" s="35">
        <v>1</v>
      </c>
      <c r="DW70" s="35">
        <v>1</v>
      </c>
      <c r="DX70" s="35">
        <v>1</v>
      </c>
      <c r="DY70" s="35">
        <v>1</v>
      </c>
      <c r="DZ70" s="35">
        <v>1</v>
      </c>
      <c r="EA70" s="35">
        <v>1</v>
      </c>
      <c r="EB70" s="35">
        <v>1</v>
      </c>
      <c r="EC70" s="35">
        <v>1</v>
      </c>
      <c r="ED70" s="35">
        <v>1</v>
      </c>
      <c r="EE70" s="35">
        <v>1</v>
      </c>
      <c r="EF70" s="35">
        <v>1</v>
      </c>
      <c r="EG70" s="35">
        <v>1</v>
      </c>
      <c r="EH70" s="35">
        <v>1</v>
      </c>
      <c r="EI70" s="35">
        <v>1</v>
      </c>
      <c r="EJ70" s="35">
        <v>1</v>
      </c>
      <c r="EK70" s="35">
        <v>1</v>
      </c>
      <c r="EL70" s="35">
        <v>1</v>
      </c>
      <c r="EM70" s="35">
        <v>1</v>
      </c>
      <c r="EN70" s="35">
        <v>1</v>
      </c>
      <c r="EO70" s="35">
        <v>1</v>
      </c>
      <c r="EP70" s="35">
        <v>1</v>
      </c>
      <c r="EQ70" s="35">
        <v>1</v>
      </c>
      <c r="ER70" s="35">
        <v>1</v>
      </c>
      <c r="ES70" s="35">
        <v>1</v>
      </c>
      <c r="ET70" s="35">
        <v>1</v>
      </c>
      <c r="EU70" s="35">
        <v>1</v>
      </c>
      <c r="EV70" s="35">
        <v>1</v>
      </c>
      <c r="EW70" s="35">
        <v>1</v>
      </c>
      <c r="EX70" s="35">
        <v>1</v>
      </c>
      <c r="EY70" s="35">
        <v>1</v>
      </c>
      <c r="EZ70" s="35">
        <v>1</v>
      </c>
      <c r="FA70" s="35">
        <v>1</v>
      </c>
      <c r="FB70" s="35">
        <v>1</v>
      </c>
      <c r="FC70" s="35">
        <v>1</v>
      </c>
      <c r="FD70" s="35">
        <v>1</v>
      </c>
      <c r="FE70" s="35">
        <v>2</v>
      </c>
      <c r="FF70" s="35">
        <v>2</v>
      </c>
      <c r="FG70" s="35">
        <v>2</v>
      </c>
      <c r="FH70" s="35">
        <v>2</v>
      </c>
      <c r="FI70" s="35">
        <v>2</v>
      </c>
      <c r="FJ70" s="35">
        <v>2</v>
      </c>
      <c r="FK70" s="35">
        <v>2</v>
      </c>
      <c r="FL70" s="35">
        <v>2</v>
      </c>
      <c r="FM70" s="35">
        <v>2</v>
      </c>
      <c r="FN70" s="35">
        <v>2</v>
      </c>
      <c r="FO70" s="35">
        <v>2</v>
      </c>
      <c r="FP70" s="35">
        <v>2</v>
      </c>
      <c r="FQ70" s="35">
        <v>2</v>
      </c>
      <c r="FR70" s="35">
        <v>2</v>
      </c>
      <c r="FS70" s="35">
        <v>2</v>
      </c>
      <c r="FT70" s="35">
        <v>2</v>
      </c>
      <c r="FU70" s="35">
        <v>2</v>
      </c>
      <c r="FV70" s="35">
        <v>2</v>
      </c>
      <c r="FW70" s="35">
        <v>4</v>
      </c>
      <c r="FX70" s="35">
        <v>4</v>
      </c>
      <c r="FY70" s="35">
        <v>4</v>
      </c>
      <c r="FZ70" s="35">
        <v>4</v>
      </c>
      <c r="GA70" s="35">
        <v>4</v>
      </c>
      <c r="GB70" s="35">
        <v>4</v>
      </c>
      <c r="GC70" s="35">
        <v>4</v>
      </c>
      <c r="GD70" s="35">
        <v>4</v>
      </c>
      <c r="GE70" s="35">
        <v>4</v>
      </c>
      <c r="GF70" s="35">
        <v>4</v>
      </c>
      <c r="GG70" s="35">
        <v>4</v>
      </c>
      <c r="GH70" s="35">
        <v>4</v>
      </c>
      <c r="GI70" s="35">
        <v>6</v>
      </c>
      <c r="GJ70" s="35">
        <v>6</v>
      </c>
      <c r="GK70" s="35">
        <v>6</v>
      </c>
      <c r="GL70" s="35">
        <v>6</v>
      </c>
      <c r="GM70" s="35">
        <v>6</v>
      </c>
      <c r="GN70" s="35">
        <v>6</v>
      </c>
      <c r="GO70" s="35">
        <v>6</v>
      </c>
      <c r="GP70" s="35">
        <v>6</v>
      </c>
      <c r="GQ70" s="35">
        <v>6</v>
      </c>
      <c r="GR70" s="35">
        <v>6</v>
      </c>
      <c r="GS70" s="35">
        <v>6</v>
      </c>
      <c r="GT70" s="35">
        <v>6</v>
      </c>
      <c r="GU70" s="35">
        <v>6</v>
      </c>
      <c r="GV70" s="35">
        <v>12</v>
      </c>
      <c r="GW70" s="35">
        <v>12</v>
      </c>
      <c r="GX70" s="35">
        <v>20</v>
      </c>
      <c r="GY70" s="35">
        <v>20</v>
      </c>
      <c r="GZ70" s="35">
        <v>20</v>
      </c>
      <c r="HA70" s="35">
        <v>20</v>
      </c>
      <c r="HB70" s="35">
        <v>20</v>
      </c>
      <c r="HC70" s="35">
        <v>20</v>
      </c>
      <c r="HD70" s="35">
        <v>20</v>
      </c>
      <c r="HE70" s="35">
        <v>45</v>
      </c>
      <c r="HF70" s="35">
        <v>45</v>
      </c>
      <c r="HG70" s="35">
        <v>60</v>
      </c>
      <c r="HH70" s="35">
        <v>60</v>
      </c>
      <c r="HI70" s="35">
        <v>60</v>
      </c>
      <c r="HJ70" s="35">
        <v>60</v>
      </c>
      <c r="HK70" s="35">
        <v>75</v>
      </c>
      <c r="HL70" s="35">
        <v>75</v>
      </c>
      <c r="HM70" s="35">
        <v>75</v>
      </c>
      <c r="HN70" s="35">
        <v>115</v>
      </c>
      <c r="HO70" s="35">
        <v>115</v>
      </c>
      <c r="HP70" s="35">
        <v>115</v>
      </c>
      <c r="HQ70" s="35">
        <v>115</v>
      </c>
      <c r="HR70" s="35">
        <v>115</v>
      </c>
      <c r="HS70" s="35">
        <v>110</v>
      </c>
      <c r="HT70" s="35">
        <v>110</v>
      </c>
    </row>
    <row r="71" spans="1:229" x14ac:dyDescent="0.2">
      <c r="A71" s="3" t="s">
        <v>557</v>
      </c>
      <c r="B71" s="3" t="s">
        <v>558</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s="35">
        <v>1</v>
      </c>
      <c r="HD71" s="35">
        <v>1</v>
      </c>
      <c r="HE71" s="35">
        <v>1</v>
      </c>
      <c r="HF71" s="35">
        <v>1</v>
      </c>
      <c r="HG71" s="35">
        <v>1</v>
      </c>
      <c r="HH71" s="35">
        <v>1</v>
      </c>
      <c r="HI71" s="35">
        <v>1</v>
      </c>
      <c r="HJ71" s="35">
        <v>1</v>
      </c>
      <c r="HK71" s="35">
        <v>1</v>
      </c>
      <c r="HL71" s="35">
        <v>1</v>
      </c>
      <c r="HM71" s="35">
        <v>1</v>
      </c>
      <c r="HN71" s="35">
        <v>1</v>
      </c>
      <c r="HO71" s="35">
        <v>1</v>
      </c>
      <c r="HP71" s="35">
        <v>1</v>
      </c>
      <c r="HQ71" s="35">
        <v>1</v>
      </c>
      <c r="HR71" s="35">
        <v>1</v>
      </c>
      <c r="HS71" s="35">
        <v>1</v>
      </c>
      <c r="HT71" s="35">
        <v>1</v>
      </c>
    </row>
    <row r="72" spans="1:229" x14ac:dyDescent="0.2">
      <c r="A72" s="5" t="s">
        <v>1</v>
      </c>
      <c r="B72" s="5" t="s">
        <v>258</v>
      </c>
      <c r="C72" s="35">
        <v>3929000</v>
      </c>
      <c r="D72" s="35">
        <v>4048000</v>
      </c>
      <c r="E72" s="35">
        <v>4172000</v>
      </c>
      <c r="F72" s="35">
        <v>4299000</v>
      </c>
      <c r="G72" s="35">
        <v>4429000</v>
      </c>
      <c r="H72" s="35">
        <v>4563000</v>
      </c>
      <c r="I72" s="35">
        <v>4701000</v>
      </c>
      <c r="J72" s="35">
        <v>4844000</v>
      </c>
      <c r="K72" s="35">
        <v>4990000</v>
      </c>
      <c r="L72" s="35">
        <v>5141000</v>
      </c>
      <c r="M72" s="35">
        <v>5297000</v>
      </c>
      <c r="N72" s="35">
        <v>5461000</v>
      </c>
      <c r="O72" s="35">
        <v>5632000</v>
      </c>
      <c r="P72" s="35">
        <v>5809000</v>
      </c>
      <c r="Q72" s="35">
        <v>5991000</v>
      </c>
      <c r="R72" s="35">
        <v>6180000</v>
      </c>
      <c r="S72" s="35">
        <v>6379000</v>
      </c>
      <c r="T72" s="35">
        <v>6588000</v>
      </c>
      <c r="U72" s="35">
        <v>6797000</v>
      </c>
      <c r="V72" s="35">
        <v>7009000</v>
      </c>
      <c r="W72" s="35">
        <v>7224000</v>
      </c>
      <c r="X72" s="35">
        <v>7436000</v>
      </c>
      <c r="Y72" s="35">
        <v>7651000</v>
      </c>
      <c r="Z72" s="35">
        <v>7867000</v>
      </c>
      <c r="AA72" s="35">
        <v>8085000</v>
      </c>
      <c r="AB72" s="35">
        <v>8308000</v>
      </c>
      <c r="AC72" s="35">
        <v>8540000</v>
      </c>
      <c r="AD72" s="35">
        <v>8790000</v>
      </c>
      <c r="AE72" s="35">
        <v>9057000</v>
      </c>
      <c r="AF72" s="35">
        <v>9335000</v>
      </c>
      <c r="AG72" s="35">
        <v>9618000</v>
      </c>
      <c r="AH72" s="35">
        <v>9899000</v>
      </c>
      <c r="AI72" s="35">
        <v>10189000</v>
      </c>
      <c r="AJ72" s="35">
        <v>10488000</v>
      </c>
      <c r="AK72" s="35">
        <v>10795000</v>
      </c>
      <c r="AL72" s="35">
        <v>11115000</v>
      </c>
      <c r="AM72" s="35">
        <v>11449000</v>
      </c>
      <c r="AN72" s="35">
        <v>11797000</v>
      </c>
      <c r="AO72" s="35">
        <v>12158000</v>
      </c>
      <c r="AP72" s="35">
        <v>12525000</v>
      </c>
      <c r="AQ72" s="35">
        <v>12901000</v>
      </c>
      <c r="AR72" s="35">
        <v>13277000</v>
      </c>
      <c r="AS72" s="35">
        <v>13676000</v>
      </c>
      <c r="AT72" s="35">
        <v>14086000</v>
      </c>
      <c r="AU72" s="35">
        <v>14504000</v>
      </c>
      <c r="AV72" s="35">
        <v>14917000</v>
      </c>
      <c r="AW72" s="35">
        <v>15340000</v>
      </c>
      <c r="AX72" s="35">
        <v>15790000</v>
      </c>
      <c r="AY72" s="35">
        <v>16224000</v>
      </c>
      <c r="AZ72" s="35">
        <v>16656000</v>
      </c>
      <c r="BA72" s="35">
        <v>17120000</v>
      </c>
      <c r="BB72" s="35">
        <v>17612000</v>
      </c>
      <c r="BC72" s="35">
        <v>18124000</v>
      </c>
      <c r="BD72" s="35">
        <v>18641000</v>
      </c>
      <c r="BE72" s="35">
        <v>19157000</v>
      </c>
      <c r="BF72" s="35">
        <v>19708000</v>
      </c>
      <c r="BG72" s="35">
        <v>20313000</v>
      </c>
      <c r="BH72" s="35">
        <v>20987000</v>
      </c>
      <c r="BI72" s="35">
        <v>21706000</v>
      </c>
      <c r="BJ72" s="35">
        <v>22464000</v>
      </c>
      <c r="BK72" s="35">
        <v>23261000</v>
      </c>
      <c r="BL72" s="35">
        <v>24095000</v>
      </c>
      <c r="BM72" s="35">
        <v>24999000</v>
      </c>
      <c r="BN72" s="35">
        <v>25911000</v>
      </c>
      <c r="BO72" s="35">
        <v>26856000</v>
      </c>
      <c r="BP72" s="35">
        <v>27727000</v>
      </c>
      <c r="BQ72" s="35">
        <v>28497000</v>
      </c>
      <c r="BR72" s="35">
        <v>29298000</v>
      </c>
      <c r="BS72" s="35">
        <v>30068000</v>
      </c>
      <c r="BT72" s="35">
        <v>30780000</v>
      </c>
      <c r="BU72" s="35">
        <v>31513000</v>
      </c>
      <c r="BV72" s="35">
        <v>32215000</v>
      </c>
      <c r="BW72" s="35">
        <v>32889000</v>
      </c>
      <c r="BX72" s="35">
        <v>33607000</v>
      </c>
      <c r="BY72" s="35">
        <v>34376000</v>
      </c>
      <c r="BZ72" s="35">
        <v>35182000</v>
      </c>
      <c r="CA72" s="35">
        <v>36052000</v>
      </c>
      <c r="CB72" s="35">
        <v>36970000</v>
      </c>
      <c r="CC72" s="35">
        <v>37885000</v>
      </c>
      <c r="CD72" s="35">
        <v>38870000</v>
      </c>
      <c r="CE72" s="35">
        <v>39905000</v>
      </c>
      <c r="CF72" s="35">
        <v>41010000</v>
      </c>
      <c r="CG72" s="35">
        <v>42066000</v>
      </c>
      <c r="CH72" s="35">
        <v>43225000</v>
      </c>
      <c r="CI72" s="35">
        <v>44429000</v>
      </c>
      <c r="CJ72" s="35">
        <v>45492000</v>
      </c>
      <c r="CK72" s="35">
        <v>46459000</v>
      </c>
      <c r="CL72" s="35">
        <v>47400000</v>
      </c>
      <c r="CM72" s="35">
        <v>48319000</v>
      </c>
      <c r="CN72" s="35">
        <v>49264000</v>
      </c>
      <c r="CO72" s="35">
        <v>50262000</v>
      </c>
      <c r="CP72" s="35">
        <v>51466000</v>
      </c>
      <c r="CQ72" s="35">
        <v>52893000</v>
      </c>
      <c r="CR72" s="35">
        <v>54435000</v>
      </c>
      <c r="CS72" s="35">
        <v>55826000</v>
      </c>
      <c r="CT72" s="35">
        <v>57128000</v>
      </c>
      <c r="CU72" s="35">
        <v>58258000</v>
      </c>
      <c r="CV72" s="35">
        <v>59357000</v>
      </c>
      <c r="CW72" s="35">
        <v>60614000</v>
      </c>
      <c r="CX72" s="35">
        <v>61893000</v>
      </c>
      <c r="CY72" s="35">
        <v>63056000</v>
      </c>
      <c r="CZ72" s="35">
        <v>64432000</v>
      </c>
      <c r="DA72" s="35">
        <v>65920000</v>
      </c>
      <c r="DB72" s="35">
        <v>67470000</v>
      </c>
      <c r="DC72" s="35">
        <v>68910000</v>
      </c>
      <c r="DD72" s="35">
        <v>70076000</v>
      </c>
      <c r="DE72" s="35">
        <v>71188000</v>
      </c>
      <c r="DF72" s="35">
        <v>72441000</v>
      </c>
      <c r="DG72" s="35">
        <v>73600000</v>
      </c>
      <c r="DH72" s="35">
        <v>74793000</v>
      </c>
      <c r="DI72" s="35">
        <v>76094000</v>
      </c>
      <c r="DJ72" s="35">
        <v>77584000</v>
      </c>
      <c r="DK72" s="35">
        <v>79163000</v>
      </c>
      <c r="DL72" s="35">
        <v>80632000</v>
      </c>
      <c r="DM72" s="35">
        <v>82166000</v>
      </c>
      <c r="DN72" s="35">
        <v>83822000</v>
      </c>
      <c r="DO72" s="35">
        <v>85450000</v>
      </c>
      <c r="DP72" s="35">
        <v>87008000</v>
      </c>
      <c r="DQ72" s="35">
        <v>88710000</v>
      </c>
      <c r="DR72" s="35">
        <v>90490000</v>
      </c>
      <c r="DS72" s="35">
        <v>92407000</v>
      </c>
      <c r="DT72" s="35">
        <v>93863000</v>
      </c>
      <c r="DU72" s="35">
        <v>95335000</v>
      </c>
      <c r="DV72" s="35">
        <v>97225000</v>
      </c>
      <c r="DW72" s="35">
        <v>99111000</v>
      </c>
      <c r="DX72" s="35">
        <v>100546000</v>
      </c>
      <c r="DY72" s="35">
        <v>101961000</v>
      </c>
      <c r="DZ72" s="35">
        <v>103414000</v>
      </c>
      <c r="EA72" s="35">
        <v>104550000</v>
      </c>
      <c r="EB72" s="35">
        <v>105063000</v>
      </c>
      <c r="EC72" s="35">
        <v>106461000</v>
      </c>
      <c r="ED72" s="35">
        <v>108538000</v>
      </c>
      <c r="EE72" s="35">
        <v>110049000</v>
      </c>
      <c r="EF72" s="35">
        <v>111947000</v>
      </c>
      <c r="EG72" s="35">
        <v>114109000</v>
      </c>
      <c r="EH72" s="35">
        <v>115829000</v>
      </c>
      <c r="EI72" s="35">
        <v>117397000</v>
      </c>
      <c r="EJ72" s="35">
        <v>119035000</v>
      </c>
      <c r="EK72" s="35">
        <v>120509000</v>
      </c>
      <c r="EL72" s="35">
        <v>121878000</v>
      </c>
      <c r="EM72" s="35">
        <v>123188000</v>
      </c>
      <c r="EN72" s="35">
        <v>124149000</v>
      </c>
      <c r="EO72" s="35">
        <v>124949000</v>
      </c>
      <c r="EP72" s="35">
        <v>125690000</v>
      </c>
      <c r="EQ72" s="35">
        <v>126485000</v>
      </c>
      <c r="ER72" s="35">
        <v>127362000</v>
      </c>
      <c r="ES72" s="35">
        <v>128181000</v>
      </c>
      <c r="ET72" s="35">
        <v>128961000</v>
      </c>
      <c r="EU72" s="35">
        <v>129969000</v>
      </c>
      <c r="EV72" s="35">
        <v>131028000</v>
      </c>
      <c r="EW72" s="35">
        <v>132122000</v>
      </c>
      <c r="EX72" s="35">
        <v>133402000</v>
      </c>
      <c r="EY72" s="35">
        <v>134860000</v>
      </c>
      <c r="EZ72" s="35">
        <v>136739000</v>
      </c>
      <c r="FA72" s="35">
        <v>138397000</v>
      </c>
      <c r="FB72" s="35">
        <v>139928000</v>
      </c>
      <c r="FC72" s="35">
        <v>141389000</v>
      </c>
      <c r="FD72" s="35">
        <v>144126000</v>
      </c>
      <c r="FE72" s="35">
        <v>146631000</v>
      </c>
      <c r="FF72" s="35">
        <v>149188000</v>
      </c>
      <c r="FG72" s="35">
        <v>151684000</v>
      </c>
      <c r="FH72" s="35">
        <v>154287000</v>
      </c>
      <c r="FI72" s="35">
        <v>156954000</v>
      </c>
      <c r="FJ72" s="35">
        <v>159565000</v>
      </c>
      <c r="FK72" s="35">
        <v>162391000</v>
      </c>
      <c r="FL72" s="35">
        <v>165275000</v>
      </c>
      <c r="FM72" s="35">
        <v>168221000</v>
      </c>
      <c r="FN72" s="35">
        <v>171274000</v>
      </c>
      <c r="FO72" s="35">
        <v>174141000</v>
      </c>
      <c r="FP72" s="35">
        <v>177130000</v>
      </c>
      <c r="FQ72" s="35">
        <v>180760000</v>
      </c>
      <c r="FR72" s="35">
        <v>183742000</v>
      </c>
      <c r="FS72" s="35">
        <v>186590000</v>
      </c>
      <c r="FT72" s="35">
        <v>189300000</v>
      </c>
      <c r="FU72" s="35">
        <v>191927000</v>
      </c>
      <c r="FV72" s="35">
        <v>194347000</v>
      </c>
      <c r="FW72" s="35">
        <v>196599000</v>
      </c>
      <c r="FX72" s="35">
        <v>198752000</v>
      </c>
      <c r="FY72" s="35">
        <v>200745000</v>
      </c>
      <c r="FZ72" s="35">
        <v>202736000</v>
      </c>
      <c r="GA72" s="35">
        <v>205089000</v>
      </c>
      <c r="GB72" s="35">
        <v>207692000</v>
      </c>
      <c r="GC72" s="35">
        <v>209924000</v>
      </c>
      <c r="GD72" s="35">
        <v>211939000</v>
      </c>
      <c r="GE72" s="35">
        <v>213898000</v>
      </c>
      <c r="GF72" s="35">
        <v>215981000</v>
      </c>
      <c r="GG72" s="35">
        <v>218086000</v>
      </c>
      <c r="GH72" s="35">
        <v>220289000</v>
      </c>
      <c r="GI72" s="35">
        <v>222629000</v>
      </c>
      <c r="GJ72" s="35">
        <v>225106000</v>
      </c>
      <c r="GK72" s="35">
        <v>227726000</v>
      </c>
      <c r="GL72" s="35">
        <v>230008000</v>
      </c>
      <c r="GM72" s="35">
        <v>232218000</v>
      </c>
      <c r="GN72" s="35">
        <v>234333000</v>
      </c>
      <c r="GO72" s="35">
        <v>236394000</v>
      </c>
      <c r="GP72" s="35">
        <v>238506000</v>
      </c>
      <c r="GQ72" s="35">
        <v>240683000</v>
      </c>
      <c r="GR72" s="35">
        <v>242843000</v>
      </c>
      <c r="GS72" s="35">
        <v>245061000</v>
      </c>
      <c r="GT72" s="35">
        <v>247387000</v>
      </c>
      <c r="GU72" s="35">
        <v>250181000</v>
      </c>
      <c r="GV72" s="35">
        <v>253530000</v>
      </c>
      <c r="GW72" s="35">
        <v>256922000</v>
      </c>
      <c r="GX72" s="35">
        <v>260282000</v>
      </c>
      <c r="GY72" s="35">
        <v>263455000</v>
      </c>
      <c r="GZ72" s="35">
        <v>266588000</v>
      </c>
      <c r="HA72" s="35">
        <v>269714000</v>
      </c>
      <c r="HB72" s="35">
        <v>272958000</v>
      </c>
      <c r="HC72" s="35">
        <v>276154000</v>
      </c>
      <c r="HD72" s="35">
        <v>279328000</v>
      </c>
      <c r="HE72" s="35">
        <v>282398000</v>
      </c>
      <c r="HF72" s="35">
        <v>285225000</v>
      </c>
      <c r="HG72" s="35">
        <v>287955000</v>
      </c>
      <c r="HH72" s="35">
        <v>290626000</v>
      </c>
      <c r="HI72" s="35">
        <v>293262000</v>
      </c>
      <c r="HJ72" s="35">
        <v>295993000</v>
      </c>
      <c r="HK72" s="35">
        <v>298818000</v>
      </c>
      <c r="HL72" s="35">
        <v>301696000</v>
      </c>
      <c r="HM72" s="35">
        <v>304543000</v>
      </c>
      <c r="HN72" s="35">
        <v>307240000</v>
      </c>
      <c r="HO72" s="35">
        <v>309801000</v>
      </c>
      <c r="HP72" s="35">
        <v>312114000</v>
      </c>
      <c r="HQ72" s="35">
        <v>314377000</v>
      </c>
      <c r="HR72" s="35">
        <v>316569000</v>
      </c>
      <c r="HS72" s="35">
        <v>318887000</v>
      </c>
      <c r="HT72" s="35">
        <v>321173000</v>
      </c>
      <c r="HU72" s="5"/>
    </row>
    <row r="73" spans="1:229" x14ac:dyDescent="0.2">
      <c r="A73" s="3" t="s">
        <v>540</v>
      </c>
      <c r="B73" s="3" t="s">
        <v>536</v>
      </c>
      <c r="C73" s="48">
        <v>4351</v>
      </c>
      <c r="D73" s="48">
        <v>4612</v>
      </c>
      <c r="E73" s="48">
        <v>4952</v>
      </c>
      <c r="F73" s="48">
        <v>5345</v>
      </c>
      <c r="G73" s="48">
        <v>6052</v>
      </c>
      <c r="H73" s="48">
        <v>6436</v>
      </c>
      <c r="I73" s="48">
        <v>6640</v>
      </c>
      <c r="J73" s="48">
        <v>6774</v>
      </c>
      <c r="K73" s="48">
        <v>7064</v>
      </c>
      <c r="L73" s="48">
        <v>7563</v>
      </c>
      <c r="M73" s="48">
        <v>7994</v>
      </c>
      <c r="N73" s="48">
        <v>8383</v>
      </c>
      <c r="O73" s="48">
        <v>8647</v>
      </c>
      <c r="P73" s="48">
        <v>8793</v>
      </c>
      <c r="Q73" s="48">
        <v>9135</v>
      </c>
      <c r="R73" s="48">
        <v>9619</v>
      </c>
      <c r="S73" s="48">
        <v>10074</v>
      </c>
      <c r="T73" s="48">
        <v>10083</v>
      </c>
      <c r="U73" s="48">
        <v>10105</v>
      </c>
      <c r="V73" s="48">
        <v>10878</v>
      </c>
      <c r="W73" s="48">
        <v>11481</v>
      </c>
      <c r="X73" s="48">
        <v>12003</v>
      </c>
      <c r="Y73" s="48">
        <v>12482</v>
      </c>
      <c r="Z73" s="48">
        <v>13192</v>
      </c>
      <c r="AA73" s="48">
        <v>13744</v>
      </c>
      <c r="AB73" s="48">
        <v>13855</v>
      </c>
      <c r="AC73" s="48">
        <v>13854</v>
      </c>
      <c r="AD73" s="48">
        <v>14176</v>
      </c>
      <c r="AE73" s="48">
        <v>14691</v>
      </c>
      <c r="AF73" s="48">
        <v>14975</v>
      </c>
      <c r="AG73" s="48">
        <v>15574</v>
      </c>
      <c r="AH73" s="48">
        <v>16403</v>
      </c>
      <c r="AI73" s="48">
        <v>17024</v>
      </c>
      <c r="AJ73" s="48">
        <v>17640</v>
      </c>
      <c r="AK73" s="48">
        <v>18686</v>
      </c>
      <c r="AL73" s="48">
        <v>19522</v>
      </c>
      <c r="AM73" s="48">
        <v>20217</v>
      </c>
      <c r="AN73" s="48">
        <v>20844</v>
      </c>
      <c r="AO73" s="48">
        <v>21126</v>
      </c>
      <c r="AP73" s="48">
        <v>21929</v>
      </c>
      <c r="AQ73" s="48">
        <v>23945</v>
      </c>
      <c r="AR73" s="48">
        <v>25922</v>
      </c>
      <c r="AS73" s="48">
        <v>27674</v>
      </c>
      <c r="AT73" s="48">
        <v>28526</v>
      </c>
      <c r="AU73" s="48">
        <v>29006</v>
      </c>
      <c r="AV73" s="48">
        <v>30545</v>
      </c>
      <c r="AW73" s="48">
        <v>31449</v>
      </c>
      <c r="AX73" s="48">
        <v>31737</v>
      </c>
      <c r="AY73" s="48">
        <v>33050</v>
      </c>
      <c r="AZ73" s="48">
        <v>33899</v>
      </c>
      <c r="BA73" s="48">
        <v>33992</v>
      </c>
      <c r="BB73" s="48">
        <v>34753</v>
      </c>
      <c r="BC73" s="48">
        <v>35864</v>
      </c>
      <c r="BD73" s="48">
        <v>37641</v>
      </c>
      <c r="BE73" s="48">
        <v>39780</v>
      </c>
      <c r="BF73" s="48">
        <v>42298</v>
      </c>
      <c r="BG73" s="48">
        <v>45735</v>
      </c>
      <c r="BH73" s="48">
        <v>48848</v>
      </c>
      <c r="BI73" s="48">
        <v>50495</v>
      </c>
      <c r="BJ73" s="48">
        <v>51197</v>
      </c>
      <c r="BK73" s="48">
        <v>53575</v>
      </c>
      <c r="BL73" s="48">
        <v>57887</v>
      </c>
      <c r="BM73" s="48">
        <v>64572</v>
      </c>
      <c r="BN73" s="48">
        <v>69852</v>
      </c>
      <c r="BO73" s="48">
        <v>72264</v>
      </c>
      <c r="BP73" s="48">
        <v>75277</v>
      </c>
      <c r="BQ73" s="48">
        <v>78300</v>
      </c>
      <c r="BR73" s="48">
        <v>78701</v>
      </c>
      <c r="BS73" s="48">
        <v>81886</v>
      </c>
      <c r="BT73" s="48">
        <v>87815</v>
      </c>
      <c r="BU73" s="48">
        <v>88713</v>
      </c>
      <c r="BV73" s="48">
        <v>90293</v>
      </c>
      <c r="BW73" s="48">
        <v>101513</v>
      </c>
      <c r="BX73" s="48">
        <v>109319</v>
      </c>
      <c r="BY73" s="48">
        <v>110559</v>
      </c>
      <c r="BZ73" s="48">
        <v>113725</v>
      </c>
      <c r="CA73" s="48">
        <v>108507</v>
      </c>
      <c r="CB73" s="48">
        <v>110368</v>
      </c>
      <c r="CC73" s="48">
        <v>114673</v>
      </c>
      <c r="CD73" s="48">
        <v>117793</v>
      </c>
      <c r="CE73" s="48">
        <v>121309</v>
      </c>
      <c r="CF73" s="48">
        <v>127080</v>
      </c>
      <c r="CG73" s="48">
        <v>137714</v>
      </c>
      <c r="CH73" s="48">
        <v>149462</v>
      </c>
      <c r="CI73" s="48">
        <v>152180</v>
      </c>
      <c r="CJ73" s="48">
        <v>151909</v>
      </c>
      <c r="CK73" s="48">
        <v>158198</v>
      </c>
      <c r="CL73" s="48">
        <v>166069</v>
      </c>
      <c r="CM73" s="48">
        <v>171405</v>
      </c>
      <c r="CN73" s="48">
        <v>191383</v>
      </c>
      <c r="CO73" s="48">
        <v>207245</v>
      </c>
      <c r="CP73" s="48">
        <v>233159</v>
      </c>
      <c r="CQ73" s="48">
        <v>245533</v>
      </c>
      <c r="CR73" s="48">
        <v>252323</v>
      </c>
      <c r="CS73" s="48">
        <v>248163</v>
      </c>
      <c r="CT73" s="48">
        <v>249022</v>
      </c>
      <c r="CU73" s="48">
        <v>269276</v>
      </c>
      <c r="CV73" s="48">
        <v>288837</v>
      </c>
      <c r="CW73" s="48">
        <v>305444</v>
      </c>
      <c r="CX73" s="48">
        <v>314221</v>
      </c>
      <c r="CY73" s="48">
        <v>344747</v>
      </c>
      <c r="CZ73" s="48">
        <v>348823</v>
      </c>
      <c r="DA73" s="48">
        <v>366598</v>
      </c>
      <c r="DB73" s="48">
        <v>345318</v>
      </c>
      <c r="DC73" s="48">
        <v>328952</v>
      </c>
      <c r="DD73" s="48">
        <v>366539</v>
      </c>
      <c r="DE73" s="48">
        <v>360483</v>
      </c>
      <c r="DF73" s="48">
        <v>376021</v>
      </c>
      <c r="DG73" s="48">
        <v>417134</v>
      </c>
      <c r="DH73" s="48">
        <v>445659</v>
      </c>
      <c r="DI73" s="48">
        <v>456861</v>
      </c>
      <c r="DJ73" s="48">
        <v>481111</v>
      </c>
      <c r="DK73" s="48">
        <v>505823</v>
      </c>
      <c r="DL73" s="48">
        <v>520584</v>
      </c>
      <c r="DM73" s="48">
        <v>502152</v>
      </c>
      <c r="DN73" s="48">
        <v>558810</v>
      </c>
      <c r="DO73" s="48">
        <v>581661</v>
      </c>
      <c r="DP73" s="48">
        <v>596607</v>
      </c>
      <c r="DQ73" s="48">
        <v>532105</v>
      </c>
      <c r="DR73" s="48">
        <v>570565</v>
      </c>
      <c r="DS73" s="48">
        <v>576709</v>
      </c>
      <c r="DT73" s="48">
        <v>595394</v>
      </c>
      <c r="DU73" s="48">
        <v>623289</v>
      </c>
      <c r="DV73" s="48">
        <v>647893</v>
      </c>
      <c r="DW73" s="48">
        <v>598287</v>
      </c>
      <c r="DX73" s="48">
        <v>614598</v>
      </c>
      <c r="DY73" s="48">
        <v>699822</v>
      </c>
      <c r="DZ73" s="48">
        <v>682512</v>
      </c>
      <c r="EA73" s="48">
        <v>744069</v>
      </c>
      <c r="EB73" s="48">
        <v>750039</v>
      </c>
      <c r="EC73" s="48">
        <v>743030</v>
      </c>
      <c r="ED73" s="48">
        <v>725995</v>
      </c>
      <c r="EE73" s="48">
        <v>766310</v>
      </c>
      <c r="EF73" s="48">
        <v>867213</v>
      </c>
      <c r="EG73" s="48">
        <v>893916</v>
      </c>
      <c r="EH73" s="48">
        <v>914914</v>
      </c>
      <c r="EI73" s="48">
        <v>974698</v>
      </c>
      <c r="EJ73" s="48">
        <v>984111</v>
      </c>
      <c r="EK73" s="48">
        <v>995390</v>
      </c>
      <c r="EL73" s="48">
        <v>1056600</v>
      </c>
      <c r="EM73" s="48">
        <v>966700</v>
      </c>
      <c r="EN73" s="48">
        <v>904800</v>
      </c>
      <c r="EO73" s="48">
        <v>788200</v>
      </c>
      <c r="EP73" s="48">
        <v>778300</v>
      </c>
      <c r="EQ73" s="48">
        <v>862200</v>
      </c>
      <c r="ER73" s="48">
        <v>939000</v>
      </c>
      <c r="ES73" s="48">
        <v>1060500</v>
      </c>
      <c r="ET73" s="48">
        <v>1114600</v>
      </c>
      <c r="EU73" s="48">
        <v>1077700</v>
      </c>
      <c r="EV73" s="48">
        <v>1163600</v>
      </c>
      <c r="EW73" s="48">
        <v>1266100</v>
      </c>
      <c r="EX73" s="48">
        <v>1490300</v>
      </c>
      <c r="EY73" s="48">
        <v>1771800</v>
      </c>
      <c r="EZ73" s="48">
        <v>2073700</v>
      </c>
      <c r="FA73" s="48">
        <v>2239400</v>
      </c>
      <c r="FB73" s="48">
        <v>2217800</v>
      </c>
      <c r="FC73" s="48">
        <v>1960900</v>
      </c>
      <c r="FD73" s="48">
        <v>1939400</v>
      </c>
      <c r="FE73" s="48">
        <v>2020000</v>
      </c>
      <c r="FF73" s="48">
        <v>2008900</v>
      </c>
      <c r="FG73" s="48">
        <v>2184000</v>
      </c>
      <c r="FH73" s="48">
        <v>2360000</v>
      </c>
      <c r="FI73" s="48">
        <v>2456100</v>
      </c>
      <c r="FJ73" s="48">
        <v>2571400</v>
      </c>
      <c r="FK73" s="48">
        <v>2556900</v>
      </c>
      <c r="FL73" s="48">
        <v>2739000</v>
      </c>
      <c r="FM73" s="48">
        <v>2797400</v>
      </c>
      <c r="FN73" s="48">
        <v>2856300</v>
      </c>
      <c r="FO73" s="48">
        <v>2835300</v>
      </c>
      <c r="FP73" s="48">
        <v>3031000</v>
      </c>
      <c r="FQ73" s="48">
        <v>3108700</v>
      </c>
      <c r="FR73" s="48">
        <v>3188100</v>
      </c>
      <c r="FS73" s="48">
        <v>3383100</v>
      </c>
      <c r="FT73" s="48">
        <v>3530400</v>
      </c>
      <c r="FU73" s="48">
        <v>3734000</v>
      </c>
      <c r="FV73" s="48">
        <v>3976700</v>
      </c>
      <c r="FW73" s="48">
        <v>4238900</v>
      </c>
      <c r="FX73" s="48">
        <v>4355200</v>
      </c>
      <c r="FY73" s="48">
        <v>4569000</v>
      </c>
      <c r="FZ73" s="48">
        <v>4712500</v>
      </c>
      <c r="GA73" s="48">
        <v>4722000</v>
      </c>
      <c r="GB73" s="48">
        <v>4877600</v>
      </c>
      <c r="GC73" s="48">
        <v>5134300</v>
      </c>
      <c r="GD73" s="48">
        <v>5424100</v>
      </c>
      <c r="GE73" s="48">
        <v>5396000</v>
      </c>
      <c r="GF73" s="48">
        <v>5385400</v>
      </c>
      <c r="GG73" s="48">
        <v>5675400</v>
      </c>
      <c r="GH73" s="48">
        <v>5937000</v>
      </c>
      <c r="GI73" s="48">
        <v>6267200</v>
      </c>
      <c r="GJ73" s="48">
        <v>6466200</v>
      </c>
      <c r="GK73" s="48">
        <v>6450400</v>
      </c>
      <c r="GL73" s="48">
        <v>6617700</v>
      </c>
      <c r="GM73" s="48">
        <v>6491300</v>
      </c>
      <c r="GN73" s="48">
        <v>6792000</v>
      </c>
      <c r="GO73" s="48">
        <v>7285000</v>
      </c>
      <c r="GP73" s="48">
        <v>7593800</v>
      </c>
      <c r="GQ73" s="48">
        <v>7860500</v>
      </c>
      <c r="GR73" s="48">
        <v>8132600</v>
      </c>
      <c r="GS73" s="48">
        <v>8474500</v>
      </c>
      <c r="GT73" s="48">
        <v>8786400</v>
      </c>
      <c r="GU73" s="48">
        <v>8955000</v>
      </c>
      <c r="GV73" s="48">
        <v>8948400</v>
      </c>
      <c r="GW73" s="48">
        <v>9266600</v>
      </c>
      <c r="GX73" s="48">
        <v>9521000</v>
      </c>
      <c r="GY73" s="48">
        <v>9905400</v>
      </c>
      <c r="GZ73" s="48">
        <v>10174800</v>
      </c>
      <c r="HA73" s="48">
        <v>10561000</v>
      </c>
      <c r="HB73" s="48">
        <v>11034900</v>
      </c>
      <c r="HC73" s="48">
        <v>11525900</v>
      </c>
      <c r="HD73" s="48">
        <v>12065900</v>
      </c>
      <c r="HE73" s="48">
        <v>12559700</v>
      </c>
      <c r="HF73" s="48">
        <v>12682200</v>
      </c>
      <c r="HG73" s="48">
        <v>12908800</v>
      </c>
      <c r="HH73" s="48">
        <v>13271100</v>
      </c>
      <c r="HI73" s="48">
        <v>13773500</v>
      </c>
      <c r="HJ73" s="48">
        <v>14234200</v>
      </c>
      <c r="HK73" s="48">
        <v>14613800</v>
      </c>
      <c r="HL73" s="48">
        <v>14873700</v>
      </c>
      <c r="HM73" s="48">
        <v>14830400</v>
      </c>
      <c r="HN73" s="48">
        <v>14418700</v>
      </c>
      <c r="HO73" s="48">
        <v>14783800</v>
      </c>
      <c r="HP73" s="48">
        <v>15020600</v>
      </c>
      <c r="HQ73" s="48">
        <v>15354600</v>
      </c>
      <c r="HR73" s="48">
        <v>15612200</v>
      </c>
      <c r="HS73" s="48">
        <v>16013300</v>
      </c>
      <c r="HT73" s="48">
        <v>16471500</v>
      </c>
    </row>
    <row r="74" spans="1:229" x14ac:dyDescent="0.2">
      <c r="A74" s="3" t="s">
        <v>539</v>
      </c>
      <c r="B74" s="3" t="s">
        <v>538</v>
      </c>
      <c r="C74" s="48">
        <v>1107.3</v>
      </c>
      <c r="D74" s="48">
        <v>1139.3</v>
      </c>
      <c r="E74" s="48">
        <v>1186.8</v>
      </c>
      <c r="F74" s="48">
        <v>1243.3</v>
      </c>
      <c r="G74" s="48">
        <v>1366.5</v>
      </c>
      <c r="H74" s="48">
        <v>1410.4</v>
      </c>
      <c r="I74" s="48">
        <v>1412.5</v>
      </c>
      <c r="J74" s="48">
        <v>1398.3</v>
      </c>
      <c r="K74" s="48">
        <v>1415.7</v>
      </c>
      <c r="L74" s="48">
        <v>1471</v>
      </c>
      <c r="M74" s="48">
        <v>1509.1</v>
      </c>
      <c r="N74" s="48">
        <v>1535.1</v>
      </c>
      <c r="O74" s="48">
        <v>1535.3</v>
      </c>
      <c r="P74" s="48">
        <v>1513.7</v>
      </c>
      <c r="Q74" s="48">
        <v>1524.7</v>
      </c>
      <c r="R74" s="48">
        <v>1556.4</v>
      </c>
      <c r="S74" s="48">
        <v>1579.2</v>
      </c>
      <c r="T74" s="48">
        <v>1530.5</v>
      </c>
      <c r="U74" s="48">
        <v>1486.7</v>
      </c>
      <c r="V74" s="48">
        <v>1552.1</v>
      </c>
      <c r="W74" s="48">
        <v>1589.3</v>
      </c>
      <c r="X74" s="48">
        <v>1614.2</v>
      </c>
      <c r="Y74" s="48">
        <v>1631.4</v>
      </c>
      <c r="Z74" s="48">
        <v>1676.9</v>
      </c>
      <c r="AA74" s="48">
        <v>1700</v>
      </c>
      <c r="AB74" s="48">
        <v>1667.6</v>
      </c>
      <c r="AC74" s="48">
        <v>1622.2</v>
      </c>
      <c r="AD74" s="48">
        <v>1612.7</v>
      </c>
      <c r="AE74" s="48">
        <v>1622</v>
      </c>
      <c r="AF74" s="48">
        <v>1604.2</v>
      </c>
      <c r="AG74" s="48">
        <v>1619.2</v>
      </c>
      <c r="AH74" s="48">
        <v>1657</v>
      </c>
      <c r="AI74" s="48">
        <v>1670.9</v>
      </c>
      <c r="AJ74" s="48">
        <v>1682</v>
      </c>
      <c r="AK74" s="48">
        <v>1731</v>
      </c>
      <c r="AL74" s="48">
        <v>1756.4</v>
      </c>
      <c r="AM74" s="48">
        <v>1765.8</v>
      </c>
      <c r="AN74" s="48">
        <v>1766.9</v>
      </c>
      <c r="AO74" s="48">
        <v>1737.6</v>
      </c>
      <c r="AP74" s="48">
        <v>1750.8</v>
      </c>
      <c r="AQ74" s="48">
        <v>1856</v>
      </c>
      <c r="AR74" s="48">
        <v>1952.4</v>
      </c>
      <c r="AS74" s="48">
        <v>2023.5</v>
      </c>
      <c r="AT74" s="48">
        <v>2025.1</v>
      </c>
      <c r="AU74" s="48">
        <v>1999.8</v>
      </c>
      <c r="AV74" s="48">
        <v>2047.7</v>
      </c>
      <c r="AW74" s="48">
        <v>2050.1</v>
      </c>
      <c r="AX74" s="48">
        <v>2010</v>
      </c>
      <c r="AY74" s="48">
        <v>2037.1</v>
      </c>
      <c r="AZ74" s="48">
        <v>2035.2</v>
      </c>
      <c r="BA74" s="48">
        <v>1985.5</v>
      </c>
      <c r="BB74" s="48">
        <v>1973.3</v>
      </c>
      <c r="BC74" s="48">
        <v>1978.8</v>
      </c>
      <c r="BD74" s="48">
        <v>2019.3</v>
      </c>
      <c r="BE74" s="48">
        <v>2076.5</v>
      </c>
      <c r="BF74" s="48">
        <v>2146.1999999999998</v>
      </c>
      <c r="BG74" s="48">
        <v>2251.5</v>
      </c>
      <c r="BH74" s="48">
        <v>2327.6</v>
      </c>
      <c r="BI74" s="48">
        <v>2326.3000000000002</v>
      </c>
      <c r="BJ74" s="48">
        <v>2279.1</v>
      </c>
      <c r="BK74" s="48">
        <v>2303.1999999999998</v>
      </c>
      <c r="BL74" s="48">
        <v>2402.4</v>
      </c>
      <c r="BM74" s="48">
        <v>2583</v>
      </c>
      <c r="BN74" s="48">
        <v>2695.8</v>
      </c>
      <c r="BO74" s="48">
        <v>2690.8</v>
      </c>
      <c r="BP74" s="48">
        <v>2715</v>
      </c>
      <c r="BQ74" s="48">
        <v>2747.6</v>
      </c>
      <c r="BR74" s="48">
        <v>2686.2</v>
      </c>
      <c r="BS74" s="48">
        <v>2723.4</v>
      </c>
      <c r="BT74" s="48">
        <v>2853</v>
      </c>
      <c r="BU74" s="48">
        <v>2815.1</v>
      </c>
      <c r="BV74" s="48">
        <v>2802.8</v>
      </c>
      <c r="BW74" s="48">
        <v>3086.5</v>
      </c>
      <c r="BX74" s="48">
        <v>3252.9</v>
      </c>
      <c r="BY74" s="48">
        <v>3216.2</v>
      </c>
      <c r="BZ74" s="48">
        <v>3232.5</v>
      </c>
      <c r="CA74" s="48">
        <v>3009.7</v>
      </c>
      <c r="CB74" s="48">
        <v>2985.3</v>
      </c>
      <c r="CC74" s="48">
        <v>3026.9</v>
      </c>
      <c r="CD74" s="48">
        <v>3030.4</v>
      </c>
      <c r="CE74" s="48">
        <v>3039.9</v>
      </c>
      <c r="CF74" s="48">
        <v>3098.8</v>
      </c>
      <c r="CG74" s="48">
        <v>3273.8</v>
      </c>
      <c r="CH74" s="48">
        <v>3457.8</v>
      </c>
      <c r="CI74" s="48">
        <v>3425.2</v>
      </c>
      <c r="CJ74" s="48">
        <v>3339.2</v>
      </c>
      <c r="CK74" s="48">
        <v>3405.1</v>
      </c>
      <c r="CL74" s="48">
        <v>3503.6</v>
      </c>
      <c r="CM74" s="48">
        <v>3547.4</v>
      </c>
      <c r="CN74" s="48">
        <v>3884.9</v>
      </c>
      <c r="CO74" s="48">
        <v>4123.3</v>
      </c>
      <c r="CP74" s="48">
        <v>4530.3999999999996</v>
      </c>
      <c r="CQ74" s="48">
        <v>4642.1000000000004</v>
      </c>
      <c r="CR74" s="48">
        <v>4635.3</v>
      </c>
      <c r="CS74" s="48">
        <v>4445.3</v>
      </c>
      <c r="CT74" s="48">
        <v>4359</v>
      </c>
      <c r="CU74" s="48">
        <v>4622.1000000000004</v>
      </c>
      <c r="CV74" s="48">
        <v>4866.1000000000004</v>
      </c>
      <c r="CW74" s="48">
        <v>5039.2</v>
      </c>
      <c r="CX74" s="48">
        <v>5076.8</v>
      </c>
      <c r="CY74" s="48">
        <v>5467.3</v>
      </c>
      <c r="CZ74" s="48">
        <v>5413.8</v>
      </c>
      <c r="DA74" s="48">
        <v>5561.2</v>
      </c>
      <c r="DB74" s="48">
        <v>5118.1000000000004</v>
      </c>
      <c r="DC74" s="48">
        <v>4773.6000000000004</v>
      </c>
      <c r="DD74" s="48">
        <v>5230.6000000000004</v>
      </c>
      <c r="DE74" s="48">
        <v>5063.8</v>
      </c>
      <c r="DF74" s="48">
        <v>5190.7</v>
      </c>
      <c r="DG74" s="48">
        <v>5667.6</v>
      </c>
      <c r="DH74" s="48">
        <v>5958.6</v>
      </c>
      <c r="DI74" s="48">
        <v>6003.9</v>
      </c>
      <c r="DJ74" s="48">
        <v>6201.2</v>
      </c>
      <c r="DK74" s="48">
        <v>6389.6</v>
      </c>
      <c r="DL74" s="48">
        <v>6456.3</v>
      </c>
      <c r="DM74" s="48">
        <v>6111.4</v>
      </c>
      <c r="DN74" s="48">
        <v>6666.6</v>
      </c>
      <c r="DO74" s="48">
        <v>6807</v>
      </c>
      <c r="DP74" s="48">
        <v>6856.9</v>
      </c>
      <c r="DQ74" s="48">
        <v>5998.3</v>
      </c>
      <c r="DR74" s="48">
        <v>6305.3</v>
      </c>
      <c r="DS74" s="48">
        <v>6241</v>
      </c>
      <c r="DT74" s="48">
        <v>6343.2</v>
      </c>
      <c r="DU74" s="48">
        <v>6537.9</v>
      </c>
      <c r="DV74" s="48">
        <v>6663.9</v>
      </c>
      <c r="DW74" s="48">
        <v>6036.5</v>
      </c>
      <c r="DX74" s="48">
        <v>6112.6</v>
      </c>
      <c r="DY74" s="48">
        <v>6863.6</v>
      </c>
      <c r="DZ74" s="48">
        <v>6599.8</v>
      </c>
      <c r="EA74" s="48">
        <v>7116.9</v>
      </c>
      <c r="EB74" s="48">
        <v>7138.9</v>
      </c>
      <c r="EC74" s="48">
        <v>6979.4</v>
      </c>
      <c r="ED74" s="48">
        <v>6688.9</v>
      </c>
      <c r="EE74" s="48">
        <v>6963.4</v>
      </c>
      <c r="EF74" s="48">
        <v>7746.6</v>
      </c>
      <c r="EG74" s="48">
        <v>7833.9</v>
      </c>
      <c r="EH74" s="48">
        <v>7898.8</v>
      </c>
      <c r="EI74" s="48">
        <v>8302.6</v>
      </c>
      <c r="EJ74" s="48">
        <v>8267.4</v>
      </c>
      <c r="EK74" s="48">
        <v>8259.9</v>
      </c>
      <c r="EL74" s="48">
        <v>8669</v>
      </c>
      <c r="EM74" s="48">
        <v>7847</v>
      </c>
      <c r="EN74" s="48">
        <v>7288</v>
      </c>
      <c r="EO74" s="48">
        <v>6308</v>
      </c>
      <c r="EP74" s="48">
        <v>6192</v>
      </c>
      <c r="EQ74" s="48">
        <v>6817</v>
      </c>
      <c r="ER74" s="48">
        <v>7373</v>
      </c>
      <c r="ES74" s="48">
        <v>8273</v>
      </c>
      <c r="ET74" s="48">
        <v>8643</v>
      </c>
      <c r="EU74" s="48">
        <v>8292</v>
      </c>
      <c r="EV74" s="48">
        <v>8881</v>
      </c>
      <c r="EW74" s="48">
        <v>9583</v>
      </c>
      <c r="EX74" s="48">
        <v>11171</v>
      </c>
      <c r="EY74" s="48">
        <v>13138</v>
      </c>
      <c r="EZ74" s="48">
        <v>15165</v>
      </c>
      <c r="FA74" s="48">
        <v>16181</v>
      </c>
      <c r="FB74" s="48">
        <v>15850</v>
      </c>
      <c r="FC74" s="48">
        <v>13869</v>
      </c>
      <c r="FD74" s="48">
        <v>13456</v>
      </c>
      <c r="FE74" s="48">
        <v>13776</v>
      </c>
      <c r="FF74" s="48">
        <v>13466</v>
      </c>
      <c r="FG74" s="48">
        <v>14398</v>
      </c>
      <c r="FH74" s="48">
        <v>15296</v>
      </c>
      <c r="FI74" s="48">
        <v>15649</v>
      </c>
      <c r="FJ74" s="48">
        <v>16115</v>
      </c>
      <c r="FK74" s="48">
        <v>15745</v>
      </c>
      <c r="FL74" s="48">
        <v>16572</v>
      </c>
      <c r="FM74" s="48">
        <v>16629</v>
      </c>
      <c r="FN74" s="48">
        <v>16677</v>
      </c>
      <c r="FO74" s="48">
        <v>16282</v>
      </c>
      <c r="FP74" s="48">
        <v>17112</v>
      </c>
      <c r="FQ74" s="48">
        <v>17198</v>
      </c>
      <c r="FR74" s="48">
        <v>17351</v>
      </c>
      <c r="FS74" s="48">
        <v>18131</v>
      </c>
      <c r="FT74" s="48">
        <v>18650</v>
      </c>
      <c r="FU74" s="48">
        <v>19455</v>
      </c>
      <c r="FV74" s="48">
        <v>20462</v>
      </c>
      <c r="FW74" s="48">
        <v>21561</v>
      </c>
      <c r="FX74" s="48">
        <v>21913</v>
      </c>
      <c r="FY74" s="48">
        <v>22760</v>
      </c>
      <c r="FZ74" s="48">
        <v>23245</v>
      </c>
      <c r="GA74" s="48">
        <v>23024</v>
      </c>
      <c r="GB74" s="48">
        <v>23485</v>
      </c>
      <c r="GC74" s="48">
        <v>24458</v>
      </c>
      <c r="GD74" s="48">
        <v>25593</v>
      </c>
      <c r="GE74" s="48">
        <v>25227</v>
      </c>
      <c r="GF74" s="48">
        <v>24935</v>
      </c>
      <c r="GG74" s="48">
        <v>26024</v>
      </c>
      <c r="GH74" s="48">
        <v>26951</v>
      </c>
      <c r="GI74" s="48">
        <v>28151</v>
      </c>
      <c r="GJ74" s="48">
        <v>28725</v>
      </c>
      <c r="GK74" s="48">
        <v>28325</v>
      </c>
      <c r="GL74" s="48">
        <v>28772</v>
      </c>
      <c r="GM74" s="48">
        <v>27953</v>
      </c>
      <c r="GN74" s="48">
        <v>28984</v>
      </c>
      <c r="GO74" s="48">
        <v>30817</v>
      </c>
      <c r="GP74" s="48">
        <v>31839</v>
      </c>
      <c r="GQ74" s="48">
        <v>32659</v>
      </c>
      <c r="GR74" s="48">
        <v>33489</v>
      </c>
      <c r="GS74" s="48">
        <v>34581</v>
      </c>
      <c r="GT74" s="48">
        <v>35517</v>
      </c>
      <c r="GU74" s="48">
        <v>35794</v>
      </c>
      <c r="GV74" s="48">
        <v>35295</v>
      </c>
      <c r="GW74" s="48">
        <v>36068</v>
      </c>
      <c r="GX74" s="48">
        <v>36580</v>
      </c>
      <c r="GY74" s="48">
        <v>37598</v>
      </c>
      <c r="GZ74" s="48">
        <v>38167</v>
      </c>
      <c r="HA74" s="48">
        <v>39156</v>
      </c>
      <c r="HB74" s="48">
        <v>40427</v>
      </c>
      <c r="HC74" s="48">
        <v>41737</v>
      </c>
      <c r="HD74" s="48">
        <v>43196</v>
      </c>
      <c r="HE74" s="48">
        <v>44475</v>
      </c>
      <c r="HF74" s="48">
        <v>44464</v>
      </c>
      <c r="HG74" s="48">
        <v>44829</v>
      </c>
      <c r="HH74" s="48">
        <v>45664</v>
      </c>
      <c r="HI74" s="48">
        <v>46967</v>
      </c>
      <c r="HJ74" s="48">
        <v>48090</v>
      </c>
      <c r="HK74" s="48">
        <v>48905</v>
      </c>
      <c r="HL74" s="48">
        <v>49300</v>
      </c>
      <c r="HM74" s="48">
        <v>48697</v>
      </c>
      <c r="HN74" s="48">
        <v>46930</v>
      </c>
      <c r="HO74" s="48">
        <v>47720</v>
      </c>
      <c r="HP74" s="48">
        <v>48125</v>
      </c>
      <c r="HQ74" s="48">
        <v>48841</v>
      </c>
      <c r="HR74" s="48">
        <v>49317</v>
      </c>
      <c r="HS74" s="48">
        <v>50216</v>
      </c>
      <c r="HT74" s="48">
        <v>51286</v>
      </c>
    </row>
    <row r="75" spans="1:229" x14ac:dyDescent="0.2">
      <c r="A75" s="3" t="s">
        <v>552</v>
      </c>
      <c r="B75" s="3" t="s">
        <v>553</v>
      </c>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48"/>
      <c r="CM75" s="48"/>
      <c r="CN75" s="48"/>
      <c r="CO75" s="48"/>
      <c r="CP75" s="48"/>
      <c r="CQ75" s="48"/>
      <c r="CR75" s="48"/>
      <c r="CS75" s="48"/>
      <c r="CT75" s="48"/>
      <c r="CU75" s="48"/>
      <c r="CV75" s="48"/>
      <c r="CW75" s="48"/>
      <c r="CX75" s="48"/>
      <c r="CY75" s="48"/>
      <c r="CZ75" s="48"/>
      <c r="DA75" s="48"/>
      <c r="DB75" s="48"/>
      <c r="DC75" s="48"/>
      <c r="DD75" s="48"/>
      <c r="DE75" s="48"/>
      <c r="DF75" s="48"/>
      <c r="DG75" s="48"/>
      <c r="DH75" s="48"/>
      <c r="DI75" s="48"/>
      <c r="DJ75" s="48"/>
      <c r="DK75" s="48"/>
      <c r="DL75" s="48"/>
      <c r="DM75" s="48"/>
      <c r="DN75" s="48"/>
      <c r="DO75" s="48"/>
      <c r="DP75" s="48"/>
      <c r="DQ75" s="48"/>
      <c r="DR75" s="49">
        <v>1374.5333333333333</v>
      </c>
      <c r="DS75" s="48"/>
      <c r="DT75" s="48"/>
      <c r="DU75" s="48"/>
      <c r="DV75" s="48"/>
      <c r="DW75" s="49">
        <v>1505.1948051948052</v>
      </c>
      <c r="DX75" s="48"/>
      <c r="DY75" s="48"/>
      <c r="DZ75" s="48"/>
      <c r="EA75" s="48"/>
      <c r="EB75" s="49">
        <v>1568.0588235294119</v>
      </c>
      <c r="EC75" s="48"/>
      <c r="ED75" s="49">
        <v>1697.75390625</v>
      </c>
      <c r="EE75" s="48"/>
      <c r="EF75" s="49">
        <v>2136.1046277665996</v>
      </c>
      <c r="EG75" s="48"/>
      <c r="EH75" s="49">
        <v>2401.4479999999999</v>
      </c>
      <c r="EI75" s="48"/>
      <c r="EJ75" s="49">
        <v>2989.74693877551</v>
      </c>
      <c r="EK75" s="48"/>
      <c r="EL75" s="49">
        <v>3966.3555555555554</v>
      </c>
      <c r="EM75" s="49">
        <v>3894.9203354297697</v>
      </c>
      <c r="EN75" s="49">
        <v>4118.177777777777</v>
      </c>
      <c r="EO75" s="49">
        <v>3576.7814569536426</v>
      </c>
      <c r="EP75" s="49">
        <v>3450.1931972789116</v>
      </c>
      <c r="EQ75" s="49">
        <v>3487.4683870967742</v>
      </c>
      <c r="ER75" s="49">
        <v>4026.4627054361567</v>
      </c>
      <c r="ES75" s="49">
        <v>3585.5205992509364</v>
      </c>
      <c r="ET75" s="49">
        <v>4141.2709832134287</v>
      </c>
      <c r="EU75" s="49">
        <v>4161.5388409371153</v>
      </c>
      <c r="EV75" s="49">
        <v>4333.2761194029854</v>
      </c>
      <c r="EW75" s="49">
        <v>4644.5535055350547</v>
      </c>
      <c r="EX75" s="49">
        <v>4750.8317972350233</v>
      </c>
      <c r="EY75" s="49">
        <v>5214.8815368196374</v>
      </c>
      <c r="EZ75" s="49">
        <v>6148.9744637385093</v>
      </c>
      <c r="FA75" s="49">
        <v>6501.0309072781656</v>
      </c>
      <c r="FB75" s="49">
        <v>8005.9980563654044</v>
      </c>
      <c r="FC75" s="49">
        <v>6150.0808950086066</v>
      </c>
      <c r="FD75" s="49">
        <v>6205.1882530120483</v>
      </c>
      <c r="FE75" s="49">
        <v>6125.3023930384343</v>
      </c>
      <c r="FF75" s="49">
        <v>6367.6420118343203</v>
      </c>
      <c r="FG75" s="49">
        <v>6133.0759403832499</v>
      </c>
      <c r="FH75" s="49">
        <v>5993.7525218560868</v>
      </c>
      <c r="FI75" s="49">
        <v>6009.2882703777341</v>
      </c>
      <c r="FJ75" s="49">
        <v>6076.7542706964514</v>
      </c>
      <c r="FK75" s="49">
        <v>6163.704041720991</v>
      </c>
      <c r="FL75" s="49">
        <v>6342.8373570520962</v>
      </c>
      <c r="FM75" s="49">
        <v>6405.1500615006144</v>
      </c>
      <c r="FN75" s="49">
        <v>6060.6475164572112</v>
      </c>
      <c r="FO75" s="49">
        <v>5919.565420560747</v>
      </c>
      <c r="FP75" s="49">
        <v>5921</v>
      </c>
      <c r="FQ75" s="49">
        <v>6480</v>
      </c>
      <c r="FR75" s="49">
        <v>6945</v>
      </c>
      <c r="FS75" s="49">
        <v>7455</v>
      </c>
      <c r="FT75" s="49">
        <v>7926</v>
      </c>
      <c r="FU75" s="49">
        <v>8479</v>
      </c>
      <c r="FV75" s="49">
        <v>8976</v>
      </c>
      <c r="FW75" s="49">
        <v>9768</v>
      </c>
      <c r="FX75" s="49">
        <v>10451</v>
      </c>
      <c r="FY75" s="49">
        <v>11703</v>
      </c>
      <c r="FZ75" s="49">
        <v>12926</v>
      </c>
      <c r="GA75" s="49">
        <v>14002</v>
      </c>
      <c r="GB75" s="49">
        <v>15117</v>
      </c>
      <c r="GC75" s="49">
        <v>16329</v>
      </c>
      <c r="GD75" s="49">
        <v>18348</v>
      </c>
      <c r="GE75" s="49">
        <v>20948</v>
      </c>
      <c r="GF75" s="49">
        <v>23653</v>
      </c>
      <c r="GG75" s="49">
        <v>26535</v>
      </c>
      <c r="GH75" s="49">
        <v>29562</v>
      </c>
      <c r="GI75" s="49">
        <v>32850</v>
      </c>
      <c r="GJ75" s="49">
        <v>36725</v>
      </c>
      <c r="GK75" s="49">
        <v>40837</v>
      </c>
      <c r="GL75" s="49">
        <v>47126</v>
      </c>
      <c r="GM75" s="49">
        <v>52475</v>
      </c>
      <c r="GN75" s="49">
        <v>59429</v>
      </c>
      <c r="GO75" s="49">
        <v>66117</v>
      </c>
      <c r="GP75" s="49">
        <v>73958</v>
      </c>
      <c r="GQ75" s="49">
        <v>80369</v>
      </c>
      <c r="GR75" s="49">
        <v>87277</v>
      </c>
      <c r="GS75" s="49">
        <v>99234</v>
      </c>
      <c r="GT75" s="49">
        <v>110665</v>
      </c>
      <c r="GU75" s="49">
        <v>121768</v>
      </c>
      <c r="GV75" s="49">
        <v>127182</v>
      </c>
      <c r="GW75" s="49">
        <v>139801</v>
      </c>
      <c r="GX75" s="49">
        <v>153375</v>
      </c>
      <c r="GY75" s="49">
        <v>164660</v>
      </c>
      <c r="GZ75" s="49">
        <v>181092</v>
      </c>
      <c r="HA75" s="49">
        <v>195583</v>
      </c>
      <c r="HB75" s="49">
        <v>208318</v>
      </c>
      <c r="HC75" s="49">
        <v>220205</v>
      </c>
      <c r="HD75" s="49">
        <v>238055</v>
      </c>
      <c r="HE75" s="49">
        <v>254390</v>
      </c>
      <c r="HF75" s="49">
        <v>262290</v>
      </c>
      <c r="HG75" s="49">
        <v>271403</v>
      </c>
      <c r="HH75" s="49">
        <v>289180</v>
      </c>
      <c r="HI75" s="49">
        <v>312104</v>
      </c>
      <c r="HJ75" s="49">
        <v>328899</v>
      </c>
      <c r="HK75" s="49">
        <v>351946</v>
      </c>
      <c r="HL75" s="49">
        <v>375845</v>
      </c>
      <c r="HM75" s="49">
        <v>384491</v>
      </c>
      <c r="HN75" s="49">
        <v>376000</v>
      </c>
      <c r="HO75" s="49">
        <v>385052</v>
      </c>
      <c r="HP75" s="49">
        <v>400560</v>
      </c>
      <c r="HQ75" s="49">
        <v>419776</v>
      </c>
      <c r="HR75" s="49">
        <v>434189</v>
      </c>
      <c r="HS75" s="49">
        <v>452503</v>
      </c>
      <c r="HT75" s="49">
        <v>470992</v>
      </c>
      <c r="HU75" s="50">
        <v>492637</v>
      </c>
    </row>
    <row r="76" spans="1:229" x14ac:dyDescent="0.2">
      <c r="A76" s="5" t="s">
        <v>505</v>
      </c>
      <c r="B76" s="5" t="s">
        <v>504</v>
      </c>
      <c r="C76" s="48">
        <v>8.86</v>
      </c>
      <c r="D76" s="48">
        <v>9.1</v>
      </c>
      <c r="E76" s="48">
        <v>9.27</v>
      </c>
      <c r="F76" s="48">
        <v>9.59</v>
      </c>
      <c r="G76" s="48">
        <v>10.64</v>
      </c>
      <c r="H76" s="48">
        <v>12.17</v>
      </c>
      <c r="I76" s="48">
        <v>12.81</v>
      </c>
      <c r="J76" s="48">
        <v>12.33</v>
      </c>
      <c r="K76" s="48">
        <v>11.92</v>
      </c>
      <c r="L76" s="48">
        <v>11.92</v>
      </c>
      <c r="M76" s="48">
        <v>12.17</v>
      </c>
      <c r="N76" s="48">
        <v>12.33</v>
      </c>
      <c r="O76" s="48">
        <v>10.39</v>
      </c>
      <c r="P76" s="48">
        <v>10.96</v>
      </c>
      <c r="Q76" s="48">
        <v>11.44</v>
      </c>
      <c r="R76" s="48">
        <v>11.36</v>
      </c>
      <c r="S76" s="48">
        <v>11.84</v>
      </c>
      <c r="T76" s="48">
        <v>11.2</v>
      </c>
      <c r="U76" s="48">
        <v>12.17</v>
      </c>
      <c r="V76" s="48">
        <v>11.92</v>
      </c>
      <c r="W76" s="48">
        <v>11.92</v>
      </c>
      <c r="X76" s="48">
        <v>12.73</v>
      </c>
      <c r="Y76" s="48">
        <v>12.89</v>
      </c>
      <c r="Z76" s="48">
        <v>15.47</v>
      </c>
      <c r="AA76" s="48">
        <v>17</v>
      </c>
      <c r="AB76" s="48">
        <v>14.91</v>
      </c>
      <c r="AC76" s="48">
        <v>13.62</v>
      </c>
      <c r="AD76" s="48">
        <v>12.89</v>
      </c>
      <c r="AE76" s="48">
        <v>12.33</v>
      </c>
      <c r="AF76" s="48">
        <v>12.33</v>
      </c>
      <c r="AG76" s="48">
        <v>11.36</v>
      </c>
      <c r="AH76" s="48">
        <v>10.96</v>
      </c>
      <c r="AI76" s="48">
        <v>11.36</v>
      </c>
      <c r="AJ76" s="48">
        <v>10.15</v>
      </c>
      <c r="AK76" s="48">
        <v>9.35</v>
      </c>
      <c r="AL76" s="48">
        <v>9.59</v>
      </c>
      <c r="AM76" s="48">
        <v>9.59</v>
      </c>
      <c r="AN76" s="48">
        <v>9.67</v>
      </c>
      <c r="AO76" s="48">
        <v>9.19</v>
      </c>
      <c r="AP76" s="48">
        <v>9.02</v>
      </c>
      <c r="AQ76" s="48">
        <v>8.94</v>
      </c>
      <c r="AR76" s="48">
        <v>8.3800000000000008</v>
      </c>
      <c r="AS76" s="48">
        <v>8.3000000000000007</v>
      </c>
      <c r="AT76" s="48">
        <v>8.14</v>
      </c>
      <c r="AU76" s="48">
        <v>8.3000000000000007</v>
      </c>
      <c r="AV76" s="48">
        <v>8.5399999999999991</v>
      </c>
      <c r="AW76" s="48">
        <v>9.02</v>
      </c>
      <c r="AX76" s="48">
        <v>9.27</v>
      </c>
      <c r="AY76" s="48">
        <v>9.02</v>
      </c>
      <c r="AZ76" s="48">
        <v>9.02</v>
      </c>
      <c r="BA76" s="48">
        <v>8.3800000000000008</v>
      </c>
      <c r="BB76" s="48">
        <v>8.4600000000000009</v>
      </c>
      <c r="BC76" s="48">
        <v>7.9</v>
      </c>
      <c r="BD76" s="48">
        <v>7.17</v>
      </c>
      <c r="BE76" s="48">
        <v>7.25</v>
      </c>
      <c r="BF76" s="48">
        <v>7.33</v>
      </c>
      <c r="BG76" s="48">
        <v>7.41</v>
      </c>
      <c r="BH76" s="48">
        <v>7.98</v>
      </c>
      <c r="BI76" s="48">
        <v>7.65</v>
      </c>
      <c r="BJ76" s="48">
        <v>7.41</v>
      </c>
      <c r="BK76" s="48">
        <v>7.57</v>
      </c>
      <c r="BL76" s="48">
        <v>7.41</v>
      </c>
      <c r="BM76" s="48">
        <v>7.49</v>
      </c>
      <c r="BN76" s="48">
        <v>7.49</v>
      </c>
      <c r="BO76" s="48">
        <v>8.14</v>
      </c>
      <c r="BP76" s="48">
        <v>8.3800000000000008</v>
      </c>
      <c r="BQ76" s="48">
        <v>8.2200000000000006</v>
      </c>
      <c r="BR76" s="48">
        <v>8.4600000000000009</v>
      </c>
      <c r="BS76" s="48">
        <v>7.98</v>
      </c>
      <c r="BT76" s="48">
        <v>8.06</v>
      </c>
      <c r="BU76" s="48">
        <v>8.06</v>
      </c>
      <c r="BV76" s="48">
        <v>8.5399999999999991</v>
      </c>
      <c r="BW76" s="48">
        <v>9.75</v>
      </c>
      <c r="BX76" s="48">
        <v>12.17</v>
      </c>
      <c r="BY76" s="48">
        <v>15.23</v>
      </c>
      <c r="BZ76" s="48">
        <v>15.79</v>
      </c>
      <c r="CA76" s="48">
        <v>15.39</v>
      </c>
      <c r="CB76" s="48">
        <v>14.34</v>
      </c>
      <c r="CC76" s="48">
        <v>13.78</v>
      </c>
      <c r="CD76" s="48">
        <v>13.21</v>
      </c>
      <c r="CE76" s="48">
        <v>12.65</v>
      </c>
      <c r="CF76" s="48">
        <v>11.84</v>
      </c>
      <c r="CG76" s="48">
        <v>11.84</v>
      </c>
      <c r="CH76" s="48">
        <v>11.6</v>
      </c>
      <c r="CI76" s="48">
        <v>11.04</v>
      </c>
      <c r="CJ76" s="48">
        <v>10.64</v>
      </c>
      <c r="CK76" s="48">
        <v>10.39</v>
      </c>
      <c r="CL76" s="48">
        <v>10.15</v>
      </c>
      <c r="CM76" s="48">
        <v>9.67</v>
      </c>
      <c r="CN76" s="48">
        <v>9.67</v>
      </c>
      <c r="CO76" s="48">
        <v>9.91</v>
      </c>
      <c r="CP76" s="48">
        <v>9.91</v>
      </c>
      <c r="CQ76" s="48">
        <v>9.91</v>
      </c>
      <c r="CR76" s="48">
        <v>9.7100000000000009</v>
      </c>
      <c r="CS76" s="48">
        <v>9.51</v>
      </c>
      <c r="CT76" s="48">
        <v>9.32</v>
      </c>
      <c r="CU76" s="48">
        <v>9.1199999999999992</v>
      </c>
      <c r="CV76" s="48">
        <v>9.2200000000000006</v>
      </c>
      <c r="CW76" s="48">
        <v>9.2200000000000006</v>
      </c>
      <c r="CX76" s="48">
        <v>8.92</v>
      </c>
      <c r="CY76" s="48">
        <v>8.82</v>
      </c>
      <c r="CZ76" s="48">
        <v>8.82</v>
      </c>
      <c r="DA76" s="48">
        <v>8.82</v>
      </c>
      <c r="DB76" s="48">
        <v>8.7200000000000006</v>
      </c>
      <c r="DC76" s="48">
        <v>8.34</v>
      </c>
      <c r="DD76" s="48">
        <v>8.14</v>
      </c>
      <c r="DE76" s="48">
        <v>8.14</v>
      </c>
      <c r="DF76" s="48">
        <v>8.0399999999999991</v>
      </c>
      <c r="DG76" s="48">
        <v>8.0399999999999991</v>
      </c>
      <c r="DH76" s="48">
        <v>8.0399999999999991</v>
      </c>
      <c r="DI76" s="48">
        <v>8.14</v>
      </c>
      <c r="DJ76" s="48">
        <v>8.24</v>
      </c>
      <c r="DK76" s="48">
        <v>8.34</v>
      </c>
      <c r="DL76" s="48">
        <v>8.5299999999999994</v>
      </c>
      <c r="DM76" s="48">
        <v>8.6300000000000008</v>
      </c>
      <c r="DN76" s="48">
        <v>8.5299999999999994</v>
      </c>
      <c r="DO76" s="48">
        <v>8.7200000000000006</v>
      </c>
      <c r="DP76" s="48">
        <v>9.11</v>
      </c>
      <c r="DQ76" s="48">
        <v>8.92</v>
      </c>
      <c r="DR76" s="48">
        <v>8.82</v>
      </c>
      <c r="DS76" s="48">
        <v>9.2100000000000009</v>
      </c>
      <c r="DT76" s="48">
        <v>9.2100000000000009</v>
      </c>
      <c r="DU76" s="48">
        <v>9.4</v>
      </c>
      <c r="DV76" s="48">
        <v>9.6</v>
      </c>
      <c r="DW76" s="48">
        <v>9.69</v>
      </c>
      <c r="DX76" s="48">
        <v>9.74</v>
      </c>
      <c r="DY76" s="48">
        <v>10.64</v>
      </c>
      <c r="DZ76" s="48">
        <v>12.82</v>
      </c>
      <c r="EA76" s="48">
        <v>15.06</v>
      </c>
      <c r="EB76" s="48">
        <v>17.3</v>
      </c>
      <c r="EC76" s="48">
        <v>20.04</v>
      </c>
      <c r="ED76" s="48">
        <v>17.899999999999999</v>
      </c>
      <c r="EE76" s="48">
        <v>16.77</v>
      </c>
      <c r="EF76" s="48">
        <v>17.07</v>
      </c>
      <c r="EG76" s="48">
        <v>17.100000000000001</v>
      </c>
      <c r="EH76" s="48">
        <v>17.53</v>
      </c>
      <c r="EI76" s="48">
        <v>17.7</v>
      </c>
      <c r="EJ76" s="48">
        <v>17.37</v>
      </c>
      <c r="EK76" s="48">
        <v>17.13</v>
      </c>
      <c r="EL76" s="48">
        <v>17.13</v>
      </c>
      <c r="EM76" s="48">
        <v>16.7</v>
      </c>
      <c r="EN76" s="48">
        <v>15.23</v>
      </c>
      <c r="EO76" s="48">
        <v>13.66</v>
      </c>
      <c r="EP76" s="48">
        <v>12.96</v>
      </c>
      <c r="EQ76" s="48">
        <v>13.39</v>
      </c>
      <c r="ER76" s="48">
        <v>13.73</v>
      </c>
      <c r="ES76" s="48">
        <v>13.86</v>
      </c>
      <c r="ET76" s="48">
        <v>14.36</v>
      </c>
      <c r="EU76" s="48">
        <v>14.09</v>
      </c>
      <c r="EV76" s="48">
        <v>13.89</v>
      </c>
      <c r="EW76" s="48">
        <v>14.03</v>
      </c>
      <c r="EX76" s="48">
        <v>14.73</v>
      </c>
      <c r="EY76" s="48">
        <v>16.3</v>
      </c>
      <c r="EZ76" s="48">
        <v>17.3</v>
      </c>
      <c r="FA76" s="48">
        <v>17.600000000000001</v>
      </c>
      <c r="FB76" s="48">
        <v>18</v>
      </c>
      <c r="FC76" s="48">
        <v>19.54</v>
      </c>
      <c r="FD76" s="48">
        <v>22.34</v>
      </c>
      <c r="FE76" s="48">
        <v>24.08</v>
      </c>
      <c r="FF76" s="48">
        <v>23.85</v>
      </c>
      <c r="FG76" s="48">
        <v>24.08</v>
      </c>
      <c r="FH76" s="48">
        <v>25.98</v>
      </c>
      <c r="FI76" s="48">
        <v>26.55</v>
      </c>
      <c r="FJ76" s="48">
        <v>26.75</v>
      </c>
      <c r="FK76" s="48">
        <v>26.88</v>
      </c>
      <c r="FL76" s="48">
        <v>26.78</v>
      </c>
      <c r="FM76" s="48">
        <v>27.18</v>
      </c>
      <c r="FN76" s="48">
        <v>28.15</v>
      </c>
      <c r="FO76" s="48">
        <v>28.92</v>
      </c>
      <c r="FP76" s="48">
        <v>29.16</v>
      </c>
      <c r="FQ76" s="48">
        <v>29.62</v>
      </c>
      <c r="FR76" s="48">
        <v>29.92</v>
      </c>
      <c r="FS76" s="48">
        <v>30.26</v>
      </c>
      <c r="FT76" s="48">
        <v>30.62</v>
      </c>
      <c r="FU76" s="48">
        <v>31.03</v>
      </c>
      <c r="FV76" s="48">
        <v>31.56</v>
      </c>
      <c r="FW76" s="48">
        <v>32.46</v>
      </c>
      <c r="FX76" s="48">
        <v>33.4</v>
      </c>
      <c r="FY76" s="48">
        <v>34.799999999999997</v>
      </c>
      <c r="FZ76" s="48">
        <v>36.67</v>
      </c>
      <c r="GA76" s="48">
        <v>38.840000000000003</v>
      </c>
      <c r="GB76" s="48">
        <v>40.51</v>
      </c>
      <c r="GC76" s="48">
        <v>41.85</v>
      </c>
      <c r="GD76" s="48">
        <v>44.45</v>
      </c>
      <c r="GE76" s="48">
        <v>49.33</v>
      </c>
      <c r="GF76" s="48">
        <v>53.84</v>
      </c>
      <c r="GG76" s="48">
        <v>56.94</v>
      </c>
      <c r="GH76" s="48">
        <v>60.61</v>
      </c>
      <c r="GI76" s="48">
        <v>65.22</v>
      </c>
      <c r="GJ76" s="48">
        <v>72.569999999999993</v>
      </c>
      <c r="GK76" s="48">
        <v>82.38</v>
      </c>
      <c r="GL76" s="48">
        <v>90.93</v>
      </c>
      <c r="GM76" s="48">
        <v>96.5</v>
      </c>
      <c r="GN76" s="48">
        <v>99.6</v>
      </c>
      <c r="GO76" s="48">
        <v>103.9</v>
      </c>
      <c r="GP76" s="48">
        <v>107.6</v>
      </c>
      <c r="GQ76" s="48">
        <v>109.6</v>
      </c>
      <c r="GR76" s="48">
        <v>113.6</v>
      </c>
      <c r="GS76" s="48">
        <v>118.3</v>
      </c>
      <c r="GT76" s="48">
        <v>124</v>
      </c>
      <c r="GU76" s="48">
        <v>130.69999999999999</v>
      </c>
      <c r="GV76" s="48">
        <v>136.19999999999999</v>
      </c>
      <c r="GW76" s="48">
        <v>140.30000000000001</v>
      </c>
      <c r="GX76" s="48">
        <v>144.5</v>
      </c>
      <c r="GY76" s="48">
        <v>148.19999999999999</v>
      </c>
      <c r="GZ76" s="48">
        <v>152.4</v>
      </c>
      <c r="HA76" s="48">
        <v>156.9</v>
      </c>
      <c r="HB76" s="48">
        <v>160.5</v>
      </c>
      <c r="HC76" s="48">
        <v>163</v>
      </c>
      <c r="HD76" s="48">
        <v>166.6</v>
      </c>
      <c r="HE76" s="48">
        <v>172.2</v>
      </c>
      <c r="HF76" s="48">
        <v>177.1</v>
      </c>
      <c r="HG76" s="48">
        <v>179.9</v>
      </c>
      <c r="HH76" s="48">
        <v>184</v>
      </c>
      <c r="HI76" s="48">
        <v>188.9</v>
      </c>
      <c r="HJ76" s="48">
        <v>195.3</v>
      </c>
      <c r="HK76" s="48">
        <v>201.6</v>
      </c>
      <c r="HL76" s="48">
        <v>207.34</v>
      </c>
      <c r="HM76" s="48">
        <v>215.3</v>
      </c>
      <c r="HN76" s="48">
        <v>214.54</v>
      </c>
      <c r="HO76" s="48">
        <v>218.06</v>
      </c>
      <c r="HP76" s="48">
        <v>224.94</v>
      </c>
      <c r="HQ76" s="48">
        <v>229.59</v>
      </c>
      <c r="HR76" s="48">
        <v>232.96</v>
      </c>
      <c r="HS76" s="48">
        <v>236.74</v>
      </c>
      <c r="HT76" s="48">
        <v>237.02</v>
      </c>
      <c r="HU76" s="16">
        <v>240.01</v>
      </c>
    </row>
    <row r="77" spans="1:229" x14ac:dyDescent="0.2">
      <c r="A77" s="3" t="s">
        <v>541</v>
      </c>
      <c r="B77" s="3" t="s">
        <v>537</v>
      </c>
      <c r="C77" s="48">
        <v>4.34</v>
      </c>
      <c r="D77" s="48">
        <v>4.46</v>
      </c>
      <c r="E77" s="48">
        <v>4.54</v>
      </c>
      <c r="F77" s="48">
        <v>4.7</v>
      </c>
      <c r="G77" s="48">
        <v>5.21</v>
      </c>
      <c r="H77" s="48">
        <v>5.96</v>
      </c>
      <c r="I77" s="48">
        <v>6.27</v>
      </c>
      <c r="J77" s="48">
        <v>6.04</v>
      </c>
      <c r="K77" s="48">
        <v>5.84</v>
      </c>
      <c r="L77" s="48">
        <v>5.84</v>
      </c>
      <c r="M77" s="48">
        <v>6.01</v>
      </c>
      <c r="N77" s="48">
        <v>6.13</v>
      </c>
      <c r="O77" s="48">
        <v>5.21</v>
      </c>
      <c r="P77" s="48">
        <v>5.54</v>
      </c>
      <c r="Q77" s="48">
        <v>5.83</v>
      </c>
      <c r="R77" s="48">
        <v>5.83</v>
      </c>
      <c r="S77" s="48">
        <v>6.13</v>
      </c>
      <c r="T77" s="48">
        <v>5.84</v>
      </c>
      <c r="U77" s="48">
        <v>6.39</v>
      </c>
      <c r="V77" s="48">
        <v>6.31</v>
      </c>
      <c r="W77" s="48">
        <v>6.15</v>
      </c>
      <c r="X77" s="48">
        <v>6.39</v>
      </c>
      <c r="Y77" s="48">
        <v>6.3</v>
      </c>
      <c r="Z77" s="48">
        <v>7.35</v>
      </c>
      <c r="AA77" s="48">
        <v>7.84</v>
      </c>
      <c r="AB77" s="48">
        <v>6.68</v>
      </c>
      <c r="AC77" s="48">
        <v>5.91</v>
      </c>
      <c r="AD77" s="48">
        <v>5.42</v>
      </c>
      <c r="AE77" s="48">
        <v>5.0199999999999996</v>
      </c>
      <c r="AF77" s="48">
        <v>4.8499999999999996</v>
      </c>
      <c r="AG77" s="48">
        <v>4.5599999999999996</v>
      </c>
      <c r="AH77" s="48">
        <v>4.4800000000000004</v>
      </c>
      <c r="AI77" s="48">
        <v>4.7300000000000004</v>
      </c>
      <c r="AJ77" s="48">
        <v>4.3</v>
      </c>
      <c r="AK77" s="48">
        <v>4.03</v>
      </c>
      <c r="AL77" s="48">
        <v>4.21</v>
      </c>
      <c r="AM77" s="48">
        <v>4.28</v>
      </c>
      <c r="AN77" s="48">
        <v>4.3899999999999997</v>
      </c>
      <c r="AO77" s="48">
        <v>4.24</v>
      </c>
      <c r="AP77" s="48">
        <v>4.24</v>
      </c>
      <c r="AQ77" s="48">
        <v>4.2699999999999996</v>
      </c>
      <c r="AR77" s="48">
        <v>4.0599999999999996</v>
      </c>
      <c r="AS77" s="48">
        <v>4.08</v>
      </c>
      <c r="AT77" s="48">
        <v>4.0599999999999996</v>
      </c>
      <c r="AU77" s="48">
        <v>4.2</v>
      </c>
      <c r="AV77" s="48">
        <v>4.3899999999999997</v>
      </c>
      <c r="AW77" s="48">
        <v>4.7</v>
      </c>
      <c r="AX77" s="48">
        <v>4.9000000000000004</v>
      </c>
      <c r="AY77" s="48">
        <v>4.83</v>
      </c>
      <c r="AZ77" s="48">
        <v>4.9000000000000004</v>
      </c>
      <c r="BA77" s="48">
        <v>4.63</v>
      </c>
      <c r="BB77" s="48">
        <v>4.75</v>
      </c>
      <c r="BC77" s="48">
        <v>4.51</v>
      </c>
      <c r="BD77" s="48">
        <v>4.16</v>
      </c>
      <c r="BE77" s="48">
        <v>4.28</v>
      </c>
      <c r="BF77" s="48">
        <v>4.4000000000000004</v>
      </c>
      <c r="BG77" s="48">
        <v>4.51</v>
      </c>
      <c r="BH77" s="48">
        <v>4.93</v>
      </c>
      <c r="BI77" s="48">
        <v>4.8099999999999996</v>
      </c>
      <c r="BJ77" s="48">
        <v>4.72</v>
      </c>
      <c r="BK77" s="48">
        <v>4.82</v>
      </c>
      <c r="BL77" s="48">
        <v>4.71</v>
      </c>
      <c r="BM77" s="48">
        <v>4.75</v>
      </c>
      <c r="BN77" s="48">
        <v>4.74</v>
      </c>
      <c r="BO77" s="48">
        <v>5.14</v>
      </c>
      <c r="BP77" s="48">
        <v>5.28</v>
      </c>
      <c r="BQ77" s="48">
        <v>5.17</v>
      </c>
      <c r="BR77" s="48">
        <v>5.31</v>
      </c>
      <c r="BS77" s="48">
        <v>5</v>
      </c>
      <c r="BT77" s="48">
        <v>5.04</v>
      </c>
      <c r="BU77" s="48">
        <v>4.95</v>
      </c>
      <c r="BV77" s="48">
        <v>5.14</v>
      </c>
      <c r="BW77" s="48">
        <v>5.76</v>
      </c>
      <c r="BX77" s="48">
        <v>7.04</v>
      </c>
      <c r="BY77" s="48">
        <v>8.64</v>
      </c>
      <c r="BZ77" s="48">
        <v>8.77</v>
      </c>
      <c r="CA77" s="48">
        <v>8.3699999999999992</v>
      </c>
      <c r="CB77" s="48">
        <v>7.63</v>
      </c>
      <c r="CC77" s="48">
        <v>7.17</v>
      </c>
      <c r="CD77" s="48">
        <v>6.72</v>
      </c>
      <c r="CE77" s="48">
        <v>6.44</v>
      </c>
      <c r="CF77" s="48">
        <v>6.03</v>
      </c>
      <c r="CG77" s="48">
        <v>6.03</v>
      </c>
      <c r="CH77" s="48">
        <v>5.91</v>
      </c>
      <c r="CI77" s="48">
        <v>5.63</v>
      </c>
      <c r="CJ77" s="48">
        <v>5.42</v>
      </c>
      <c r="CK77" s="48">
        <v>5.3</v>
      </c>
      <c r="CL77" s="48">
        <v>5.18</v>
      </c>
      <c r="CM77" s="48">
        <v>4.9400000000000004</v>
      </c>
      <c r="CN77" s="48">
        <v>4.9400000000000004</v>
      </c>
      <c r="CO77" s="48">
        <v>5.05</v>
      </c>
      <c r="CP77" s="48">
        <v>5.04</v>
      </c>
      <c r="CQ77" s="48">
        <v>5.0199999999999996</v>
      </c>
      <c r="CR77" s="48">
        <v>4.93</v>
      </c>
      <c r="CS77" s="48">
        <v>4.79</v>
      </c>
      <c r="CT77" s="48">
        <v>4.7</v>
      </c>
      <c r="CU77" s="48">
        <v>4.57</v>
      </c>
      <c r="CV77" s="48">
        <v>4.5999999999999996</v>
      </c>
      <c r="CW77" s="48">
        <v>4.58</v>
      </c>
      <c r="CX77" s="48">
        <v>4.45</v>
      </c>
      <c r="CY77" s="48">
        <v>4.42</v>
      </c>
      <c r="CZ77" s="48">
        <v>4.46</v>
      </c>
      <c r="DA77" s="48">
        <v>4.5</v>
      </c>
      <c r="DB77" s="48">
        <v>4.51</v>
      </c>
      <c r="DC77" s="48">
        <v>4.34</v>
      </c>
      <c r="DD77" s="48">
        <v>4.3</v>
      </c>
      <c r="DE77" s="48">
        <v>4.34</v>
      </c>
      <c r="DF77" s="48">
        <v>4.34</v>
      </c>
      <c r="DG77" s="48">
        <v>4.38</v>
      </c>
      <c r="DH77" s="48">
        <v>4.42</v>
      </c>
      <c r="DI77" s="48">
        <v>4.55</v>
      </c>
      <c r="DJ77" s="48">
        <v>4.67</v>
      </c>
      <c r="DK77" s="48">
        <v>4.8</v>
      </c>
      <c r="DL77" s="48">
        <v>5.03</v>
      </c>
      <c r="DM77" s="48">
        <v>5.16</v>
      </c>
      <c r="DN77" s="48">
        <v>5.2</v>
      </c>
      <c r="DO77" s="48">
        <v>5.39</v>
      </c>
      <c r="DP77" s="48">
        <v>5.73</v>
      </c>
      <c r="DQ77" s="48">
        <v>5.72</v>
      </c>
      <c r="DR77" s="48">
        <v>5.7</v>
      </c>
      <c r="DS77" s="48">
        <v>5.85</v>
      </c>
      <c r="DT77" s="48">
        <v>5.82</v>
      </c>
      <c r="DU77" s="48">
        <v>6.06</v>
      </c>
      <c r="DV77" s="48">
        <v>6.1</v>
      </c>
      <c r="DW77" s="48">
        <v>6.16</v>
      </c>
      <c r="DX77" s="48">
        <v>6.35</v>
      </c>
      <c r="DY77" s="48">
        <v>7.16</v>
      </c>
      <c r="DZ77" s="48">
        <v>8.83</v>
      </c>
      <c r="EA77" s="48">
        <v>10.29</v>
      </c>
      <c r="EB77" s="48">
        <v>10.54</v>
      </c>
      <c r="EC77" s="48">
        <v>12.01</v>
      </c>
      <c r="ED77" s="48">
        <v>10.24</v>
      </c>
      <c r="EE77" s="48">
        <v>9.67</v>
      </c>
      <c r="EF77" s="48">
        <v>9.94</v>
      </c>
      <c r="EG77" s="48">
        <v>9.82</v>
      </c>
      <c r="EH77" s="48">
        <v>10</v>
      </c>
      <c r="EI77" s="48">
        <v>10.039999999999999</v>
      </c>
      <c r="EJ77" s="48">
        <v>9.8000000000000007</v>
      </c>
      <c r="EK77" s="48">
        <v>9.8800000000000008</v>
      </c>
      <c r="EL77" s="48">
        <v>9.9</v>
      </c>
      <c r="EM77" s="48">
        <v>9.5399999999999991</v>
      </c>
      <c r="EN77" s="48">
        <v>8.5500000000000007</v>
      </c>
      <c r="EO77" s="48">
        <v>7.55</v>
      </c>
      <c r="EP77" s="48">
        <v>7.35</v>
      </c>
      <c r="EQ77" s="48">
        <v>7.75</v>
      </c>
      <c r="ER77" s="48">
        <v>7.91</v>
      </c>
      <c r="ES77" s="48">
        <v>8.01</v>
      </c>
      <c r="ET77" s="48">
        <v>8.34</v>
      </c>
      <c r="EU77" s="48">
        <v>8.11</v>
      </c>
      <c r="EV77" s="48">
        <v>8.0399999999999991</v>
      </c>
      <c r="EW77" s="48">
        <v>8.1300000000000008</v>
      </c>
      <c r="EX77" s="48">
        <v>8.68</v>
      </c>
      <c r="EY77" s="48">
        <v>9.3699999999999992</v>
      </c>
      <c r="EZ77" s="48">
        <v>9.7899999999999991</v>
      </c>
      <c r="FA77" s="48">
        <v>10.029999999999999</v>
      </c>
      <c r="FB77" s="48">
        <v>10.29</v>
      </c>
      <c r="FC77" s="48">
        <v>11.62</v>
      </c>
      <c r="FD77" s="48">
        <v>12.89</v>
      </c>
      <c r="FE77" s="48">
        <v>13.6</v>
      </c>
      <c r="FF77" s="48">
        <v>13.58</v>
      </c>
      <c r="FG77" s="48">
        <v>13.75</v>
      </c>
      <c r="FH77" s="48">
        <v>14.72</v>
      </c>
      <c r="FI77" s="48">
        <v>14.97</v>
      </c>
      <c r="FJ77" s="48">
        <v>15.16</v>
      </c>
      <c r="FK77" s="48">
        <v>15.3</v>
      </c>
      <c r="FL77" s="48">
        <v>15.56</v>
      </c>
      <c r="FM77" s="48">
        <v>16.09</v>
      </c>
      <c r="FN77" s="48">
        <v>16.63</v>
      </c>
      <c r="FO77" s="48">
        <v>17</v>
      </c>
      <c r="FP77" s="48">
        <v>17.239999999999998</v>
      </c>
      <c r="FQ77" s="48">
        <v>17.48</v>
      </c>
      <c r="FR77" s="48">
        <v>17.670000000000002</v>
      </c>
      <c r="FS77" s="48">
        <v>17.89</v>
      </c>
      <c r="FT77" s="48">
        <v>18.09</v>
      </c>
      <c r="FU77" s="48">
        <v>18.37</v>
      </c>
      <c r="FV77" s="48">
        <v>18.7</v>
      </c>
      <c r="FW77" s="48">
        <v>19.23</v>
      </c>
      <c r="FX77" s="48">
        <v>19.79</v>
      </c>
      <c r="FY77" s="48">
        <v>20.63</v>
      </c>
      <c r="FZ77" s="48">
        <v>21.64</v>
      </c>
      <c r="GA77" s="48">
        <v>22.79</v>
      </c>
      <c r="GB77" s="48">
        <v>23.94</v>
      </c>
      <c r="GC77" s="48">
        <v>24.98</v>
      </c>
      <c r="GD77" s="48">
        <v>26.34</v>
      </c>
      <c r="GE77" s="48">
        <v>28.7</v>
      </c>
      <c r="GF77" s="48">
        <v>31.36</v>
      </c>
      <c r="GG77" s="48">
        <v>33.08</v>
      </c>
      <c r="GH77" s="48">
        <v>35.14</v>
      </c>
      <c r="GI77" s="48">
        <v>37.6</v>
      </c>
      <c r="GJ77" s="48">
        <v>40.71</v>
      </c>
      <c r="GK77" s="48">
        <v>44.38</v>
      </c>
      <c r="GL77" s="48">
        <v>48.52</v>
      </c>
      <c r="GM77" s="48">
        <v>51.53</v>
      </c>
      <c r="GN77" s="48">
        <v>53.56</v>
      </c>
      <c r="GO77" s="48">
        <v>55.47</v>
      </c>
      <c r="GP77" s="48">
        <v>57.24</v>
      </c>
      <c r="GQ77" s="48">
        <v>58.4</v>
      </c>
      <c r="GR77" s="48">
        <v>59.89</v>
      </c>
      <c r="GS77" s="48">
        <v>61.98</v>
      </c>
      <c r="GT77" s="48">
        <v>64.39</v>
      </c>
      <c r="GU77" s="48">
        <v>66.77</v>
      </c>
      <c r="GV77" s="48">
        <v>69</v>
      </c>
      <c r="GW77" s="48">
        <v>70.569999999999993</v>
      </c>
      <c r="GX77" s="48">
        <v>72.25</v>
      </c>
      <c r="GY77" s="48">
        <v>73.790000000000006</v>
      </c>
      <c r="GZ77" s="48">
        <v>75.319999999999993</v>
      </c>
      <c r="HA77" s="48">
        <v>76.7</v>
      </c>
      <c r="HB77" s="48">
        <v>78.010000000000005</v>
      </c>
      <c r="HC77" s="48">
        <v>78.86</v>
      </c>
      <c r="HD77" s="48">
        <v>80.069999999999993</v>
      </c>
      <c r="HE77" s="48">
        <v>81.89</v>
      </c>
      <c r="HF77" s="48">
        <v>83.75</v>
      </c>
      <c r="HG77" s="48">
        <v>85.04</v>
      </c>
      <c r="HH77" s="48">
        <v>86.74</v>
      </c>
      <c r="HI77" s="48">
        <v>89.12</v>
      </c>
      <c r="HJ77" s="48">
        <v>91.99</v>
      </c>
      <c r="HK77" s="48">
        <v>94.81</v>
      </c>
      <c r="HL77" s="48">
        <v>97.34</v>
      </c>
      <c r="HM77" s="48">
        <v>99.25</v>
      </c>
      <c r="HN77" s="48">
        <v>100</v>
      </c>
      <c r="HO77" s="48">
        <v>101.22</v>
      </c>
      <c r="HP77" s="48">
        <v>103.31</v>
      </c>
      <c r="HQ77" s="48">
        <v>105.22</v>
      </c>
      <c r="HR77" s="48">
        <v>106.91</v>
      </c>
      <c r="HS77" s="48">
        <v>108.84</v>
      </c>
      <c r="HT77" s="48">
        <v>110.01</v>
      </c>
    </row>
    <row r="78" spans="1:229" x14ac:dyDescent="0.2">
      <c r="A78" s="3" t="s">
        <v>546</v>
      </c>
      <c r="B78" s="3" t="s">
        <v>543</v>
      </c>
      <c r="C78" s="35">
        <v>0</v>
      </c>
      <c r="D78" s="35">
        <v>0</v>
      </c>
      <c r="E78" s="35">
        <v>0</v>
      </c>
      <c r="F78" s="35">
        <v>0</v>
      </c>
      <c r="G78" s="35">
        <v>0</v>
      </c>
      <c r="H78" s="35">
        <v>0</v>
      </c>
      <c r="I78" s="35">
        <v>0</v>
      </c>
      <c r="J78" s="35">
        <v>0</v>
      </c>
      <c r="K78" s="35">
        <v>0</v>
      </c>
      <c r="L78" s="35">
        <v>0</v>
      </c>
      <c r="M78" s="35">
        <v>0</v>
      </c>
      <c r="N78" s="35">
        <v>0</v>
      </c>
      <c r="O78" s="35">
        <v>0</v>
      </c>
      <c r="P78" s="35">
        <v>0</v>
      </c>
      <c r="Q78" s="35">
        <v>0</v>
      </c>
      <c r="R78" s="35">
        <v>0</v>
      </c>
      <c r="S78" s="35">
        <v>0</v>
      </c>
      <c r="T78" s="35">
        <v>0</v>
      </c>
      <c r="U78" s="35">
        <v>0</v>
      </c>
      <c r="V78" s="35">
        <v>0</v>
      </c>
      <c r="W78" s="35">
        <v>0</v>
      </c>
      <c r="X78" s="35">
        <v>0</v>
      </c>
      <c r="Y78" s="35">
        <v>0</v>
      </c>
      <c r="Z78" s="35">
        <v>0</v>
      </c>
      <c r="AA78" s="35">
        <v>0</v>
      </c>
      <c r="AB78" s="35">
        <v>0</v>
      </c>
      <c r="AC78" s="35">
        <v>0</v>
      </c>
      <c r="AD78" s="35">
        <v>0</v>
      </c>
      <c r="AE78" s="35">
        <v>0</v>
      </c>
      <c r="AF78" s="35">
        <v>0</v>
      </c>
      <c r="AG78" s="35">
        <v>0</v>
      </c>
      <c r="AH78" s="35">
        <v>0</v>
      </c>
      <c r="AI78" s="35">
        <v>0</v>
      </c>
      <c r="AJ78" s="35">
        <v>0</v>
      </c>
      <c r="AK78" s="35">
        <v>0</v>
      </c>
      <c r="AL78" s="35">
        <v>0</v>
      </c>
      <c r="AM78" s="35">
        <v>0</v>
      </c>
      <c r="AN78" s="35">
        <v>0</v>
      </c>
      <c r="AO78" s="35">
        <v>0</v>
      </c>
      <c r="AP78" s="35">
        <v>0</v>
      </c>
      <c r="AQ78" s="35">
        <v>0</v>
      </c>
      <c r="AR78" s="35">
        <v>0</v>
      </c>
      <c r="AS78" s="35">
        <v>0</v>
      </c>
      <c r="AT78" s="35">
        <v>0</v>
      </c>
      <c r="AU78" s="35">
        <v>0</v>
      </c>
      <c r="AV78" s="35">
        <v>0</v>
      </c>
      <c r="AW78" s="35">
        <v>0</v>
      </c>
      <c r="AX78" s="35">
        <v>0</v>
      </c>
      <c r="AY78" s="35">
        <v>0</v>
      </c>
      <c r="AZ78" s="35">
        <v>0</v>
      </c>
      <c r="BA78" s="35">
        <v>0</v>
      </c>
      <c r="BB78" s="35">
        <v>0</v>
      </c>
      <c r="BC78" s="35">
        <v>0</v>
      </c>
      <c r="BD78" s="35">
        <v>0</v>
      </c>
      <c r="BE78" s="35">
        <v>0</v>
      </c>
      <c r="BF78" s="35">
        <v>0</v>
      </c>
      <c r="BG78" s="35">
        <v>0</v>
      </c>
      <c r="BH78" s="35">
        <v>0</v>
      </c>
      <c r="BI78" s="35">
        <v>0</v>
      </c>
      <c r="BJ78" s="35">
        <v>0</v>
      </c>
      <c r="BK78" s="35">
        <v>0</v>
      </c>
      <c r="BL78" s="35">
        <v>0</v>
      </c>
      <c r="BM78" s="35">
        <v>0</v>
      </c>
      <c r="BN78" s="35">
        <v>0</v>
      </c>
      <c r="BO78" s="35">
        <v>0</v>
      </c>
      <c r="BP78" s="35">
        <v>0</v>
      </c>
      <c r="BQ78" s="35">
        <v>0</v>
      </c>
      <c r="BR78" s="35">
        <v>0</v>
      </c>
      <c r="BS78" s="35">
        <v>0</v>
      </c>
      <c r="BT78" s="35">
        <v>0</v>
      </c>
      <c r="BU78" s="35">
        <v>0</v>
      </c>
      <c r="BV78" s="35">
        <v>0</v>
      </c>
      <c r="BW78" s="35">
        <v>0</v>
      </c>
      <c r="BX78" s="35">
        <v>0</v>
      </c>
      <c r="BY78" s="35">
        <v>0</v>
      </c>
      <c r="BZ78" s="35">
        <v>0</v>
      </c>
      <c r="CA78" s="35">
        <v>0</v>
      </c>
      <c r="CB78" s="35">
        <v>0</v>
      </c>
      <c r="CC78" s="35">
        <v>0</v>
      </c>
      <c r="CD78" s="35">
        <v>0</v>
      </c>
      <c r="CE78" s="35">
        <v>0</v>
      </c>
      <c r="CF78" s="35">
        <v>0</v>
      </c>
      <c r="CG78" s="35">
        <v>0</v>
      </c>
      <c r="CH78" s="35">
        <v>0</v>
      </c>
      <c r="CI78" s="35">
        <v>0</v>
      </c>
      <c r="CJ78" s="35">
        <v>0</v>
      </c>
      <c r="CK78" s="35">
        <v>0</v>
      </c>
      <c r="CL78" s="35">
        <v>0</v>
      </c>
      <c r="CM78" s="35">
        <v>0</v>
      </c>
      <c r="CN78" s="35">
        <v>0</v>
      </c>
      <c r="CO78" s="35">
        <v>0</v>
      </c>
      <c r="CP78" s="35">
        <v>0</v>
      </c>
      <c r="CQ78" s="35">
        <v>0</v>
      </c>
      <c r="CR78" s="35">
        <v>0</v>
      </c>
      <c r="CS78" s="35">
        <v>0</v>
      </c>
      <c r="CT78" s="35">
        <v>0</v>
      </c>
      <c r="CU78" s="35">
        <v>0</v>
      </c>
      <c r="CV78" s="35">
        <v>0</v>
      </c>
      <c r="CW78" s="35">
        <v>0</v>
      </c>
      <c r="CX78" s="35">
        <v>0</v>
      </c>
      <c r="CY78" s="35">
        <v>0</v>
      </c>
      <c r="CZ78" s="35">
        <v>0</v>
      </c>
      <c r="DA78" s="35">
        <v>0</v>
      </c>
      <c r="DB78" s="35">
        <v>0</v>
      </c>
      <c r="DC78" s="35">
        <v>0</v>
      </c>
      <c r="DD78" s="35">
        <v>0</v>
      </c>
      <c r="DE78" s="35">
        <v>0</v>
      </c>
      <c r="DF78" s="35">
        <v>0</v>
      </c>
      <c r="DG78" s="35">
        <v>0</v>
      </c>
      <c r="DH78" s="35">
        <v>0</v>
      </c>
      <c r="DI78" s="35">
        <v>0</v>
      </c>
      <c r="DJ78" s="35">
        <v>0</v>
      </c>
      <c r="DK78" s="35">
        <v>0</v>
      </c>
      <c r="DL78" s="35">
        <v>0</v>
      </c>
      <c r="DM78" s="35">
        <v>0</v>
      </c>
      <c r="DN78" s="35">
        <v>0</v>
      </c>
      <c r="DO78" s="35">
        <v>0</v>
      </c>
      <c r="DP78" s="35">
        <v>0</v>
      </c>
      <c r="DQ78" s="35">
        <v>0</v>
      </c>
      <c r="DR78" s="35">
        <v>0</v>
      </c>
      <c r="DS78" s="35">
        <v>0</v>
      </c>
      <c r="DT78" s="35">
        <v>0</v>
      </c>
      <c r="DU78" s="35">
        <v>0</v>
      </c>
      <c r="DV78" s="35">
        <v>0</v>
      </c>
      <c r="DW78" s="35">
        <v>0</v>
      </c>
      <c r="DX78" s="35">
        <v>0</v>
      </c>
      <c r="DY78" s="35">
        <v>0</v>
      </c>
      <c r="DZ78" s="35">
        <v>0</v>
      </c>
      <c r="EA78" s="35">
        <v>0</v>
      </c>
      <c r="EB78" s="35">
        <v>0</v>
      </c>
      <c r="EC78" s="35">
        <v>0</v>
      </c>
      <c r="ED78" s="35">
        <v>0</v>
      </c>
      <c r="EE78" s="35">
        <v>0</v>
      </c>
      <c r="EF78" s="35">
        <v>0</v>
      </c>
      <c r="EG78" s="35">
        <v>0</v>
      </c>
      <c r="EH78" s="35">
        <v>0</v>
      </c>
      <c r="EI78" s="35">
        <v>0</v>
      </c>
      <c r="EJ78" s="35">
        <v>0</v>
      </c>
      <c r="EK78" s="35">
        <v>0</v>
      </c>
      <c r="EL78" s="35">
        <v>0</v>
      </c>
      <c r="EM78" s="35">
        <v>0</v>
      </c>
      <c r="EN78" s="35">
        <v>0</v>
      </c>
      <c r="EO78" s="35">
        <v>0</v>
      </c>
      <c r="EP78" s="35">
        <v>0</v>
      </c>
      <c r="EQ78" s="35">
        <v>0</v>
      </c>
      <c r="ER78" s="35">
        <v>0</v>
      </c>
      <c r="ES78" s="35">
        <v>0</v>
      </c>
      <c r="ET78" s="35">
        <v>0</v>
      </c>
      <c r="EU78" s="35">
        <v>0</v>
      </c>
      <c r="EV78" s="35">
        <v>0</v>
      </c>
      <c r="EW78" s="35">
        <v>0</v>
      </c>
      <c r="EX78" s="35">
        <v>0</v>
      </c>
      <c r="EY78" s="35">
        <v>0</v>
      </c>
      <c r="EZ78" s="35">
        <v>0</v>
      </c>
      <c r="FA78" s="35">
        <v>0</v>
      </c>
      <c r="FB78" s="35">
        <v>0</v>
      </c>
      <c r="FC78" s="35">
        <v>0</v>
      </c>
      <c r="FD78" s="35">
        <v>0</v>
      </c>
      <c r="FE78" s="35">
        <v>0</v>
      </c>
      <c r="FF78" s="35">
        <v>0</v>
      </c>
      <c r="FG78" s="35">
        <v>0</v>
      </c>
      <c r="FH78" s="35">
        <v>0</v>
      </c>
      <c r="FI78" s="35">
        <v>0</v>
      </c>
      <c r="FJ78" s="35">
        <v>0</v>
      </c>
      <c r="FK78" s="35">
        <v>0</v>
      </c>
      <c r="FL78" s="35">
        <v>0</v>
      </c>
      <c r="FM78" s="35">
        <v>0</v>
      </c>
      <c r="FN78" s="35">
        <v>0</v>
      </c>
      <c r="FO78" s="35">
        <v>0</v>
      </c>
      <c r="FP78" s="35">
        <v>0</v>
      </c>
      <c r="FQ78" s="35">
        <v>0</v>
      </c>
      <c r="FR78" s="35">
        <v>0</v>
      </c>
      <c r="FS78" s="35">
        <v>0</v>
      </c>
      <c r="FT78" s="35">
        <v>0</v>
      </c>
      <c r="FU78" s="35">
        <v>0</v>
      </c>
      <c r="FV78" s="35">
        <v>0</v>
      </c>
      <c r="FW78" s="35">
        <v>0</v>
      </c>
      <c r="FX78" s="35">
        <v>0</v>
      </c>
      <c r="FY78" s="35">
        <v>0</v>
      </c>
      <c r="FZ78" s="35">
        <v>0</v>
      </c>
      <c r="GA78" s="35">
        <v>0</v>
      </c>
      <c r="GB78" s="35">
        <v>0</v>
      </c>
      <c r="GC78" s="35">
        <v>1</v>
      </c>
      <c r="GD78" s="35">
        <v>1</v>
      </c>
      <c r="GE78" s="35">
        <v>1</v>
      </c>
      <c r="GF78" s="35">
        <v>1</v>
      </c>
      <c r="GG78" s="35">
        <v>1</v>
      </c>
      <c r="GH78" s="35">
        <v>1</v>
      </c>
      <c r="GI78" s="35">
        <v>1</v>
      </c>
      <c r="GJ78" s="35">
        <v>1</v>
      </c>
      <c r="GK78" s="35">
        <v>1</v>
      </c>
      <c r="GL78" s="35">
        <v>1</v>
      </c>
      <c r="GM78" s="35">
        <v>1</v>
      </c>
      <c r="GN78" s="35">
        <v>1</v>
      </c>
      <c r="GO78" s="35">
        <v>1</v>
      </c>
      <c r="GP78" s="35">
        <v>1</v>
      </c>
      <c r="GQ78" s="35">
        <v>1</v>
      </c>
      <c r="GR78" s="35">
        <v>1</v>
      </c>
      <c r="GS78" s="35">
        <v>1</v>
      </c>
      <c r="GT78" s="35">
        <v>1</v>
      </c>
      <c r="GU78" s="35">
        <v>1</v>
      </c>
      <c r="GV78" s="35">
        <v>1</v>
      </c>
      <c r="GW78" s="35">
        <v>1</v>
      </c>
      <c r="GX78" s="35">
        <v>1</v>
      </c>
      <c r="GY78" s="35">
        <v>1</v>
      </c>
      <c r="GZ78" s="35">
        <v>1</v>
      </c>
      <c r="HA78" s="35">
        <v>1</v>
      </c>
      <c r="HB78" s="35">
        <v>1</v>
      </c>
      <c r="HC78" s="35">
        <v>1</v>
      </c>
      <c r="HD78" s="35">
        <v>1</v>
      </c>
      <c r="HE78" s="35">
        <v>1</v>
      </c>
      <c r="HF78" s="35">
        <v>1</v>
      </c>
      <c r="HG78" s="35">
        <v>1</v>
      </c>
      <c r="HH78" s="35">
        <v>1</v>
      </c>
      <c r="HI78" s="35">
        <v>1</v>
      </c>
      <c r="HJ78" s="35">
        <v>1</v>
      </c>
      <c r="HK78" s="35">
        <v>1</v>
      </c>
      <c r="HL78" s="35">
        <v>1</v>
      </c>
      <c r="HM78" s="35">
        <v>1</v>
      </c>
      <c r="HN78" s="35">
        <v>1</v>
      </c>
      <c r="HO78" s="35">
        <v>1</v>
      </c>
      <c r="HP78" s="35">
        <v>1</v>
      </c>
      <c r="HQ78" s="35">
        <v>1</v>
      </c>
      <c r="HR78" s="35">
        <v>1</v>
      </c>
      <c r="HS78" s="35">
        <v>1</v>
      </c>
      <c r="HT78" s="35">
        <v>1</v>
      </c>
    </row>
    <row r="79" spans="1:229" x14ac:dyDescent="0.2">
      <c r="A79" s="3" t="s">
        <v>545</v>
      </c>
      <c r="B79" s="3" t="s">
        <v>542</v>
      </c>
      <c r="C79" s="35">
        <v>0</v>
      </c>
      <c r="D79" s="35">
        <v>0</v>
      </c>
      <c r="E79" s="35">
        <v>0</v>
      </c>
      <c r="F79" s="35">
        <v>0</v>
      </c>
      <c r="G79" s="35">
        <v>0</v>
      </c>
      <c r="H79" s="35">
        <v>0</v>
      </c>
      <c r="I79" s="35">
        <v>0</v>
      </c>
      <c r="J79" s="35">
        <v>0</v>
      </c>
      <c r="K79" s="35">
        <v>0</v>
      </c>
      <c r="L79" s="35">
        <v>0</v>
      </c>
      <c r="M79" s="35">
        <v>0</v>
      </c>
      <c r="N79" s="35">
        <v>0</v>
      </c>
      <c r="O79" s="35">
        <v>0</v>
      </c>
      <c r="P79" s="35">
        <v>0</v>
      </c>
      <c r="Q79" s="35">
        <v>0</v>
      </c>
      <c r="R79" s="35">
        <v>0</v>
      </c>
      <c r="S79" s="35">
        <v>0</v>
      </c>
      <c r="T79" s="35">
        <v>0</v>
      </c>
      <c r="U79" s="35">
        <v>0</v>
      </c>
      <c r="V79" s="35">
        <v>0</v>
      </c>
      <c r="W79" s="35">
        <v>0</v>
      </c>
      <c r="X79" s="35">
        <v>0</v>
      </c>
      <c r="Y79" s="35">
        <v>0</v>
      </c>
      <c r="Z79" s="35">
        <v>0</v>
      </c>
      <c r="AA79" s="35">
        <v>0</v>
      </c>
      <c r="AB79" s="35">
        <v>0</v>
      </c>
      <c r="AC79" s="35">
        <v>0</v>
      </c>
      <c r="AD79" s="35">
        <v>0</v>
      </c>
      <c r="AE79" s="35">
        <v>0</v>
      </c>
      <c r="AF79" s="35">
        <v>0</v>
      </c>
      <c r="AG79" s="35">
        <v>0</v>
      </c>
      <c r="AH79" s="35">
        <v>0</v>
      </c>
      <c r="AI79" s="35">
        <v>0</v>
      </c>
      <c r="AJ79" s="35">
        <v>0</v>
      </c>
      <c r="AK79" s="35">
        <v>0</v>
      </c>
      <c r="AL79" s="35">
        <v>0</v>
      </c>
      <c r="AM79" s="35">
        <v>0</v>
      </c>
      <c r="AN79" s="35">
        <v>0</v>
      </c>
      <c r="AO79" s="35">
        <v>0</v>
      </c>
      <c r="AP79" s="35">
        <v>0</v>
      </c>
      <c r="AQ79" s="35">
        <v>0</v>
      </c>
      <c r="AR79" s="35">
        <v>0</v>
      </c>
      <c r="AS79" s="35">
        <v>0</v>
      </c>
      <c r="AT79" s="35">
        <v>0</v>
      </c>
      <c r="AU79" s="35">
        <v>0</v>
      </c>
      <c r="AV79" s="35">
        <v>0</v>
      </c>
      <c r="AW79" s="35">
        <v>0</v>
      </c>
      <c r="AX79" s="35">
        <v>0</v>
      </c>
      <c r="AY79" s="35">
        <v>0</v>
      </c>
      <c r="AZ79" s="35">
        <v>0</v>
      </c>
      <c r="BA79" s="35">
        <v>0</v>
      </c>
      <c r="BB79" s="35">
        <v>0</v>
      </c>
      <c r="BC79" s="35">
        <v>0</v>
      </c>
      <c r="BD79" s="35">
        <v>0</v>
      </c>
      <c r="BE79" s="35">
        <v>0</v>
      </c>
      <c r="BF79" s="35">
        <v>0</v>
      </c>
      <c r="BG79" s="35">
        <v>0</v>
      </c>
      <c r="BH79" s="35">
        <v>0</v>
      </c>
      <c r="BI79" s="35">
        <v>0</v>
      </c>
      <c r="BJ79" s="35">
        <v>0</v>
      </c>
      <c r="BK79" s="35">
        <v>0</v>
      </c>
      <c r="BL79" s="35">
        <v>0</v>
      </c>
      <c r="BM79" s="35">
        <v>0</v>
      </c>
      <c r="BN79" s="35">
        <v>0</v>
      </c>
      <c r="BO79" s="35">
        <v>0</v>
      </c>
      <c r="BP79" s="35">
        <v>0</v>
      </c>
      <c r="BQ79" s="35">
        <v>0</v>
      </c>
      <c r="BR79" s="35">
        <v>0</v>
      </c>
      <c r="BS79" s="35">
        <v>0</v>
      </c>
      <c r="BT79" s="35">
        <v>0</v>
      </c>
      <c r="BU79" s="35">
        <v>0</v>
      </c>
      <c r="BV79" s="35">
        <v>0</v>
      </c>
      <c r="BW79" s="35">
        <v>0</v>
      </c>
      <c r="BX79" s="35">
        <v>0</v>
      </c>
      <c r="BY79" s="35">
        <v>0</v>
      </c>
      <c r="BZ79" s="35">
        <v>0</v>
      </c>
      <c r="CA79" s="35">
        <v>0</v>
      </c>
      <c r="CB79" s="35">
        <v>0</v>
      </c>
      <c r="CC79" s="35">
        <v>0</v>
      </c>
      <c r="CD79" s="35">
        <v>0</v>
      </c>
      <c r="CE79" s="35">
        <v>0</v>
      </c>
      <c r="CF79" s="35">
        <v>0</v>
      </c>
      <c r="CG79" s="35">
        <v>0</v>
      </c>
      <c r="CH79" s="35">
        <v>0</v>
      </c>
      <c r="CI79" s="35">
        <v>0</v>
      </c>
      <c r="CJ79" s="35">
        <v>0</v>
      </c>
      <c r="CK79" s="35">
        <v>0</v>
      </c>
      <c r="CL79" s="35">
        <v>0</v>
      </c>
      <c r="CM79" s="35">
        <v>0</v>
      </c>
      <c r="CN79" s="35">
        <v>0</v>
      </c>
      <c r="CO79" s="35">
        <v>0</v>
      </c>
      <c r="CP79" s="35">
        <v>0</v>
      </c>
      <c r="CQ79" s="35">
        <v>0</v>
      </c>
      <c r="CR79" s="35">
        <v>0</v>
      </c>
      <c r="CS79" s="35">
        <v>0</v>
      </c>
      <c r="CT79" s="35">
        <v>0</v>
      </c>
      <c r="CU79" s="35">
        <v>0</v>
      </c>
      <c r="CV79" s="35">
        <v>0</v>
      </c>
      <c r="CW79" s="35">
        <v>0</v>
      </c>
      <c r="CX79" s="35">
        <v>0</v>
      </c>
      <c r="CY79" s="35">
        <v>0</v>
      </c>
      <c r="CZ79" s="35">
        <v>0</v>
      </c>
      <c r="DA79" s="35">
        <v>0</v>
      </c>
      <c r="DB79" s="35">
        <v>0</v>
      </c>
      <c r="DC79" s="35">
        <v>0</v>
      </c>
      <c r="DD79" s="35">
        <v>0</v>
      </c>
      <c r="DE79" s="35">
        <v>0</v>
      </c>
      <c r="DF79" s="35">
        <v>0</v>
      </c>
      <c r="DG79" s="35">
        <v>0</v>
      </c>
      <c r="DH79" s="35">
        <v>0</v>
      </c>
      <c r="DI79" s="35">
        <v>0</v>
      </c>
      <c r="DJ79" s="35">
        <v>0</v>
      </c>
      <c r="DK79" s="35">
        <v>0</v>
      </c>
      <c r="DL79" s="35">
        <v>0</v>
      </c>
      <c r="DM79" s="35">
        <v>0</v>
      </c>
      <c r="DN79" s="35">
        <v>0</v>
      </c>
      <c r="DO79" s="35">
        <v>0</v>
      </c>
      <c r="DP79" s="35">
        <v>0</v>
      </c>
      <c r="DQ79" s="35">
        <v>0</v>
      </c>
      <c r="DR79" s="35">
        <v>0</v>
      </c>
      <c r="DS79" s="35">
        <v>0</v>
      </c>
      <c r="DT79" s="35">
        <v>0</v>
      </c>
      <c r="DU79" s="35">
        <v>0</v>
      </c>
      <c r="DV79" s="35">
        <v>0</v>
      </c>
      <c r="DW79" s="35">
        <v>0</v>
      </c>
      <c r="DX79" s="35">
        <v>0</v>
      </c>
      <c r="DY79" s="35">
        <v>0</v>
      </c>
      <c r="DZ79" s="35">
        <v>0</v>
      </c>
      <c r="EA79" s="35">
        <v>0</v>
      </c>
      <c r="EB79" s="35">
        <v>0</v>
      </c>
      <c r="EC79" s="35">
        <v>0</v>
      </c>
      <c r="ED79" s="35">
        <v>0</v>
      </c>
      <c r="EE79" s="35">
        <v>0</v>
      </c>
      <c r="EF79" s="35">
        <v>0</v>
      </c>
      <c r="EG79" s="35">
        <v>0</v>
      </c>
      <c r="EH79" s="35">
        <v>0</v>
      </c>
      <c r="EI79" s="35">
        <v>0</v>
      </c>
      <c r="EJ79" s="35">
        <v>0</v>
      </c>
      <c r="EK79" s="35">
        <v>0</v>
      </c>
      <c r="EL79" s="35">
        <v>0</v>
      </c>
      <c r="EM79" s="35">
        <v>0</v>
      </c>
      <c r="EN79" s="35">
        <v>0</v>
      </c>
      <c r="EO79" s="35">
        <v>0</v>
      </c>
      <c r="EP79" s="35">
        <v>0</v>
      </c>
      <c r="EQ79" s="35">
        <v>0</v>
      </c>
      <c r="ER79" s="35">
        <v>0</v>
      </c>
      <c r="ES79" s="35">
        <v>0</v>
      </c>
      <c r="ET79" s="35">
        <v>0</v>
      </c>
      <c r="EU79" s="35">
        <v>0</v>
      </c>
      <c r="EV79" s="35">
        <v>0</v>
      </c>
      <c r="EW79" s="35">
        <v>0</v>
      </c>
      <c r="EX79" s="35">
        <v>0</v>
      </c>
      <c r="EY79" s="35">
        <v>0</v>
      </c>
      <c r="EZ79" s="35">
        <v>0</v>
      </c>
      <c r="FA79" s="35">
        <v>0</v>
      </c>
      <c r="FB79" s="35">
        <v>0</v>
      </c>
      <c r="FC79" s="35">
        <v>0</v>
      </c>
      <c r="FD79" s="35">
        <v>0</v>
      </c>
      <c r="FE79" s="35">
        <v>0</v>
      </c>
      <c r="FF79" s="35">
        <v>0</v>
      </c>
      <c r="FG79" s="35">
        <v>0</v>
      </c>
      <c r="FH79" s="35">
        <v>0</v>
      </c>
      <c r="FI79" s="35">
        <v>0</v>
      </c>
      <c r="FJ79" s="35">
        <v>0</v>
      </c>
      <c r="FK79" s="35">
        <v>0</v>
      </c>
      <c r="FL79" s="35">
        <v>0</v>
      </c>
      <c r="FM79" s="35">
        <v>0</v>
      </c>
      <c r="FN79" s="35">
        <v>0</v>
      </c>
      <c r="FO79" s="35">
        <v>0</v>
      </c>
      <c r="FP79" s="35">
        <v>0</v>
      </c>
      <c r="FQ79" s="35">
        <v>0</v>
      </c>
      <c r="FR79" s="35">
        <v>0</v>
      </c>
      <c r="FS79" s="35">
        <v>1</v>
      </c>
      <c r="FT79" s="35">
        <v>1</v>
      </c>
      <c r="FU79" s="35">
        <v>1</v>
      </c>
      <c r="FV79" s="35">
        <v>1</v>
      </c>
      <c r="FW79" s="35">
        <v>1</v>
      </c>
      <c r="FX79" s="35">
        <v>1</v>
      </c>
      <c r="FY79" s="35">
        <v>1</v>
      </c>
      <c r="FZ79" s="35">
        <v>1</v>
      </c>
      <c r="GA79" s="35">
        <v>1</v>
      </c>
      <c r="GB79" s="35">
        <v>1</v>
      </c>
      <c r="GC79" s="35">
        <v>1</v>
      </c>
      <c r="GD79" s="35">
        <v>1</v>
      </c>
      <c r="GE79" s="35">
        <v>1</v>
      </c>
      <c r="GF79" s="35">
        <v>1</v>
      </c>
      <c r="GG79" s="35">
        <v>1</v>
      </c>
      <c r="GH79" s="35">
        <v>1</v>
      </c>
      <c r="GI79" s="35">
        <v>1</v>
      </c>
      <c r="GJ79" s="35">
        <v>1</v>
      </c>
      <c r="GK79" s="35">
        <v>1</v>
      </c>
      <c r="GL79" s="35">
        <v>1</v>
      </c>
      <c r="GM79" s="35">
        <v>1</v>
      </c>
      <c r="GN79" s="35">
        <v>1</v>
      </c>
      <c r="GO79" s="35">
        <v>1</v>
      </c>
      <c r="GP79" s="35">
        <v>1</v>
      </c>
      <c r="GQ79" s="35">
        <v>1</v>
      </c>
      <c r="GR79" s="35">
        <v>1</v>
      </c>
      <c r="GS79" s="35">
        <v>1</v>
      </c>
      <c r="GT79" s="35">
        <v>1</v>
      </c>
      <c r="GU79" s="35">
        <v>1</v>
      </c>
      <c r="GV79" s="35">
        <v>1</v>
      </c>
      <c r="GW79" s="35">
        <v>1</v>
      </c>
      <c r="GX79" s="35">
        <v>1</v>
      </c>
      <c r="GY79" s="35">
        <v>1</v>
      </c>
      <c r="GZ79" s="35">
        <v>1</v>
      </c>
      <c r="HA79" s="35">
        <v>1</v>
      </c>
      <c r="HB79" s="35">
        <v>1</v>
      </c>
      <c r="HC79" s="35">
        <v>1</v>
      </c>
      <c r="HD79" s="35">
        <v>1</v>
      </c>
      <c r="HE79" s="35">
        <v>1</v>
      </c>
      <c r="HF79" s="35">
        <v>1</v>
      </c>
      <c r="HG79" s="35">
        <v>1</v>
      </c>
      <c r="HH79" s="35">
        <v>1</v>
      </c>
      <c r="HI79" s="35">
        <v>1</v>
      </c>
      <c r="HJ79" s="35">
        <v>1</v>
      </c>
      <c r="HK79" s="35">
        <v>1</v>
      </c>
      <c r="HL79" s="35">
        <v>1</v>
      </c>
      <c r="HM79" s="35">
        <v>1</v>
      </c>
      <c r="HN79" s="35">
        <v>1</v>
      </c>
      <c r="HO79" s="35">
        <v>1</v>
      </c>
      <c r="HP79" s="35">
        <v>1</v>
      </c>
      <c r="HQ79" s="35">
        <v>1</v>
      </c>
      <c r="HR79" s="35">
        <v>1</v>
      </c>
      <c r="HS79" s="35">
        <v>1</v>
      </c>
      <c r="HT79" s="35">
        <v>1</v>
      </c>
    </row>
    <row r="80" spans="1:229" x14ac:dyDescent="0.2">
      <c r="A80" s="3" t="s">
        <v>498</v>
      </c>
      <c r="B80" s="19" t="s">
        <v>499</v>
      </c>
      <c r="C80" s="35" t="s">
        <v>298</v>
      </c>
      <c r="D80" s="35" t="s">
        <v>298</v>
      </c>
      <c r="E80" s="35" t="s">
        <v>298</v>
      </c>
      <c r="F80" s="35" t="s">
        <v>298</v>
      </c>
      <c r="G80" s="35" t="s">
        <v>299</v>
      </c>
      <c r="H80" s="35" t="s">
        <v>299</v>
      </c>
      <c r="I80" s="35" t="s">
        <v>298</v>
      </c>
      <c r="J80" s="35" t="s">
        <v>298</v>
      </c>
      <c r="K80" s="35" t="s">
        <v>298</v>
      </c>
      <c r="L80" s="35" t="s">
        <v>298</v>
      </c>
      <c r="M80" s="35" t="s">
        <v>299</v>
      </c>
      <c r="N80" s="35" t="s">
        <v>299</v>
      </c>
      <c r="O80" s="35" t="s">
        <v>298</v>
      </c>
      <c r="P80" s="35" t="s">
        <v>298</v>
      </c>
      <c r="Q80" s="35" t="s">
        <v>298</v>
      </c>
      <c r="R80" s="35" t="s">
        <v>299</v>
      </c>
      <c r="S80" s="35" t="s">
        <v>299</v>
      </c>
      <c r="T80" s="35" t="s">
        <v>298</v>
      </c>
      <c r="U80" s="35" t="s">
        <v>298</v>
      </c>
      <c r="V80" s="35" t="s">
        <v>298</v>
      </c>
      <c r="W80" s="35" t="s">
        <v>298</v>
      </c>
      <c r="X80" s="35" t="s">
        <v>299</v>
      </c>
      <c r="Y80" s="35" t="s">
        <v>298</v>
      </c>
      <c r="Z80" s="35" t="s">
        <v>299</v>
      </c>
      <c r="AA80" s="35" t="s">
        <v>299</v>
      </c>
      <c r="AB80" s="35" t="s">
        <v>298</v>
      </c>
      <c r="AC80" s="35" t="s">
        <v>298</v>
      </c>
      <c r="AD80" s="35" t="s">
        <v>298</v>
      </c>
      <c r="AE80" s="35" t="s">
        <v>298</v>
      </c>
      <c r="AF80" s="35" t="s">
        <v>298</v>
      </c>
      <c r="AG80" s="35" t="s">
        <v>298</v>
      </c>
      <c r="AH80" s="35" t="s">
        <v>298</v>
      </c>
      <c r="AI80" s="35" t="s">
        <v>298</v>
      </c>
      <c r="AJ80" s="35" t="s">
        <v>298</v>
      </c>
      <c r="AK80" s="35" t="s">
        <v>299</v>
      </c>
      <c r="AL80" s="35" t="s">
        <v>298</v>
      </c>
      <c r="AM80" s="35" t="s">
        <v>298</v>
      </c>
      <c r="AN80" s="35" t="s">
        <v>299</v>
      </c>
      <c r="AO80" s="35" t="s">
        <v>298</v>
      </c>
      <c r="AP80" s="35" t="s">
        <v>298</v>
      </c>
      <c r="AQ80" s="35" t="s">
        <v>299</v>
      </c>
      <c r="AR80" s="35" t="s">
        <v>299</v>
      </c>
      <c r="AS80" s="35" t="s">
        <v>299</v>
      </c>
      <c r="AT80" s="35" t="s">
        <v>298</v>
      </c>
      <c r="AU80" s="35" t="s">
        <v>298</v>
      </c>
      <c r="AV80" s="35" t="s">
        <v>299</v>
      </c>
      <c r="AW80" s="35" t="s">
        <v>298</v>
      </c>
      <c r="AX80" s="35" t="s">
        <v>298</v>
      </c>
      <c r="AY80" s="35" t="s">
        <v>298</v>
      </c>
      <c r="AZ80" s="35" t="s">
        <v>298</v>
      </c>
      <c r="BA80" s="35" t="s">
        <v>298</v>
      </c>
      <c r="BB80" s="35" t="s">
        <v>298</v>
      </c>
      <c r="BC80" s="35" t="s">
        <v>298</v>
      </c>
      <c r="BD80" s="35" t="s">
        <v>298</v>
      </c>
      <c r="BE80" s="35" t="s">
        <v>299</v>
      </c>
      <c r="BF80" s="35" t="s">
        <v>298</v>
      </c>
      <c r="BG80" s="35" t="s">
        <v>298</v>
      </c>
      <c r="BH80" s="35" t="s">
        <v>298</v>
      </c>
      <c r="BI80" s="35" t="s">
        <v>298</v>
      </c>
      <c r="BJ80" s="35" t="s">
        <v>299</v>
      </c>
      <c r="BK80" s="35" t="s">
        <v>299</v>
      </c>
      <c r="BL80" s="35" t="s">
        <v>299</v>
      </c>
      <c r="BM80" s="35" t="s">
        <v>299</v>
      </c>
      <c r="BN80" s="35" t="s">
        <v>298</v>
      </c>
      <c r="BO80" s="35" t="s">
        <v>298</v>
      </c>
      <c r="BP80" s="35" t="s">
        <v>299</v>
      </c>
      <c r="BQ80" s="35" t="s">
        <v>299</v>
      </c>
      <c r="BR80" s="35" t="s">
        <v>298</v>
      </c>
      <c r="BS80" s="35" t="s">
        <v>298</v>
      </c>
      <c r="BT80" s="41" t="s">
        <v>299</v>
      </c>
      <c r="BU80" s="41" t="s">
        <v>298</v>
      </c>
      <c r="BV80" s="41" t="s">
        <v>298</v>
      </c>
      <c r="BW80" s="41" t="s">
        <v>299</v>
      </c>
      <c r="BX80" s="41" t="s">
        <v>299</v>
      </c>
      <c r="BY80" s="41" t="s">
        <v>299</v>
      </c>
      <c r="BZ80" s="35" t="s">
        <v>298</v>
      </c>
      <c r="CA80" s="41" t="s">
        <v>298</v>
      </c>
      <c r="CB80" s="41" t="s">
        <v>298</v>
      </c>
      <c r="CC80" s="41" t="s">
        <v>299</v>
      </c>
      <c r="CD80" s="41" t="s">
        <v>298</v>
      </c>
      <c r="CE80" s="41" t="s">
        <v>298</v>
      </c>
      <c r="CF80" s="35" t="s">
        <v>299</v>
      </c>
      <c r="CG80" s="35" t="s">
        <v>299</v>
      </c>
      <c r="CH80" s="35" t="s">
        <v>298</v>
      </c>
      <c r="CI80" s="35" t="s">
        <v>298</v>
      </c>
      <c r="CJ80" s="35" t="s">
        <v>298</v>
      </c>
      <c r="CK80" s="35" t="s">
        <v>298</v>
      </c>
      <c r="CL80" s="35" t="s">
        <v>298</v>
      </c>
      <c r="CM80" s="35" t="s">
        <v>298</v>
      </c>
      <c r="CN80" s="41" t="s">
        <v>298</v>
      </c>
      <c r="CO80" s="35" t="s">
        <v>299</v>
      </c>
      <c r="CP80" s="35" t="s">
        <v>299</v>
      </c>
      <c r="CQ80" s="35" t="s">
        <v>298</v>
      </c>
      <c r="CR80" s="35" t="s">
        <v>298</v>
      </c>
      <c r="CS80" s="41" t="s">
        <v>298</v>
      </c>
      <c r="CT80" s="35" t="s">
        <v>298</v>
      </c>
      <c r="CU80" s="35" t="s">
        <v>299</v>
      </c>
      <c r="CV80" s="35" t="s">
        <v>298</v>
      </c>
      <c r="CW80" s="35" t="s">
        <v>298</v>
      </c>
      <c r="CX80" s="35" t="s">
        <v>299</v>
      </c>
      <c r="CY80" s="35" t="s">
        <v>298</v>
      </c>
      <c r="CZ80" s="41" t="s">
        <v>298</v>
      </c>
      <c r="DA80" s="35" t="s">
        <v>299</v>
      </c>
      <c r="DB80" s="35" t="s">
        <v>298</v>
      </c>
      <c r="DC80" s="35" t="s">
        <v>298</v>
      </c>
      <c r="DD80" s="35" t="s">
        <v>299</v>
      </c>
      <c r="DE80" s="35" t="s">
        <v>298</v>
      </c>
      <c r="DF80" s="41" t="s">
        <v>298</v>
      </c>
      <c r="DG80" s="35" t="s">
        <v>299</v>
      </c>
      <c r="DH80" s="35" t="s">
        <v>298</v>
      </c>
      <c r="DI80" s="35" t="s">
        <v>298</v>
      </c>
      <c r="DJ80" s="35" t="s">
        <v>299</v>
      </c>
      <c r="DK80" s="41" t="s">
        <v>298</v>
      </c>
      <c r="DL80" s="41" t="s">
        <v>298</v>
      </c>
      <c r="DM80" s="35" t="s">
        <v>298</v>
      </c>
      <c r="DN80" s="35" t="s">
        <v>299</v>
      </c>
      <c r="DO80" s="35" t="s">
        <v>299</v>
      </c>
      <c r="DP80" s="35" t="s">
        <v>298</v>
      </c>
      <c r="DQ80" s="41" t="s">
        <v>298</v>
      </c>
      <c r="DR80" s="41" t="s">
        <v>299</v>
      </c>
      <c r="DS80" s="35" t="s">
        <v>298</v>
      </c>
      <c r="DT80" s="35" t="s">
        <v>298</v>
      </c>
      <c r="DU80" s="41" t="s">
        <v>298</v>
      </c>
      <c r="DV80" s="35" t="s">
        <v>298</v>
      </c>
      <c r="DW80" s="35" t="s">
        <v>298</v>
      </c>
      <c r="DX80" s="35" t="s">
        <v>299</v>
      </c>
      <c r="DY80" s="35" t="s">
        <v>299</v>
      </c>
      <c r="DZ80" s="41" t="s">
        <v>299</v>
      </c>
      <c r="EA80" s="35" t="s">
        <v>298</v>
      </c>
      <c r="EB80" s="41" t="s">
        <v>298</v>
      </c>
      <c r="EC80" s="35" t="s">
        <v>298</v>
      </c>
      <c r="ED80" s="35" t="s">
        <v>298</v>
      </c>
      <c r="EE80" s="35" t="s">
        <v>299</v>
      </c>
      <c r="EF80" s="35" t="s">
        <v>298</v>
      </c>
      <c r="EG80" s="35" t="s">
        <v>298</v>
      </c>
      <c r="EH80" s="35" t="s">
        <v>299</v>
      </c>
      <c r="EI80" s="35" t="s">
        <v>298</v>
      </c>
      <c r="EJ80" s="35" t="s">
        <v>298</v>
      </c>
      <c r="EK80" s="35" t="s">
        <v>299</v>
      </c>
      <c r="EL80" s="35" t="s">
        <v>298</v>
      </c>
      <c r="EM80" s="41" t="s">
        <v>298</v>
      </c>
      <c r="EN80" s="35" t="s">
        <v>298</v>
      </c>
      <c r="EO80" s="35" t="s">
        <v>298</v>
      </c>
      <c r="EP80" s="35" t="s">
        <v>298</v>
      </c>
      <c r="EQ80" s="35" t="s">
        <v>299</v>
      </c>
      <c r="ER80" s="35" t="s">
        <v>299</v>
      </c>
      <c r="ES80" s="35" t="s">
        <v>299</v>
      </c>
      <c r="ET80" s="35" t="s">
        <v>298</v>
      </c>
      <c r="EU80" s="35" t="s">
        <v>298</v>
      </c>
      <c r="EV80" s="41" t="s">
        <v>299</v>
      </c>
      <c r="EW80" s="35" t="s">
        <v>299</v>
      </c>
      <c r="EX80" s="41" t="s">
        <v>299</v>
      </c>
      <c r="EY80" s="35" t="s">
        <v>299</v>
      </c>
      <c r="EZ80" s="35" t="s">
        <v>299</v>
      </c>
      <c r="FA80" s="35" t="s">
        <v>299</v>
      </c>
      <c r="FB80" s="35" t="s">
        <v>298</v>
      </c>
      <c r="FC80" s="35" t="s">
        <v>299</v>
      </c>
      <c r="FD80" s="35" t="s">
        <v>299</v>
      </c>
      <c r="FE80" s="35" t="s">
        <v>298</v>
      </c>
      <c r="FF80" s="35" t="s">
        <v>298</v>
      </c>
      <c r="FG80" s="35" t="s">
        <v>299</v>
      </c>
      <c r="FH80" s="35" t="s">
        <v>299</v>
      </c>
      <c r="FI80" s="35" t="s">
        <v>299</v>
      </c>
      <c r="FJ80" s="41" t="s">
        <v>298</v>
      </c>
      <c r="FK80" s="41" t="s">
        <v>298</v>
      </c>
      <c r="FL80" s="35" t="s">
        <v>299</v>
      </c>
      <c r="FM80" s="35" t="s">
        <v>299</v>
      </c>
      <c r="FN80" s="35" t="s">
        <v>298</v>
      </c>
      <c r="FO80" s="35" t="s">
        <v>298</v>
      </c>
      <c r="FP80" s="35" t="s">
        <v>299</v>
      </c>
      <c r="FQ80" s="35" t="s">
        <v>298</v>
      </c>
      <c r="FR80" s="35" t="s">
        <v>298</v>
      </c>
      <c r="FS80" s="41" t="s">
        <v>299</v>
      </c>
      <c r="FT80" s="35" t="s">
        <v>299</v>
      </c>
      <c r="FU80" s="35" t="s">
        <v>299</v>
      </c>
      <c r="FV80" s="35" t="s">
        <v>299</v>
      </c>
      <c r="FW80" s="35" t="s">
        <v>299</v>
      </c>
      <c r="FX80" s="35" t="s">
        <v>299</v>
      </c>
      <c r="FY80" s="35" t="s">
        <v>299</v>
      </c>
      <c r="FZ80" s="35" t="s">
        <v>299</v>
      </c>
      <c r="GA80" s="35" t="s">
        <v>298</v>
      </c>
      <c r="GB80" s="41" t="s">
        <v>299</v>
      </c>
      <c r="GC80" s="35" t="s">
        <v>299</v>
      </c>
      <c r="GD80" s="41" t="s">
        <v>298</v>
      </c>
      <c r="GE80" s="41" t="s">
        <v>298</v>
      </c>
      <c r="GF80" s="35" t="s">
        <v>298</v>
      </c>
      <c r="GG80" s="41" t="s">
        <v>299</v>
      </c>
      <c r="GH80" s="35" t="s">
        <v>299</v>
      </c>
      <c r="GI80" s="35" t="s">
        <v>299</v>
      </c>
      <c r="GJ80" s="35" t="s">
        <v>299</v>
      </c>
      <c r="GK80" s="35" t="s">
        <v>298</v>
      </c>
      <c r="GL80" s="35" t="s">
        <v>298</v>
      </c>
      <c r="GM80" s="35" t="s">
        <v>298</v>
      </c>
      <c r="GN80" s="35" t="s">
        <v>299</v>
      </c>
      <c r="GO80" s="35" t="s">
        <v>299</v>
      </c>
      <c r="GP80" s="35" t="s">
        <v>299</v>
      </c>
      <c r="GQ80" s="35" t="s">
        <v>299</v>
      </c>
      <c r="GR80" s="35" t="s">
        <v>299</v>
      </c>
      <c r="GS80" s="35" t="s">
        <v>299</v>
      </c>
      <c r="GT80" s="35" t="s">
        <v>299</v>
      </c>
      <c r="GU80" s="35" t="s">
        <v>298</v>
      </c>
      <c r="GV80" s="35" t="s">
        <v>299</v>
      </c>
      <c r="GW80" s="35" t="s">
        <v>299</v>
      </c>
      <c r="GX80" s="35" t="s">
        <v>299</v>
      </c>
      <c r="GY80" s="35" t="s">
        <v>299</v>
      </c>
      <c r="GZ80" s="35" t="s">
        <v>299</v>
      </c>
      <c r="HA80" s="35" t="s">
        <v>299</v>
      </c>
      <c r="HB80" s="35" t="s">
        <v>299</v>
      </c>
      <c r="HC80" s="35" t="s">
        <v>299</v>
      </c>
      <c r="HD80" s="35" t="s">
        <v>299</v>
      </c>
      <c r="HE80" s="35" t="s">
        <v>299</v>
      </c>
      <c r="HF80" s="35" t="s">
        <v>298</v>
      </c>
      <c r="HG80" s="35" t="s">
        <v>299</v>
      </c>
      <c r="HH80" s="35" t="s">
        <v>299</v>
      </c>
      <c r="HI80" s="35" t="s">
        <v>299</v>
      </c>
      <c r="HJ80" s="35" t="s">
        <v>299</v>
      </c>
      <c r="HK80" s="35" t="s">
        <v>299</v>
      </c>
      <c r="HL80" s="35" t="s">
        <v>299</v>
      </c>
      <c r="HM80" s="35" t="s">
        <v>298</v>
      </c>
      <c r="HN80" s="35" t="s">
        <v>298</v>
      </c>
      <c r="HO80" s="35" t="s">
        <v>299</v>
      </c>
      <c r="HP80" s="35" t="s">
        <v>299</v>
      </c>
      <c r="HQ80" s="35" t="s">
        <v>299</v>
      </c>
      <c r="HR80" s="41" t="s">
        <v>299</v>
      </c>
      <c r="HS80" s="41" t="s">
        <v>299</v>
      </c>
      <c r="HT80" s="41" t="s">
        <v>299</v>
      </c>
    </row>
    <row r="81" spans="1:229" x14ac:dyDescent="0.2">
      <c r="A81" s="3" t="s">
        <v>554</v>
      </c>
      <c r="B81" s="3" t="s">
        <v>525</v>
      </c>
      <c r="CL81" s="35" t="s">
        <v>394</v>
      </c>
      <c r="CM81" s="35" t="s">
        <v>395</v>
      </c>
      <c r="CN81" s="35" t="s">
        <v>396</v>
      </c>
      <c r="CO81" s="35" t="s">
        <v>397</v>
      </c>
      <c r="CQ81" s="35" t="s">
        <v>398</v>
      </c>
      <c r="CT81" s="35" t="s">
        <v>399</v>
      </c>
      <c r="CW81" s="35" t="s">
        <v>400</v>
      </c>
      <c r="CX81" s="35" t="s">
        <v>401</v>
      </c>
      <c r="CY81" s="35" t="s">
        <v>402</v>
      </c>
      <c r="CZ81" s="35" t="s">
        <v>403</v>
      </c>
      <c r="DD81" s="35" t="s">
        <v>404</v>
      </c>
      <c r="DE81" s="35" t="s">
        <v>405</v>
      </c>
      <c r="DF81" s="35" t="s">
        <v>406</v>
      </c>
      <c r="DI81" s="35" t="s">
        <v>407</v>
      </c>
      <c r="DO81" s="35" t="s">
        <v>408</v>
      </c>
      <c r="DP81" s="35" t="s">
        <v>409</v>
      </c>
      <c r="DV81" s="35" t="s">
        <v>410</v>
      </c>
      <c r="EC81" s="35" t="s">
        <v>411</v>
      </c>
      <c r="ED81" s="35" t="s">
        <v>412</v>
      </c>
      <c r="EG81" s="35" t="s">
        <v>413</v>
      </c>
      <c r="EI81" s="35" t="s">
        <v>414</v>
      </c>
      <c r="EJ81" s="35" t="s">
        <v>415</v>
      </c>
      <c r="EK81" s="35" t="s">
        <v>416</v>
      </c>
      <c r="EN81" s="35" t="s">
        <v>417</v>
      </c>
      <c r="EO81" s="35" t="s">
        <v>418</v>
      </c>
      <c r="ER81" s="35" t="s">
        <v>419</v>
      </c>
      <c r="ES81" s="35" t="s">
        <v>420</v>
      </c>
      <c r="EU81" s="35" t="s">
        <v>421</v>
      </c>
      <c r="EX81" s="35" t="s">
        <v>422</v>
      </c>
      <c r="EZ81" s="35" t="s">
        <v>423</v>
      </c>
      <c r="FC81" s="35" t="s">
        <v>424</v>
      </c>
      <c r="FD81" s="35" t="s">
        <v>425</v>
      </c>
      <c r="FG81" s="35" t="s">
        <v>426</v>
      </c>
      <c r="FJ81" s="35" t="s">
        <v>427</v>
      </c>
      <c r="FM81" s="35" t="s">
        <v>428</v>
      </c>
      <c r="FS81" s="35" t="s">
        <v>429</v>
      </c>
      <c r="FT81" s="35" t="s">
        <v>430</v>
      </c>
      <c r="FV81" s="35" t="s">
        <v>431</v>
      </c>
      <c r="FX81" s="35" t="s">
        <v>432</v>
      </c>
      <c r="FY81" s="35" t="s">
        <v>433</v>
      </c>
      <c r="FZ81" s="35" t="s">
        <v>434</v>
      </c>
      <c r="GC81" s="35" t="s">
        <v>435</v>
      </c>
      <c r="GD81" s="35" t="s">
        <v>436</v>
      </c>
      <c r="GF81" s="35" t="s">
        <v>437</v>
      </c>
      <c r="GG81" s="35" t="s">
        <v>438</v>
      </c>
      <c r="GI81" s="35" t="s">
        <v>439</v>
      </c>
      <c r="GJ81" s="35" t="s">
        <v>440</v>
      </c>
      <c r="GK81" s="35" t="s">
        <v>441</v>
      </c>
      <c r="GO81" s="35" t="s">
        <v>442</v>
      </c>
      <c r="GT81" s="35" t="s">
        <v>443</v>
      </c>
      <c r="GU81" s="35" t="s">
        <v>444</v>
      </c>
      <c r="GZ81" s="35" t="s">
        <v>445</v>
      </c>
      <c r="HF81" s="35" t="s">
        <v>446</v>
      </c>
    </row>
    <row r="82" spans="1:229" x14ac:dyDescent="0.2">
      <c r="A82" s="3" t="s">
        <v>448</v>
      </c>
      <c r="B82" s="3" t="s">
        <v>518</v>
      </c>
      <c r="CE82" s="35" t="s">
        <v>299</v>
      </c>
      <c r="CF82" s="35" t="s">
        <v>299</v>
      </c>
      <c r="CG82" s="35" t="s">
        <v>299</v>
      </c>
      <c r="CH82" s="35" t="s">
        <v>299</v>
      </c>
      <c r="CI82" s="35" t="s">
        <v>299</v>
      </c>
      <c r="CJ82" s="35" t="s">
        <v>299</v>
      </c>
      <c r="CK82" s="35" t="s">
        <v>299</v>
      </c>
      <c r="CL82" s="35" t="s">
        <v>298</v>
      </c>
      <c r="CM82" s="35" t="s">
        <v>299</v>
      </c>
      <c r="CN82" s="35" t="s">
        <v>299</v>
      </c>
      <c r="CO82" s="35" t="s">
        <v>299</v>
      </c>
      <c r="CP82" s="35" t="s">
        <v>299</v>
      </c>
      <c r="CQ82" s="35" t="s">
        <v>298</v>
      </c>
      <c r="CR82" s="35" t="s">
        <v>299</v>
      </c>
      <c r="CS82" s="35" t="s">
        <v>299</v>
      </c>
      <c r="CT82" s="35" t="s">
        <v>299</v>
      </c>
      <c r="CU82" s="35" t="s">
        <v>299</v>
      </c>
      <c r="CV82" s="35" t="s">
        <v>299</v>
      </c>
      <c r="CW82" s="35" t="s">
        <v>299</v>
      </c>
      <c r="CX82" s="35" t="s">
        <v>299</v>
      </c>
      <c r="CY82" s="35" t="s">
        <v>299</v>
      </c>
      <c r="CZ82" s="35" t="s">
        <v>299</v>
      </c>
      <c r="DA82" s="35" t="s">
        <v>299</v>
      </c>
      <c r="DB82" s="35" t="s">
        <v>299</v>
      </c>
      <c r="DC82" s="35" t="s">
        <v>299</v>
      </c>
      <c r="DD82" s="35" t="s">
        <v>299</v>
      </c>
      <c r="DE82" s="35" t="s">
        <v>298</v>
      </c>
      <c r="DF82" s="35" t="s">
        <v>299</v>
      </c>
      <c r="DG82" s="35" t="s">
        <v>299</v>
      </c>
      <c r="DH82" s="35" t="s">
        <v>299</v>
      </c>
      <c r="DI82" s="35" t="s">
        <v>298</v>
      </c>
      <c r="DJ82" s="35" t="s">
        <v>299</v>
      </c>
      <c r="DK82" s="35" t="s">
        <v>299</v>
      </c>
      <c r="DL82" s="35" t="s">
        <v>299</v>
      </c>
      <c r="DM82" s="35" t="s">
        <v>299</v>
      </c>
      <c r="DN82" s="35" t="s">
        <v>299</v>
      </c>
      <c r="DO82" s="35" t="s">
        <v>299</v>
      </c>
      <c r="DP82" s="35" t="s">
        <v>299</v>
      </c>
      <c r="DQ82" s="35" t="s">
        <v>299</v>
      </c>
      <c r="DR82" s="35" t="s">
        <v>299</v>
      </c>
      <c r="DS82" s="35" t="s">
        <v>299</v>
      </c>
      <c r="DT82" s="35" t="s">
        <v>299</v>
      </c>
      <c r="DU82" s="35" t="s">
        <v>299</v>
      </c>
      <c r="DV82" s="35" t="s">
        <v>299</v>
      </c>
      <c r="DW82" s="35" t="s">
        <v>299</v>
      </c>
      <c r="DX82" s="35" t="s">
        <v>299</v>
      </c>
      <c r="DY82" s="35" t="s">
        <v>299</v>
      </c>
      <c r="DZ82" s="35" t="s">
        <v>299</v>
      </c>
      <c r="EA82" s="35" t="s">
        <v>299</v>
      </c>
      <c r="EB82" s="35" t="s">
        <v>299</v>
      </c>
      <c r="EC82" s="35" t="s">
        <v>299</v>
      </c>
      <c r="ED82" s="35" t="s">
        <v>298</v>
      </c>
      <c r="EE82" s="35" t="s">
        <v>299</v>
      </c>
      <c r="EF82" s="35" t="s">
        <v>299</v>
      </c>
      <c r="EG82" s="35" t="s">
        <v>298</v>
      </c>
      <c r="EH82" s="35" t="s">
        <v>299</v>
      </c>
      <c r="EI82" s="35" t="s">
        <v>298</v>
      </c>
      <c r="EJ82" s="35" t="s">
        <v>299</v>
      </c>
      <c r="EK82" s="35" t="s">
        <v>298</v>
      </c>
      <c r="EL82" s="35" t="s">
        <v>299</v>
      </c>
      <c r="EM82" s="35" t="s">
        <v>299</v>
      </c>
      <c r="EN82" s="35" t="s">
        <v>299</v>
      </c>
      <c r="EO82" s="35" t="s">
        <v>298</v>
      </c>
      <c r="EP82" s="35" t="s">
        <v>299</v>
      </c>
      <c r="EQ82" s="35" t="s">
        <v>299</v>
      </c>
      <c r="ER82" s="35" t="s">
        <v>299</v>
      </c>
      <c r="ES82" s="35" t="s">
        <v>299</v>
      </c>
      <c r="ET82" s="35" t="s">
        <v>299</v>
      </c>
      <c r="EU82" s="35" t="s">
        <v>299</v>
      </c>
      <c r="EV82" s="35" t="s">
        <v>299</v>
      </c>
      <c r="EW82" s="35" t="s">
        <v>299</v>
      </c>
      <c r="EX82" s="35" t="s">
        <v>298</v>
      </c>
      <c r="EY82" s="35" t="s">
        <v>299</v>
      </c>
      <c r="EZ82" s="35" t="s">
        <v>298</v>
      </c>
      <c r="FA82" s="35" t="s">
        <v>299</v>
      </c>
      <c r="FB82" s="35" t="s">
        <v>299</v>
      </c>
      <c r="FC82" s="35" t="s">
        <v>298</v>
      </c>
      <c r="FD82" s="35" t="s">
        <v>299</v>
      </c>
      <c r="FE82" s="35" t="s">
        <v>299</v>
      </c>
      <c r="FF82" s="35" t="s">
        <v>299</v>
      </c>
      <c r="FG82" s="35" t="s">
        <v>298</v>
      </c>
      <c r="FH82" s="35" t="s">
        <v>299</v>
      </c>
      <c r="FI82" s="35" t="s">
        <v>299</v>
      </c>
      <c r="FJ82" s="35" t="s">
        <v>299</v>
      </c>
      <c r="FK82" s="35" t="s">
        <v>299</v>
      </c>
      <c r="FL82" s="35" t="s">
        <v>299</v>
      </c>
      <c r="FM82" s="35" t="s">
        <v>299</v>
      </c>
      <c r="FN82" s="35" t="s">
        <v>299</v>
      </c>
      <c r="FO82" s="35" t="s">
        <v>299</v>
      </c>
      <c r="FP82" s="35" t="s">
        <v>299</v>
      </c>
      <c r="FQ82" s="35" t="s">
        <v>299</v>
      </c>
      <c r="FR82" s="35" t="s">
        <v>299</v>
      </c>
      <c r="FS82" s="35" t="s">
        <v>299</v>
      </c>
      <c r="FT82" s="35" t="s">
        <v>299</v>
      </c>
      <c r="FU82" s="35" t="s">
        <v>299</v>
      </c>
      <c r="FV82" s="35" t="s">
        <v>299</v>
      </c>
      <c r="FW82" s="35" t="s">
        <v>299</v>
      </c>
      <c r="FX82" s="35" t="s">
        <v>299</v>
      </c>
      <c r="FY82" s="35" t="s">
        <v>299</v>
      </c>
      <c r="FZ82" s="35" t="s">
        <v>298</v>
      </c>
      <c r="GA82" s="35" t="s">
        <v>299</v>
      </c>
      <c r="GB82" s="35" t="s">
        <v>299</v>
      </c>
      <c r="GC82" s="35" t="s">
        <v>299</v>
      </c>
      <c r="GD82" s="35" t="s">
        <v>299</v>
      </c>
      <c r="GE82" s="35" t="s">
        <v>299</v>
      </c>
      <c r="GF82" s="35" t="s">
        <v>299</v>
      </c>
      <c r="GG82" s="35" t="s">
        <v>299</v>
      </c>
      <c r="GH82" s="35" t="s">
        <v>299</v>
      </c>
      <c r="GI82" s="35" t="s">
        <v>299</v>
      </c>
      <c r="GJ82" s="35" t="s">
        <v>299</v>
      </c>
      <c r="GK82" s="35" t="s">
        <v>299</v>
      </c>
      <c r="GL82" s="35" t="s">
        <v>299</v>
      </c>
      <c r="GM82" s="35" t="s">
        <v>299</v>
      </c>
      <c r="GN82" s="35" t="s">
        <v>299</v>
      </c>
      <c r="GO82" s="35" t="s">
        <v>299</v>
      </c>
      <c r="GP82" s="35" t="s">
        <v>299</v>
      </c>
      <c r="GQ82" s="35" t="s">
        <v>299</v>
      </c>
      <c r="GR82" s="35" t="s">
        <v>299</v>
      </c>
      <c r="GS82" s="35" t="s">
        <v>299</v>
      </c>
      <c r="GT82" s="35" t="s">
        <v>299</v>
      </c>
      <c r="GU82" s="35" t="s">
        <v>299</v>
      </c>
      <c r="GV82" s="35" t="s">
        <v>299</v>
      </c>
      <c r="GW82" s="35" t="s">
        <v>299</v>
      </c>
      <c r="GX82" s="35" t="s">
        <v>299</v>
      </c>
      <c r="GY82" s="35" t="s">
        <v>299</v>
      </c>
      <c r="GZ82" s="35" t="s">
        <v>299</v>
      </c>
      <c r="HA82" s="35" t="s">
        <v>299</v>
      </c>
      <c r="HB82" s="35" t="s">
        <v>299</v>
      </c>
      <c r="HC82" s="35" t="s">
        <v>299</v>
      </c>
      <c r="HD82" s="35" t="s">
        <v>299</v>
      </c>
      <c r="HE82" s="35" t="s">
        <v>299</v>
      </c>
      <c r="HF82" s="35" t="s">
        <v>299</v>
      </c>
      <c r="HG82" s="35" t="s">
        <v>299</v>
      </c>
      <c r="HH82" s="35" t="s">
        <v>299</v>
      </c>
      <c r="HI82" s="35" t="s">
        <v>299</v>
      </c>
      <c r="HJ82" s="35" t="s">
        <v>299</v>
      </c>
      <c r="HK82" s="35" t="s">
        <v>299</v>
      </c>
      <c r="HL82" s="35" t="s">
        <v>299</v>
      </c>
      <c r="HM82" s="35" t="s">
        <v>299</v>
      </c>
      <c r="HN82" s="35" t="s">
        <v>299</v>
      </c>
      <c r="HO82" s="35" t="s">
        <v>299</v>
      </c>
      <c r="HP82" s="35" t="s">
        <v>299</v>
      </c>
      <c r="HQ82" s="35" t="s">
        <v>299</v>
      </c>
      <c r="HR82" s="35" t="s">
        <v>299</v>
      </c>
      <c r="HS82" s="35" t="s">
        <v>299</v>
      </c>
      <c r="HT82" s="35" t="s">
        <v>299</v>
      </c>
    </row>
    <row r="83" spans="1:229" s="5" customFormat="1" x14ac:dyDescent="0.2">
      <c r="A83" s="3" t="s">
        <v>451</v>
      </c>
      <c r="B83" s="3" t="s">
        <v>521</v>
      </c>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5"/>
      <c r="CA83" s="35"/>
      <c r="CB83" s="35"/>
      <c r="CC83" s="35"/>
      <c r="CD83" s="35"/>
      <c r="CE83" s="35" t="s">
        <v>299</v>
      </c>
      <c r="CF83" s="35" t="s">
        <v>299</v>
      </c>
      <c r="CG83" s="35" t="s">
        <v>299</v>
      </c>
      <c r="CH83" s="35" t="s">
        <v>299</v>
      </c>
      <c r="CI83" s="35" t="s">
        <v>299</v>
      </c>
      <c r="CJ83" s="35" t="s">
        <v>299</v>
      </c>
      <c r="CK83" s="35" t="s">
        <v>299</v>
      </c>
      <c r="CL83" s="35" t="s">
        <v>299</v>
      </c>
      <c r="CM83" s="35" t="s">
        <v>299</v>
      </c>
      <c r="CN83" s="35" t="s">
        <v>299</v>
      </c>
      <c r="CO83" s="35" t="s">
        <v>299</v>
      </c>
      <c r="CP83" s="35" t="s">
        <v>299</v>
      </c>
      <c r="CQ83" s="35" t="s">
        <v>299</v>
      </c>
      <c r="CR83" s="35" t="s">
        <v>299</v>
      </c>
      <c r="CS83" s="35" t="s">
        <v>299</v>
      </c>
      <c r="CT83" s="35" t="s">
        <v>299</v>
      </c>
      <c r="CU83" s="35" t="s">
        <v>299</v>
      </c>
      <c r="CV83" s="35" t="s">
        <v>299</v>
      </c>
      <c r="CW83" s="35" t="s">
        <v>299</v>
      </c>
      <c r="CX83" s="35" t="s">
        <v>299</v>
      </c>
      <c r="CY83" s="35" t="s">
        <v>299</v>
      </c>
      <c r="CZ83" s="35" t="s">
        <v>299</v>
      </c>
      <c r="DA83" s="35" t="s">
        <v>299</v>
      </c>
      <c r="DB83" s="35" t="s">
        <v>299</v>
      </c>
      <c r="DC83" s="35" t="s">
        <v>299</v>
      </c>
      <c r="DD83" s="35" t="s">
        <v>299</v>
      </c>
      <c r="DE83" s="35" t="s">
        <v>299</v>
      </c>
      <c r="DF83" s="35" t="s">
        <v>299</v>
      </c>
      <c r="DG83" s="35" t="s">
        <v>299</v>
      </c>
      <c r="DH83" s="35" t="s">
        <v>299</v>
      </c>
      <c r="DI83" s="35" t="s">
        <v>299</v>
      </c>
      <c r="DJ83" s="35" t="s">
        <v>299</v>
      </c>
      <c r="DK83" s="35" t="s">
        <v>299</v>
      </c>
      <c r="DL83" s="35" t="s">
        <v>299</v>
      </c>
      <c r="DM83" s="35" t="s">
        <v>299</v>
      </c>
      <c r="DN83" s="35" t="s">
        <v>299</v>
      </c>
      <c r="DO83" s="35" t="s">
        <v>299</v>
      </c>
      <c r="DP83" s="35" t="s">
        <v>299</v>
      </c>
      <c r="DQ83" s="35" t="s">
        <v>299</v>
      </c>
      <c r="DR83" s="35" t="s">
        <v>299</v>
      </c>
      <c r="DS83" s="35" t="s">
        <v>299</v>
      </c>
      <c r="DT83" s="35" t="s">
        <v>299</v>
      </c>
      <c r="DU83" s="35" t="s">
        <v>299</v>
      </c>
      <c r="DV83" s="35" t="s">
        <v>299</v>
      </c>
      <c r="DW83" s="35" t="s">
        <v>299</v>
      </c>
      <c r="DX83" s="35" t="s">
        <v>299</v>
      </c>
      <c r="DY83" s="35" t="s">
        <v>299</v>
      </c>
      <c r="DZ83" s="35" t="s">
        <v>299</v>
      </c>
      <c r="EA83" s="35" t="s">
        <v>299</v>
      </c>
      <c r="EB83" s="35" t="s">
        <v>299</v>
      </c>
      <c r="EC83" s="35" t="s">
        <v>299</v>
      </c>
      <c r="ED83" s="35" t="s">
        <v>298</v>
      </c>
      <c r="EE83" s="35" t="s">
        <v>299</v>
      </c>
      <c r="EF83" s="35" t="s">
        <v>299</v>
      </c>
      <c r="EG83" s="35" t="s">
        <v>298</v>
      </c>
      <c r="EH83" s="35" t="s">
        <v>299</v>
      </c>
      <c r="EI83" s="35" t="s">
        <v>299</v>
      </c>
      <c r="EJ83" s="35" t="s">
        <v>298</v>
      </c>
      <c r="EK83" s="35" t="s">
        <v>299</v>
      </c>
      <c r="EL83" s="35" t="s">
        <v>299</v>
      </c>
      <c r="EM83" s="35" t="s">
        <v>299</v>
      </c>
      <c r="EN83" s="35" t="s">
        <v>299</v>
      </c>
      <c r="EO83" s="35" t="s">
        <v>299</v>
      </c>
      <c r="EP83" s="35" t="s">
        <v>299</v>
      </c>
      <c r="EQ83" s="35" t="s">
        <v>299</v>
      </c>
      <c r="ER83" s="35" t="s">
        <v>299</v>
      </c>
      <c r="ES83" s="35" t="s">
        <v>299</v>
      </c>
      <c r="ET83" s="35" t="s">
        <v>299</v>
      </c>
      <c r="EU83" s="35" t="s">
        <v>299</v>
      </c>
      <c r="EV83" s="35" t="s">
        <v>299</v>
      </c>
      <c r="EW83" s="35" t="s">
        <v>299</v>
      </c>
      <c r="EX83" s="35" t="s">
        <v>299</v>
      </c>
      <c r="EY83" s="35" t="s">
        <v>299</v>
      </c>
      <c r="EZ83" s="35" t="s">
        <v>299</v>
      </c>
      <c r="FA83" s="35" t="s">
        <v>299</v>
      </c>
      <c r="FB83" s="35" t="s">
        <v>299</v>
      </c>
      <c r="FC83" s="35" t="s">
        <v>299</v>
      </c>
      <c r="FD83" s="35" t="s">
        <v>298</v>
      </c>
      <c r="FE83" s="35" t="s">
        <v>299</v>
      </c>
      <c r="FF83" s="35" t="s">
        <v>299</v>
      </c>
      <c r="FG83" s="35" t="s">
        <v>299</v>
      </c>
      <c r="FH83" s="35" t="s">
        <v>299</v>
      </c>
      <c r="FI83" s="35" t="s">
        <v>299</v>
      </c>
      <c r="FJ83" s="35" t="s">
        <v>298</v>
      </c>
      <c r="FK83" s="35" t="s">
        <v>299</v>
      </c>
      <c r="FL83" s="35" t="s">
        <v>299</v>
      </c>
      <c r="FM83" s="35" t="s">
        <v>299</v>
      </c>
      <c r="FN83" s="35" t="s">
        <v>299</v>
      </c>
      <c r="FO83" s="35" t="s">
        <v>299</v>
      </c>
      <c r="FP83" s="35" t="s">
        <v>299</v>
      </c>
      <c r="FQ83" s="35" t="s">
        <v>299</v>
      </c>
      <c r="FR83" s="35" t="s">
        <v>299</v>
      </c>
      <c r="FS83" s="35" t="s">
        <v>299</v>
      </c>
      <c r="FT83" s="35" t="s">
        <v>299</v>
      </c>
      <c r="FU83" s="35" t="s">
        <v>299</v>
      </c>
      <c r="FV83" s="35" t="s">
        <v>299</v>
      </c>
      <c r="FW83" s="35" t="s">
        <v>299</v>
      </c>
      <c r="FX83" s="35" t="s">
        <v>299</v>
      </c>
      <c r="FY83" s="35" t="s">
        <v>298</v>
      </c>
      <c r="FZ83" s="35" t="s">
        <v>299</v>
      </c>
      <c r="GA83" s="35" t="s">
        <v>299</v>
      </c>
      <c r="GB83" s="35" t="s">
        <v>299</v>
      </c>
      <c r="GC83" s="35" t="s">
        <v>299</v>
      </c>
      <c r="GD83" s="35" t="s">
        <v>299</v>
      </c>
      <c r="GE83" s="35" t="s">
        <v>299</v>
      </c>
      <c r="GF83" s="35" t="s">
        <v>299</v>
      </c>
      <c r="GG83" s="35" t="s">
        <v>299</v>
      </c>
      <c r="GH83" s="35" t="s">
        <v>299</v>
      </c>
      <c r="GI83" s="35" t="s">
        <v>299</v>
      </c>
      <c r="GJ83" s="35" t="s">
        <v>299</v>
      </c>
      <c r="GK83" s="35" t="s">
        <v>299</v>
      </c>
      <c r="GL83" s="35" t="s">
        <v>299</v>
      </c>
      <c r="GM83" s="35" t="s">
        <v>299</v>
      </c>
      <c r="GN83" s="35" t="s">
        <v>299</v>
      </c>
      <c r="GO83" s="35" t="s">
        <v>299</v>
      </c>
      <c r="GP83" s="35" t="s">
        <v>299</v>
      </c>
      <c r="GQ83" s="35" t="s">
        <v>299</v>
      </c>
      <c r="GR83" s="35" t="s">
        <v>299</v>
      </c>
      <c r="GS83" s="35" t="s">
        <v>299</v>
      </c>
      <c r="GT83" s="35" t="s">
        <v>299</v>
      </c>
      <c r="GU83" s="35" t="s">
        <v>299</v>
      </c>
      <c r="GV83" s="35" t="s">
        <v>299</v>
      </c>
      <c r="GW83" s="35" t="s">
        <v>299</v>
      </c>
      <c r="GX83" s="35" t="s">
        <v>299</v>
      </c>
      <c r="GY83" s="35" t="s">
        <v>299</v>
      </c>
      <c r="GZ83" s="35" t="s">
        <v>299</v>
      </c>
      <c r="HA83" s="35" t="s">
        <v>299</v>
      </c>
      <c r="HB83" s="35" t="s">
        <v>299</v>
      </c>
      <c r="HC83" s="35" t="s">
        <v>299</v>
      </c>
      <c r="HD83" s="35" t="s">
        <v>299</v>
      </c>
      <c r="HE83" s="35" t="s">
        <v>299</v>
      </c>
      <c r="HF83" s="35" t="s">
        <v>299</v>
      </c>
      <c r="HG83" s="35" t="s">
        <v>299</v>
      </c>
      <c r="HH83" s="35" t="s">
        <v>299</v>
      </c>
      <c r="HI83" s="35" t="s">
        <v>299</v>
      </c>
      <c r="HJ83" s="35" t="s">
        <v>299</v>
      </c>
      <c r="HK83" s="35" t="s">
        <v>299</v>
      </c>
      <c r="HL83" s="35" t="s">
        <v>299</v>
      </c>
      <c r="HM83" s="35" t="s">
        <v>299</v>
      </c>
      <c r="HN83" s="35" t="s">
        <v>299</v>
      </c>
      <c r="HO83" s="35" t="s">
        <v>299</v>
      </c>
      <c r="HP83" s="35" t="s">
        <v>299</v>
      </c>
      <c r="HQ83" s="35" t="s">
        <v>299</v>
      </c>
      <c r="HR83" s="35" t="s">
        <v>299</v>
      </c>
      <c r="HS83" s="35" t="s">
        <v>299</v>
      </c>
      <c r="HT83" s="35" t="s">
        <v>299</v>
      </c>
      <c r="HU83" s="3"/>
    </row>
    <row r="84" spans="1:229" s="5" customFormat="1" x14ac:dyDescent="0.2">
      <c r="A84" s="3" t="s">
        <v>450</v>
      </c>
      <c r="B84" s="3" t="s">
        <v>520</v>
      </c>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t="s">
        <v>299</v>
      </c>
      <c r="CF84" s="35" t="s">
        <v>299</v>
      </c>
      <c r="CG84" s="35" t="s">
        <v>299</v>
      </c>
      <c r="CH84" s="35" t="s">
        <v>299</v>
      </c>
      <c r="CI84" s="35" t="s">
        <v>299</v>
      </c>
      <c r="CJ84" s="35" t="s">
        <v>299</v>
      </c>
      <c r="CK84" s="35" t="s">
        <v>299</v>
      </c>
      <c r="CL84" s="35" t="s">
        <v>298</v>
      </c>
      <c r="CM84" s="35" t="s">
        <v>299</v>
      </c>
      <c r="CN84" s="35" t="s">
        <v>299</v>
      </c>
      <c r="CO84" s="35" t="s">
        <v>299</v>
      </c>
      <c r="CP84" s="35" t="s">
        <v>299</v>
      </c>
      <c r="CQ84" s="35" t="s">
        <v>299</v>
      </c>
      <c r="CR84" s="35" t="s">
        <v>299</v>
      </c>
      <c r="CS84" s="35" t="s">
        <v>299</v>
      </c>
      <c r="CT84" s="35" t="s">
        <v>299</v>
      </c>
      <c r="CU84" s="35" t="s">
        <v>299</v>
      </c>
      <c r="CV84" s="35" t="s">
        <v>299</v>
      </c>
      <c r="CW84" s="35" t="s">
        <v>299</v>
      </c>
      <c r="CX84" s="35" t="s">
        <v>299</v>
      </c>
      <c r="CY84" s="35" t="s">
        <v>298</v>
      </c>
      <c r="CZ84" s="35" t="s">
        <v>298</v>
      </c>
      <c r="DA84" s="35" t="s">
        <v>299</v>
      </c>
      <c r="DB84" s="35" t="s">
        <v>299</v>
      </c>
      <c r="DC84" s="35" t="s">
        <v>299</v>
      </c>
      <c r="DD84" s="35" t="s">
        <v>298</v>
      </c>
      <c r="DE84" s="35" t="s">
        <v>298</v>
      </c>
      <c r="DF84" s="35" t="s">
        <v>299</v>
      </c>
      <c r="DG84" s="35" t="s">
        <v>299</v>
      </c>
      <c r="DH84" s="35" t="s">
        <v>299</v>
      </c>
      <c r="DI84" s="35" t="s">
        <v>299</v>
      </c>
      <c r="DJ84" s="35" t="s">
        <v>299</v>
      </c>
      <c r="DK84" s="35" t="s">
        <v>299</v>
      </c>
      <c r="DL84" s="35" t="s">
        <v>299</v>
      </c>
      <c r="DM84" s="35" t="s">
        <v>299</v>
      </c>
      <c r="DN84" s="35" t="s">
        <v>299</v>
      </c>
      <c r="DO84" s="35" t="s">
        <v>298</v>
      </c>
      <c r="DP84" s="35" t="s">
        <v>299</v>
      </c>
      <c r="DQ84" s="35" t="s">
        <v>299</v>
      </c>
      <c r="DR84" s="35" t="s">
        <v>299</v>
      </c>
      <c r="DS84" s="35" t="s">
        <v>299</v>
      </c>
      <c r="DT84" s="35" t="s">
        <v>299</v>
      </c>
      <c r="DU84" s="35" t="s">
        <v>299</v>
      </c>
      <c r="DV84" s="35" t="s">
        <v>299</v>
      </c>
      <c r="DW84" s="35" t="s">
        <v>299</v>
      </c>
      <c r="DX84" s="35" t="s">
        <v>299</v>
      </c>
      <c r="DY84" s="35" t="s">
        <v>299</v>
      </c>
      <c r="DZ84" s="35" t="s">
        <v>299</v>
      </c>
      <c r="EA84" s="35" t="s">
        <v>299</v>
      </c>
      <c r="EB84" s="35" t="s">
        <v>299</v>
      </c>
      <c r="EC84" s="35" t="s">
        <v>298</v>
      </c>
      <c r="ED84" s="35" t="s">
        <v>298</v>
      </c>
      <c r="EE84" s="35" t="s">
        <v>299</v>
      </c>
      <c r="EF84" s="35" t="s">
        <v>299</v>
      </c>
      <c r="EG84" s="35" t="s">
        <v>299</v>
      </c>
      <c r="EH84" s="35" t="s">
        <v>299</v>
      </c>
      <c r="EI84" s="35" t="s">
        <v>299</v>
      </c>
      <c r="EJ84" s="35" t="s">
        <v>298</v>
      </c>
      <c r="EK84" s="35" t="s">
        <v>299</v>
      </c>
      <c r="EL84" s="35" t="s">
        <v>299</v>
      </c>
      <c r="EM84" s="35" t="s">
        <v>299</v>
      </c>
      <c r="EN84" s="35" t="s">
        <v>299</v>
      </c>
      <c r="EO84" s="35" t="s">
        <v>299</v>
      </c>
      <c r="EP84" s="35" t="s">
        <v>299</v>
      </c>
      <c r="EQ84" s="35" t="s">
        <v>299</v>
      </c>
      <c r="ER84" s="35" t="s">
        <v>298</v>
      </c>
      <c r="ES84" s="35" t="s">
        <v>299</v>
      </c>
      <c r="ET84" s="35" t="s">
        <v>299</v>
      </c>
      <c r="EU84" s="35" t="s">
        <v>298</v>
      </c>
      <c r="EV84" s="35" t="s">
        <v>299</v>
      </c>
      <c r="EW84" s="35" t="s">
        <v>299</v>
      </c>
      <c r="EX84" s="35" t="s">
        <v>299</v>
      </c>
      <c r="EY84" s="35" t="s">
        <v>299</v>
      </c>
      <c r="EZ84" s="35" t="s">
        <v>298</v>
      </c>
      <c r="FA84" s="35" t="s">
        <v>299</v>
      </c>
      <c r="FB84" s="35" t="s">
        <v>299</v>
      </c>
      <c r="FC84" s="35" t="s">
        <v>299</v>
      </c>
      <c r="FD84" s="35" t="s">
        <v>299</v>
      </c>
      <c r="FE84" s="35" t="s">
        <v>299</v>
      </c>
      <c r="FF84" s="35" t="s">
        <v>299</v>
      </c>
      <c r="FG84" s="35" t="s">
        <v>298</v>
      </c>
      <c r="FH84" s="35" t="s">
        <v>299</v>
      </c>
      <c r="FI84" s="35" t="s">
        <v>299</v>
      </c>
      <c r="FJ84" s="35" t="s">
        <v>299</v>
      </c>
      <c r="FK84" s="35" t="s">
        <v>299</v>
      </c>
      <c r="FL84" s="35" t="s">
        <v>299</v>
      </c>
      <c r="FM84" s="35" t="s">
        <v>299</v>
      </c>
      <c r="FN84" s="35" t="s">
        <v>299</v>
      </c>
      <c r="FO84" s="35" t="s">
        <v>299</v>
      </c>
      <c r="FP84" s="35" t="s">
        <v>299</v>
      </c>
      <c r="FQ84" s="35" t="s">
        <v>299</v>
      </c>
      <c r="FR84" s="35" t="s">
        <v>299</v>
      </c>
      <c r="FS84" s="35" t="s">
        <v>298</v>
      </c>
      <c r="FT84" s="35" t="s">
        <v>299</v>
      </c>
      <c r="FU84" s="35" t="s">
        <v>299</v>
      </c>
      <c r="FV84" s="35" t="s">
        <v>299</v>
      </c>
      <c r="FW84" s="35" t="s">
        <v>299</v>
      </c>
      <c r="FX84" s="35" t="s">
        <v>299</v>
      </c>
      <c r="FY84" s="35" t="s">
        <v>299</v>
      </c>
      <c r="FZ84" s="35" t="s">
        <v>298</v>
      </c>
      <c r="GA84" s="35" t="s">
        <v>299</v>
      </c>
      <c r="GB84" s="35" t="s">
        <v>299</v>
      </c>
      <c r="GC84" s="35" t="s">
        <v>299</v>
      </c>
      <c r="GD84" s="35" t="s">
        <v>299</v>
      </c>
      <c r="GE84" s="35" t="s">
        <v>299</v>
      </c>
      <c r="GF84" s="35" t="s">
        <v>299</v>
      </c>
      <c r="GG84" s="35" t="s">
        <v>299</v>
      </c>
      <c r="GH84" s="35" t="s">
        <v>299</v>
      </c>
      <c r="GI84" s="35" t="s">
        <v>299</v>
      </c>
      <c r="GJ84" s="35" t="s">
        <v>299</v>
      </c>
      <c r="GK84" s="35" t="s">
        <v>299</v>
      </c>
      <c r="GL84" s="35" t="s">
        <v>299</v>
      </c>
      <c r="GM84" s="35" t="s">
        <v>299</v>
      </c>
      <c r="GN84" s="35" t="s">
        <v>299</v>
      </c>
      <c r="GO84" s="35" t="s">
        <v>299</v>
      </c>
      <c r="GP84" s="35" t="s">
        <v>299</v>
      </c>
      <c r="GQ84" s="35" t="s">
        <v>299</v>
      </c>
      <c r="GR84" s="35" t="s">
        <v>299</v>
      </c>
      <c r="GS84" s="35" t="s">
        <v>299</v>
      </c>
      <c r="GT84" s="35" t="s">
        <v>299</v>
      </c>
      <c r="GU84" s="35" t="s">
        <v>299</v>
      </c>
      <c r="GV84" s="35" t="s">
        <v>299</v>
      </c>
      <c r="GW84" s="35" t="s">
        <v>299</v>
      </c>
      <c r="GX84" s="35" t="s">
        <v>299</v>
      </c>
      <c r="GY84" s="35" t="s">
        <v>299</v>
      </c>
      <c r="GZ84" s="35" t="s">
        <v>299</v>
      </c>
      <c r="HA84" s="35" t="s">
        <v>299</v>
      </c>
      <c r="HB84" s="35" t="s">
        <v>299</v>
      </c>
      <c r="HC84" s="35" t="s">
        <v>299</v>
      </c>
      <c r="HD84" s="35" t="s">
        <v>299</v>
      </c>
      <c r="HE84" s="35" t="s">
        <v>299</v>
      </c>
      <c r="HF84" s="35" t="s">
        <v>299</v>
      </c>
      <c r="HG84" s="35" t="s">
        <v>299</v>
      </c>
      <c r="HH84" s="35" t="s">
        <v>299</v>
      </c>
      <c r="HI84" s="35" t="s">
        <v>299</v>
      </c>
      <c r="HJ84" s="35" t="s">
        <v>299</v>
      </c>
      <c r="HK84" s="35" t="s">
        <v>299</v>
      </c>
      <c r="HL84" s="35" t="s">
        <v>299</v>
      </c>
      <c r="HM84" s="35" t="s">
        <v>299</v>
      </c>
      <c r="HN84" s="35" t="s">
        <v>299</v>
      </c>
      <c r="HO84" s="35" t="s">
        <v>299</v>
      </c>
      <c r="HP84" s="35" t="s">
        <v>299</v>
      </c>
      <c r="HQ84" s="35" t="s">
        <v>299</v>
      </c>
      <c r="HR84" s="35" t="s">
        <v>299</v>
      </c>
      <c r="HS84" s="35" t="s">
        <v>299</v>
      </c>
      <c r="HT84" s="35" t="s">
        <v>299</v>
      </c>
      <c r="HU84" s="3"/>
    </row>
    <row r="85" spans="1:229" s="5" customFormat="1" x14ac:dyDescent="0.2">
      <c r="A85" s="3" t="s">
        <v>449</v>
      </c>
      <c r="B85" s="3" t="s">
        <v>519</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t="s">
        <v>299</v>
      </c>
      <c r="CF85" s="35" t="s">
        <v>299</v>
      </c>
      <c r="CG85" s="35" t="s">
        <v>299</v>
      </c>
      <c r="CH85" s="35" t="s">
        <v>299</v>
      </c>
      <c r="CI85" s="35" t="s">
        <v>299</v>
      </c>
      <c r="CJ85" s="35" t="s">
        <v>299</v>
      </c>
      <c r="CK85" s="35" t="s">
        <v>299</v>
      </c>
      <c r="CL85" s="35" t="s">
        <v>299</v>
      </c>
      <c r="CM85" s="35" t="s">
        <v>299</v>
      </c>
      <c r="CN85" s="35" t="s">
        <v>299</v>
      </c>
      <c r="CO85" s="35" t="s">
        <v>299</v>
      </c>
      <c r="CP85" s="35" t="s">
        <v>299</v>
      </c>
      <c r="CQ85" s="35" t="s">
        <v>298</v>
      </c>
      <c r="CR85" s="35" t="s">
        <v>299</v>
      </c>
      <c r="CS85" s="35" t="s">
        <v>299</v>
      </c>
      <c r="CT85" s="35" t="s">
        <v>299</v>
      </c>
      <c r="CU85" s="35" t="s">
        <v>299</v>
      </c>
      <c r="CV85" s="35" t="s">
        <v>299</v>
      </c>
      <c r="CW85" s="35" t="s">
        <v>299</v>
      </c>
      <c r="CX85" s="35" t="s">
        <v>299</v>
      </c>
      <c r="CY85" s="35" t="s">
        <v>298</v>
      </c>
      <c r="CZ85" s="35" t="s">
        <v>299</v>
      </c>
      <c r="DA85" s="35" t="s">
        <v>299</v>
      </c>
      <c r="DB85" s="35" t="s">
        <v>299</v>
      </c>
      <c r="DC85" s="35" t="s">
        <v>299</v>
      </c>
      <c r="DD85" s="35" t="s">
        <v>299</v>
      </c>
      <c r="DE85" s="35" t="s">
        <v>299</v>
      </c>
      <c r="DF85" s="35" t="s">
        <v>299</v>
      </c>
      <c r="DG85" s="35" t="s">
        <v>299</v>
      </c>
      <c r="DH85" s="35" t="s">
        <v>299</v>
      </c>
      <c r="DI85" s="35" t="s">
        <v>298</v>
      </c>
      <c r="DJ85" s="35" t="s">
        <v>299</v>
      </c>
      <c r="DK85" s="35" t="s">
        <v>299</v>
      </c>
      <c r="DL85" s="35" t="s">
        <v>299</v>
      </c>
      <c r="DM85" s="35" t="s">
        <v>299</v>
      </c>
      <c r="DN85" s="35" t="s">
        <v>299</v>
      </c>
      <c r="DO85" s="35" t="s">
        <v>299</v>
      </c>
      <c r="DP85" s="35" t="s">
        <v>298</v>
      </c>
      <c r="DQ85" s="35" t="s">
        <v>299</v>
      </c>
      <c r="DR85" s="35" t="s">
        <v>299</v>
      </c>
      <c r="DS85" s="35" t="s">
        <v>299</v>
      </c>
      <c r="DT85" s="35" t="s">
        <v>299</v>
      </c>
      <c r="DU85" s="35" t="s">
        <v>299</v>
      </c>
      <c r="DV85" s="35" t="s">
        <v>299</v>
      </c>
      <c r="DW85" s="35" t="s">
        <v>299</v>
      </c>
      <c r="DX85" s="35" t="s">
        <v>299</v>
      </c>
      <c r="DY85" s="35" t="s">
        <v>299</v>
      </c>
      <c r="DZ85" s="35" t="s">
        <v>299</v>
      </c>
      <c r="EA85" s="35" t="s">
        <v>299</v>
      </c>
      <c r="EB85" s="35" t="s">
        <v>299</v>
      </c>
      <c r="EC85" s="35" t="s">
        <v>298</v>
      </c>
      <c r="ED85" s="35" t="s">
        <v>299</v>
      </c>
      <c r="EE85" s="35" t="s">
        <v>299</v>
      </c>
      <c r="EF85" s="35" t="s">
        <v>299</v>
      </c>
      <c r="EG85" s="35" t="s">
        <v>299</v>
      </c>
      <c r="EH85" s="35" t="s">
        <v>299</v>
      </c>
      <c r="EI85" s="35" t="s">
        <v>298</v>
      </c>
      <c r="EJ85" s="35" t="s">
        <v>299</v>
      </c>
      <c r="EK85" s="35" t="s">
        <v>298</v>
      </c>
      <c r="EL85" s="35" t="s">
        <v>299</v>
      </c>
      <c r="EM85" s="35" t="s">
        <v>299</v>
      </c>
      <c r="EN85" s="35" t="s">
        <v>299</v>
      </c>
      <c r="EO85" s="35" t="s">
        <v>298</v>
      </c>
      <c r="EP85" s="35" t="s">
        <v>299</v>
      </c>
      <c r="EQ85" s="35" t="s">
        <v>299</v>
      </c>
      <c r="ER85" s="35" t="s">
        <v>299</v>
      </c>
      <c r="ES85" s="35" t="s">
        <v>299</v>
      </c>
      <c r="ET85" s="35" t="s">
        <v>299</v>
      </c>
      <c r="EU85" s="35" t="s">
        <v>298</v>
      </c>
      <c r="EV85" s="35" t="s">
        <v>299</v>
      </c>
      <c r="EW85" s="35" t="s">
        <v>299</v>
      </c>
      <c r="EX85" s="35" t="s">
        <v>299</v>
      </c>
      <c r="EY85" s="35" t="s">
        <v>299</v>
      </c>
      <c r="EZ85" s="35" t="s">
        <v>298</v>
      </c>
      <c r="FA85" s="35" t="s">
        <v>299</v>
      </c>
      <c r="FB85" s="35" t="s">
        <v>299</v>
      </c>
      <c r="FC85" s="35" t="s">
        <v>299</v>
      </c>
      <c r="FD85" s="35" t="s">
        <v>299</v>
      </c>
      <c r="FE85" s="35" t="s">
        <v>299</v>
      </c>
      <c r="FF85" s="35" t="s">
        <v>299</v>
      </c>
      <c r="FG85" s="35" t="s">
        <v>298</v>
      </c>
      <c r="FH85" s="35" t="s">
        <v>299</v>
      </c>
      <c r="FI85" s="35" t="s">
        <v>299</v>
      </c>
      <c r="FJ85" s="35" t="s">
        <v>299</v>
      </c>
      <c r="FK85" s="35" t="s">
        <v>299</v>
      </c>
      <c r="FL85" s="35" t="s">
        <v>299</v>
      </c>
      <c r="FM85" s="35" t="s">
        <v>298</v>
      </c>
      <c r="FN85" s="35" t="s">
        <v>299</v>
      </c>
      <c r="FO85" s="35" t="s">
        <v>299</v>
      </c>
      <c r="FP85" s="35" t="s">
        <v>299</v>
      </c>
      <c r="FQ85" s="35" t="s">
        <v>299</v>
      </c>
      <c r="FR85" s="35" t="s">
        <v>299</v>
      </c>
      <c r="FS85" s="35" t="s">
        <v>299</v>
      </c>
      <c r="FT85" s="35" t="s">
        <v>299</v>
      </c>
      <c r="FU85" s="35" t="s">
        <v>299</v>
      </c>
      <c r="FV85" s="35" t="s">
        <v>299</v>
      </c>
      <c r="FW85" s="35" t="s">
        <v>299</v>
      </c>
      <c r="FX85" s="35" t="s">
        <v>299</v>
      </c>
      <c r="FY85" s="35" t="s">
        <v>299</v>
      </c>
      <c r="FZ85" s="35" t="s">
        <v>299</v>
      </c>
      <c r="GA85" s="35" t="s">
        <v>299</v>
      </c>
      <c r="GB85" s="35" t="s">
        <v>299</v>
      </c>
      <c r="GC85" s="35" t="s">
        <v>299</v>
      </c>
      <c r="GD85" s="35" t="s">
        <v>299</v>
      </c>
      <c r="GE85" s="35" t="s">
        <v>299</v>
      </c>
      <c r="GF85" s="35" t="s">
        <v>299</v>
      </c>
      <c r="GG85" s="35" t="s">
        <v>299</v>
      </c>
      <c r="GH85" s="35" t="s">
        <v>299</v>
      </c>
      <c r="GI85" s="35" t="s">
        <v>299</v>
      </c>
      <c r="GJ85" s="35" t="s">
        <v>299</v>
      </c>
      <c r="GK85" s="35" t="s">
        <v>299</v>
      </c>
      <c r="GL85" s="35" t="s">
        <v>299</v>
      </c>
      <c r="GM85" s="35" t="s">
        <v>299</v>
      </c>
      <c r="GN85" s="35" t="s">
        <v>299</v>
      </c>
      <c r="GO85" s="35" t="s">
        <v>299</v>
      </c>
      <c r="GP85" s="35" t="s">
        <v>299</v>
      </c>
      <c r="GQ85" s="35" t="s">
        <v>299</v>
      </c>
      <c r="GR85" s="35" t="s">
        <v>299</v>
      </c>
      <c r="GS85" s="35" t="s">
        <v>299</v>
      </c>
      <c r="GT85" s="35" t="s">
        <v>299</v>
      </c>
      <c r="GU85" s="35" t="s">
        <v>299</v>
      </c>
      <c r="GV85" s="35" t="s">
        <v>299</v>
      </c>
      <c r="GW85" s="35" t="s">
        <v>299</v>
      </c>
      <c r="GX85" s="35" t="s">
        <v>299</v>
      </c>
      <c r="GY85" s="35" t="s">
        <v>299</v>
      </c>
      <c r="GZ85" s="35" t="s">
        <v>299</v>
      </c>
      <c r="HA85" s="35" t="s">
        <v>299</v>
      </c>
      <c r="HB85" s="35" t="s">
        <v>299</v>
      </c>
      <c r="HC85" s="35" t="s">
        <v>299</v>
      </c>
      <c r="HD85" s="35" t="s">
        <v>299</v>
      </c>
      <c r="HE85" s="35" t="s">
        <v>299</v>
      </c>
      <c r="HF85" s="35" t="s">
        <v>299</v>
      </c>
      <c r="HG85" s="35" t="s">
        <v>299</v>
      </c>
      <c r="HH85" s="35" t="s">
        <v>299</v>
      </c>
      <c r="HI85" s="35" t="s">
        <v>299</v>
      </c>
      <c r="HJ85" s="35" t="s">
        <v>299</v>
      </c>
      <c r="HK85" s="35" t="s">
        <v>299</v>
      </c>
      <c r="HL85" s="35" t="s">
        <v>299</v>
      </c>
      <c r="HM85" s="35" t="s">
        <v>299</v>
      </c>
      <c r="HN85" s="35" t="s">
        <v>299</v>
      </c>
      <c r="HO85" s="35" t="s">
        <v>299</v>
      </c>
      <c r="HP85" s="35" t="s">
        <v>299</v>
      </c>
      <c r="HQ85" s="35" t="s">
        <v>299</v>
      </c>
      <c r="HR85" s="35" t="s">
        <v>299</v>
      </c>
      <c r="HS85" s="35" t="s">
        <v>299</v>
      </c>
      <c r="HT85" s="35" t="s">
        <v>299</v>
      </c>
      <c r="HU85" s="3"/>
    </row>
    <row r="86" spans="1:229" x14ac:dyDescent="0.2">
      <c r="A86" s="3" t="s">
        <v>452</v>
      </c>
      <c r="B86" s="3" t="s">
        <v>522</v>
      </c>
      <c r="CE86" s="35" t="s">
        <v>299</v>
      </c>
      <c r="CF86" s="35" t="s">
        <v>299</v>
      </c>
      <c r="CG86" s="35" t="s">
        <v>299</v>
      </c>
      <c r="CH86" s="35" t="s">
        <v>299</v>
      </c>
      <c r="CI86" s="35" t="s">
        <v>299</v>
      </c>
      <c r="CJ86" s="35" t="s">
        <v>299</v>
      </c>
      <c r="CK86" s="35" t="s">
        <v>299</v>
      </c>
      <c r="CL86" s="35" t="s">
        <v>299</v>
      </c>
      <c r="CM86" s="35" t="s">
        <v>299</v>
      </c>
      <c r="CN86" s="35" t="s">
        <v>299</v>
      </c>
      <c r="CO86" s="35" t="s">
        <v>299</v>
      </c>
      <c r="CP86" s="35" t="s">
        <v>299</v>
      </c>
      <c r="CQ86" s="35" t="s">
        <v>299</v>
      </c>
      <c r="CR86" s="35" t="s">
        <v>299</v>
      </c>
      <c r="CS86" s="35" t="s">
        <v>299</v>
      </c>
      <c r="CT86" s="35" t="s">
        <v>299</v>
      </c>
      <c r="CU86" s="35" t="s">
        <v>299</v>
      </c>
      <c r="CV86" s="35" t="s">
        <v>299</v>
      </c>
      <c r="CW86" s="35" t="s">
        <v>299</v>
      </c>
      <c r="CX86" s="35" t="s">
        <v>299</v>
      </c>
      <c r="CY86" s="35" t="s">
        <v>299</v>
      </c>
      <c r="CZ86" s="35" t="s">
        <v>299</v>
      </c>
      <c r="DA86" s="35" t="s">
        <v>299</v>
      </c>
      <c r="DB86" s="35" t="s">
        <v>299</v>
      </c>
      <c r="DC86" s="35" t="s">
        <v>299</v>
      </c>
      <c r="DD86" s="35" t="s">
        <v>299</v>
      </c>
      <c r="DE86" s="35" t="s">
        <v>299</v>
      </c>
      <c r="DF86" s="35" t="s">
        <v>299</v>
      </c>
      <c r="DG86" s="35" t="s">
        <v>299</v>
      </c>
      <c r="DH86" s="35" t="s">
        <v>299</v>
      </c>
      <c r="DI86" s="35" t="s">
        <v>299</v>
      </c>
      <c r="DJ86" s="35" t="s">
        <v>299</v>
      </c>
      <c r="DK86" s="35" t="s">
        <v>299</v>
      </c>
      <c r="DL86" s="35" t="s">
        <v>299</v>
      </c>
      <c r="DM86" s="35" t="s">
        <v>299</v>
      </c>
      <c r="DN86" s="35" t="s">
        <v>299</v>
      </c>
      <c r="DO86" s="35" t="s">
        <v>299</v>
      </c>
      <c r="DP86" s="35" t="s">
        <v>299</v>
      </c>
      <c r="DQ86" s="35" t="s">
        <v>299</v>
      </c>
      <c r="DR86" s="35" t="s">
        <v>299</v>
      </c>
      <c r="DS86" s="35" t="s">
        <v>299</v>
      </c>
      <c r="DT86" s="35" t="s">
        <v>299</v>
      </c>
      <c r="DU86" s="35" t="s">
        <v>299</v>
      </c>
      <c r="DV86" s="35" t="s">
        <v>299</v>
      </c>
      <c r="DW86" s="35" t="s">
        <v>299</v>
      </c>
      <c r="DX86" s="35" t="s">
        <v>299</v>
      </c>
      <c r="DY86" s="35" t="s">
        <v>299</v>
      </c>
      <c r="DZ86" s="35" t="s">
        <v>299</v>
      </c>
      <c r="EA86" s="35" t="s">
        <v>299</v>
      </c>
      <c r="EB86" s="35" t="s">
        <v>299</v>
      </c>
      <c r="EC86" s="35" t="s">
        <v>299</v>
      </c>
      <c r="ED86" s="35" t="s">
        <v>299</v>
      </c>
      <c r="EE86" s="35" t="s">
        <v>299</v>
      </c>
      <c r="EF86" s="35" t="s">
        <v>299</v>
      </c>
      <c r="EG86" s="35" t="s">
        <v>299</v>
      </c>
      <c r="EH86" s="35" t="s">
        <v>299</v>
      </c>
      <c r="EI86" s="35" t="s">
        <v>299</v>
      </c>
      <c r="EJ86" s="35" t="s">
        <v>299</v>
      </c>
      <c r="EK86" s="35" t="s">
        <v>299</v>
      </c>
      <c r="EL86" s="35" t="s">
        <v>299</v>
      </c>
      <c r="EM86" s="35" t="s">
        <v>299</v>
      </c>
      <c r="EN86" s="35" t="s">
        <v>299</v>
      </c>
      <c r="EO86" s="35" t="s">
        <v>299</v>
      </c>
      <c r="EP86" s="35" t="s">
        <v>299</v>
      </c>
      <c r="EQ86" s="35" t="s">
        <v>299</v>
      </c>
      <c r="ER86" s="35" t="s">
        <v>299</v>
      </c>
      <c r="ES86" s="35" t="s">
        <v>299</v>
      </c>
      <c r="ET86" s="35" t="s">
        <v>299</v>
      </c>
      <c r="EU86" s="35" t="s">
        <v>299</v>
      </c>
      <c r="EV86" s="35" t="s">
        <v>299</v>
      </c>
      <c r="EW86" s="35" t="s">
        <v>299</v>
      </c>
      <c r="EX86" s="35" t="s">
        <v>299</v>
      </c>
      <c r="EY86" s="35" t="s">
        <v>299</v>
      </c>
      <c r="EZ86" s="35" t="s">
        <v>299</v>
      </c>
      <c r="FA86" s="35" t="s">
        <v>299</v>
      </c>
      <c r="FB86" s="35" t="s">
        <v>299</v>
      </c>
      <c r="FC86" s="35" t="s">
        <v>299</v>
      </c>
      <c r="FD86" s="35" t="s">
        <v>299</v>
      </c>
      <c r="FE86" s="35" t="s">
        <v>299</v>
      </c>
      <c r="FF86" s="35" t="s">
        <v>299</v>
      </c>
      <c r="FG86" s="35" t="s">
        <v>299</v>
      </c>
      <c r="FH86" s="35" t="s">
        <v>299</v>
      </c>
      <c r="FI86" s="35" t="s">
        <v>299</v>
      </c>
      <c r="FJ86" s="35" t="s">
        <v>299</v>
      </c>
      <c r="FK86" s="35" t="s">
        <v>299</v>
      </c>
      <c r="FL86" s="35" t="s">
        <v>299</v>
      </c>
      <c r="FM86" s="35" t="s">
        <v>299</v>
      </c>
      <c r="FN86" s="35" t="s">
        <v>299</v>
      </c>
      <c r="FO86" s="35" t="s">
        <v>299</v>
      </c>
      <c r="FP86" s="35" t="s">
        <v>299</v>
      </c>
      <c r="FQ86" s="35" t="s">
        <v>299</v>
      </c>
      <c r="FR86" s="35" t="s">
        <v>299</v>
      </c>
      <c r="FS86" s="35" t="s">
        <v>299</v>
      </c>
      <c r="FT86" s="35" t="s">
        <v>299</v>
      </c>
      <c r="FU86" s="35" t="s">
        <v>299</v>
      </c>
      <c r="FV86" s="35" t="s">
        <v>299</v>
      </c>
      <c r="FW86" s="35" t="s">
        <v>299</v>
      </c>
      <c r="FX86" s="35" t="s">
        <v>299</v>
      </c>
      <c r="FY86" s="35" t="s">
        <v>299</v>
      </c>
      <c r="FZ86" s="35" t="s">
        <v>299</v>
      </c>
      <c r="GA86" s="35" t="s">
        <v>299</v>
      </c>
      <c r="GB86" s="35" t="s">
        <v>299</v>
      </c>
      <c r="GC86" s="35" t="s">
        <v>298</v>
      </c>
      <c r="GD86" s="35" t="s">
        <v>299</v>
      </c>
      <c r="GE86" s="35" t="s">
        <v>299</v>
      </c>
      <c r="GF86" s="35" t="s">
        <v>299</v>
      </c>
      <c r="GG86" s="35" t="s">
        <v>299</v>
      </c>
      <c r="GH86" s="35" t="s">
        <v>299</v>
      </c>
      <c r="GI86" s="35" t="s">
        <v>299</v>
      </c>
      <c r="GJ86" s="35" t="s">
        <v>299</v>
      </c>
      <c r="GK86" s="35" t="s">
        <v>299</v>
      </c>
      <c r="GL86" s="35" t="s">
        <v>299</v>
      </c>
      <c r="GM86" s="35" t="s">
        <v>299</v>
      </c>
      <c r="GN86" s="35" t="s">
        <v>299</v>
      </c>
      <c r="GO86" s="35" t="s">
        <v>299</v>
      </c>
      <c r="GP86" s="35" t="s">
        <v>299</v>
      </c>
      <c r="GQ86" s="35" t="s">
        <v>299</v>
      </c>
      <c r="GR86" s="35" t="s">
        <v>299</v>
      </c>
      <c r="GS86" s="35" t="s">
        <v>299</v>
      </c>
      <c r="GT86" s="35" t="s">
        <v>299</v>
      </c>
      <c r="GU86" s="35" t="s">
        <v>299</v>
      </c>
      <c r="GV86" s="35" t="s">
        <v>299</v>
      </c>
      <c r="GW86" s="35" t="s">
        <v>299</v>
      </c>
      <c r="GX86" s="35" t="s">
        <v>299</v>
      </c>
      <c r="GY86" s="35" t="s">
        <v>299</v>
      </c>
      <c r="GZ86" s="35" t="s">
        <v>299</v>
      </c>
      <c r="HA86" s="35" t="s">
        <v>299</v>
      </c>
      <c r="HB86" s="35" t="s">
        <v>299</v>
      </c>
      <c r="HC86" s="35" t="s">
        <v>299</v>
      </c>
      <c r="HD86" s="35" t="s">
        <v>299</v>
      </c>
      <c r="HE86" s="35" t="s">
        <v>299</v>
      </c>
      <c r="HF86" s="35" t="s">
        <v>299</v>
      </c>
      <c r="HG86" s="35" t="s">
        <v>299</v>
      </c>
      <c r="HH86" s="35" t="s">
        <v>299</v>
      </c>
      <c r="HI86" s="35" t="s">
        <v>299</v>
      </c>
      <c r="HJ86" s="35" t="s">
        <v>299</v>
      </c>
      <c r="HK86" s="35" t="s">
        <v>299</v>
      </c>
      <c r="HL86" s="35" t="s">
        <v>299</v>
      </c>
      <c r="HM86" s="35" t="s">
        <v>299</v>
      </c>
      <c r="HN86" s="35" t="s">
        <v>299</v>
      </c>
      <c r="HO86" s="35" t="s">
        <v>299</v>
      </c>
      <c r="HP86" s="35" t="s">
        <v>299</v>
      </c>
      <c r="HQ86" s="35" t="s">
        <v>299</v>
      </c>
      <c r="HR86" s="35" t="s">
        <v>299</v>
      </c>
      <c r="HS86" s="35" t="s">
        <v>299</v>
      </c>
      <c r="HT86" s="35" t="s">
        <v>299</v>
      </c>
    </row>
    <row r="87" spans="1:229" x14ac:dyDescent="0.2">
      <c r="A87" s="3" t="s">
        <v>547</v>
      </c>
      <c r="B87" s="3" t="s">
        <v>550</v>
      </c>
      <c r="C87" s="35">
        <v>0</v>
      </c>
      <c r="D87" s="35">
        <v>0</v>
      </c>
      <c r="E87" s="35">
        <v>0</v>
      </c>
      <c r="F87" s="35">
        <v>0</v>
      </c>
      <c r="G87" s="35">
        <v>0</v>
      </c>
      <c r="H87" s="35">
        <v>0</v>
      </c>
      <c r="I87" s="35">
        <v>0</v>
      </c>
      <c r="J87" s="35">
        <v>0</v>
      </c>
      <c r="K87" s="35">
        <v>0</v>
      </c>
      <c r="L87" s="35">
        <v>0</v>
      </c>
      <c r="M87" s="35">
        <v>0</v>
      </c>
      <c r="N87" s="35">
        <v>0</v>
      </c>
      <c r="O87" s="35">
        <v>0</v>
      </c>
      <c r="P87" s="35">
        <v>0</v>
      </c>
      <c r="Q87" s="35">
        <v>0</v>
      </c>
      <c r="R87" s="35">
        <v>0</v>
      </c>
      <c r="S87" s="35">
        <v>0</v>
      </c>
      <c r="T87" s="35">
        <v>0</v>
      </c>
      <c r="U87" s="35">
        <v>0</v>
      </c>
      <c r="V87" s="35">
        <v>0</v>
      </c>
      <c r="W87" s="35">
        <v>0</v>
      </c>
      <c r="X87" s="35">
        <v>0</v>
      </c>
      <c r="Y87" s="35">
        <v>0</v>
      </c>
      <c r="Z87" s="35">
        <v>0</v>
      </c>
      <c r="AA87" s="35">
        <v>0</v>
      </c>
      <c r="AB87" s="35">
        <v>0</v>
      </c>
      <c r="AC87" s="35">
        <v>0</v>
      </c>
      <c r="AD87" s="35">
        <v>0</v>
      </c>
      <c r="AE87" s="35">
        <v>0</v>
      </c>
      <c r="AF87" s="35">
        <v>0</v>
      </c>
      <c r="AG87" s="35">
        <v>0</v>
      </c>
      <c r="AH87" s="35">
        <v>0</v>
      </c>
      <c r="AI87" s="35">
        <v>0</v>
      </c>
      <c r="AJ87" s="35">
        <v>0</v>
      </c>
      <c r="AK87" s="35">
        <v>0</v>
      </c>
      <c r="AL87" s="35">
        <v>0</v>
      </c>
      <c r="AM87" s="35">
        <v>0</v>
      </c>
      <c r="AN87" s="35">
        <v>0</v>
      </c>
      <c r="AO87" s="35">
        <v>0</v>
      </c>
      <c r="AP87" s="35">
        <v>0</v>
      </c>
      <c r="AQ87" s="35">
        <v>0</v>
      </c>
      <c r="AR87" s="35">
        <v>0</v>
      </c>
      <c r="AS87" s="35">
        <v>0</v>
      </c>
      <c r="AT87" s="35">
        <v>0</v>
      </c>
      <c r="AU87" s="35">
        <v>0</v>
      </c>
      <c r="AV87" s="35">
        <v>0</v>
      </c>
      <c r="AW87" s="35">
        <v>0</v>
      </c>
      <c r="AX87" s="35">
        <v>0</v>
      </c>
      <c r="AY87" s="35">
        <v>0</v>
      </c>
      <c r="AZ87" s="35">
        <v>0</v>
      </c>
      <c r="BA87" s="35">
        <v>0</v>
      </c>
      <c r="BB87" s="35">
        <v>0</v>
      </c>
      <c r="BC87" s="35">
        <v>0</v>
      </c>
      <c r="BD87" s="35">
        <v>0</v>
      </c>
      <c r="BE87" s="35">
        <v>0</v>
      </c>
      <c r="BF87" s="35">
        <v>0</v>
      </c>
      <c r="BG87" s="35">
        <v>0</v>
      </c>
      <c r="BH87" s="35">
        <v>0</v>
      </c>
      <c r="BI87" s="35">
        <v>0</v>
      </c>
      <c r="BJ87" s="35">
        <v>0</v>
      </c>
      <c r="BK87" s="35">
        <v>0</v>
      </c>
      <c r="BL87" s="35">
        <v>0</v>
      </c>
      <c r="BM87" s="35">
        <v>0</v>
      </c>
      <c r="BN87" s="35">
        <v>0</v>
      </c>
      <c r="BO87" s="35">
        <v>0</v>
      </c>
      <c r="BP87" s="35">
        <v>0</v>
      </c>
      <c r="BQ87" s="35">
        <v>0</v>
      </c>
      <c r="BR87" s="35">
        <v>0</v>
      </c>
      <c r="BS87" s="35">
        <v>0</v>
      </c>
      <c r="BT87" s="35">
        <v>0</v>
      </c>
      <c r="BU87" s="35">
        <v>0</v>
      </c>
      <c r="BV87" s="35">
        <v>0</v>
      </c>
      <c r="BW87" s="35">
        <v>0</v>
      </c>
      <c r="BX87" s="35">
        <v>0</v>
      </c>
      <c r="BY87" s="35">
        <v>0</v>
      </c>
      <c r="BZ87" s="35">
        <v>0</v>
      </c>
      <c r="CA87" s="35">
        <v>0</v>
      </c>
      <c r="CB87" s="35">
        <v>0</v>
      </c>
      <c r="CC87" s="35">
        <v>0</v>
      </c>
      <c r="CD87" s="35">
        <v>0</v>
      </c>
      <c r="CE87" s="35">
        <v>0</v>
      </c>
      <c r="CF87" s="35">
        <v>0</v>
      </c>
      <c r="CG87" s="35">
        <v>0</v>
      </c>
      <c r="CH87" s="35">
        <v>0</v>
      </c>
      <c r="CI87" s="35">
        <v>0</v>
      </c>
      <c r="CJ87" s="35">
        <v>0</v>
      </c>
      <c r="CK87" s="35">
        <v>0</v>
      </c>
      <c r="CL87" s="35">
        <v>0</v>
      </c>
      <c r="CM87" s="35">
        <v>0</v>
      </c>
      <c r="CN87" s="35">
        <v>0</v>
      </c>
      <c r="CO87" s="35">
        <v>0</v>
      </c>
      <c r="CP87" s="35">
        <v>0</v>
      </c>
      <c r="CQ87" s="35">
        <v>0</v>
      </c>
      <c r="CR87" s="35">
        <v>0</v>
      </c>
      <c r="CS87" s="35">
        <v>0</v>
      </c>
      <c r="CT87" s="35">
        <v>0</v>
      </c>
      <c r="CU87" s="35">
        <v>0</v>
      </c>
      <c r="CV87" s="35">
        <v>0</v>
      </c>
      <c r="CW87" s="35">
        <v>0</v>
      </c>
      <c r="CX87" s="35">
        <v>0</v>
      </c>
      <c r="CY87" s="35">
        <v>0</v>
      </c>
      <c r="CZ87" s="35">
        <v>0</v>
      </c>
      <c r="DA87" s="35">
        <v>0</v>
      </c>
      <c r="DB87" s="35">
        <v>0</v>
      </c>
      <c r="DC87" s="35">
        <v>0</v>
      </c>
      <c r="DD87" s="35">
        <v>0</v>
      </c>
      <c r="DE87" s="35">
        <v>0</v>
      </c>
      <c r="DF87" s="35">
        <v>0</v>
      </c>
      <c r="DG87" s="35">
        <v>0</v>
      </c>
      <c r="DH87" s="35">
        <v>0</v>
      </c>
      <c r="DI87" s="35">
        <v>0</v>
      </c>
      <c r="DJ87" s="35">
        <v>0</v>
      </c>
      <c r="DK87" s="35">
        <v>0</v>
      </c>
      <c r="DL87" s="35">
        <v>0</v>
      </c>
      <c r="DM87" s="35">
        <v>0</v>
      </c>
      <c r="DN87" s="35">
        <v>0</v>
      </c>
      <c r="DO87" s="35">
        <v>0</v>
      </c>
      <c r="DP87" s="35">
        <v>0</v>
      </c>
      <c r="DQ87" s="35">
        <v>0</v>
      </c>
      <c r="DR87" s="35">
        <v>0</v>
      </c>
      <c r="DS87" s="35">
        <v>0</v>
      </c>
      <c r="DT87" s="35">
        <v>0</v>
      </c>
      <c r="DU87" s="35">
        <v>0</v>
      </c>
      <c r="DV87" s="35">
        <v>0</v>
      </c>
      <c r="DW87" s="35">
        <v>0</v>
      </c>
      <c r="DX87" s="35">
        <v>0</v>
      </c>
      <c r="DY87" s="35">
        <v>0</v>
      </c>
      <c r="DZ87" s="35">
        <v>0</v>
      </c>
      <c r="EA87" s="35">
        <v>0</v>
      </c>
      <c r="EB87" s="35">
        <v>0</v>
      </c>
      <c r="EC87" s="35">
        <v>0</v>
      </c>
      <c r="ED87" s="35">
        <v>0</v>
      </c>
      <c r="EE87" s="35">
        <v>0</v>
      </c>
      <c r="EF87" s="35">
        <v>0</v>
      </c>
      <c r="EG87" s="35">
        <v>0</v>
      </c>
      <c r="EH87" s="35">
        <v>0</v>
      </c>
      <c r="EI87" s="35">
        <v>0</v>
      </c>
      <c r="EJ87" s="35">
        <v>0</v>
      </c>
      <c r="EK87" s="35">
        <v>0</v>
      </c>
      <c r="EL87" s="35">
        <v>0</v>
      </c>
      <c r="EM87" s="35">
        <v>0</v>
      </c>
      <c r="EN87" s="35">
        <v>0</v>
      </c>
      <c r="EO87" s="35">
        <v>0</v>
      </c>
      <c r="EP87" s="35">
        <v>0</v>
      </c>
      <c r="EQ87" s="35">
        <v>0</v>
      </c>
      <c r="ER87" s="35">
        <v>0</v>
      </c>
      <c r="ES87" s="35">
        <v>0</v>
      </c>
      <c r="ET87" s="35">
        <v>0</v>
      </c>
      <c r="EU87" s="35">
        <v>0</v>
      </c>
      <c r="EV87" s="35">
        <v>0</v>
      </c>
      <c r="EW87" s="35">
        <v>0</v>
      </c>
      <c r="EX87" s="35">
        <v>0</v>
      </c>
      <c r="EY87" s="35">
        <v>0</v>
      </c>
      <c r="EZ87" s="35">
        <v>0</v>
      </c>
      <c r="FA87" s="35">
        <v>0</v>
      </c>
      <c r="FB87" s="35">
        <v>0</v>
      </c>
      <c r="FC87" s="35">
        <v>0</v>
      </c>
      <c r="FD87" s="35">
        <v>0</v>
      </c>
      <c r="FE87" s="35">
        <v>0</v>
      </c>
      <c r="FF87" s="35">
        <v>0</v>
      </c>
      <c r="FG87" s="35">
        <v>0</v>
      </c>
      <c r="FH87" s="35">
        <v>0</v>
      </c>
      <c r="FI87" s="35">
        <v>0</v>
      </c>
      <c r="FJ87" s="35">
        <v>0</v>
      </c>
      <c r="FK87" s="35">
        <v>0</v>
      </c>
      <c r="FL87" s="35">
        <v>0</v>
      </c>
      <c r="FM87" s="35">
        <v>0</v>
      </c>
      <c r="FN87" s="35">
        <v>0</v>
      </c>
      <c r="FO87" s="35">
        <v>0</v>
      </c>
      <c r="FP87" s="35">
        <v>0</v>
      </c>
      <c r="FQ87" s="35">
        <v>0</v>
      </c>
      <c r="FR87" s="35">
        <v>0</v>
      </c>
      <c r="FS87" s="35">
        <v>0</v>
      </c>
      <c r="FT87" s="35">
        <v>0</v>
      </c>
      <c r="FU87" s="35">
        <v>0</v>
      </c>
      <c r="FV87" s="35">
        <v>0</v>
      </c>
      <c r="FW87" s="35">
        <v>0</v>
      </c>
      <c r="FX87" s="35">
        <v>0</v>
      </c>
      <c r="FY87" s="35">
        <v>0</v>
      </c>
      <c r="FZ87" s="35">
        <v>0</v>
      </c>
      <c r="GA87" s="35">
        <v>0</v>
      </c>
      <c r="GB87" s="35">
        <v>0</v>
      </c>
      <c r="GC87" s="35">
        <v>0</v>
      </c>
      <c r="GD87" s="35">
        <v>0</v>
      </c>
      <c r="GE87" s="35">
        <v>0</v>
      </c>
      <c r="GF87" s="35">
        <v>0</v>
      </c>
      <c r="GG87" s="35">
        <v>0</v>
      </c>
      <c r="GH87" s="35">
        <v>0</v>
      </c>
      <c r="GI87" s="35">
        <v>0</v>
      </c>
      <c r="GJ87" s="35">
        <v>0</v>
      </c>
      <c r="GK87" s="35">
        <v>0</v>
      </c>
      <c r="GL87" s="35">
        <v>0</v>
      </c>
      <c r="GM87" s="35">
        <v>0</v>
      </c>
      <c r="GN87" s="35">
        <v>0</v>
      </c>
      <c r="GO87" s="35">
        <v>0</v>
      </c>
      <c r="GP87" s="35">
        <v>0</v>
      </c>
      <c r="GQ87" s="35">
        <v>0</v>
      </c>
      <c r="GR87" s="35">
        <v>0</v>
      </c>
      <c r="GS87" s="35">
        <v>1</v>
      </c>
      <c r="GT87" s="35">
        <v>1</v>
      </c>
      <c r="GU87" s="35">
        <v>1</v>
      </c>
      <c r="GV87" s="35">
        <v>1</v>
      </c>
      <c r="GW87" s="35">
        <v>1</v>
      </c>
      <c r="GX87" s="35">
        <v>1</v>
      </c>
      <c r="GY87" s="35">
        <v>1</v>
      </c>
      <c r="GZ87" s="35">
        <v>1</v>
      </c>
      <c r="HA87" s="35">
        <v>1</v>
      </c>
      <c r="HB87" s="35">
        <v>1</v>
      </c>
      <c r="HC87" s="35">
        <v>1</v>
      </c>
      <c r="HD87" s="35">
        <v>1</v>
      </c>
      <c r="HE87" s="35">
        <v>1</v>
      </c>
      <c r="HF87" s="35">
        <v>1</v>
      </c>
      <c r="HG87" s="35">
        <v>1</v>
      </c>
      <c r="HH87" s="35">
        <v>1</v>
      </c>
      <c r="HI87" s="35">
        <v>1</v>
      </c>
      <c r="HJ87" s="35">
        <v>1</v>
      </c>
      <c r="HK87" s="35">
        <v>1</v>
      </c>
      <c r="HL87" s="35">
        <v>1</v>
      </c>
      <c r="HM87" s="35">
        <v>1</v>
      </c>
      <c r="HN87" s="35">
        <v>1</v>
      </c>
      <c r="HO87" s="35">
        <v>1</v>
      </c>
      <c r="HP87" s="35">
        <v>1</v>
      </c>
      <c r="HQ87" s="35">
        <v>1</v>
      </c>
      <c r="HR87" s="41">
        <v>1</v>
      </c>
      <c r="HS87" s="41">
        <v>1</v>
      </c>
      <c r="HT87" s="41">
        <v>1</v>
      </c>
    </row>
    <row r="88" spans="1:229" x14ac:dyDescent="0.2">
      <c r="A88" s="3" t="s">
        <v>548</v>
      </c>
      <c r="B88" s="3" t="s">
        <v>551</v>
      </c>
      <c r="C88" s="35">
        <v>0</v>
      </c>
      <c r="D88" s="35">
        <v>0</v>
      </c>
      <c r="E88" s="35">
        <v>0</v>
      </c>
      <c r="F88" s="35">
        <v>0</v>
      </c>
      <c r="G88" s="35">
        <v>0</v>
      </c>
      <c r="H88" s="35">
        <v>0</v>
      </c>
      <c r="I88" s="35">
        <v>0</v>
      </c>
      <c r="J88" s="35">
        <v>0</v>
      </c>
      <c r="K88" s="35">
        <v>0</v>
      </c>
      <c r="L88" s="35">
        <v>0</v>
      </c>
      <c r="M88" s="35">
        <v>0</v>
      </c>
      <c r="N88" s="35">
        <v>0</v>
      </c>
      <c r="O88" s="35">
        <v>0</v>
      </c>
      <c r="P88" s="35">
        <v>0</v>
      </c>
      <c r="Q88" s="35">
        <v>0</v>
      </c>
      <c r="R88" s="35">
        <v>0</v>
      </c>
      <c r="S88" s="35">
        <v>0</v>
      </c>
      <c r="T88" s="35">
        <v>0</v>
      </c>
      <c r="U88" s="35">
        <v>0</v>
      </c>
      <c r="V88" s="35">
        <v>0</v>
      </c>
      <c r="W88" s="35">
        <v>0</v>
      </c>
      <c r="X88" s="35">
        <v>0</v>
      </c>
      <c r="Y88" s="35">
        <v>0</v>
      </c>
      <c r="Z88" s="35">
        <v>0</v>
      </c>
      <c r="AA88" s="35">
        <v>0</v>
      </c>
      <c r="AB88" s="35">
        <v>0</v>
      </c>
      <c r="AC88" s="35">
        <v>0</v>
      </c>
      <c r="AD88" s="35">
        <v>0</v>
      </c>
      <c r="AE88" s="35">
        <v>0</v>
      </c>
      <c r="AF88" s="35">
        <v>0</v>
      </c>
      <c r="AG88" s="35">
        <v>0</v>
      </c>
      <c r="AH88" s="35">
        <v>0</v>
      </c>
      <c r="AI88" s="35">
        <v>0</v>
      </c>
      <c r="AJ88" s="35">
        <v>0</v>
      </c>
      <c r="AK88" s="35">
        <v>0</v>
      </c>
      <c r="AL88" s="35">
        <v>0</v>
      </c>
      <c r="AM88" s="35">
        <v>0</v>
      </c>
      <c r="AN88" s="35">
        <v>0</v>
      </c>
      <c r="AO88" s="35">
        <v>0</v>
      </c>
      <c r="AP88" s="35">
        <v>0</v>
      </c>
      <c r="AQ88" s="35">
        <v>0</v>
      </c>
      <c r="AR88" s="35">
        <v>0</v>
      </c>
      <c r="AS88" s="35">
        <v>0</v>
      </c>
      <c r="AT88" s="35">
        <v>0</v>
      </c>
      <c r="AU88" s="35">
        <v>0</v>
      </c>
      <c r="AV88" s="35">
        <v>0</v>
      </c>
      <c r="AW88" s="35">
        <v>0</v>
      </c>
      <c r="AX88" s="35">
        <v>0</v>
      </c>
      <c r="AY88" s="35">
        <v>0</v>
      </c>
      <c r="AZ88" s="35">
        <v>0</v>
      </c>
      <c r="BA88" s="35">
        <v>0</v>
      </c>
      <c r="BB88" s="35">
        <v>0</v>
      </c>
      <c r="BC88" s="35">
        <v>0</v>
      </c>
      <c r="BD88" s="35">
        <v>0</v>
      </c>
      <c r="BE88" s="35">
        <v>0</v>
      </c>
      <c r="BF88" s="35">
        <v>0</v>
      </c>
      <c r="BG88" s="35">
        <v>0</v>
      </c>
      <c r="BH88" s="35">
        <v>0</v>
      </c>
      <c r="BI88" s="35">
        <v>0</v>
      </c>
      <c r="BJ88" s="35">
        <v>0</v>
      </c>
      <c r="BK88" s="35">
        <v>0</v>
      </c>
      <c r="BL88" s="35">
        <v>0</v>
      </c>
      <c r="BM88" s="35">
        <v>0</v>
      </c>
      <c r="BN88" s="35">
        <v>0</v>
      </c>
      <c r="BO88" s="35">
        <v>0</v>
      </c>
      <c r="BP88" s="35">
        <v>0</v>
      </c>
      <c r="BQ88" s="35">
        <v>0</v>
      </c>
      <c r="BR88" s="35">
        <v>0</v>
      </c>
      <c r="BS88" s="35">
        <v>0</v>
      </c>
      <c r="BT88" s="35">
        <v>0</v>
      </c>
      <c r="BU88" s="35">
        <v>0</v>
      </c>
      <c r="BV88" s="35">
        <v>0</v>
      </c>
      <c r="BW88" s="35">
        <v>0</v>
      </c>
      <c r="BX88" s="35">
        <v>0</v>
      </c>
      <c r="BY88" s="35">
        <v>0</v>
      </c>
      <c r="BZ88" s="35">
        <v>0</v>
      </c>
      <c r="CA88" s="35">
        <v>0</v>
      </c>
      <c r="CB88" s="35">
        <v>0</v>
      </c>
      <c r="CC88" s="35">
        <v>0</v>
      </c>
      <c r="CD88" s="35">
        <v>0</v>
      </c>
      <c r="CE88" s="35">
        <v>0</v>
      </c>
      <c r="CF88" s="35">
        <v>0</v>
      </c>
      <c r="CG88" s="35">
        <v>0</v>
      </c>
      <c r="CH88" s="35">
        <v>0</v>
      </c>
      <c r="CI88" s="35">
        <v>0</v>
      </c>
      <c r="CJ88" s="35">
        <v>0</v>
      </c>
      <c r="CK88" s="35">
        <v>0</v>
      </c>
      <c r="CL88" s="35">
        <v>0</v>
      </c>
      <c r="CM88" s="35">
        <v>0</v>
      </c>
      <c r="CN88" s="35">
        <v>0</v>
      </c>
      <c r="CO88" s="35">
        <v>0</v>
      </c>
      <c r="CP88" s="35">
        <v>0</v>
      </c>
      <c r="CQ88" s="35">
        <v>0</v>
      </c>
      <c r="CR88" s="35">
        <v>0</v>
      </c>
      <c r="CS88" s="35">
        <v>0</v>
      </c>
      <c r="CT88" s="35">
        <v>0</v>
      </c>
      <c r="CU88" s="35">
        <v>0</v>
      </c>
      <c r="CV88" s="35">
        <v>0</v>
      </c>
      <c r="CW88" s="35">
        <v>0</v>
      </c>
      <c r="CX88" s="35">
        <v>0</v>
      </c>
      <c r="CY88" s="35">
        <v>0</v>
      </c>
      <c r="CZ88" s="35">
        <v>0</v>
      </c>
      <c r="DA88" s="35">
        <v>0</v>
      </c>
      <c r="DB88" s="35">
        <v>0</v>
      </c>
      <c r="DC88" s="35">
        <v>0</v>
      </c>
      <c r="DD88" s="35">
        <v>0</v>
      </c>
      <c r="DE88" s="35">
        <v>0</v>
      </c>
      <c r="DF88" s="35">
        <v>0</v>
      </c>
      <c r="DG88" s="35">
        <v>0</v>
      </c>
      <c r="DH88" s="35">
        <v>0</v>
      </c>
      <c r="DI88" s="35">
        <v>0</v>
      </c>
      <c r="DJ88" s="35">
        <v>0</v>
      </c>
      <c r="DK88" s="35">
        <v>0</v>
      </c>
      <c r="DL88" s="35">
        <v>0</v>
      </c>
      <c r="DM88" s="35">
        <v>0</v>
      </c>
      <c r="DN88" s="35">
        <v>0</v>
      </c>
      <c r="DO88" s="35">
        <v>0</v>
      </c>
      <c r="DP88" s="35">
        <v>0</v>
      </c>
      <c r="DQ88" s="35">
        <v>0</v>
      </c>
      <c r="DR88" s="35">
        <v>0</v>
      </c>
      <c r="DS88" s="35">
        <v>0</v>
      </c>
      <c r="DT88" s="35">
        <v>0</v>
      </c>
      <c r="DU88" s="35">
        <v>0</v>
      </c>
      <c r="DV88" s="35">
        <v>0</v>
      </c>
      <c r="DW88" s="35">
        <v>0</v>
      </c>
      <c r="DX88" s="35">
        <v>0</v>
      </c>
      <c r="DY88" s="35">
        <v>0</v>
      </c>
      <c r="DZ88" s="35">
        <v>0</v>
      </c>
      <c r="EA88" s="35">
        <v>0</v>
      </c>
      <c r="EB88" s="35">
        <v>0</v>
      </c>
      <c r="EC88" s="35">
        <v>0</v>
      </c>
      <c r="ED88" s="35">
        <v>0</v>
      </c>
      <c r="EE88" s="35">
        <v>0</v>
      </c>
      <c r="EF88" s="35">
        <v>0</v>
      </c>
      <c r="EG88" s="35">
        <v>0</v>
      </c>
      <c r="EH88" s="35">
        <v>0</v>
      </c>
      <c r="EI88" s="35">
        <v>0</v>
      </c>
      <c r="EJ88" s="35">
        <v>0</v>
      </c>
      <c r="EK88" s="35">
        <v>0</v>
      </c>
      <c r="EL88" s="35">
        <v>0</v>
      </c>
      <c r="EM88" s="35">
        <v>0</v>
      </c>
      <c r="EN88" s="35">
        <v>0</v>
      </c>
      <c r="EO88" s="35">
        <v>0</v>
      </c>
      <c r="EP88" s="35">
        <v>0</v>
      </c>
      <c r="EQ88" s="35">
        <v>0</v>
      </c>
      <c r="ER88" s="35">
        <v>0</v>
      </c>
      <c r="ES88" s="35">
        <v>0</v>
      </c>
      <c r="ET88" s="35">
        <v>0</v>
      </c>
      <c r="EU88" s="35">
        <v>0</v>
      </c>
      <c r="EV88" s="35">
        <v>0</v>
      </c>
      <c r="EW88" s="35">
        <v>0</v>
      </c>
      <c r="EX88" s="35">
        <v>0</v>
      </c>
      <c r="EY88" s="35">
        <v>0</v>
      </c>
      <c r="EZ88" s="35">
        <v>0</v>
      </c>
      <c r="FA88" s="35">
        <v>0</v>
      </c>
      <c r="FB88" s="35">
        <v>0</v>
      </c>
      <c r="FC88" s="35">
        <v>0</v>
      </c>
      <c r="FD88" s="35">
        <v>0</v>
      </c>
      <c r="FE88" s="35">
        <v>0</v>
      </c>
      <c r="FF88" s="35">
        <v>0</v>
      </c>
      <c r="FG88" s="35">
        <v>0</v>
      </c>
      <c r="FH88" s="35">
        <v>0</v>
      </c>
      <c r="FI88" s="35">
        <v>0</v>
      </c>
      <c r="FJ88" s="35">
        <v>0</v>
      </c>
      <c r="FK88" s="35">
        <v>0</v>
      </c>
      <c r="FL88" s="35">
        <v>0</v>
      </c>
      <c r="FM88" s="35">
        <v>0</v>
      </c>
      <c r="FN88" s="35">
        <v>0</v>
      </c>
      <c r="FO88" s="35">
        <v>0</v>
      </c>
      <c r="FP88" s="35">
        <v>0</v>
      </c>
      <c r="FQ88" s="35">
        <v>0</v>
      </c>
      <c r="FR88" s="35">
        <v>0</v>
      </c>
      <c r="FS88" s="35">
        <v>0</v>
      </c>
      <c r="FT88" s="35">
        <v>0</v>
      </c>
      <c r="FU88" s="35">
        <v>0</v>
      </c>
      <c r="FV88" s="35">
        <v>0</v>
      </c>
      <c r="FW88" s="35">
        <v>0</v>
      </c>
      <c r="FX88" s="35">
        <v>0</v>
      </c>
      <c r="FY88" s="35">
        <v>0</v>
      </c>
      <c r="FZ88" s="35">
        <v>0</v>
      </c>
      <c r="GA88" s="35">
        <v>0</v>
      </c>
      <c r="GB88" s="35">
        <v>0</v>
      </c>
      <c r="GC88" s="35">
        <v>0</v>
      </c>
      <c r="GD88" s="35">
        <v>0</v>
      </c>
      <c r="GE88" s="35">
        <v>0</v>
      </c>
      <c r="GF88" s="35">
        <v>0</v>
      </c>
      <c r="GG88" s="35">
        <v>0</v>
      </c>
      <c r="GH88" s="35">
        <v>0</v>
      </c>
      <c r="GI88" s="35">
        <v>0</v>
      </c>
      <c r="GJ88" s="35">
        <v>0</v>
      </c>
      <c r="GK88" s="35">
        <v>0</v>
      </c>
      <c r="GL88" s="35">
        <v>0</v>
      </c>
      <c r="GM88" s="35">
        <v>0</v>
      </c>
      <c r="GN88" s="35">
        <v>0</v>
      </c>
      <c r="GO88" s="35">
        <v>0</v>
      </c>
      <c r="GP88" s="35">
        <v>0</v>
      </c>
      <c r="GQ88" s="35">
        <v>0</v>
      </c>
      <c r="GR88" s="35">
        <v>0</v>
      </c>
      <c r="GS88" s="35">
        <v>0</v>
      </c>
      <c r="GT88" s="35">
        <v>0</v>
      </c>
      <c r="GU88" s="35">
        <v>0</v>
      </c>
      <c r="GV88" s="35">
        <v>0</v>
      </c>
      <c r="GW88" s="35">
        <v>0</v>
      </c>
      <c r="GX88" s="35">
        <v>0</v>
      </c>
      <c r="GY88" s="35">
        <v>0</v>
      </c>
      <c r="GZ88" s="35">
        <v>0</v>
      </c>
      <c r="HA88" s="35">
        <v>0</v>
      </c>
      <c r="HB88" s="35">
        <v>0</v>
      </c>
      <c r="HC88" s="35">
        <v>1</v>
      </c>
      <c r="HD88" s="35">
        <v>1</v>
      </c>
      <c r="HE88" s="35">
        <v>1</v>
      </c>
      <c r="HF88" s="35">
        <v>1</v>
      </c>
      <c r="HG88" s="35">
        <v>1</v>
      </c>
      <c r="HH88" s="35">
        <v>1</v>
      </c>
      <c r="HI88" s="35">
        <v>1</v>
      </c>
      <c r="HJ88" s="35">
        <v>1</v>
      </c>
      <c r="HK88" s="35">
        <v>1</v>
      </c>
      <c r="HL88" s="35">
        <v>1</v>
      </c>
      <c r="HM88" s="35">
        <v>1</v>
      </c>
      <c r="HN88" s="35">
        <v>1</v>
      </c>
      <c r="HO88" s="35">
        <v>1</v>
      </c>
      <c r="HP88" s="35">
        <v>1</v>
      </c>
      <c r="HQ88" s="35">
        <v>1</v>
      </c>
      <c r="HR88" s="35">
        <v>1</v>
      </c>
      <c r="HS88" s="35">
        <v>1</v>
      </c>
      <c r="HT88" s="35">
        <v>1</v>
      </c>
    </row>
    <row r="89" spans="1:229" x14ac:dyDescent="0.2">
      <c r="A89" s="3" t="s">
        <v>333</v>
      </c>
      <c r="B89" s="3" t="s">
        <v>524</v>
      </c>
      <c r="CN89" s="35" t="s">
        <v>334</v>
      </c>
      <c r="CS89" s="35" t="s">
        <v>335</v>
      </c>
      <c r="DL89" s="35" t="s">
        <v>336</v>
      </c>
      <c r="DQ89" s="35" t="s">
        <v>337</v>
      </c>
      <c r="DZ89" s="35" t="s">
        <v>338</v>
      </c>
      <c r="EM89" s="35" t="s">
        <v>339</v>
      </c>
      <c r="EV89" s="35" t="s">
        <v>340</v>
      </c>
      <c r="FK89" s="35" t="s">
        <v>341</v>
      </c>
      <c r="FU89" s="35" t="s">
        <v>342</v>
      </c>
      <c r="GD89" s="35" t="s">
        <v>343</v>
      </c>
      <c r="GO89" s="35" t="s">
        <v>344</v>
      </c>
      <c r="GP89" s="35" t="s">
        <v>345</v>
      </c>
      <c r="GT89" s="35" t="s">
        <v>346</v>
      </c>
      <c r="GU89" s="35" t="s">
        <v>347</v>
      </c>
      <c r="GV89" s="35" t="s">
        <v>348</v>
      </c>
      <c r="GY89" s="35" t="s">
        <v>349</v>
      </c>
      <c r="HF89" s="35" t="s">
        <v>350</v>
      </c>
      <c r="HH89" s="35" t="s">
        <v>351</v>
      </c>
      <c r="HJ89" s="35" t="s">
        <v>352</v>
      </c>
    </row>
    <row r="90" spans="1:229" x14ac:dyDescent="0.2">
      <c r="A90" s="3" t="s">
        <v>353</v>
      </c>
      <c r="B90" s="3" t="s">
        <v>447</v>
      </c>
      <c r="O90" s="35" t="s">
        <v>500</v>
      </c>
      <c r="AR90" s="35" t="s">
        <v>501</v>
      </c>
      <c r="BQ90" s="35" t="s">
        <v>502</v>
      </c>
      <c r="BZ90" s="35" t="s">
        <v>503</v>
      </c>
      <c r="CE90" s="35" t="s">
        <v>354</v>
      </c>
      <c r="CN90" s="35" t="s">
        <v>355</v>
      </c>
      <c r="CS90" s="35" t="s">
        <v>356</v>
      </c>
      <c r="CU90" s="35" t="s">
        <v>456</v>
      </c>
      <c r="CZ90" s="35" t="s">
        <v>357</v>
      </c>
      <c r="DF90" s="35" t="s">
        <v>358</v>
      </c>
      <c r="DK90" s="35" t="s">
        <v>359</v>
      </c>
      <c r="DL90" s="35" t="s">
        <v>360</v>
      </c>
      <c r="DQ90" s="35" t="s">
        <v>361</v>
      </c>
      <c r="DR90" s="35" t="s">
        <v>362</v>
      </c>
      <c r="DU90" s="35" t="s">
        <v>363</v>
      </c>
      <c r="DZ90" s="35" t="s">
        <v>364</v>
      </c>
      <c r="EB90" s="35" t="s">
        <v>365</v>
      </c>
      <c r="EE90" s="35" t="s">
        <v>472</v>
      </c>
      <c r="EM90" s="35" t="s">
        <v>366</v>
      </c>
      <c r="EV90" s="35" t="s">
        <v>367</v>
      </c>
      <c r="EX90" s="35" t="s">
        <v>368</v>
      </c>
      <c r="FD90" s="35" t="s">
        <v>425</v>
      </c>
      <c r="FJ90" s="35" t="s">
        <v>369</v>
      </c>
      <c r="FK90" s="35" t="s">
        <v>370</v>
      </c>
      <c r="FS90" s="35" t="s">
        <v>371</v>
      </c>
      <c r="FU90" s="35" t="s">
        <v>372</v>
      </c>
      <c r="GB90" s="35" t="s">
        <v>373</v>
      </c>
      <c r="GD90" s="35" t="s">
        <v>374</v>
      </c>
      <c r="GE90" s="35" t="s">
        <v>454</v>
      </c>
      <c r="GG90" s="35" t="s">
        <v>375</v>
      </c>
      <c r="GK90" s="35" t="s">
        <v>376</v>
      </c>
      <c r="GM90" s="35" t="s">
        <v>377</v>
      </c>
      <c r="GO90" s="35" t="s">
        <v>378</v>
      </c>
      <c r="GP90" s="35" t="s">
        <v>379</v>
      </c>
      <c r="GS90" s="35" t="s">
        <v>380</v>
      </c>
      <c r="GT90" s="35" t="s">
        <v>381</v>
      </c>
      <c r="GU90" s="35" t="s">
        <v>382</v>
      </c>
      <c r="GV90" s="35" t="s">
        <v>383</v>
      </c>
      <c r="GW90" s="35" t="s">
        <v>384</v>
      </c>
      <c r="GY90" s="35" t="s">
        <v>385</v>
      </c>
      <c r="GZ90" s="35" t="s">
        <v>386</v>
      </c>
      <c r="HB90" s="35" t="s">
        <v>387</v>
      </c>
      <c r="HC90" s="35" t="s">
        <v>388</v>
      </c>
      <c r="HD90" s="35" t="s">
        <v>389</v>
      </c>
      <c r="HF90" s="35" t="s">
        <v>390</v>
      </c>
      <c r="HG90" s="35" t="s">
        <v>391</v>
      </c>
      <c r="HH90" s="35" t="s">
        <v>392</v>
      </c>
      <c r="HJ90" s="35" t="s">
        <v>393</v>
      </c>
    </row>
    <row r="91" spans="1:229" x14ac:dyDescent="0.2">
      <c r="A91" s="3" t="s">
        <v>562</v>
      </c>
      <c r="B91" s="3" t="s">
        <v>561</v>
      </c>
      <c r="C91" s="35">
        <v>0</v>
      </c>
      <c r="D91" s="35">
        <v>0</v>
      </c>
      <c r="E91" s="35">
        <v>0</v>
      </c>
      <c r="F91" s="35">
        <v>0</v>
      </c>
      <c r="G91" s="35">
        <v>0</v>
      </c>
      <c r="H91" s="35">
        <v>0</v>
      </c>
      <c r="I91" s="35">
        <v>0</v>
      </c>
      <c r="J91" s="35">
        <v>0</v>
      </c>
      <c r="K91" s="35">
        <v>0</v>
      </c>
      <c r="L91" s="35">
        <v>0</v>
      </c>
      <c r="M91" s="35">
        <v>0</v>
      </c>
      <c r="N91" s="35">
        <v>0</v>
      </c>
      <c r="O91" s="35">
        <v>0</v>
      </c>
      <c r="P91" s="35">
        <v>0</v>
      </c>
      <c r="Q91" s="35">
        <v>0</v>
      </c>
      <c r="R91" s="35">
        <v>0</v>
      </c>
      <c r="S91" s="35">
        <v>0</v>
      </c>
      <c r="T91" s="35">
        <v>0</v>
      </c>
      <c r="U91" s="35">
        <v>0</v>
      </c>
      <c r="V91" s="35">
        <v>0</v>
      </c>
      <c r="W91" s="35">
        <v>0</v>
      </c>
      <c r="X91" s="35">
        <v>0</v>
      </c>
      <c r="Y91" s="35">
        <v>0</v>
      </c>
      <c r="Z91" s="35">
        <v>0</v>
      </c>
      <c r="AA91" s="35">
        <v>0</v>
      </c>
      <c r="AB91" s="35">
        <v>0</v>
      </c>
      <c r="AC91" s="35">
        <v>0</v>
      </c>
      <c r="AD91" s="35">
        <v>0</v>
      </c>
      <c r="AE91" s="35">
        <v>0</v>
      </c>
      <c r="AF91" s="35">
        <v>0</v>
      </c>
      <c r="AG91" s="35">
        <v>0</v>
      </c>
      <c r="AH91" s="35">
        <v>0</v>
      </c>
      <c r="AI91" s="35">
        <v>0</v>
      </c>
      <c r="AJ91" s="35">
        <v>0</v>
      </c>
      <c r="AK91" s="35">
        <v>0</v>
      </c>
      <c r="AL91" s="35">
        <v>0</v>
      </c>
      <c r="AM91" s="35">
        <v>0</v>
      </c>
      <c r="AN91" s="35">
        <v>0</v>
      </c>
      <c r="AO91" s="35">
        <v>0</v>
      </c>
      <c r="AP91" s="35">
        <v>0</v>
      </c>
      <c r="AQ91" s="35">
        <v>0</v>
      </c>
      <c r="AR91" s="35">
        <v>1</v>
      </c>
      <c r="AS91" s="35">
        <v>1</v>
      </c>
      <c r="AT91" s="35">
        <v>1</v>
      </c>
      <c r="AU91" s="35">
        <v>1</v>
      </c>
      <c r="AV91" s="35">
        <v>1</v>
      </c>
      <c r="AW91" s="35">
        <v>1</v>
      </c>
      <c r="AX91" s="35">
        <v>1</v>
      </c>
      <c r="AY91" s="35">
        <v>1</v>
      </c>
      <c r="AZ91" s="35">
        <v>1</v>
      </c>
      <c r="BA91" s="35">
        <v>1</v>
      </c>
      <c r="BB91" s="35">
        <v>1</v>
      </c>
      <c r="BC91" s="35">
        <v>1</v>
      </c>
      <c r="BD91" s="35">
        <v>1</v>
      </c>
      <c r="BE91" s="35">
        <v>1</v>
      </c>
      <c r="BF91" s="35">
        <v>1</v>
      </c>
      <c r="BG91" s="35">
        <v>1</v>
      </c>
      <c r="BH91" s="35">
        <v>1</v>
      </c>
      <c r="BI91" s="35">
        <v>1</v>
      </c>
      <c r="BJ91" s="35">
        <v>1</v>
      </c>
      <c r="BK91" s="35">
        <v>1</v>
      </c>
      <c r="BL91" s="35">
        <v>1</v>
      </c>
      <c r="BM91" s="35">
        <v>1</v>
      </c>
      <c r="BN91" s="35">
        <v>1</v>
      </c>
      <c r="BO91" s="35">
        <v>1</v>
      </c>
      <c r="BP91" s="35">
        <v>1</v>
      </c>
      <c r="BQ91" s="35">
        <v>1</v>
      </c>
      <c r="BR91" s="35">
        <v>1</v>
      </c>
      <c r="BS91" s="35">
        <v>1</v>
      </c>
      <c r="BT91" s="35">
        <v>1</v>
      </c>
      <c r="BU91" s="35">
        <v>1</v>
      </c>
      <c r="BV91" s="35">
        <v>1</v>
      </c>
      <c r="BW91" s="35">
        <v>1</v>
      </c>
      <c r="BX91" s="35">
        <v>1</v>
      </c>
      <c r="BY91" s="35">
        <v>1</v>
      </c>
      <c r="BZ91" s="35">
        <v>1</v>
      </c>
      <c r="CA91" s="35">
        <v>1</v>
      </c>
      <c r="CB91" s="35">
        <v>1</v>
      </c>
      <c r="CC91" s="35">
        <v>1</v>
      </c>
      <c r="CD91" s="35">
        <v>1</v>
      </c>
      <c r="CE91" s="35">
        <v>1</v>
      </c>
      <c r="CF91" s="35">
        <v>1</v>
      </c>
      <c r="CG91" s="35">
        <v>1</v>
      </c>
      <c r="CH91" s="35">
        <v>1</v>
      </c>
      <c r="CI91" s="35">
        <v>1</v>
      </c>
      <c r="CJ91" s="35">
        <v>1</v>
      </c>
      <c r="CK91" s="35">
        <v>1</v>
      </c>
      <c r="CL91" s="35">
        <v>1</v>
      </c>
      <c r="CM91" s="35">
        <v>1</v>
      </c>
      <c r="CN91" s="35">
        <v>1</v>
      </c>
      <c r="CO91" s="35">
        <v>1</v>
      </c>
      <c r="CP91" s="35">
        <v>1</v>
      </c>
      <c r="CQ91" s="35">
        <v>1</v>
      </c>
      <c r="CR91" s="35">
        <v>1</v>
      </c>
      <c r="CS91" s="35">
        <v>1</v>
      </c>
      <c r="CT91" s="35">
        <v>1</v>
      </c>
      <c r="CU91" s="35">
        <v>1</v>
      </c>
      <c r="CV91" s="35">
        <v>1</v>
      </c>
      <c r="CW91" s="35">
        <v>1</v>
      </c>
      <c r="CX91" s="35">
        <v>1</v>
      </c>
      <c r="CY91" s="35">
        <v>1</v>
      </c>
      <c r="CZ91" s="35">
        <v>1</v>
      </c>
      <c r="DA91" s="35">
        <v>1</v>
      </c>
      <c r="DB91" s="35">
        <v>1</v>
      </c>
      <c r="DC91" s="35">
        <v>1</v>
      </c>
      <c r="DD91" s="35">
        <v>1</v>
      </c>
      <c r="DE91" s="35">
        <v>1</v>
      </c>
      <c r="DF91" s="35">
        <v>1</v>
      </c>
      <c r="DG91" s="35">
        <v>1</v>
      </c>
      <c r="DH91" s="35">
        <v>1</v>
      </c>
      <c r="DI91" s="35">
        <v>1</v>
      </c>
      <c r="DJ91" s="35">
        <v>1</v>
      </c>
      <c r="DK91" s="35">
        <v>1</v>
      </c>
      <c r="DL91" s="35">
        <v>1</v>
      </c>
      <c r="DM91" s="35">
        <v>1</v>
      </c>
      <c r="DN91" s="35">
        <v>1</v>
      </c>
      <c r="DO91" s="35">
        <v>1</v>
      </c>
      <c r="DP91" s="35">
        <v>1</v>
      </c>
      <c r="DQ91" s="35">
        <v>1</v>
      </c>
      <c r="DR91" s="35">
        <v>1</v>
      </c>
      <c r="DS91" s="35">
        <v>1</v>
      </c>
      <c r="DT91" s="35">
        <v>1</v>
      </c>
      <c r="DU91" s="35">
        <v>1</v>
      </c>
      <c r="DV91" s="35">
        <v>1</v>
      </c>
      <c r="DW91" s="35">
        <v>1</v>
      </c>
      <c r="DX91" s="35">
        <v>1</v>
      </c>
      <c r="DY91" s="35">
        <v>1</v>
      </c>
      <c r="DZ91" s="35">
        <v>1</v>
      </c>
      <c r="EA91" s="35">
        <v>1</v>
      </c>
      <c r="EB91" s="35">
        <v>1</v>
      </c>
      <c r="EC91" s="35">
        <v>1</v>
      </c>
      <c r="ED91" s="35">
        <v>1</v>
      </c>
      <c r="EE91" s="35">
        <v>1</v>
      </c>
      <c r="EF91" s="35">
        <v>1</v>
      </c>
      <c r="EG91" s="35">
        <v>1</v>
      </c>
      <c r="EH91" s="35">
        <v>1</v>
      </c>
      <c r="EI91" s="35">
        <v>1</v>
      </c>
      <c r="EJ91" s="35">
        <v>1</v>
      </c>
      <c r="EK91" s="35">
        <v>1</v>
      </c>
      <c r="EL91" s="35">
        <v>1</v>
      </c>
      <c r="EM91" s="35">
        <v>1</v>
      </c>
      <c r="EN91" s="35">
        <v>1</v>
      </c>
      <c r="EO91" s="35">
        <v>1</v>
      </c>
      <c r="EP91" s="35">
        <v>1</v>
      </c>
      <c r="EQ91" s="35">
        <v>1</v>
      </c>
      <c r="ER91" s="35">
        <v>1</v>
      </c>
      <c r="ES91" s="35">
        <v>1</v>
      </c>
      <c r="ET91" s="35">
        <v>1</v>
      </c>
      <c r="EU91" s="35">
        <v>1</v>
      </c>
      <c r="EV91" s="35">
        <v>1</v>
      </c>
      <c r="EW91" s="35">
        <v>1</v>
      </c>
      <c r="EX91" s="35">
        <v>1</v>
      </c>
      <c r="EY91" s="35">
        <v>1</v>
      </c>
      <c r="EZ91" s="35">
        <v>1</v>
      </c>
      <c r="FA91" s="35">
        <v>1</v>
      </c>
      <c r="FB91" s="35">
        <v>1</v>
      </c>
      <c r="FC91" s="35">
        <v>1</v>
      </c>
      <c r="FD91" s="35">
        <v>1</v>
      </c>
      <c r="FE91" s="35">
        <v>1</v>
      </c>
      <c r="FF91" s="35">
        <v>1</v>
      </c>
      <c r="FG91" s="35">
        <v>1</v>
      </c>
      <c r="FH91" s="35">
        <v>1</v>
      </c>
      <c r="FI91" s="35">
        <v>1</v>
      </c>
      <c r="FJ91" s="35">
        <v>1</v>
      </c>
      <c r="FK91" s="35">
        <v>1</v>
      </c>
      <c r="FL91" s="35">
        <v>1</v>
      </c>
      <c r="FM91" s="35">
        <v>1</v>
      </c>
      <c r="FN91" s="35">
        <v>1</v>
      </c>
      <c r="FO91" s="35">
        <v>1</v>
      </c>
      <c r="FP91" s="35">
        <v>1</v>
      </c>
      <c r="FQ91" s="35">
        <v>1</v>
      </c>
      <c r="FR91" s="35">
        <v>1</v>
      </c>
      <c r="FS91" s="35">
        <v>1</v>
      </c>
      <c r="FT91" s="35">
        <v>1</v>
      </c>
      <c r="FU91" s="35">
        <v>1</v>
      </c>
      <c r="FV91" s="35">
        <v>1</v>
      </c>
      <c r="FW91" s="35">
        <v>1</v>
      </c>
      <c r="FX91" s="35">
        <v>1</v>
      </c>
      <c r="FY91" s="35">
        <v>1</v>
      </c>
      <c r="FZ91" s="35">
        <v>1</v>
      </c>
      <c r="GA91" s="35">
        <v>1</v>
      </c>
      <c r="GB91" s="35">
        <v>1</v>
      </c>
      <c r="GC91" s="35">
        <v>1</v>
      </c>
      <c r="GD91" s="35">
        <v>1</v>
      </c>
      <c r="GE91" s="35">
        <v>1</v>
      </c>
      <c r="GF91" s="35">
        <v>1</v>
      </c>
      <c r="GG91" s="35">
        <v>1</v>
      </c>
      <c r="GH91" s="35">
        <v>1</v>
      </c>
      <c r="GI91" s="35">
        <v>1</v>
      </c>
      <c r="GJ91" s="35">
        <v>1</v>
      </c>
      <c r="GK91" s="35">
        <v>1</v>
      </c>
      <c r="GL91" s="35">
        <v>1</v>
      </c>
      <c r="GM91" s="35">
        <v>1</v>
      </c>
      <c r="GN91" s="35">
        <v>1</v>
      </c>
      <c r="GO91" s="35">
        <v>1</v>
      </c>
      <c r="GP91" s="35">
        <v>1</v>
      </c>
      <c r="GQ91" s="35">
        <v>1</v>
      </c>
      <c r="GR91" s="35">
        <v>1</v>
      </c>
      <c r="GS91" s="35">
        <v>1</v>
      </c>
      <c r="GT91" s="35">
        <v>1</v>
      </c>
      <c r="GU91" s="35">
        <v>1</v>
      </c>
      <c r="GV91" s="35">
        <v>1</v>
      </c>
      <c r="GW91" s="35">
        <v>1</v>
      </c>
      <c r="GX91" s="35">
        <v>1</v>
      </c>
      <c r="GY91" s="35">
        <v>1</v>
      </c>
      <c r="GZ91" s="35">
        <v>1</v>
      </c>
      <c r="HA91" s="35">
        <v>1</v>
      </c>
      <c r="HB91" s="35">
        <v>1</v>
      </c>
      <c r="HC91" s="35">
        <v>1</v>
      </c>
      <c r="HD91" s="35">
        <v>1</v>
      </c>
      <c r="HE91" s="35">
        <v>1</v>
      </c>
      <c r="HF91" s="35">
        <v>1</v>
      </c>
      <c r="HG91" s="35">
        <v>1</v>
      </c>
      <c r="HH91" s="35">
        <v>1</v>
      </c>
      <c r="HI91" s="35">
        <v>1</v>
      </c>
      <c r="HJ91" s="35">
        <v>1</v>
      </c>
      <c r="HK91" s="35">
        <v>1</v>
      </c>
      <c r="HL91" s="35">
        <v>1</v>
      </c>
      <c r="HM91" s="35">
        <v>1</v>
      </c>
      <c r="HN91" s="35">
        <v>1</v>
      </c>
      <c r="HO91" s="35">
        <v>1</v>
      </c>
      <c r="HP91" s="35">
        <v>1</v>
      </c>
      <c r="HQ91" s="35">
        <v>1</v>
      </c>
      <c r="HR91" s="35">
        <v>1</v>
      </c>
      <c r="HS91" s="35">
        <v>1</v>
      </c>
      <c r="HT91" s="35">
        <v>1</v>
      </c>
    </row>
    <row r="92" spans="1:229" x14ac:dyDescent="0.2">
      <c r="A92" s="3" t="s">
        <v>564</v>
      </c>
      <c r="B92" s="3" t="s">
        <v>563</v>
      </c>
      <c r="C92" s="35">
        <v>0</v>
      </c>
      <c r="D92" s="35">
        <v>0</v>
      </c>
      <c r="E92" s="35">
        <v>0</v>
      </c>
      <c r="F92" s="35">
        <v>0</v>
      </c>
      <c r="G92" s="35">
        <v>0</v>
      </c>
      <c r="H92" s="35">
        <v>0</v>
      </c>
      <c r="I92" s="35">
        <v>0</v>
      </c>
      <c r="J92" s="35">
        <v>0</v>
      </c>
      <c r="K92" s="35">
        <v>0</v>
      </c>
      <c r="L92" s="35">
        <v>0</v>
      </c>
      <c r="M92" s="35">
        <v>0</v>
      </c>
      <c r="N92" s="35">
        <v>0</v>
      </c>
      <c r="O92" s="35">
        <v>0</v>
      </c>
      <c r="P92" s="35">
        <v>0</v>
      </c>
      <c r="Q92" s="35">
        <v>0</v>
      </c>
      <c r="R92" s="35">
        <v>0</v>
      </c>
      <c r="S92" s="35">
        <v>0</v>
      </c>
      <c r="T92" s="35">
        <v>0</v>
      </c>
      <c r="U92" s="35">
        <v>0</v>
      </c>
      <c r="V92" s="35">
        <v>0</v>
      </c>
      <c r="W92" s="35">
        <v>0</v>
      </c>
      <c r="X92" s="35">
        <v>0</v>
      </c>
      <c r="Y92" s="35">
        <v>0</v>
      </c>
      <c r="Z92" s="35">
        <v>0</v>
      </c>
      <c r="AA92" s="35">
        <v>0</v>
      </c>
      <c r="AB92" s="35">
        <v>0</v>
      </c>
      <c r="AC92" s="35">
        <v>0</v>
      </c>
      <c r="AD92" s="35">
        <v>0</v>
      </c>
      <c r="AE92" s="35">
        <v>0</v>
      </c>
      <c r="AF92" s="35">
        <v>0</v>
      </c>
      <c r="AG92" s="35">
        <v>0</v>
      </c>
      <c r="AH92" s="35">
        <v>0</v>
      </c>
      <c r="AI92" s="35">
        <v>0</v>
      </c>
      <c r="AJ92" s="35">
        <v>0</v>
      </c>
      <c r="AK92" s="35">
        <v>0</v>
      </c>
      <c r="AL92" s="35">
        <v>0</v>
      </c>
      <c r="AM92" s="35">
        <v>0</v>
      </c>
      <c r="AN92" s="35">
        <v>0</v>
      </c>
      <c r="AO92" s="35">
        <v>0</v>
      </c>
      <c r="AP92" s="35">
        <v>0</v>
      </c>
      <c r="AQ92" s="35">
        <v>0</v>
      </c>
      <c r="AR92" s="35">
        <v>0</v>
      </c>
      <c r="AS92" s="35">
        <v>0</v>
      </c>
      <c r="AT92" s="35">
        <v>0</v>
      </c>
      <c r="AU92" s="35">
        <v>0</v>
      </c>
      <c r="AV92" s="35">
        <v>0</v>
      </c>
      <c r="AW92" s="35">
        <v>0</v>
      </c>
      <c r="AX92" s="35">
        <v>0</v>
      </c>
      <c r="AY92" s="35">
        <v>0</v>
      </c>
      <c r="AZ92" s="35">
        <v>0</v>
      </c>
      <c r="BA92" s="35">
        <v>0</v>
      </c>
      <c r="BB92" s="35">
        <v>0</v>
      </c>
      <c r="BC92" s="35">
        <v>0</v>
      </c>
      <c r="BD92" s="35">
        <v>0</v>
      </c>
      <c r="BE92" s="35">
        <v>0</v>
      </c>
      <c r="BF92" s="35">
        <v>0</v>
      </c>
      <c r="BG92" s="35">
        <v>0</v>
      </c>
      <c r="BH92" s="35">
        <v>0</v>
      </c>
      <c r="BI92" s="35">
        <v>0</v>
      </c>
      <c r="BJ92" s="35">
        <v>0</v>
      </c>
      <c r="BK92" s="35">
        <v>0</v>
      </c>
      <c r="BL92" s="35">
        <v>0</v>
      </c>
      <c r="BM92" s="35">
        <v>0</v>
      </c>
      <c r="BN92" s="35">
        <v>0</v>
      </c>
      <c r="BO92" s="35">
        <v>0</v>
      </c>
      <c r="BP92" s="35">
        <v>0</v>
      </c>
      <c r="BQ92" s="35">
        <v>0</v>
      </c>
      <c r="BR92" s="35">
        <v>0</v>
      </c>
      <c r="BS92" s="35">
        <v>0</v>
      </c>
      <c r="BT92" s="35">
        <v>0</v>
      </c>
      <c r="BU92" s="35">
        <v>0</v>
      </c>
      <c r="BV92" s="35">
        <v>0</v>
      </c>
      <c r="BW92" s="35">
        <v>0</v>
      </c>
      <c r="BX92" s="35">
        <v>0</v>
      </c>
      <c r="BY92" s="35">
        <v>0</v>
      </c>
      <c r="BZ92" s="35">
        <v>0</v>
      </c>
      <c r="CA92" s="35">
        <v>0</v>
      </c>
      <c r="CB92" s="35">
        <v>0</v>
      </c>
      <c r="CC92" s="35">
        <v>0</v>
      </c>
      <c r="CD92" s="35">
        <v>0</v>
      </c>
      <c r="CE92" s="35">
        <v>1</v>
      </c>
      <c r="CF92" s="35">
        <v>1</v>
      </c>
      <c r="CG92" s="35">
        <v>1</v>
      </c>
      <c r="CH92" s="35">
        <v>1</v>
      </c>
      <c r="CI92" s="35">
        <v>1</v>
      </c>
      <c r="CJ92" s="35">
        <v>1</v>
      </c>
      <c r="CK92" s="35">
        <v>1</v>
      </c>
      <c r="CL92" s="35">
        <v>1</v>
      </c>
      <c r="CM92" s="35">
        <v>1</v>
      </c>
      <c r="CN92" s="35">
        <v>1</v>
      </c>
      <c r="CO92" s="35">
        <v>1</v>
      </c>
      <c r="CP92" s="35">
        <v>1</v>
      </c>
      <c r="CQ92" s="35">
        <v>1</v>
      </c>
      <c r="CR92" s="35">
        <v>1</v>
      </c>
      <c r="CS92" s="35">
        <v>1</v>
      </c>
      <c r="CT92" s="35">
        <v>1</v>
      </c>
      <c r="CU92" s="35">
        <v>1</v>
      </c>
      <c r="CV92" s="35">
        <v>1</v>
      </c>
      <c r="CW92" s="35">
        <v>1</v>
      </c>
      <c r="CX92" s="35">
        <v>1</v>
      </c>
      <c r="CY92" s="35">
        <v>1</v>
      </c>
      <c r="CZ92" s="35">
        <v>1</v>
      </c>
      <c r="DA92" s="35">
        <v>1</v>
      </c>
      <c r="DB92" s="35">
        <v>1</v>
      </c>
      <c r="DC92" s="35">
        <v>1</v>
      </c>
      <c r="DD92" s="35">
        <v>1</v>
      </c>
      <c r="DE92" s="35">
        <v>1</v>
      </c>
      <c r="DF92" s="35">
        <v>1</v>
      </c>
      <c r="DG92" s="35">
        <v>1</v>
      </c>
      <c r="DH92" s="35">
        <v>1</v>
      </c>
      <c r="DI92" s="35">
        <v>1</v>
      </c>
      <c r="DJ92" s="35">
        <v>1</v>
      </c>
      <c r="DK92" s="35">
        <v>1</v>
      </c>
      <c r="DL92" s="35">
        <v>1</v>
      </c>
      <c r="DM92" s="35">
        <v>1</v>
      </c>
      <c r="DN92" s="35">
        <v>1</v>
      </c>
      <c r="DO92" s="35">
        <v>1</v>
      </c>
      <c r="DP92" s="35">
        <v>1</v>
      </c>
      <c r="DQ92" s="35">
        <v>1</v>
      </c>
      <c r="DR92" s="35">
        <v>1</v>
      </c>
      <c r="DS92" s="35">
        <v>1</v>
      </c>
      <c r="DT92" s="35">
        <v>1</v>
      </c>
      <c r="DU92" s="35">
        <v>1</v>
      </c>
      <c r="DV92" s="35">
        <v>1</v>
      </c>
      <c r="DW92" s="35">
        <v>1</v>
      </c>
      <c r="DX92" s="35">
        <v>1</v>
      </c>
      <c r="DY92" s="35">
        <v>1</v>
      </c>
      <c r="DZ92" s="35">
        <v>1</v>
      </c>
      <c r="EA92" s="35">
        <v>1</v>
      </c>
      <c r="EB92" s="35">
        <v>1</v>
      </c>
      <c r="EC92" s="35">
        <v>1</v>
      </c>
      <c r="ED92" s="35">
        <v>1</v>
      </c>
      <c r="EE92" s="35">
        <v>1</v>
      </c>
      <c r="EF92" s="35">
        <v>1</v>
      </c>
      <c r="EG92" s="35">
        <v>1</v>
      </c>
      <c r="EH92" s="35">
        <v>1</v>
      </c>
      <c r="EI92" s="35">
        <v>1</v>
      </c>
      <c r="EJ92" s="35">
        <v>1</v>
      </c>
      <c r="EK92" s="35">
        <v>1</v>
      </c>
      <c r="EL92" s="35">
        <v>1</v>
      </c>
      <c r="EM92" s="35">
        <v>1</v>
      </c>
      <c r="EN92" s="35">
        <v>1</v>
      </c>
      <c r="EO92" s="35">
        <v>1</v>
      </c>
      <c r="EP92" s="35">
        <v>1</v>
      </c>
      <c r="EQ92" s="35">
        <v>1</v>
      </c>
      <c r="ER92" s="35">
        <v>1</v>
      </c>
      <c r="ES92" s="35">
        <v>1</v>
      </c>
      <c r="ET92" s="35">
        <v>1</v>
      </c>
      <c r="EU92" s="35">
        <v>1</v>
      </c>
      <c r="EV92" s="35">
        <v>1</v>
      </c>
      <c r="EW92" s="35">
        <v>1</v>
      </c>
      <c r="EX92" s="35">
        <v>1</v>
      </c>
      <c r="EY92" s="35">
        <v>1</v>
      </c>
      <c r="EZ92" s="35">
        <v>1</v>
      </c>
      <c r="FA92" s="35">
        <v>1</v>
      </c>
      <c r="FB92" s="35">
        <v>1</v>
      </c>
      <c r="FC92" s="35">
        <v>1</v>
      </c>
      <c r="FD92" s="35">
        <v>1</v>
      </c>
      <c r="FE92" s="35">
        <v>1</v>
      </c>
      <c r="FF92" s="35">
        <v>1</v>
      </c>
      <c r="FG92" s="35">
        <v>1</v>
      </c>
      <c r="FH92" s="35">
        <v>1</v>
      </c>
      <c r="FI92" s="35">
        <v>1</v>
      </c>
      <c r="FJ92" s="35">
        <v>1</v>
      </c>
      <c r="FK92" s="35">
        <v>1</v>
      </c>
      <c r="FL92" s="35">
        <v>1</v>
      </c>
      <c r="FM92" s="35">
        <v>1</v>
      </c>
      <c r="FN92" s="35">
        <v>1</v>
      </c>
      <c r="FO92" s="35">
        <v>1</v>
      </c>
      <c r="FP92" s="35">
        <v>1</v>
      </c>
      <c r="FQ92" s="35">
        <v>1</v>
      </c>
      <c r="FR92" s="35">
        <v>1</v>
      </c>
      <c r="FS92" s="35">
        <v>1</v>
      </c>
      <c r="FT92" s="35">
        <v>1</v>
      </c>
      <c r="FU92" s="35">
        <v>1</v>
      </c>
      <c r="FV92" s="35">
        <v>1</v>
      </c>
      <c r="FW92" s="35">
        <v>1</v>
      </c>
      <c r="FX92" s="35">
        <v>1</v>
      </c>
      <c r="FY92" s="35">
        <v>1</v>
      </c>
      <c r="FZ92" s="35">
        <v>1</v>
      </c>
      <c r="GA92" s="35">
        <v>1</v>
      </c>
      <c r="GB92" s="35">
        <v>1</v>
      </c>
      <c r="GC92" s="35">
        <v>1</v>
      </c>
      <c r="GD92" s="35">
        <v>1</v>
      </c>
      <c r="GE92" s="35">
        <v>1</v>
      </c>
      <c r="GF92" s="35">
        <v>1</v>
      </c>
      <c r="GG92" s="35">
        <v>1</v>
      </c>
      <c r="GH92" s="35">
        <v>1</v>
      </c>
      <c r="GI92" s="35">
        <v>1</v>
      </c>
      <c r="GJ92" s="35">
        <v>1</v>
      </c>
      <c r="GK92" s="35">
        <v>1</v>
      </c>
      <c r="GL92" s="35">
        <v>1</v>
      </c>
      <c r="GM92" s="35">
        <v>1</v>
      </c>
      <c r="GN92" s="35">
        <v>1</v>
      </c>
      <c r="GO92" s="35">
        <v>1</v>
      </c>
      <c r="GP92" s="35">
        <v>1</v>
      </c>
      <c r="GQ92" s="35">
        <v>1</v>
      </c>
      <c r="GR92" s="35">
        <v>1</v>
      </c>
      <c r="GS92" s="35">
        <v>1</v>
      </c>
      <c r="GT92" s="35">
        <v>1</v>
      </c>
      <c r="GU92" s="35">
        <v>1</v>
      </c>
      <c r="GV92" s="35">
        <v>1</v>
      </c>
      <c r="GW92" s="35">
        <v>1</v>
      </c>
      <c r="GX92" s="35">
        <v>1</v>
      </c>
      <c r="GY92" s="35">
        <v>1</v>
      </c>
      <c r="GZ92" s="35">
        <v>1</v>
      </c>
      <c r="HA92" s="35">
        <v>1</v>
      </c>
      <c r="HB92" s="35">
        <v>1</v>
      </c>
      <c r="HC92" s="35">
        <v>1</v>
      </c>
      <c r="HD92" s="35">
        <v>1</v>
      </c>
      <c r="HE92" s="35">
        <v>1</v>
      </c>
      <c r="HF92" s="35">
        <v>1</v>
      </c>
      <c r="HG92" s="35">
        <v>1</v>
      </c>
      <c r="HH92" s="35">
        <v>1</v>
      </c>
      <c r="HI92" s="35">
        <v>1</v>
      </c>
      <c r="HJ92" s="35">
        <v>1</v>
      </c>
      <c r="HK92" s="35">
        <v>1</v>
      </c>
      <c r="HL92" s="35">
        <v>1</v>
      </c>
      <c r="HM92" s="35">
        <v>1</v>
      </c>
      <c r="HN92" s="35">
        <v>1</v>
      </c>
      <c r="HO92" s="35">
        <v>1</v>
      </c>
      <c r="HP92" s="35">
        <v>1</v>
      </c>
      <c r="HQ92" s="35">
        <v>1</v>
      </c>
      <c r="HR92" s="35">
        <v>1</v>
      </c>
      <c r="HS92" s="35">
        <v>1</v>
      </c>
      <c r="HT92" s="35">
        <v>1</v>
      </c>
    </row>
    <row r="93" spans="1:229" x14ac:dyDescent="0.2">
      <c r="A93" s="3" t="s">
        <v>559</v>
      </c>
      <c r="B93" s="3" t="s">
        <v>560</v>
      </c>
      <c r="C93" s="35">
        <v>0</v>
      </c>
      <c r="D93" s="35">
        <v>0</v>
      </c>
      <c r="E93" s="35">
        <v>0</v>
      </c>
      <c r="F93" s="35">
        <v>0</v>
      </c>
      <c r="G93" s="35">
        <v>0</v>
      </c>
      <c r="H93" s="35">
        <v>0</v>
      </c>
      <c r="I93" s="35">
        <v>0</v>
      </c>
      <c r="J93" s="35">
        <v>0</v>
      </c>
      <c r="K93" s="35">
        <v>0</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v>0</v>
      </c>
      <c r="AL93" s="35">
        <v>0</v>
      </c>
      <c r="AM93" s="35">
        <v>0</v>
      </c>
      <c r="AN93" s="35">
        <v>0</v>
      </c>
      <c r="AO93" s="35">
        <v>0</v>
      </c>
      <c r="AP93" s="35">
        <v>0</v>
      </c>
      <c r="AQ93" s="35">
        <v>0</v>
      </c>
      <c r="AR93" s="35">
        <v>0</v>
      </c>
      <c r="AS93" s="35">
        <v>0</v>
      </c>
      <c r="AT93" s="35">
        <v>0</v>
      </c>
      <c r="AU93" s="35">
        <v>0</v>
      </c>
      <c r="AV93" s="35">
        <v>0</v>
      </c>
      <c r="AW93" s="35">
        <v>0</v>
      </c>
      <c r="AX93" s="35">
        <v>0</v>
      </c>
      <c r="AY93" s="35">
        <v>0</v>
      </c>
      <c r="AZ93" s="35">
        <v>0</v>
      </c>
      <c r="BA93" s="35">
        <v>0</v>
      </c>
      <c r="BB93" s="35">
        <v>0</v>
      </c>
      <c r="BC93" s="35">
        <v>0</v>
      </c>
      <c r="BD93" s="35">
        <v>0</v>
      </c>
      <c r="BE93" s="35">
        <v>0</v>
      </c>
      <c r="BF93" s="35">
        <v>0</v>
      </c>
      <c r="BG93" s="35">
        <v>0</v>
      </c>
      <c r="BH93" s="35">
        <v>0</v>
      </c>
      <c r="BI93" s="35">
        <v>0</v>
      </c>
      <c r="BJ93" s="35">
        <v>0</v>
      </c>
      <c r="BK93" s="35">
        <v>0</v>
      </c>
      <c r="BL93" s="35">
        <v>0</v>
      </c>
      <c r="BM93" s="35">
        <v>0</v>
      </c>
      <c r="BN93" s="35">
        <v>0</v>
      </c>
      <c r="BO93" s="35">
        <v>0</v>
      </c>
      <c r="BP93" s="35">
        <v>0</v>
      </c>
      <c r="BQ93" s="35">
        <v>0</v>
      </c>
      <c r="BR93" s="35">
        <v>0</v>
      </c>
      <c r="BS93" s="35">
        <v>0</v>
      </c>
      <c r="BT93" s="35">
        <v>0</v>
      </c>
      <c r="BU93" s="35">
        <v>0</v>
      </c>
      <c r="BV93" s="35">
        <v>0</v>
      </c>
      <c r="BW93" s="35">
        <v>0</v>
      </c>
      <c r="BX93" s="35">
        <v>0</v>
      </c>
      <c r="BY93" s="35">
        <v>0</v>
      </c>
      <c r="BZ93" s="35">
        <v>0</v>
      </c>
      <c r="CA93" s="35">
        <v>0</v>
      </c>
      <c r="CB93" s="35">
        <v>0</v>
      </c>
      <c r="CC93" s="35">
        <v>0</v>
      </c>
      <c r="CD93" s="35">
        <v>0</v>
      </c>
      <c r="CE93" s="35">
        <v>0</v>
      </c>
      <c r="CF93" s="35">
        <v>0</v>
      </c>
      <c r="CG93" s="35">
        <v>0</v>
      </c>
      <c r="CH93" s="35">
        <v>0</v>
      </c>
      <c r="CI93" s="35">
        <v>0</v>
      </c>
      <c r="CJ93" s="35">
        <v>0</v>
      </c>
      <c r="CK93" s="35">
        <v>0</v>
      </c>
      <c r="CL93" s="35">
        <v>0</v>
      </c>
      <c r="CM93" s="35">
        <v>0</v>
      </c>
      <c r="CN93" s="35">
        <v>0</v>
      </c>
      <c r="CO93" s="35">
        <v>0</v>
      </c>
      <c r="CP93" s="35">
        <v>0</v>
      </c>
      <c r="CQ93" s="35">
        <v>0</v>
      </c>
      <c r="CR93" s="35">
        <v>0</v>
      </c>
      <c r="CS93" s="35">
        <v>0</v>
      </c>
      <c r="CT93" s="35">
        <v>0</v>
      </c>
      <c r="CU93" s="35">
        <v>0</v>
      </c>
      <c r="CV93" s="35">
        <v>0</v>
      </c>
      <c r="CW93" s="35">
        <v>0</v>
      </c>
      <c r="CX93" s="35">
        <v>0</v>
      </c>
      <c r="CY93" s="35">
        <v>0</v>
      </c>
      <c r="CZ93" s="35">
        <v>0</v>
      </c>
      <c r="DA93" s="35">
        <v>0</v>
      </c>
      <c r="DB93" s="35">
        <v>0</v>
      </c>
      <c r="DC93" s="35">
        <v>0</v>
      </c>
      <c r="DD93" s="35">
        <v>0</v>
      </c>
      <c r="DE93" s="35">
        <v>0</v>
      </c>
      <c r="DF93" s="35">
        <v>0</v>
      </c>
      <c r="DG93" s="35">
        <v>0</v>
      </c>
      <c r="DH93" s="35">
        <v>0</v>
      </c>
      <c r="DI93" s="35">
        <v>0</v>
      </c>
      <c r="DJ93" s="35">
        <v>0</v>
      </c>
      <c r="DK93" s="35">
        <v>0</v>
      </c>
      <c r="DL93" s="35">
        <v>0</v>
      </c>
      <c r="DM93" s="35">
        <v>0</v>
      </c>
      <c r="DN93" s="35">
        <v>0</v>
      </c>
      <c r="DO93" s="35">
        <v>0</v>
      </c>
      <c r="DP93" s="35">
        <v>0</v>
      </c>
      <c r="DQ93" s="35">
        <v>0</v>
      </c>
      <c r="DR93" s="35">
        <v>0</v>
      </c>
      <c r="DS93" s="35">
        <v>1</v>
      </c>
      <c r="DT93" s="35">
        <v>1</v>
      </c>
      <c r="DU93" s="35">
        <v>1</v>
      </c>
      <c r="DV93" s="35">
        <v>1</v>
      </c>
      <c r="DW93" s="35">
        <v>1</v>
      </c>
      <c r="DX93" s="35">
        <v>1</v>
      </c>
      <c r="DY93" s="35">
        <v>1</v>
      </c>
      <c r="DZ93" s="35">
        <v>1</v>
      </c>
      <c r="EA93" s="35">
        <v>1</v>
      </c>
      <c r="EB93" s="35">
        <v>1</v>
      </c>
      <c r="EC93" s="35">
        <v>1</v>
      </c>
      <c r="ED93" s="35">
        <v>1</v>
      </c>
      <c r="EE93" s="35">
        <v>1</v>
      </c>
      <c r="EF93" s="35">
        <v>1</v>
      </c>
      <c r="EG93" s="35">
        <v>1</v>
      </c>
      <c r="EH93" s="35">
        <v>1</v>
      </c>
      <c r="EI93" s="35">
        <v>1</v>
      </c>
      <c r="EJ93" s="35">
        <v>1</v>
      </c>
      <c r="EK93" s="35">
        <v>1</v>
      </c>
      <c r="EL93" s="35">
        <v>1</v>
      </c>
      <c r="EM93" s="35">
        <v>1</v>
      </c>
      <c r="EN93" s="35">
        <v>1</v>
      </c>
      <c r="EO93" s="35">
        <v>1</v>
      </c>
      <c r="EP93" s="35">
        <v>1</v>
      </c>
      <c r="EQ93" s="35">
        <v>1</v>
      </c>
      <c r="ER93" s="35">
        <v>1</v>
      </c>
      <c r="ES93" s="35">
        <v>1</v>
      </c>
      <c r="ET93" s="35">
        <v>1</v>
      </c>
      <c r="EU93" s="35">
        <v>1</v>
      </c>
      <c r="EV93" s="35">
        <v>1</v>
      </c>
      <c r="EW93" s="35">
        <v>1</v>
      </c>
      <c r="EX93" s="35">
        <v>1</v>
      </c>
      <c r="EY93" s="35">
        <v>1</v>
      </c>
      <c r="EZ93" s="35">
        <v>1</v>
      </c>
      <c r="FA93" s="35">
        <v>1</v>
      </c>
      <c r="FB93" s="35">
        <v>1</v>
      </c>
      <c r="FC93" s="35">
        <v>1</v>
      </c>
      <c r="FD93" s="35">
        <v>1</v>
      </c>
      <c r="FE93" s="35">
        <v>1</v>
      </c>
      <c r="FF93" s="35">
        <v>1</v>
      </c>
      <c r="FG93" s="35">
        <v>1</v>
      </c>
      <c r="FH93" s="35">
        <v>1</v>
      </c>
      <c r="FI93" s="35">
        <v>1</v>
      </c>
      <c r="FJ93" s="35">
        <v>1</v>
      </c>
      <c r="FK93" s="35">
        <v>1</v>
      </c>
      <c r="FL93" s="35">
        <v>1</v>
      </c>
      <c r="FM93" s="35">
        <v>1</v>
      </c>
      <c r="FN93" s="35">
        <v>1</v>
      </c>
      <c r="FO93" s="35">
        <v>1</v>
      </c>
      <c r="FP93" s="35">
        <v>1</v>
      </c>
      <c r="FQ93" s="35">
        <v>1</v>
      </c>
      <c r="FR93" s="35">
        <v>1</v>
      </c>
      <c r="FS93" s="35">
        <v>1</v>
      </c>
      <c r="FT93" s="35">
        <v>1</v>
      </c>
      <c r="FU93" s="35">
        <v>1</v>
      </c>
      <c r="FV93" s="35">
        <v>1</v>
      </c>
      <c r="FW93" s="35">
        <v>1</v>
      </c>
      <c r="FX93" s="35">
        <v>1</v>
      </c>
      <c r="FY93" s="35">
        <v>1</v>
      </c>
      <c r="FZ93" s="35">
        <v>1</v>
      </c>
      <c r="GA93" s="35">
        <v>1</v>
      </c>
      <c r="GB93" s="35">
        <v>1</v>
      </c>
      <c r="GC93" s="35">
        <v>1</v>
      </c>
      <c r="GD93" s="35">
        <v>1</v>
      </c>
      <c r="GE93" s="35">
        <v>1</v>
      </c>
      <c r="GF93" s="35">
        <v>1</v>
      </c>
      <c r="GG93" s="35">
        <v>1</v>
      </c>
      <c r="GH93" s="35">
        <v>1</v>
      </c>
      <c r="GI93" s="35">
        <v>1</v>
      </c>
      <c r="GJ93" s="35">
        <v>1</v>
      </c>
      <c r="GK93" s="35">
        <v>1</v>
      </c>
      <c r="GL93" s="35">
        <v>1</v>
      </c>
      <c r="GM93" s="35">
        <v>1</v>
      </c>
      <c r="GN93" s="35">
        <v>1</v>
      </c>
      <c r="GO93" s="35">
        <v>1</v>
      </c>
      <c r="GP93" s="35">
        <v>1</v>
      </c>
      <c r="GQ93" s="35">
        <v>1</v>
      </c>
      <c r="GR93" s="35">
        <v>1</v>
      </c>
      <c r="GS93" s="35">
        <v>1</v>
      </c>
      <c r="GT93" s="35">
        <v>1</v>
      </c>
      <c r="GU93" s="35">
        <v>1</v>
      </c>
      <c r="GV93" s="35">
        <v>1</v>
      </c>
      <c r="GW93" s="35">
        <v>1</v>
      </c>
      <c r="GX93" s="35">
        <v>1</v>
      </c>
      <c r="GY93" s="35">
        <v>1</v>
      </c>
      <c r="GZ93" s="35">
        <v>1</v>
      </c>
      <c r="HA93" s="35">
        <v>1</v>
      </c>
      <c r="HB93" s="35">
        <v>1</v>
      </c>
      <c r="HC93" s="35">
        <v>1</v>
      </c>
      <c r="HD93" s="35">
        <v>1</v>
      </c>
      <c r="HE93" s="35">
        <v>1</v>
      </c>
      <c r="HF93" s="35">
        <v>1</v>
      </c>
      <c r="HG93" s="35">
        <v>1</v>
      </c>
      <c r="HH93" s="35">
        <v>1</v>
      </c>
      <c r="HI93" s="35">
        <v>1</v>
      </c>
      <c r="HJ93" s="35">
        <v>1</v>
      </c>
      <c r="HK93" s="35">
        <v>1</v>
      </c>
      <c r="HL93" s="35">
        <v>1</v>
      </c>
      <c r="HM93" s="35">
        <v>1</v>
      </c>
      <c r="HN93" s="35">
        <v>1</v>
      </c>
      <c r="HO93" s="35">
        <v>1</v>
      </c>
      <c r="HP93" s="35">
        <v>1</v>
      </c>
      <c r="HQ93" s="35">
        <v>1</v>
      </c>
      <c r="HR93" s="35">
        <v>1</v>
      </c>
      <c r="HS93" s="35">
        <v>1</v>
      </c>
      <c r="HT93" s="35">
        <v>1</v>
      </c>
    </row>
    <row r="94" spans="1:229" x14ac:dyDescent="0.2">
      <c r="A94" s="3" t="s">
        <v>549</v>
      </c>
      <c r="B94" s="3" t="s">
        <v>544</v>
      </c>
      <c r="C94" s="35">
        <v>0</v>
      </c>
      <c r="D94" s="35">
        <v>0</v>
      </c>
      <c r="E94" s="35">
        <v>0</v>
      </c>
      <c r="F94" s="35">
        <v>0</v>
      </c>
      <c r="G94" s="35">
        <v>0</v>
      </c>
      <c r="H94" s="35">
        <v>0</v>
      </c>
      <c r="I94" s="35">
        <v>0</v>
      </c>
      <c r="J94" s="35">
        <v>0</v>
      </c>
      <c r="K94" s="35">
        <v>0</v>
      </c>
      <c r="L94" s="35">
        <v>0</v>
      </c>
      <c r="M94" s="35">
        <v>0</v>
      </c>
      <c r="N94" s="35">
        <v>0</v>
      </c>
      <c r="O94" s="35">
        <v>0</v>
      </c>
      <c r="P94" s="35">
        <v>0</v>
      </c>
      <c r="Q94" s="35">
        <v>0</v>
      </c>
      <c r="R94" s="35">
        <v>0</v>
      </c>
      <c r="S94" s="35">
        <v>0</v>
      </c>
      <c r="T94" s="35">
        <v>0</v>
      </c>
      <c r="U94" s="35">
        <v>0</v>
      </c>
      <c r="V94" s="35">
        <v>0</v>
      </c>
      <c r="W94" s="35">
        <v>0</v>
      </c>
      <c r="X94" s="35">
        <v>0</v>
      </c>
      <c r="Y94" s="35">
        <v>0</v>
      </c>
      <c r="Z94" s="35">
        <v>0</v>
      </c>
      <c r="AA94" s="35">
        <v>0</v>
      </c>
      <c r="AB94" s="35">
        <v>0</v>
      </c>
      <c r="AC94" s="35">
        <v>0</v>
      </c>
      <c r="AD94" s="35">
        <v>0</v>
      </c>
      <c r="AE94" s="35">
        <v>0</v>
      </c>
      <c r="AF94" s="35">
        <v>0</v>
      </c>
      <c r="AG94" s="35">
        <v>0</v>
      </c>
      <c r="AH94" s="35">
        <v>0</v>
      </c>
      <c r="AI94" s="35">
        <v>0</v>
      </c>
      <c r="AJ94" s="35">
        <v>0</v>
      </c>
      <c r="AK94" s="35">
        <v>0</v>
      </c>
      <c r="AL94" s="35">
        <v>0</v>
      </c>
      <c r="AM94" s="35">
        <v>0</v>
      </c>
      <c r="AN94" s="35">
        <v>0</v>
      </c>
      <c r="AO94" s="35">
        <v>0</v>
      </c>
      <c r="AP94" s="35">
        <v>0</v>
      </c>
      <c r="AQ94" s="35">
        <v>0</v>
      </c>
      <c r="AR94" s="35">
        <v>0</v>
      </c>
      <c r="AS94" s="35">
        <v>0</v>
      </c>
      <c r="AT94" s="35">
        <v>0</v>
      </c>
      <c r="AU94" s="35">
        <v>0</v>
      </c>
      <c r="AV94" s="35">
        <v>0</v>
      </c>
      <c r="AW94" s="35">
        <v>0</v>
      </c>
      <c r="AX94" s="35">
        <v>0</v>
      </c>
      <c r="AY94" s="35">
        <v>0</v>
      </c>
      <c r="AZ94" s="35">
        <v>0</v>
      </c>
      <c r="BA94" s="35">
        <v>0</v>
      </c>
      <c r="BB94" s="35">
        <v>0</v>
      </c>
      <c r="BC94" s="35">
        <v>0</v>
      </c>
      <c r="BD94" s="35">
        <v>0</v>
      </c>
      <c r="BE94" s="35">
        <v>0</v>
      </c>
      <c r="BF94" s="35">
        <v>0</v>
      </c>
      <c r="BG94" s="35">
        <v>0</v>
      </c>
      <c r="BH94" s="35">
        <v>0</v>
      </c>
      <c r="BI94" s="35">
        <v>0</v>
      </c>
      <c r="BJ94" s="35">
        <v>0</v>
      </c>
      <c r="BK94" s="35">
        <v>0</v>
      </c>
      <c r="BL94" s="35">
        <v>0</v>
      </c>
      <c r="BM94" s="35">
        <v>0</v>
      </c>
      <c r="BN94" s="35">
        <v>0</v>
      </c>
      <c r="BO94" s="35">
        <v>0</v>
      </c>
      <c r="BP94" s="35">
        <v>0</v>
      </c>
      <c r="BQ94" s="35">
        <v>0</v>
      </c>
      <c r="BR94" s="35">
        <v>0</v>
      </c>
      <c r="BS94" s="35">
        <v>0</v>
      </c>
      <c r="BT94" s="35">
        <v>0</v>
      </c>
      <c r="BU94" s="35">
        <v>0</v>
      </c>
      <c r="BV94" s="35">
        <v>0</v>
      </c>
      <c r="BW94" s="35">
        <v>0</v>
      </c>
      <c r="BX94" s="35">
        <v>0</v>
      </c>
      <c r="BY94" s="35">
        <v>0</v>
      </c>
      <c r="BZ94" s="35">
        <v>0</v>
      </c>
      <c r="CA94" s="35">
        <v>0</v>
      </c>
      <c r="CB94" s="35">
        <v>0</v>
      </c>
      <c r="CC94" s="35">
        <v>0</v>
      </c>
      <c r="CD94" s="35">
        <v>0</v>
      </c>
      <c r="CE94" s="35">
        <v>0</v>
      </c>
      <c r="CF94" s="35">
        <v>0</v>
      </c>
      <c r="CG94" s="35">
        <v>0</v>
      </c>
      <c r="CH94" s="35">
        <v>0</v>
      </c>
      <c r="CI94" s="35">
        <v>0</v>
      </c>
      <c r="CJ94" s="35">
        <v>0</v>
      </c>
      <c r="CK94" s="35">
        <v>0</v>
      </c>
      <c r="CL94" s="35">
        <v>0</v>
      </c>
      <c r="CM94" s="35">
        <v>0</v>
      </c>
      <c r="CN94" s="35">
        <v>0</v>
      </c>
      <c r="CO94" s="35">
        <v>0</v>
      </c>
      <c r="CP94" s="35">
        <v>0</v>
      </c>
      <c r="CQ94" s="35">
        <v>0</v>
      </c>
      <c r="CR94" s="35">
        <v>0</v>
      </c>
      <c r="CS94" s="35">
        <v>0</v>
      </c>
      <c r="CT94" s="35">
        <v>0</v>
      </c>
      <c r="CU94" s="35">
        <v>0</v>
      </c>
      <c r="CV94" s="35">
        <v>0</v>
      </c>
      <c r="CW94" s="35">
        <v>0</v>
      </c>
      <c r="CX94" s="35">
        <v>0</v>
      </c>
      <c r="CY94" s="35">
        <v>0</v>
      </c>
      <c r="CZ94" s="35">
        <v>0</v>
      </c>
      <c r="DA94" s="35">
        <v>0</v>
      </c>
      <c r="DB94" s="35">
        <v>0</v>
      </c>
      <c r="DC94" s="35">
        <v>0</v>
      </c>
      <c r="DD94" s="35">
        <v>0</v>
      </c>
      <c r="DE94" s="35">
        <v>0</v>
      </c>
      <c r="DF94" s="35">
        <v>0</v>
      </c>
      <c r="DG94" s="35">
        <v>0</v>
      </c>
      <c r="DH94" s="35">
        <v>0</v>
      </c>
      <c r="DI94" s="35">
        <v>0</v>
      </c>
      <c r="DJ94" s="35">
        <v>0</v>
      </c>
      <c r="DK94" s="35">
        <v>0</v>
      </c>
      <c r="DL94" s="35">
        <v>0</v>
      </c>
      <c r="DM94" s="35">
        <v>0</v>
      </c>
      <c r="DN94" s="35">
        <v>0</v>
      </c>
      <c r="DO94" s="35">
        <v>0</v>
      </c>
      <c r="DP94" s="35">
        <v>0</v>
      </c>
      <c r="DQ94" s="35">
        <v>0</v>
      </c>
      <c r="DR94" s="35">
        <v>0</v>
      </c>
      <c r="DS94" s="35">
        <v>0</v>
      </c>
      <c r="DT94" s="35">
        <v>0</v>
      </c>
      <c r="DU94" s="35">
        <v>0</v>
      </c>
      <c r="DV94" s="35">
        <v>0</v>
      </c>
      <c r="DW94" s="35">
        <v>0</v>
      </c>
      <c r="DX94" s="35">
        <v>0</v>
      </c>
      <c r="DY94" s="35">
        <v>0</v>
      </c>
      <c r="DZ94" s="35">
        <v>0</v>
      </c>
      <c r="EA94" s="35">
        <v>0</v>
      </c>
      <c r="EB94" s="35">
        <v>0</v>
      </c>
      <c r="EC94" s="35">
        <v>0</v>
      </c>
      <c r="ED94" s="35">
        <v>0</v>
      </c>
      <c r="EE94" s="35">
        <v>0</v>
      </c>
      <c r="EF94" s="35">
        <v>0</v>
      </c>
      <c r="EG94" s="35">
        <v>0</v>
      </c>
      <c r="EH94" s="35">
        <v>0</v>
      </c>
      <c r="EI94" s="35">
        <v>0</v>
      </c>
      <c r="EJ94" s="35">
        <v>0</v>
      </c>
      <c r="EK94" s="35">
        <v>0</v>
      </c>
      <c r="EL94" s="35">
        <v>0</v>
      </c>
      <c r="EM94" s="35">
        <v>0</v>
      </c>
      <c r="EN94" s="35">
        <v>0</v>
      </c>
      <c r="EO94" s="35">
        <v>0</v>
      </c>
      <c r="EP94" s="35">
        <v>0</v>
      </c>
      <c r="EQ94" s="35">
        <v>0</v>
      </c>
      <c r="ER94" s="35">
        <v>0</v>
      </c>
      <c r="ES94" s="35">
        <v>0</v>
      </c>
      <c r="ET94" s="35">
        <v>0</v>
      </c>
      <c r="EU94" s="35">
        <v>0</v>
      </c>
      <c r="EV94" s="35">
        <v>0</v>
      </c>
      <c r="EW94" s="35">
        <v>0</v>
      </c>
      <c r="EX94" s="35">
        <v>0</v>
      </c>
      <c r="EY94" s="35">
        <v>0</v>
      </c>
      <c r="EZ94" s="35">
        <v>0</v>
      </c>
      <c r="FA94" s="35">
        <v>0</v>
      </c>
      <c r="FB94" s="35">
        <v>0</v>
      </c>
      <c r="FC94" s="35">
        <v>0</v>
      </c>
      <c r="FD94" s="35">
        <v>0</v>
      </c>
      <c r="FE94" s="35">
        <v>0</v>
      </c>
      <c r="FF94" s="35">
        <v>0</v>
      </c>
      <c r="FG94" s="35">
        <v>0</v>
      </c>
      <c r="FH94" s="35">
        <v>0</v>
      </c>
      <c r="FI94" s="35">
        <v>0</v>
      </c>
      <c r="FJ94" s="35">
        <v>0</v>
      </c>
      <c r="FK94" s="35">
        <v>0</v>
      </c>
      <c r="FL94" s="35">
        <v>0</v>
      </c>
      <c r="FM94" s="35">
        <v>0</v>
      </c>
      <c r="FN94" s="35">
        <v>0</v>
      </c>
      <c r="FO94" s="35">
        <v>0</v>
      </c>
      <c r="FP94" s="35">
        <v>0</v>
      </c>
      <c r="FQ94" s="35">
        <v>0</v>
      </c>
      <c r="FR94" s="35">
        <v>0</v>
      </c>
      <c r="FS94" s="35">
        <v>0</v>
      </c>
      <c r="FT94" s="35">
        <v>0</v>
      </c>
      <c r="FU94" s="35">
        <v>0</v>
      </c>
      <c r="FV94" s="35">
        <v>0</v>
      </c>
      <c r="FW94" s="35">
        <v>0</v>
      </c>
      <c r="FX94" s="35">
        <v>0</v>
      </c>
      <c r="FY94" s="35">
        <v>0</v>
      </c>
      <c r="FZ94" s="35">
        <v>0</v>
      </c>
      <c r="GA94" s="35">
        <v>0</v>
      </c>
      <c r="GB94" s="35">
        <v>0</v>
      </c>
      <c r="GC94" s="35">
        <v>0</v>
      </c>
      <c r="GD94" s="35">
        <v>0</v>
      </c>
      <c r="GE94" s="35">
        <v>0</v>
      </c>
      <c r="GF94" s="35">
        <v>0</v>
      </c>
      <c r="GG94" s="35">
        <v>0</v>
      </c>
      <c r="GH94" s="35">
        <v>0</v>
      </c>
      <c r="GI94" s="35">
        <v>1</v>
      </c>
      <c r="GJ94" s="35">
        <v>1</v>
      </c>
      <c r="GK94" s="35">
        <v>1</v>
      </c>
      <c r="GL94" s="35">
        <v>1</v>
      </c>
      <c r="GM94" s="35">
        <v>1</v>
      </c>
      <c r="GN94" s="35">
        <v>1</v>
      </c>
      <c r="GO94" s="35">
        <v>1</v>
      </c>
      <c r="GP94" s="35">
        <v>1</v>
      </c>
      <c r="GQ94" s="35">
        <v>1</v>
      </c>
      <c r="GR94" s="35">
        <v>1</v>
      </c>
      <c r="GS94" s="35">
        <v>1</v>
      </c>
      <c r="GT94" s="35">
        <v>1</v>
      </c>
      <c r="GU94" s="35">
        <v>1</v>
      </c>
      <c r="GV94" s="35">
        <v>1</v>
      </c>
      <c r="GW94" s="35">
        <v>1</v>
      </c>
      <c r="GX94" s="35">
        <v>1</v>
      </c>
      <c r="GY94" s="35">
        <v>1</v>
      </c>
      <c r="GZ94" s="35">
        <v>1</v>
      </c>
      <c r="HA94" s="35">
        <v>1</v>
      </c>
      <c r="HB94" s="35">
        <v>1</v>
      </c>
      <c r="HC94" s="35">
        <v>1</v>
      </c>
      <c r="HD94" s="35">
        <v>1</v>
      </c>
      <c r="HE94" s="35">
        <v>1</v>
      </c>
      <c r="HF94" s="35">
        <v>1</v>
      </c>
      <c r="HG94" s="35">
        <v>1</v>
      </c>
      <c r="HH94" s="35">
        <v>1</v>
      </c>
      <c r="HI94" s="35">
        <v>1</v>
      </c>
      <c r="HJ94" s="35">
        <v>1</v>
      </c>
      <c r="HK94" s="35">
        <v>1</v>
      </c>
      <c r="HL94" s="35">
        <v>1</v>
      </c>
      <c r="HM94" s="35">
        <v>1</v>
      </c>
      <c r="HN94" s="35">
        <v>1</v>
      </c>
      <c r="HO94" s="35">
        <v>1</v>
      </c>
      <c r="HP94" s="35">
        <v>1</v>
      </c>
      <c r="HQ94" s="35">
        <v>1</v>
      </c>
      <c r="HR94" s="35">
        <v>1</v>
      </c>
      <c r="HS94" s="35">
        <v>1</v>
      </c>
      <c r="HT94" s="35">
        <v>1</v>
      </c>
    </row>
    <row r="95" spans="1:229" x14ac:dyDescent="0.2">
      <c r="A95" s="3" t="s">
        <v>566</v>
      </c>
      <c r="B95" s="3" t="s">
        <v>512</v>
      </c>
      <c r="C95" s="35" t="str">
        <f t="shared" ref="C95:BN95" si="2">IF(C96="","F","T")</f>
        <v>F</v>
      </c>
      <c r="D95" s="35" t="str">
        <f t="shared" si="2"/>
        <v>F</v>
      </c>
      <c r="E95" s="35" t="str">
        <f t="shared" si="2"/>
        <v>F</v>
      </c>
      <c r="F95" s="35" t="str">
        <f t="shared" si="2"/>
        <v>F</v>
      </c>
      <c r="G95" s="35" t="str">
        <f t="shared" si="2"/>
        <v>F</v>
      </c>
      <c r="H95" s="35" t="str">
        <f t="shared" si="2"/>
        <v>F</v>
      </c>
      <c r="I95" s="35" t="str">
        <f t="shared" si="2"/>
        <v>F</v>
      </c>
      <c r="J95" s="35" t="str">
        <f t="shared" si="2"/>
        <v>F</v>
      </c>
      <c r="K95" s="35" t="str">
        <f t="shared" si="2"/>
        <v>F</v>
      </c>
      <c r="L95" s="35" t="str">
        <f t="shared" si="2"/>
        <v>F</v>
      </c>
      <c r="M95" s="35" t="str">
        <f t="shared" si="2"/>
        <v>F</v>
      </c>
      <c r="N95" s="35" t="str">
        <f t="shared" si="2"/>
        <v>F</v>
      </c>
      <c r="O95" s="35" t="str">
        <f t="shared" si="2"/>
        <v>T</v>
      </c>
      <c r="P95" s="35" t="str">
        <f t="shared" si="2"/>
        <v>F</v>
      </c>
      <c r="Q95" s="35" t="str">
        <f t="shared" si="2"/>
        <v>F</v>
      </c>
      <c r="R95" s="35" t="str">
        <f t="shared" si="2"/>
        <v>F</v>
      </c>
      <c r="S95" s="35" t="str">
        <f t="shared" si="2"/>
        <v>F</v>
      </c>
      <c r="T95" s="35" t="str">
        <f t="shared" si="2"/>
        <v>F</v>
      </c>
      <c r="U95" s="35" t="str">
        <f t="shared" si="2"/>
        <v>F</v>
      </c>
      <c r="V95" s="35" t="str">
        <f t="shared" si="2"/>
        <v>F</v>
      </c>
      <c r="W95" s="35" t="str">
        <f t="shared" si="2"/>
        <v>F</v>
      </c>
      <c r="X95" s="35" t="str">
        <f t="shared" si="2"/>
        <v>F</v>
      </c>
      <c r="Y95" s="35" t="str">
        <f t="shared" si="2"/>
        <v>F</v>
      </c>
      <c r="Z95" s="35" t="str">
        <f t="shared" si="2"/>
        <v>F</v>
      </c>
      <c r="AA95" s="35" t="str">
        <f t="shared" si="2"/>
        <v>F</v>
      </c>
      <c r="AB95" s="35" t="str">
        <f t="shared" si="2"/>
        <v>F</v>
      </c>
      <c r="AC95" s="35" t="str">
        <f t="shared" si="2"/>
        <v>F</v>
      </c>
      <c r="AD95" s="35" t="str">
        <f t="shared" si="2"/>
        <v>F</v>
      </c>
      <c r="AE95" s="35" t="str">
        <f t="shared" si="2"/>
        <v>F</v>
      </c>
      <c r="AF95" s="35" t="str">
        <f t="shared" si="2"/>
        <v>F</v>
      </c>
      <c r="AG95" s="35" t="str">
        <f t="shared" si="2"/>
        <v>F</v>
      </c>
      <c r="AH95" s="35" t="str">
        <f t="shared" si="2"/>
        <v>F</v>
      </c>
      <c r="AI95" s="35" t="str">
        <f t="shared" si="2"/>
        <v>F</v>
      </c>
      <c r="AJ95" s="35" t="str">
        <f t="shared" si="2"/>
        <v>F</v>
      </c>
      <c r="AK95" s="35" t="str">
        <f t="shared" si="2"/>
        <v>F</v>
      </c>
      <c r="AL95" s="35" t="str">
        <f t="shared" si="2"/>
        <v>F</v>
      </c>
      <c r="AM95" s="35" t="str">
        <f t="shared" si="2"/>
        <v>F</v>
      </c>
      <c r="AN95" s="35" t="str">
        <f t="shared" si="2"/>
        <v>F</v>
      </c>
      <c r="AO95" s="35" t="str">
        <f t="shared" si="2"/>
        <v>F</v>
      </c>
      <c r="AP95" s="35" t="str">
        <f t="shared" si="2"/>
        <v>F</v>
      </c>
      <c r="AQ95" s="35" t="str">
        <f t="shared" si="2"/>
        <v>F</v>
      </c>
      <c r="AR95" s="35" t="str">
        <f t="shared" si="2"/>
        <v>T</v>
      </c>
      <c r="AS95" s="35" t="str">
        <f t="shared" si="2"/>
        <v>F</v>
      </c>
      <c r="AT95" s="35" t="str">
        <f t="shared" si="2"/>
        <v>F</v>
      </c>
      <c r="AU95" s="35" t="str">
        <f t="shared" si="2"/>
        <v>F</v>
      </c>
      <c r="AV95" s="35" t="str">
        <f t="shared" si="2"/>
        <v>F</v>
      </c>
      <c r="AW95" s="35" t="str">
        <f t="shared" si="2"/>
        <v>F</v>
      </c>
      <c r="AX95" s="35" t="str">
        <f t="shared" si="2"/>
        <v>F</v>
      </c>
      <c r="AY95" s="35" t="str">
        <f t="shared" si="2"/>
        <v>F</v>
      </c>
      <c r="AZ95" s="35" t="str">
        <f t="shared" si="2"/>
        <v>F</v>
      </c>
      <c r="BA95" s="35" t="str">
        <f t="shared" si="2"/>
        <v>F</v>
      </c>
      <c r="BB95" s="35" t="str">
        <f t="shared" si="2"/>
        <v>F</v>
      </c>
      <c r="BC95" s="35" t="str">
        <f t="shared" si="2"/>
        <v>F</v>
      </c>
      <c r="BD95" s="35" t="str">
        <f t="shared" si="2"/>
        <v>F</v>
      </c>
      <c r="BE95" s="35" t="str">
        <f t="shared" si="2"/>
        <v>F</v>
      </c>
      <c r="BF95" s="35" t="str">
        <f t="shared" si="2"/>
        <v>F</v>
      </c>
      <c r="BG95" s="35" t="str">
        <f t="shared" si="2"/>
        <v>F</v>
      </c>
      <c r="BH95" s="35" t="str">
        <f t="shared" si="2"/>
        <v>F</v>
      </c>
      <c r="BI95" s="35" t="str">
        <f t="shared" si="2"/>
        <v>F</v>
      </c>
      <c r="BJ95" s="35" t="str">
        <f t="shared" si="2"/>
        <v>F</v>
      </c>
      <c r="BK95" s="35" t="str">
        <f t="shared" si="2"/>
        <v>F</v>
      </c>
      <c r="BL95" s="35" t="str">
        <f t="shared" si="2"/>
        <v>F</v>
      </c>
      <c r="BM95" s="35" t="str">
        <f t="shared" si="2"/>
        <v>F</v>
      </c>
      <c r="BN95" s="35" t="str">
        <f t="shared" si="2"/>
        <v>F</v>
      </c>
      <c r="BO95" s="35" t="str">
        <f t="shared" ref="BO95:DZ95" si="3">IF(BO96="","F","T")</f>
        <v>F</v>
      </c>
      <c r="BP95" s="35" t="str">
        <f t="shared" si="3"/>
        <v>F</v>
      </c>
      <c r="BQ95" s="35" t="str">
        <f t="shared" si="3"/>
        <v>T</v>
      </c>
      <c r="BR95" s="35" t="str">
        <f t="shared" si="3"/>
        <v>F</v>
      </c>
      <c r="BS95" s="35" t="str">
        <f t="shared" si="3"/>
        <v>F</v>
      </c>
      <c r="BT95" s="35" t="str">
        <f t="shared" si="3"/>
        <v>F</v>
      </c>
      <c r="BU95" s="35" t="str">
        <f t="shared" si="3"/>
        <v>F</v>
      </c>
      <c r="BV95" s="35" t="str">
        <f t="shared" si="3"/>
        <v>F</v>
      </c>
      <c r="BW95" s="35" t="str">
        <f t="shared" si="3"/>
        <v>F</v>
      </c>
      <c r="BX95" s="35" t="str">
        <f t="shared" si="3"/>
        <v>F</v>
      </c>
      <c r="BY95" s="35" t="str">
        <f t="shared" si="3"/>
        <v>F</v>
      </c>
      <c r="BZ95" s="35" t="str">
        <f t="shared" si="3"/>
        <v>T</v>
      </c>
      <c r="CA95" s="35" t="str">
        <f t="shared" si="3"/>
        <v>F</v>
      </c>
      <c r="CB95" s="35" t="str">
        <f t="shared" si="3"/>
        <v>F</v>
      </c>
      <c r="CC95" s="35" t="str">
        <f t="shared" si="3"/>
        <v>F</v>
      </c>
      <c r="CD95" s="35" t="str">
        <f t="shared" si="3"/>
        <v>F</v>
      </c>
      <c r="CE95" s="35" t="str">
        <f t="shared" si="3"/>
        <v>T</v>
      </c>
      <c r="CF95" s="35" t="str">
        <f t="shared" si="3"/>
        <v>F</v>
      </c>
      <c r="CG95" s="35" t="str">
        <f t="shared" si="3"/>
        <v>F</v>
      </c>
      <c r="CH95" s="35" t="str">
        <f t="shared" si="3"/>
        <v>F</v>
      </c>
      <c r="CI95" s="35" t="str">
        <f t="shared" si="3"/>
        <v>F</v>
      </c>
      <c r="CJ95" s="35" t="str">
        <f t="shared" si="3"/>
        <v>F</v>
      </c>
      <c r="CK95" s="35" t="str">
        <f t="shared" si="3"/>
        <v>F</v>
      </c>
      <c r="CL95" s="35" t="str">
        <f t="shared" si="3"/>
        <v>F</v>
      </c>
      <c r="CM95" s="35" t="str">
        <f t="shared" si="3"/>
        <v>F</v>
      </c>
      <c r="CN95" s="35" t="str">
        <f t="shared" si="3"/>
        <v>F</v>
      </c>
      <c r="CO95" s="35" t="str">
        <f t="shared" si="3"/>
        <v>F</v>
      </c>
      <c r="CP95" s="35" t="str">
        <f t="shared" si="3"/>
        <v>F</v>
      </c>
      <c r="CQ95" s="35" t="str">
        <f t="shared" si="3"/>
        <v>F</v>
      </c>
      <c r="CR95" s="35" t="str">
        <f t="shared" si="3"/>
        <v>F</v>
      </c>
      <c r="CS95" s="35" t="str">
        <f t="shared" si="3"/>
        <v>F</v>
      </c>
      <c r="CT95" s="35" t="str">
        <f t="shared" si="3"/>
        <v>F</v>
      </c>
      <c r="CU95" s="35" t="str">
        <f t="shared" si="3"/>
        <v>T</v>
      </c>
      <c r="CV95" s="35" t="str">
        <f t="shared" si="3"/>
        <v>F</v>
      </c>
      <c r="CW95" s="35" t="str">
        <f t="shared" si="3"/>
        <v>F</v>
      </c>
      <c r="CX95" s="35" t="str">
        <f t="shared" si="3"/>
        <v>F</v>
      </c>
      <c r="CY95" s="35" t="str">
        <f t="shared" si="3"/>
        <v>F</v>
      </c>
      <c r="CZ95" s="35" t="str">
        <f t="shared" si="3"/>
        <v>T</v>
      </c>
      <c r="DA95" s="35" t="str">
        <f t="shared" si="3"/>
        <v>F</v>
      </c>
      <c r="DB95" s="35" t="str">
        <f t="shared" si="3"/>
        <v>F</v>
      </c>
      <c r="DC95" s="35" t="str">
        <f t="shared" si="3"/>
        <v>F</v>
      </c>
      <c r="DD95" s="35" t="str">
        <f t="shared" si="3"/>
        <v>F</v>
      </c>
      <c r="DE95" s="35" t="str">
        <f t="shared" si="3"/>
        <v>F</v>
      </c>
      <c r="DF95" s="35" t="str">
        <f t="shared" si="3"/>
        <v>T</v>
      </c>
      <c r="DG95" s="35" t="str">
        <f t="shared" si="3"/>
        <v>F</v>
      </c>
      <c r="DH95" s="35" t="str">
        <f t="shared" si="3"/>
        <v>F</v>
      </c>
      <c r="DI95" s="35" t="str">
        <f t="shared" si="3"/>
        <v>F</v>
      </c>
      <c r="DJ95" s="35" t="str">
        <f t="shared" si="3"/>
        <v>F</v>
      </c>
      <c r="DK95" s="35" t="str">
        <f t="shared" si="3"/>
        <v>T</v>
      </c>
      <c r="DL95" s="35" t="str">
        <f t="shared" si="3"/>
        <v>F</v>
      </c>
      <c r="DM95" s="35" t="str">
        <f t="shared" si="3"/>
        <v>F</v>
      </c>
      <c r="DN95" s="35" t="str">
        <f t="shared" si="3"/>
        <v>F</v>
      </c>
      <c r="DO95" s="35" t="str">
        <f t="shared" si="3"/>
        <v>F</v>
      </c>
      <c r="DP95" s="35" t="str">
        <f t="shared" si="3"/>
        <v>F</v>
      </c>
      <c r="DQ95" s="35" t="str">
        <f t="shared" si="3"/>
        <v>F</v>
      </c>
      <c r="DR95" s="35" t="str">
        <f t="shared" si="3"/>
        <v>T</v>
      </c>
      <c r="DS95" s="35" t="str">
        <f t="shared" si="3"/>
        <v>F</v>
      </c>
      <c r="DT95" s="35" t="str">
        <f t="shared" si="3"/>
        <v>F</v>
      </c>
      <c r="DU95" s="35" t="str">
        <f t="shared" si="3"/>
        <v>T</v>
      </c>
      <c r="DV95" s="35" t="str">
        <f t="shared" si="3"/>
        <v>F</v>
      </c>
      <c r="DW95" s="35" t="str">
        <f t="shared" si="3"/>
        <v>F</v>
      </c>
      <c r="DX95" s="35" t="str">
        <f t="shared" si="3"/>
        <v>F</v>
      </c>
      <c r="DY95" s="35" t="str">
        <f t="shared" si="3"/>
        <v>F</v>
      </c>
      <c r="DZ95" s="35" t="str">
        <f t="shared" si="3"/>
        <v>F</v>
      </c>
      <c r="EA95" s="35" t="str">
        <f t="shared" ref="EA95:GL95" si="4">IF(EA96="","F","T")</f>
        <v>F</v>
      </c>
      <c r="EB95" s="35" t="str">
        <f t="shared" si="4"/>
        <v>T</v>
      </c>
      <c r="EC95" s="35" t="str">
        <f t="shared" si="4"/>
        <v>F</v>
      </c>
      <c r="ED95" s="35" t="str">
        <f t="shared" si="4"/>
        <v>F</v>
      </c>
      <c r="EE95" s="35" t="str">
        <f t="shared" si="4"/>
        <v>F</v>
      </c>
      <c r="EF95" s="35" t="str">
        <f t="shared" si="4"/>
        <v>F</v>
      </c>
      <c r="EG95" s="35" t="str">
        <f t="shared" si="4"/>
        <v>F</v>
      </c>
      <c r="EH95" s="35" t="str">
        <f t="shared" si="4"/>
        <v>F</v>
      </c>
      <c r="EI95" s="35" t="str">
        <f t="shared" si="4"/>
        <v>F</v>
      </c>
      <c r="EJ95" s="35" t="str">
        <f t="shared" si="4"/>
        <v>F</v>
      </c>
      <c r="EK95" s="35" t="str">
        <f t="shared" si="4"/>
        <v>F</v>
      </c>
      <c r="EL95" s="35" t="str">
        <f t="shared" si="4"/>
        <v>F</v>
      </c>
      <c r="EM95" s="35" t="str">
        <f t="shared" si="4"/>
        <v>F</v>
      </c>
      <c r="EN95" s="35" t="str">
        <f t="shared" si="4"/>
        <v>F</v>
      </c>
      <c r="EO95" s="35" t="str">
        <f t="shared" si="4"/>
        <v>F</v>
      </c>
      <c r="EP95" s="35" t="str">
        <f t="shared" si="4"/>
        <v>F</v>
      </c>
      <c r="EQ95" s="35" t="str">
        <f t="shared" si="4"/>
        <v>F</v>
      </c>
      <c r="ER95" s="35" t="str">
        <f t="shared" si="4"/>
        <v>F</v>
      </c>
      <c r="ES95" s="35" t="str">
        <f t="shared" si="4"/>
        <v>F</v>
      </c>
      <c r="ET95" s="35" t="str">
        <f t="shared" si="4"/>
        <v>F</v>
      </c>
      <c r="EU95" s="35" t="str">
        <f t="shared" si="4"/>
        <v>F</v>
      </c>
      <c r="EV95" s="35" t="str">
        <f t="shared" si="4"/>
        <v>F</v>
      </c>
      <c r="EW95" s="35" t="str">
        <f t="shared" si="4"/>
        <v>F</v>
      </c>
      <c r="EX95" s="35" t="str">
        <f t="shared" si="4"/>
        <v>T</v>
      </c>
      <c r="EY95" s="35" t="str">
        <f t="shared" si="4"/>
        <v>F</v>
      </c>
      <c r="EZ95" s="35" t="str">
        <f t="shared" si="4"/>
        <v>F</v>
      </c>
      <c r="FA95" s="35" t="str">
        <f t="shared" si="4"/>
        <v>F</v>
      </c>
      <c r="FB95" s="35" t="str">
        <f t="shared" si="4"/>
        <v>F</v>
      </c>
      <c r="FC95" s="35" t="str">
        <f t="shared" si="4"/>
        <v>F</v>
      </c>
      <c r="FD95" s="35" t="str">
        <f t="shared" si="4"/>
        <v>F</v>
      </c>
      <c r="FE95" s="35" t="str">
        <f t="shared" si="4"/>
        <v>F</v>
      </c>
      <c r="FF95" s="35" t="str">
        <f t="shared" si="4"/>
        <v>F</v>
      </c>
      <c r="FG95" s="35" t="str">
        <f t="shared" si="4"/>
        <v>F</v>
      </c>
      <c r="FH95" s="35" t="str">
        <f t="shared" si="4"/>
        <v>F</v>
      </c>
      <c r="FI95" s="35" t="str">
        <f t="shared" si="4"/>
        <v>F</v>
      </c>
      <c r="FJ95" s="35" t="str">
        <f t="shared" si="4"/>
        <v>T</v>
      </c>
      <c r="FK95" s="35" t="str">
        <f t="shared" si="4"/>
        <v>T</v>
      </c>
      <c r="FL95" s="35" t="str">
        <f t="shared" si="4"/>
        <v>F</v>
      </c>
      <c r="FM95" s="35" t="str">
        <f t="shared" si="4"/>
        <v>F</v>
      </c>
      <c r="FN95" s="35" t="str">
        <f t="shared" si="4"/>
        <v>F</v>
      </c>
      <c r="FO95" s="35" t="str">
        <f t="shared" si="4"/>
        <v>F</v>
      </c>
      <c r="FP95" s="35" t="str">
        <f t="shared" si="4"/>
        <v>F</v>
      </c>
      <c r="FQ95" s="35" t="str">
        <f t="shared" si="4"/>
        <v>F</v>
      </c>
      <c r="FR95" s="35" t="str">
        <f t="shared" si="4"/>
        <v>F</v>
      </c>
      <c r="FS95" s="35" t="str">
        <f t="shared" si="4"/>
        <v>T</v>
      </c>
      <c r="FT95" s="35" t="str">
        <f t="shared" si="4"/>
        <v>F</v>
      </c>
      <c r="FU95" s="35" t="str">
        <f t="shared" si="4"/>
        <v>F</v>
      </c>
      <c r="FV95" s="35" t="str">
        <f t="shared" si="4"/>
        <v>F</v>
      </c>
      <c r="FW95" s="35" t="str">
        <f t="shared" si="4"/>
        <v>F</v>
      </c>
      <c r="FX95" s="35" t="str">
        <f t="shared" si="4"/>
        <v>F</v>
      </c>
      <c r="FY95" s="35" t="str">
        <f t="shared" si="4"/>
        <v>F</v>
      </c>
      <c r="FZ95" s="35" t="str">
        <f t="shared" si="4"/>
        <v>F</v>
      </c>
      <c r="GA95" s="35" t="str">
        <f t="shared" si="4"/>
        <v>F</v>
      </c>
      <c r="GB95" s="35" t="str">
        <f t="shared" si="4"/>
        <v>T</v>
      </c>
      <c r="GC95" s="35" t="str">
        <f t="shared" si="4"/>
        <v>F</v>
      </c>
      <c r="GD95" s="35" t="str">
        <f t="shared" si="4"/>
        <v>F</v>
      </c>
      <c r="GE95" s="35" t="str">
        <f t="shared" si="4"/>
        <v>T</v>
      </c>
      <c r="GF95" s="35" t="str">
        <f t="shared" si="4"/>
        <v>F</v>
      </c>
      <c r="GG95" s="35" t="str">
        <f t="shared" si="4"/>
        <v>T</v>
      </c>
      <c r="GH95" s="35" t="str">
        <f t="shared" si="4"/>
        <v>F</v>
      </c>
      <c r="GI95" s="35" t="str">
        <f t="shared" si="4"/>
        <v>F</v>
      </c>
      <c r="GJ95" s="35" t="str">
        <f t="shared" si="4"/>
        <v>F</v>
      </c>
      <c r="GK95" s="35" t="str">
        <f t="shared" si="4"/>
        <v>T</v>
      </c>
      <c r="GL95" s="35" t="str">
        <f t="shared" si="4"/>
        <v>F</v>
      </c>
      <c r="GM95" s="35" t="str">
        <f t="shared" ref="GM95:HT95" si="5">IF(GM96="","F","T")</f>
        <v>T</v>
      </c>
      <c r="GN95" s="35" t="str">
        <f t="shared" si="5"/>
        <v>F</v>
      </c>
      <c r="GO95" s="35" t="str">
        <f t="shared" si="5"/>
        <v>T</v>
      </c>
      <c r="GP95" s="35" t="str">
        <f t="shared" si="5"/>
        <v>F</v>
      </c>
      <c r="GQ95" s="35" t="str">
        <f t="shared" si="5"/>
        <v>T</v>
      </c>
      <c r="GR95" s="35" t="str">
        <f t="shared" si="5"/>
        <v>F</v>
      </c>
      <c r="GS95" s="35" t="str">
        <f t="shared" si="5"/>
        <v>T</v>
      </c>
      <c r="GT95" s="35" t="str">
        <f t="shared" si="5"/>
        <v>F</v>
      </c>
      <c r="GU95" s="35" t="str">
        <f t="shared" si="5"/>
        <v>T</v>
      </c>
      <c r="GV95" s="35" t="str">
        <f t="shared" si="5"/>
        <v>F</v>
      </c>
      <c r="GW95" s="35" t="str">
        <f t="shared" si="5"/>
        <v>T</v>
      </c>
      <c r="GX95" s="35" t="str">
        <f t="shared" si="5"/>
        <v>F</v>
      </c>
      <c r="GY95" s="35" t="str">
        <f t="shared" si="5"/>
        <v>T</v>
      </c>
      <c r="GZ95" s="35" t="str">
        <f t="shared" si="5"/>
        <v>T</v>
      </c>
      <c r="HA95" s="35" t="str">
        <f t="shared" si="5"/>
        <v>F</v>
      </c>
      <c r="HB95" s="35" t="str">
        <f t="shared" si="5"/>
        <v>T</v>
      </c>
      <c r="HC95" s="35" t="str">
        <f t="shared" si="5"/>
        <v>T</v>
      </c>
      <c r="HD95" s="35" t="str">
        <f t="shared" si="5"/>
        <v>T</v>
      </c>
      <c r="HE95" s="35" t="str">
        <f t="shared" si="5"/>
        <v>F</v>
      </c>
      <c r="HF95" s="35" t="str">
        <f t="shared" si="5"/>
        <v>F</v>
      </c>
      <c r="HG95" s="35" t="str">
        <f t="shared" si="5"/>
        <v>T</v>
      </c>
      <c r="HH95" s="35" t="str">
        <f t="shared" si="5"/>
        <v>F</v>
      </c>
      <c r="HI95" s="35" t="str">
        <f t="shared" si="5"/>
        <v>F</v>
      </c>
      <c r="HJ95" s="35" t="str">
        <f t="shared" si="5"/>
        <v>T</v>
      </c>
      <c r="HK95" s="35" t="str">
        <f t="shared" si="5"/>
        <v>F</v>
      </c>
      <c r="HL95" s="35" t="str">
        <f t="shared" si="5"/>
        <v>F</v>
      </c>
      <c r="HM95" s="35" t="str">
        <f t="shared" si="5"/>
        <v>F</v>
      </c>
      <c r="HN95" s="35" t="str">
        <f t="shared" si="5"/>
        <v>F</v>
      </c>
      <c r="HO95" s="35" t="str">
        <f t="shared" si="5"/>
        <v>F</v>
      </c>
      <c r="HP95" s="35" t="str">
        <f t="shared" si="5"/>
        <v>F</v>
      </c>
      <c r="HQ95" s="35" t="str">
        <f t="shared" si="5"/>
        <v>F</v>
      </c>
      <c r="HR95" s="35" t="str">
        <f t="shared" si="5"/>
        <v>F</v>
      </c>
      <c r="HS95" s="35" t="str">
        <f t="shared" si="5"/>
        <v>F</v>
      </c>
      <c r="HT95" s="35" t="str">
        <f t="shared" si="5"/>
        <v>F</v>
      </c>
    </row>
    <row r="96" spans="1:229" x14ac:dyDescent="0.2">
      <c r="A96" s="3" t="s">
        <v>305</v>
      </c>
      <c r="B96" s="19" t="s">
        <v>523</v>
      </c>
      <c r="O96" s="35" t="s">
        <v>500</v>
      </c>
      <c r="AR96" s="35" t="s">
        <v>501</v>
      </c>
      <c r="BQ96" s="35" t="s">
        <v>502</v>
      </c>
      <c r="BT96" s="41"/>
      <c r="BU96" s="41"/>
      <c r="BV96" s="41"/>
      <c r="BW96" s="41"/>
      <c r="BX96" s="41"/>
      <c r="BY96" s="41"/>
      <c r="BZ96" s="35" t="s">
        <v>503</v>
      </c>
      <c r="CA96" s="41"/>
      <c r="CB96" s="41"/>
      <c r="CC96" s="41"/>
      <c r="CD96" s="41"/>
      <c r="CE96" s="41" t="s">
        <v>306</v>
      </c>
      <c r="CN96" s="41"/>
      <c r="CS96" s="41"/>
      <c r="CU96" s="35" t="s">
        <v>456</v>
      </c>
      <c r="CZ96" s="41" t="s">
        <v>455</v>
      </c>
      <c r="DF96" s="41" t="s">
        <v>307</v>
      </c>
      <c r="DK96" s="41" t="s">
        <v>308</v>
      </c>
      <c r="DL96" s="41"/>
      <c r="DQ96" s="41"/>
      <c r="DR96" s="41" t="s">
        <v>309</v>
      </c>
      <c r="DU96" s="41" t="s">
        <v>310</v>
      </c>
      <c r="DZ96" s="41"/>
      <c r="EB96" s="41" t="s">
        <v>311</v>
      </c>
      <c r="EM96" s="41"/>
      <c r="EV96" s="41"/>
      <c r="EX96" s="41" t="s">
        <v>312</v>
      </c>
      <c r="FJ96" s="41" t="s">
        <v>313</v>
      </c>
      <c r="FK96" s="41" t="s">
        <v>314</v>
      </c>
      <c r="FS96" s="41" t="s">
        <v>315</v>
      </c>
      <c r="GB96" s="41" t="s">
        <v>316</v>
      </c>
      <c r="GD96" s="41"/>
      <c r="GE96" s="41" t="s">
        <v>317</v>
      </c>
      <c r="GG96" s="41" t="s">
        <v>318</v>
      </c>
      <c r="GK96" s="35" t="s">
        <v>319</v>
      </c>
      <c r="GM96" s="35" t="s">
        <v>320</v>
      </c>
      <c r="GO96" s="35" t="s">
        <v>321</v>
      </c>
      <c r="GQ96" s="35" t="s">
        <v>322</v>
      </c>
      <c r="GS96" s="35" t="s">
        <v>323</v>
      </c>
      <c r="GU96" s="35" t="s">
        <v>324</v>
      </c>
      <c r="GW96" s="35" t="s">
        <v>325</v>
      </c>
      <c r="GY96" s="35" t="s">
        <v>326</v>
      </c>
      <c r="GZ96" s="35" t="s">
        <v>327</v>
      </c>
      <c r="HB96" s="35" t="s">
        <v>328</v>
      </c>
      <c r="HC96" s="35" t="s">
        <v>329</v>
      </c>
      <c r="HD96" s="35" t="s">
        <v>330</v>
      </c>
      <c r="HG96" s="35" t="s">
        <v>331</v>
      </c>
      <c r="HJ96" s="35" t="s">
        <v>332</v>
      </c>
    </row>
    <row r="97" spans="1:228" x14ac:dyDescent="0.2">
      <c r="A97" s="3" t="s">
        <v>300</v>
      </c>
      <c r="B97" s="3" t="s">
        <v>513</v>
      </c>
      <c r="CE97" s="35" t="s">
        <v>298</v>
      </c>
      <c r="CF97" s="35" t="s">
        <v>299</v>
      </c>
      <c r="CG97" s="35" t="s">
        <v>299</v>
      </c>
      <c r="CH97" s="35" t="s">
        <v>299</v>
      </c>
      <c r="CI97" s="35" t="s">
        <v>299</v>
      </c>
      <c r="CJ97" s="35" t="s">
        <v>299</v>
      </c>
      <c r="CK97" s="35" t="s">
        <v>299</v>
      </c>
      <c r="CL97" s="35" t="s">
        <v>299</v>
      </c>
      <c r="CM97" s="35" t="s">
        <v>299</v>
      </c>
      <c r="CN97" s="35" t="s">
        <v>299</v>
      </c>
      <c r="CO97" s="35" t="s">
        <v>299</v>
      </c>
      <c r="CP97" s="35" t="s">
        <v>299</v>
      </c>
      <c r="CQ97" s="35" t="s">
        <v>299</v>
      </c>
      <c r="CR97" s="35" t="s">
        <v>299</v>
      </c>
      <c r="CS97" s="35" t="s">
        <v>299</v>
      </c>
      <c r="CT97" s="35" t="s">
        <v>299</v>
      </c>
      <c r="CU97" s="35" t="s">
        <v>298</v>
      </c>
      <c r="CV97" s="35" t="s">
        <v>299</v>
      </c>
      <c r="CW97" s="35" t="s">
        <v>299</v>
      </c>
      <c r="CX97" s="35" t="s">
        <v>299</v>
      </c>
      <c r="CY97" s="35" t="s">
        <v>299</v>
      </c>
      <c r="CZ97" s="35" t="s">
        <v>299</v>
      </c>
      <c r="DA97" s="35" t="s">
        <v>299</v>
      </c>
      <c r="DB97" s="35" t="s">
        <v>299</v>
      </c>
      <c r="DC97" s="35" t="s">
        <v>299</v>
      </c>
      <c r="DD97" s="35" t="s">
        <v>299</v>
      </c>
      <c r="DE97" s="35" t="s">
        <v>299</v>
      </c>
      <c r="DF97" s="35" t="s">
        <v>299</v>
      </c>
      <c r="DG97" s="35" t="s">
        <v>299</v>
      </c>
      <c r="DH97" s="35" t="s">
        <v>299</v>
      </c>
      <c r="DI97" s="35" t="s">
        <v>299</v>
      </c>
      <c r="DJ97" s="35" t="s">
        <v>299</v>
      </c>
      <c r="DK97" s="35" t="s">
        <v>299</v>
      </c>
      <c r="DL97" s="35" t="s">
        <v>299</v>
      </c>
      <c r="DM97" s="35" t="s">
        <v>299</v>
      </c>
      <c r="DN97" s="35" t="s">
        <v>299</v>
      </c>
      <c r="DO97" s="35" t="s">
        <v>299</v>
      </c>
      <c r="DP97" s="35" t="s">
        <v>299</v>
      </c>
      <c r="DQ97" s="35" t="s">
        <v>299</v>
      </c>
      <c r="DR97" s="35" t="s">
        <v>298</v>
      </c>
      <c r="DS97" s="35" t="s">
        <v>299</v>
      </c>
      <c r="DT97" s="35" t="s">
        <v>299</v>
      </c>
      <c r="DU97" s="35" t="s">
        <v>298</v>
      </c>
      <c r="DV97" s="35" t="s">
        <v>299</v>
      </c>
      <c r="DW97" s="35" t="s">
        <v>299</v>
      </c>
      <c r="DX97" s="35" t="s">
        <v>299</v>
      </c>
      <c r="DY97" s="35" t="s">
        <v>299</v>
      </c>
      <c r="DZ97" s="35" t="s">
        <v>299</v>
      </c>
      <c r="EA97" s="35" t="s">
        <v>299</v>
      </c>
      <c r="EB97" s="35" t="s">
        <v>299</v>
      </c>
      <c r="EC97" s="35" t="s">
        <v>299</v>
      </c>
      <c r="ED97" s="35" t="s">
        <v>299</v>
      </c>
      <c r="EE97" s="35" t="s">
        <v>299</v>
      </c>
      <c r="EF97" s="35" t="s">
        <v>299</v>
      </c>
      <c r="EG97" s="35" t="s">
        <v>299</v>
      </c>
      <c r="EH97" s="35" t="s">
        <v>299</v>
      </c>
      <c r="EI97" s="35" t="s">
        <v>299</v>
      </c>
      <c r="EJ97" s="35" t="s">
        <v>299</v>
      </c>
      <c r="EK97" s="35" t="s">
        <v>299</v>
      </c>
      <c r="EL97" s="35" t="s">
        <v>299</v>
      </c>
      <c r="EM97" s="35" t="s">
        <v>299</v>
      </c>
      <c r="EN97" s="35" t="s">
        <v>299</v>
      </c>
      <c r="EO97" s="35" t="s">
        <v>299</v>
      </c>
      <c r="EP97" s="35" t="s">
        <v>299</v>
      </c>
      <c r="EQ97" s="35" t="s">
        <v>299</v>
      </c>
      <c r="ER97" s="35" t="s">
        <v>299</v>
      </c>
      <c r="ES97" s="35" t="s">
        <v>299</v>
      </c>
      <c r="ET97" s="35" t="s">
        <v>299</v>
      </c>
      <c r="EU97" s="35" t="s">
        <v>299</v>
      </c>
      <c r="EV97" s="35" t="s">
        <v>299</v>
      </c>
      <c r="EW97" s="35" t="s">
        <v>299</v>
      </c>
      <c r="EX97" s="35" t="s">
        <v>299</v>
      </c>
      <c r="EY97" s="35" t="s">
        <v>299</v>
      </c>
      <c r="EZ97" s="35" t="s">
        <v>299</v>
      </c>
      <c r="FA97" s="35" t="s">
        <v>299</v>
      </c>
      <c r="FB97" s="35" t="s">
        <v>299</v>
      </c>
      <c r="FC97" s="35" t="s">
        <v>299</v>
      </c>
      <c r="FD97" s="35" t="s">
        <v>299</v>
      </c>
      <c r="FE97" s="35" t="s">
        <v>299</v>
      </c>
      <c r="FF97" s="35" t="s">
        <v>299</v>
      </c>
      <c r="FG97" s="35" t="s">
        <v>299</v>
      </c>
      <c r="FH97" s="35" t="s">
        <v>299</v>
      </c>
      <c r="FI97" s="35" t="s">
        <v>299</v>
      </c>
      <c r="FJ97" s="35" t="s">
        <v>299</v>
      </c>
      <c r="FK97" s="35" t="s">
        <v>299</v>
      </c>
      <c r="FL97" s="35" t="s">
        <v>299</v>
      </c>
      <c r="FM97" s="35" t="s">
        <v>299</v>
      </c>
      <c r="FN97" s="35" t="s">
        <v>299</v>
      </c>
      <c r="FO97" s="35" t="s">
        <v>299</v>
      </c>
      <c r="FP97" s="35" t="s">
        <v>299</v>
      </c>
      <c r="FQ97" s="35" t="s">
        <v>299</v>
      </c>
      <c r="FR97" s="35" t="s">
        <v>299</v>
      </c>
      <c r="FS97" s="35" t="s">
        <v>299</v>
      </c>
      <c r="FT97" s="35" t="s">
        <v>299</v>
      </c>
      <c r="FU97" s="35" t="s">
        <v>299</v>
      </c>
      <c r="FV97" s="35" t="s">
        <v>299</v>
      </c>
      <c r="FW97" s="35" t="s">
        <v>299</v>
      </c>
      <c r="FX97" s="35" t="s">
        <v>299</v>
      </c>
      <c r="FY97" s="35" t="s">
        <v>299</v>
      </c>
      <c r="FZ97" s="35" t="s">
        <v>299</v>
      </c>
      <c r="GA97" s="35" t="s">
        <v>299</v>
      </c>
      <c r="GB97" s="35" t="s">
        <v>298</v>
      </c>
      <c r="GC97" s="35" t="s">
        <v>299</v>
      </c>
      <c r="GD97" s="35" t="s">
        <v>299</v>
      </c>
      <c r="GE97" s="35" t="s">
        <v>299</v>
      </c>
      <c r="GF97" s="35" t="s">
        <v>299</v>
      </c>
      <c r="GG97" s="35" t="s">
        <v>299</v>
      </c>
      <c r="GH97" s="35" t="s">
        <v>299</v>
      </c>
      <c r="GI97" s="35" t="s">
        <v>299</v>
      </c>
      <c r="GJ97" s="35" t="s">
        <v>299</v>
      </c>
      <c r="GK97" s="35" t="s">
        <v>298</v>
      </c>
      <c r="GL97" s="35" t="s">
        <v>299</v>
      </c>
      <c r="GM97" s="35" t="s">
        <v>298</v>
      </c>
      <c r="GN97" s="35" t="s">
        <v>299</v>
      </c>
      <c r="GO97" s="35" t="s">
        <v>299</v>
      </c>
      <c r="GP97" s="35" t="s">
        <v>299</v>
      </c>
      <c r="GQ97" s="35" t="s">
        <v>299</v>
      </c>
      <c r="GR97" s="35" t="s">
        <v>299</v>
      </c>
      <c r="GS97" s="35" t="s">
        <v>299</v>
      </c>
      <c r="GT97" s="35" t="s">
        <v>299</v>
      </c>
      <c r="GU97" s="35" t="s">
        <v>298</v>
      </c>
      <c r="GV97" s="35" t="s">
        <v>299</v>
      </c>
      <c r="GW97" s="35" t="s">
        <v>299</v>
      </c>
      <c r="GX97" s="35" t="s">
        <v>299</v>
      </c>
      <c r="GY97" s="35" t="s">
        <v>299</v>
      </c>
      <c r="GZ97" s="35" t="s">
        <v>298</v>
      </c>
      <c r="HA97" s="35" t="s">
        <v>299</v>
      </c>
      <c r="HB97" s="35" t="s">
        <v>298</v>
      </c>
      <c r="HC97" s="35" t="s">
        <v>298</v>
      </c>
      <c r="HD97" s="35" t="s">
        <v>299</v>
      </c>
      <c r="HE97" s="35" t="s">
        <v>299</v>
      </c>
      <c r="HF97" s="35" t="s">
        <v>298</v>
      </c>
      <c r="HG97" s="35" t="s">
        <v>299</v>
      </c>
      <c r="HH97" s="35" t="s">
        <v>298</v>
      </c>
      <c r="HI97" s="35" t="s">
        <v>299</v>
      </c>
      <c r="HJ97" s="35" t="s">
        <v>299</v>
      </c>
      <c r="HK97" s="35" t="s">
        <v>299</v>
      </c>
      <c r="HL97" s="35" t="s">
        <v>299</v>
      </c>
      <c r="HM97" s="35" t="s">
        <v>299</v>
      </c>
      <c r="HN97" s="35" t="s">
        <v>299</v>
      </c>
      <c r="HO97" s="35" t="s">
        <v>299</v>
      </c>
      <c r="HP97" s="35" t="s">
        <v>299</v>
      </c>
      <c r="HQ97" s="35" t="s">
        <v>299</v>
      </c>
      <c r="HR97" s="35" t="s">
        <v>299</v>
      </c>
      <c r="HS97" s="35" t="s">
        <v>299</v>
      </c>
      <c r="HT97" s="35" t="s">
        <v>299</v>
      </c>
    </row>
    <row r="98" spans="1:228" x14ac:dyDescent="0.2">
      <c r="A98" s="3" t="s">
        <v>303</v>
      </c>
      <c r="B98" s="3" t="s">
        <v>516</v>
      </c>
      <c r="CE98" s="35" t="s">
        <v>299</v>
      </c>
      <c r="CF98" s="35" t="s">
        <v>299</v>
      </c>
      <c r="CG98" s="35" t="s">
        <v>299</v>
      </c>
      <c r="CH98" s="35" t="s">
        <v>299</v>
      </c>
      <c r="CI98" s="35" t="s">
        <v>299</v>
      </c>
      <c r="CJ98" s="35" t="s">
        <v>299</v>
      </c>
      <c r="CK98" s="35" t="s">
        <v>299</v>
      </c>
      <c r="CL98" s="35" t="s">
        <v>299</v>
      </c>
      <c r="CM98" s="35" t="s">
        <v>299</v>
      </c>
      <c r="CN98" s="35" t="s">
        <v>299</v>
      </c>
      <c r="CO98" s="35" t="s">
        <v>299</v>
      </c>
      <c r="CP98" s="35" t="s">
        <v>299</v>
      </c>
      <c r="CQ98" s="35" t="s">
        <v>299</v>
      </c>
      <c r="CR98" s="35" t="s">
        <v>299</v>
      </c>
      <c r="CS98" s="35" t="s">
        <v>299</v>
      </c>
      <c r="CT98" s="35" t="s">
        <v>299</v>
      </c>
      <c r="CU98" s="35" t="s">
        <v>299</v>
      </c>
      <c r="CV98" s="35" t="s">
        <v>299</v>
      </c>
      <c r="CW98" s="35" t="s">
        <v>299</v>
      </c>
      <c r="CX98" s="35" t="s">
        <v>299</v>
      </c>
      <c r="CY98" s="35" t="s">
        <v>299</v>
      </c>
      <c r="CZ98" s="35" t="s">
        <v>299</v>
      </c>
      <c r="DA98" s="35" t="s">
        <v>299</v>
      </c>
      <c r="DB98" s="35" t="s">
        <v>299</v>
      </c>
      <c r="DC98" s="35" t="s">
        <v>299</v>
      </c>
      <c r="DD98" s="35" t="s">
        <v>299</v>
      </c>
      <c r="DE98" s="35" t="s">
        <v>299</v>
      </c>
      <c r="DF98" s="35" t="s">
        <v>299</v>
      </c>
      <c r="DG98" s="35" t="s">
        <v>299</v>
      </c>
      <c r="DH98" s="35" t="s">
        <v>299</v>
      </c>
      <c r="DI98" s="35" t="s">
        <v>299</v>
      </c>
      <c r="DJ98" s="35" t="s">
        <v>299</v>
      </c>
      <c r="DK98" s="35" t="s">
        <v>299</v>
      </c>
      <c r="DL98" s="35" t="s">
        <v>299</v>
      </c>
      <c r="DM98" s="35" t="s">
        <v>299</v>
      </c>
      <c r="DN98" s="35" t="s">
        <v>299</v>
      </c>
      <c r="DO98" s="35" t="s">
        <v>299</v>
      </c>
      <c r="DP98" s="35" t="s">
        <v>299</v>
      </c>
      <c r="DQ98" s="35" t="s">
        <v>299</v>
      </c>
      <c r="DR98" s="35" t="s">
        <v>299</v>
      </c>
      <c r="DS98" s="35" t="s">
        <v>299</v>
      </c>
      <c r="DT98" s="35" t="s">
        <v>299</v>
      </c>
      <c r="DU98" s="35" t="s">
        <v>299</v>
      </c>
      <c r="DV98" s="35" t="s">
        <v>299</v>
      </c>
      <c r="DW98" s="35" t="s">
        <v>299</v>
      </c>
      <c r="DX98" s="35" t="s">
        <v>299</v>
      </c>
      <c r="DY98" s="35" t="s">
        <v>299</v>
      </c>
      <c r="DZ98" s="35" t="s">
        <v>299</v>
      </c>
      <c r="EA98" s="35" t="s">
        <v>299</v>
      </c>
      <c r="EB98" s="35" t="s">
        <v>299</v>
      </c>
      <c r="EC98" s="35" t="s">
        <v>299</v>
      </c>
      <c r="ED98" s="35" t="s">
        <v>299</v>
      </c>
      <c r="EE98" s="35" t="s">
        <v>299</v>
      </c>
      <c r="EF98" s="35" t="s">
        <v>299</v>
      </c>
      <c r="EG98" s="35" t="s">
        <v>299</v>
      </c>
      <c r="EH98" s="35" t="s">
        <v>299</v>
      </c>
      <c r="EI98" s="35" t="s">
        <v>299</v>
      </c>
      <c r="EJ98" s="35" t="s">
        <v>299</v>
      </c>
      <c r="EK98" s="35" t="s">
        <v>299</v>
      </c>
      <c r="EL98" s="35" t="s">
        <v>299</v>
      </c>
      <c r="EM98" s="35" t="s">
        <v>298</v>
      </c>
      <c r="EN98" s="35" t="s">
        <v>299</v>
      </c>
      <c r="EO98" s="35" t="s">
        <v>299</v>
      </c>
      <c r="EP98" s="35" t="s">
        <v>299</v>
      </c>
      <c r="EQ98" s="35" t="s">
        <v>299</v>
      </c>
      <c r="ER98" s="35" t="s">
        <v>299</v>
      </c>
      <c r="ES98" s="35" t="s">
        <v>299</v>
      </c>
      <c r="ET98" s="35" t="s">
        <v>299</v>
      </c>
      <c r="EU98" s="35" t="s">
        <v>299</v>
      </c>
      <c r="EV98" s="35" t="s">
        <v>299</v>
      </c>
      <c r="EW98" s="35" t="s">
        <v>299</v>
      </c>
      <c r="EX98" s="35" t="s">
        <v>299</v>
      </c>
      <c r="EY98" s="35" t="s">
        <v>299</v>
      </c>
      <c r="EZ98" s="35" t="s">
        <v>299</v>
      </c>
      <c r="FA98" s="35" t="s">
        <v>299</v>
      </c>
      <c r="FB98" s="35" t="s">
        <v>299</v>
      </c>
      <c r="FC98" s="35" t="s">
        <v>299</v>
      </c>
      <c r="FD98" s="35" t="s">
        <v>299</v>
      </c>
      <c r="FE98" s="35" t="s">
        <v>299</v>
      </c>
      <c r="FF98" s="35" t="s">
        <v>299</v>
      </c>
      <c r="FG98" s="35" t="s">
        <v>299</v>
      </c>
      <c r="FH98" s="35" t="s">
        <v>299</v>
      </c>
      <c r="FI98" s="35" t="s">
        <v>299</v>
      </c>
      <c r="FJ98" s="35" t="s">
        <v>299</v>
      </c>
      <c r="FK98" s="35" t="s">
        <v>299</v>
      </c>
      <c r="FL98" s="35" t="s">
        <v>299</v>
      </c>
      <c r="FM98" s="35" t="s">
        <v>299</v>
      </c>
      <c r="FN98" s="35" t="s">
        <v>299</v>
      </c>
      <c r="FO98" s="35" t="s">
        <v>299</v>
      </c>
      <c r="FP98" s="35" t="s">
        <v>299</v>
      </c>
      <c r="FQ98" s="35" t="s">
        <v>299</v>
      </c>
      <c r="FR98" s="35" t="s">
        <v>299</v>
      </c>
      <c r="FS98" s="35" t="s">
        <v>299</v>
      </c>
      <c r="FT98" s="35" t="s">
        <v>299</v>
      </c>
      <c r="FU98" s="35" t="s">
        <v>299</v>
      </c>
      <c r="FV98" s="35" t="s">
        <v>299</v>
      </c>
      <c r="FW98" s="35" t="s">
        <v>299</v>
      </c>
      <c r="FX98" s="35" t="s">
        <v>299</v>
      </c>
      <c r="FY98" s="35" t="s">
        <v>299</v>
      </c>
      <c r="FZ98" s="35" t="s">
        <v>299</v>
      </c>
      <c r="GA98" s="35" t="s">
        <v>299</v>
      </c>
      <c r="GB98" s="35" t="s">
        <v>298</v>
      </c>
      <c r="GC98" s="35" t="s">
        <v>299</v>
      </c>
      <c r="GD98" s="35" t="s">
        <v>299</v>
      </c>
      <c r="GE98" s="35" t="s">
        <v>299</v>
      </c>
      <c r="GF98" s="35" t="s">
        <v>299</v>
      </c>
      <c r="GG98" s="35" t="s">
        <v>298</v>
      </c>
      <c r="GH98" s="35" t="s">
        <v>299</v>
      </c>
      <c r="GI98" s="35" t="s">
        <v>299</v>
      </c>
      <c r="GJ98" s="35" t="s">
        <v>299</v>
      </c>
      <c r="GK98" s="35" t="s">
        <v>299</v>
      </c>
      <c r="GL98" s="35" t="s">
        <v>299</v>
      </c>
      <c r="GM98" s="35" t="s">
        <v>299</v>
      </c>
      <c r="GN98" s="35" t="s">
        <v>299</v>
      </c>
      <c r="GO98" s="35" t="s">
        <v>299</v>
      </c>
      <c r="GP98" s="35" t="s">
        <v>299</v>
      </c>
      <c r="GQ98" s="35" t="s">
        <v>299</v>
      </c>
      <c r="GR98" s="35" t="s">
        <v>299</v>
      </c>
      <c r="GS98" s="35" t="s">
        <v>298</v>
      </c>
      <c r="GT98" s="35" t="s">
        <v>299</v>
      </c>
      <c r="GU98" s="35" t="s">
        <v>299</v>
      </c>
      <c r="GV98" s="35" t="s">
        <v>299</v>
      </c>
      <c r="GW98" s="35" t="s">
        <v>299</v>
      </c>
      <c r="GX98" s="35" t="s">
        <v>299</v>
      </c>
      <c r="GY98" s="35" t="s">
        <v>299</v>
      </c>
      <c r="GZ98" s="35" t="s">
        <v>299</v>
      </c>
      <c r="HA98" s="35" t="s">
        <v>299</v>
      </c>
      <c r="HB98" s="35" t="s">
        <v>299</v>
      </c>
      <c r="HC98" s="35" t="s">
        <v>299</v>
      </c>
      <c r="HD98" s="35" t="s">
        <v>299</v>
      </c>
      <c r="HE98" s="35" t="s">
        <v>299</v>
      </c>
      <c r="HF98" s="35" t="s">
        <v>299</v>
      </c>
      <c r="HG98" s="35" t="s">
        <v>299</v>
      </c>
      <c r="HH98" s="35" t="s">
        <v>299</v>
      </c>
      <c r="HI98" s="35" t="s">
        <v>299</v>
      </c>
      <c r="HJ98" s="35" t="s">
        <v>299</v>
      </c>
      <c r="HK98" s="35" t="s">
        <v>299</v>
      </c>
      <c r="HL98" s="35" t="s">
        <v>299</v>
      </c>
      <c r="HM98" s="35" t="s">
        <v>299</v>
      </c>
      <c r="HN98" s="35" t="s">
        <v>299</v>
      </c>
      <c r="HO98" s="35" t="s">
        <v>299</v>
      </c>
      <c r="HP98" s="35" t="s">
        <v>299</v>
      </c>
      <c r="HQ98" s="35" t="s">
        <v>299</v>
      </c>
      <c r="HR98" s="35" t="s">
        <v>299</v>
      </c>
      <c r="HS98" s="35" t="s">
        <v>299</v>
      </c>
      <c r="HT98" s="35" t="s">
        <v>299</v>
      </c>
    </row>
    <row r="99" spans="1:228" ht="14" customHeight="1" x14ac:dyDescent="0.2">
      <c r="A99" s="3" t="s">
        <v>302</v>
      </c>
      <c r="B99" s="37" t="s">
        <v>515</v>
      </c>
      <c r="BT99" s="43"/>
      <c r="BU99" s="43"/>
      <c r="BV99" s="43"/>
      <c r="BW99" s="43"/>
      <c r="BX99" s="43"/>
      <c r="BY99" s="43"/>
      <c r="CA99" s="43"/>
      <c r="CB99" s="43"/>
      <c r="CC99" s="43"/>
      <c r="CD99" s="43"/>
      <c r="CE99" s="43" t="s">
        <v>299</v>
      </c>
      <c r="CF99" s="35" t="s">
        <v>299</v>
      </c>
      <c r="CG99" s="35" t="s">
        <v>299</v>
      </c>
      <c r="CH99" s="35" t="s">
        <v>299</v>
      </c>
      <c r="CI99" s="35" t="s">
        <v>299</v>
      </c>
      <c r="CJ99" s="35" t="s">
        <v>299</v>
      </c>
      <c r="CK99" s="35" t="s">
        <v>299</v>
      </c>
      <c r="CL99" s="35" t="s">
        <v>299</v>
      </c>
      <c r="CM99" s="35" t="s">
        <v>299</v>
      </c>
      <c r="CN99" s="43" t="s">
        <v>298</v>
      </c>
      <c r="CO99" s="35" t="s">
        <v>299</v>
      </c>
      <c r="CP99" s="35" t="s">
        <v>299</v>
      </c>
      <c r="CQ99" s="35" t="s">
        <v>299</v>
      </c>
      <c r="CR99" s="35" t="s">
        <v>299</v>
      </c>
      <c r="CS99" s="43" t="s">
        <v>298</v>
      </c>
      <c r="CT99" s="35" t="s">
        <v>299</v>
      </c>
      <c r="CU99" s="35" t="s">
        <v>299</v>
      </c>
      <c r="CV99" s="35" t="s">
        <v>299</v>
      </c>
      <c r="CW99" s="35" t="s">
        <v>299</v>
      </c>
      <c r="CX99" s="35" t="s">
        <v>299</v>
      </c>
      <c r="CY99" s="35" t="s">
        <v>299</v>
      </c>
      <c r="CZ99" s="43" t="s">
        <v>299</v>
      </c>
      <c r="DA99" s="35" t="s">
        <v>299</v>
      </c>
      <c r="DB99" s="35" t="s">
        <v>299</v>
      </c>
      <c r="DC99" s="35" t="s">
        <v>299</v>
      </c>
      <c r="DD99" s="35" t="s">
        <v>299</v>
      </c>
      <c r="DE99" s="35" t="s">
        <v>299</v>
      </c>
      <c r="DF99" s="43" t="s">
        <v>298</v>
      </c>
      <c r="DG99" s="35" t="s">
        <v>299</v>
      </c>
      <c r="DH99" s="35" t="s">
        <v>299</v>
      </c>
      <c r="DI99" s="35" t="s">
        <v>299</v>
      </c>
      <c r="DJ99" s="35" t="s">
        <v>299</v>
      </c>
      <c r="DK99" s="43" t="s">
        <v>298</v>
      </c>
      <c r="DL99" s="43" t="s">
        <v>299</v>
      </c>
      <c r="DM99" s="35" t="s">
        <v>299</v>
      </c>
      <c r="DN99" s="35" t="s">
        <v>299</v>
      </c>
      <c r="DO99" s="35" t="s">
        <v>299</v>
      </c>
      <c r="DP99" s="35" t="s">
        <v>299</v>
      </c>
      <c r="DQ99" s="43" t="s">
        <v>299</v>
      </c>
      <c r="DR99" s="43" t="s">
        <v>299</v>
      </c>
      <c r="DS99" s="35" t="s">
        <v>299</v>
      </c>
      <c r="DT99" s="35" t="s">
        <v>299</v>
      </c>
      <c r="DU99" s="43" t="s">
        <v>298</v>
      </c>
      <c r="DV99" s="35" t="s">
        <v>299</v>
      </c>
      <c r="DW99" s="35" t="s">
        <v>299</v>
      </c>
      <c r="DX99" s="35" t="s">
        <v>299</v>
      </c>
      <c r="DY99" s="35" t="s">
        <v>299</v>
      </c>
      <c r="DZ99" s="43" t="s">
        <v>299</v>
      </c>
      <c r="EA99" s="35" t="s">
        <v>299</v>
      </c>
      <c r="EB99" s="43" t="s">
        <v>299</v>
      </c>
      <c r="EC99" s="35" t="s">
        <v>299</v>
      </c>
      <c r="ED99" s="35" t="s">
        <v>299</v>
      </c>
      <c r="EE99" s="35" t="s">
        <v>299</v>
      </c>
      <c r="EF99" s="35" t="s">
        <v>299</v>
      </c>
      <c r="EG99" s="35" t="s">
        <v>299</v>
      </c>
      <c r="EH99" s="35" t="s">
        <v>299</v>
      </c>
      <c r="EI99" s="35" t="s">
        <v>299</v>
      </c>
      <c r="EJ99" s="35" t="s">
        <v>299</v>
      </c>
      <c r="EK99" s="35" t="s">
        <v>299</v>
      </c>
      <c r="EL99" s="35" t="s">
        <v>299</v>
      </c>
      <c r="EM99" s="43" t="s">
        <v>299</v>
      </c>
      <c r="EN99" s="35" t="s">
        <v>299</v>
      </c>
      <c r="EO99" s="35" t="s">
        <v>299</v>
      </c>
      <c r="EP99" s="35" t="s">
        <v>299</v>
      </c>
      <c r="EQ99" s="35" t="s">
        <v>299</v>
      </c>
      <c r="ER99" s="35" t="s">
        <v>299</v>
      </c>
      <c r="ES99" s="35" t="s">
        <v>299</v>
      </c>
      <c r="ET99" s="35" t="s">
        <v>299</v>
      </c>
      <c r="EU99" s="35" t="s">
        <v>299</v>
      </c>
      <c r="EV99" s="43" t="s">
        <v>299</v>
      </c>
      <c r="EW99" s="35" t="s">
        <v>299</v>
      </c>
      <c r="EX99" s="43" t="s">
        <v>299</v>
      </c>
      <c r="EY99" s="35" t="s">
        <v>299</v>
      </c>
      <c r="EZ99" s="35" t="s">
        <v>299</v>
      </c>
      <c r="FA99" s="35" t="s">
        <v>299</v>
      </c>
      <c r="FB99" s="35" t="s">
        <v>299</v>
      </c>
      <c r="FC99" s="35" t="s">
        <v>299</v>
      </c>
      <c r="FD99" s="35" t="s">
        <v>299</v>
      </c>
      <c r="FE99" s="35" t="s">
        <v>299</v>
      </c>
      <c r="FF99" s="35" t="s">
        <v>299</v>
      </c>
      <c r="FG99" s="35" t="s">
        <v>299</v>
      </c>
      <c r="FH99" s="35" t="s">
        <v>299</v>
      </c>
      <c r="FI99" s="35" t="s">
        <v>298</v>
      </c>
      <c r="FJ99" s="43" t="s">
        <v>299</v>
      </c>
      <c r="FK99" s="43" t="s">
        <v>299</v>
      </c>
      <c r="FL99" s="35" t="s">
        <v>299</v>
      </c>
      <c r="FM99" s="35" t="s">
        <v>299</v>
      </c>
      <c r="FN99" s="35" t="s">
        <v>299</v>
      </c>
      <c r="FO99" s="35" t="s">
        <v>299</v>
      </c>
      <c r="FP99" s="35" t="s">
        <v>299</v>
      </c>
      <c r="FQ99" s="35" t="s">
        <v>299</v>
      </c>
      <c r="FR99" s="35" t="s">
        <v>299</v>
      </c>
      <c r="FS99" s="43" t="s">
        <v>299</v>
      </c>
      <c r="FT99" s="35" t="s">
        <v>299</v>
      </c>
      <c r="FU99" s="35" t="s">
        <v>299</v>
      </c>
      <c r="FV99" s="35" t="s">
        <v>299</v>
      </c>
      <c r="FW99" s="35" t="s">
        <v>299</v>
      </c>
      <c r="FX99" s="35" t="s">
        <v>299</v>
      </c>
      <c r="FY99" s="35" t="s">
        <v>299</v>
      </c>
      <c r="FZ99" s="35" t="s">
        <v>299</v>
      </c>
      <c r="GA99" s="35" t="s">
        <v>299</v>
      </c>
      <c r="GB99" s="43" t="s">
        <v>299</v>
      </c>
      <c r="GC99" s="35" t="s">
        <v>299</v>
      </c>
      <c r="GD99" s="43" t="s">
        <v>298</v>
      </c>
      <c r="GE99" s="43" t="s">
        <v>299</v>
      </c>
      <c r="GF99" s="35" t="s">
        <v>299</v>
      </c>
      <c r="GG99" s="47" t="s">
        <v>298</v>
      </c>
      <c r="GH99" s="35" t="s">
        <v>299</v>
      </c>
      <c r="GI99" s="35" t="s">
        <v>299</v>
      </c>
      <c r="GJ99" s="35" t="s">
        <v>299</v>
      </c>
      <c r="GK99" s="35" t="s">
        <v>299</v>
      </c>
      <c r="GL99" s="35" t="s">
        <v>299</v>
      </c>
      <c r="GM99" s="35" t="s">
        <v>299</v>
      </c>
      <c r="GN99" s="35" t="s">
        <v>299</v>
      </c>
      <c r="GO99" s="35" t="s">
        <v>298</v>
      </c>
      <c r="GP99" s="35" t="s">
        <v>299</v>
      </c>
      <c r="GQ99" s="35" t="s">
        <v>299</v>
      </c>
      <c r="GR99" s="35" t="s">
        <v>299</v>
      </c>
      <c r="GS99" s="35" t="s">
        <v>298</v>
      </c>
      <c r="GT99" s="35" t="s">
        <v>299</v>
      </c>
      <c r="GU99" s="35" t="s">
        <v>299</v>
      </c>
      <c r="GV99" s="35" t="s">
        <v>298</v>
      </c>
      <c r="GW99" s="35" t="s">
        <v>299</v>
      </c>
      <c r="GX99" s="35" t="s">
        <v>299</v>
      </c>
      <c r="GY99" s="35" t="s">
        <v>299</v>
      </c>
      <c r="GZ99" s="35" t="s">
        <v>299</v>
      </c>
      <c r="HA99" s="35" t="s">
        <v>299</v>
      </c>
      <c r="HB99" s="35" t="s">
        <v>299</v>
      </c>
      <c r="HC99" s="35" t="s">
        <v>299</v>
      </c>
      <c r="HD99" s="35" t="s">
        <v>299</v>
      </c>
      <c r="HE99" s="35" t="s">
        <v>299</v>
      </c>
      <c r="HF99" s="35" t="s">
        <v>299</v>
      </c>
      <c r="HG99" s="35" t="s">
        <v>299</v>
      </c>
      <c r="HH99" s="35" t="s">
        <v>299</v>
      </c>
      <c r="HI99" s="35" t="s">
        <v>299</v>
      </c>
      <c r="HJ99" s="35" t="s">
        <v>299</v>
      </c>
      <c r="HK99" s="35" t="s">
        <v>299</v>
      </c>
      <c r="HL99" s="35" t="s">
        <v>299</v>
      </c>
      <c r="HM99" s="35" t="s">
        <v>299</v>
      </c>
      <c r="HN99" s="35" t="s">
        <v>299</v>
      </c>
      <c r="HO99" s="35" t="s">
        <v>299</v>
      </c>
      <c r="HP99" s="35" t="s">
        <v>299</v>
      </c>
      <c r="HQ99" s="35" t="s">
        <v>299</v>
      </c>
      <c r="HR99" s="35" t="s">
        <v>299</v>
      </c>
      <c r="HS99" s="35" t="s">
        <v>299</v>
      </c>
      <c r="HT99" s="35" t="s">
        <v>299</v>
      </c>
    </row>
    <row r="100" spans="1:228" x14ac:dyDescent="0.2">
      <c r="A100" s="3" t="s">
        <v>301</v>
      </c>
      <c r="B100" s="3" t="s">
        <v>514</v>
      </c>
      <c r="CE100" s="35" t="s">
        <v>298</v>
      </c>
      <c r="CF100" s="35" t="s">
        <v>299</v>
      </c>
      <c r="CG100" s="35" t="s">
        <v>299</v>
      </c>
      <c r="CH100" s="35" t="s">
        <v>299</v>
      </c>
      <c r="CI100" s="35" t="s">
        <v>299</v>
      </c>
      <c r="CJ100" s="35" t="s">
        <v>299</v>
      </c>
      <c r="CK100" s="35" t="s">
        <v>299</v>
      </c>
      <c r="CL100" s="35" t="s">
        <v>299</v>
      </c>
      <c r="CM100" s="35" t="s">
        <v>299</v>
      </c>
      <c r="CN100" s="35" t="s">
        <v>298</v>
      </c>
      <c r="CO100" s="35" t="s">
        <v>299</v>
      </c>
      <c r="CP100" s="35" t="s">
        <v>299</v>
      </c>
      <c r="CQ100" s="35" t="s">
        <v>299</v>
      </c>
      <c r="CR100" s="35" t="s">
        <v>299</v>
      </c>
      <c r="CS100" s="35" t="s">
        <v>299</v>
      </c>
      <c r="CT100" s="35" t="s">
        <v>299</v>
      </c>
      <c r="CU100" s="35" t="s">
        <v>298</v>
      </c>
      <c r="CV100" s="35" t="s">
        <v>299</v>
      </c>
      <c r="CW100" s="35" t="s">
        <v>299</v>
      </c>
      <c r="CX100" s="35" t="s">
        <v>299</v>
      </c>
      <c r="CY100" s="35" t="s">
        <v>299</v>
      </c>
      <c r="CZ100" s="35" t="s">
        <v>299</v>
      </c>
      <c r="DA100" s="35" t="s">
        <v>299</v>
      </c>
      <c r="DB100" s="35" t="s">
        <v>299</v>
      </c>
      <c r="DC100" s="35" t="s">
        <v>299</v>
      </c>
      <c r="DD100" s="35" t="s">
        <v>299</v>
      </c>
      <c r="DE100" s="35" t="s">
        <v>299</v>
      </c>
      <c r="DF100" s="35" t="s">
        <v>299</v>
      </c>
      <c r="DG100" s="35" t="s">
        <v>299</v>
      </c>
      <c r="DH100" s="35" t="s">
        <v>299</v>
      </c>
      <c r="DI100" s="35" t="s">
        <v>299</v>
      </c>
      <c r="DJ100" s="35" t="s">
        <v>299</v>
      </c>
      <c r="DK100" s="35" t="s">
        <v>299</v>
      </c>
      <c r="DL100" s="35" t="s">
        <v>298</v>
      </c>
      <c r="DM100" s="35" t="s">
        <v>299</v>
      </c>
      <c r="DN100" s="35" t="s">
        <v>299</v>
      </c>
      <c r="DO100" s="35" t="s">
        <v>299</v>
      </c>
      <c r="DP100" s="35" t="s">
        <v>299</v>
      </c>
      <c r="DQ100" s="35" t="s">
        <v>299</v>
      </c>
      <c r="DR100" s="35" t="s">
        <v>299</v>
      </c>
      <c r="DS100" s="35" t="s">
        <v>299</v>
      </c>
      <c r="DT100" s="35" t="s">
        <v>299</v>
      </c>
      <c r="DU100" s="35" t="s">
        <v>299</v>
      </c>
      <c r="DV100" s="35" t="s">
        <v>299</v>
      </c>
      <c r="DW100" s="35" t="s">
        <v>299</v>
      </c>
      <c r="DX100" s="35" t="s">
        <v>299</v>
      </c>
      <c r="DY100" s="35" t="s">
        <v>299</v>
      </c>
      <c r="DZ100" s="35" t="s">
        <v>299</v>
      </c>
      <c r="EA100" s="35" t="s">
        <v>299</v>
      </c>
      <c r="EB100" s="35" t="s">
        <v>299</v>
      </c>
      <c r="EC100" s="35" t="s">
        <v>299</v>
      </c>
      <c r="ED100" s="35" t="s">
        <v>299</v>
      </c>
      <c r="EE100" s="35" t="s">
        <v>299</v>
      </c>
      <c r="EF100" s="35" t="s">
        <v>299</v>
      </c>
      <c r="EG100" s="35" t="s">
        <v>299</v>
      </c>
      <c r="EH100" s="35" t="s">
        <v>299</v>
      </c>
      <c r="EI100" s="35" t="s">
        <v>299</v>
      </c>
      <c r="EJ100" s="35" t="s">
        <v>299</v>
      </c>
      <c r="EK100" s="35" t="s">
        <v>299</v>
      </c>
      <c r="EL100" s="35" t="s">
        <v>299</v>
      </c>
      <c r="EM100" s="35" t="s">
        <v>298</v>
      </c>
      <c r="EN100" s="35" t="s">
        <v>299</v>
      </c>
      <c r="EO100" s="35" t="s">
        <v>299</v>
      </c>
      <c r="EP100" s="35" t="s">
        <v>299</v>
      </c>
      <c r="EQ100" s="35" t="s">
        <v>299</v>
      </c>
      <c r="ER100" s="35" t="s">
        <v>299</v>
      </c>
      <c r="ES100" s="35" t="s">
        <v>299</v>
      </c>
      <c r="ET100" s="35" t="s">
        <v>299</v>
      </c>
      <c r="EU100" s="35" t="s">
        <v>299</v>
      </c>
      <c r="EV100" s="35" t="s">
        <v>299</v>
      </c>
      <c r="EW100" s="35" t="s">
        <v>299</v>
      </c>
      <c r="EX100" s="35" t="s">
        <v>299</v>
      </c>
      <c r="EY100" s="35" t="s">
        <v>299</v>
      </c>
      <c r="EZ100" s="35" t="s">
        <v>299</v>
      </c>
      <c r="FA100" s="35" t="s">
        <v>299</v>
      </c>
      <c r="FB100" s="35" t="s">
        <v>299</v>
      </c>
      <c r="FC100" s="35" t="s">
        <v>299</v>
      </c>
      <c r="FD100" s="35" t="s">
        <v>299</v>
      </c>
      <c r="FE100" s="35" t="s">
        <v>299</v>
      </c>
      <c r="FF100" s="35" t="s">
        <v>299</v>
      </c>
      <c r="FG100" s="35" t="s">
        <v>299</v>
      </c>
      <c r="FH100" s="35" t="s">
        <v>299</v>
      </c>
      <c r="FI100" s="35" t="s">
        <v>299</v>
      </c>
      <c r="FJ100" s="35" t="s">
        <v>299</v>
      </c>
      <c r="FK100" s="35" t="s">
        <v>299</v>
      </c>
      <c r="FL100" s="35" t="s">
        <v>299</v>
      </c>
      <c r="FM100" s="35" t="s">
        <v>299</v>
      </c>
      <c r="FN100" s="35" t="s">
        <v>299</v>
      </c>
      <c r="FO100" s="35" t="s">
        <v>299</v>
      </c>
      <c r="FP100" s="35" t="s">
        <v>299</v>
      </c>
      <c r="FQ100" s="35" t="s">
        <v>299</v>
      </c>
      <c r="FR100" s="35" t="s">
        <v>299</v>
      </c>
      <c r="FS100" s="35" t="s">
        <v>299</v>
      </c>
      <c r="FT100" s="35" t="s">
        <v>299</v>
      </c>
      <c r="FU100" s="35" t="s">
        <v>299</v>
      </c>
      <c r="FV100" s="35" t="s">
        <v>299</v>
      </c>
      <c r="FW100" s="35" t="s">
        <v>299</v>
      </c>
      <c r="FX100" s="35" t="s">
        <v>299</v>
      </c>
      <c r="FY100" s="35" t="s">
        <v>299</v>
      </c>
      <c r="FZ100" s="35" t="s">
        <v>299</v>
      </c>
      <c r="GA100" s="35" t="s">
        <v>299</v>
      </c>
      <c r="GB100" s="35" t="s">
        <v>299</v>
      </c>
      <c r="GC100" s="35" t="s">
        <v>299</v>
      </c>
      <c r="GD100" s="35" t="s">
        <v>299</v>
      </c>
      <c r="GE100" s="35" t="s">
        <v>299</v>
      </c>
      <c r="GF100" s="35" t="s">
        <v>299</v>
      </c>
      <c r="GG100" s="35" t="s">
        <v>298</v>
      </c>
      <c r="GH100" s="35" t="s">
        <v>299</v>
      </c>
      <c r="GI100" s="35" t="s">
        <v>299</v>
      </c>
      <c r="GJ100" s="35" t="s">
        <v>299</v>
      </c>
      <c r="GK100" s="35" t="s">
        <v>299</v>
      </c>
      <c r="GL100" s="35" t="s">
        <v>299</v>
      </c>
      <c r="GM100" s="35" t="s">
        <v>298</v>
      </c>
      <c r="GN100" s="35" t="s">
        <v>299</v>
      </c>
      <c r="GO100" s="35" t="s">
        <v>298</v>
      </c>
      <c r="GP100" s="35" t="s">
        <v>299</v>
      </c>
      <c r="GQ100" s="35" t="s">
        <v>299</v>
      </c>
      <c r="GR100" s="35" t="s">
        <v>299</v>
      </c>
      <c r="GS100" s="35" t="s">
        <v>299</v>
      </c>
      <c r="GT100" s="35" t="s">
        <v>299</v>
      </c>
      <c r="GU100" s="35" t="s">
        <v>299</v>
      </c>
      <c r="GV100" s="35" t="s">
        <v>299</v>
      </c>
      <c r="GW100" s="35" t="s">
        <v>299</v>
      </c>
      <c r="GX100" s="35" t="s">
        <v>299</v>
      </c>
      <c r="GY100" s="35" t="s">
        <v>298</v>
      </c>
      <c r="GZ100" s="35" t="s">
        <v>299</v>
      </c>
      <c r="HA100" s="35" t="s">
        <v>299</v>
      </c>
      <c r="HB100" s="35" t="s">
        <v>299</v>
      </c>
      <c r="HC100" s="35" t="s">
        <v>298</v>
      </c>
      <c r="HD100" s="35" t="s">
        <v>299</v>
      </c>
      <c r="HE100" s="35" t="s">
        <v>299</v>
      </c>
      <c r="HF100" s="35" t="s">
        <v>299</v>
      </c>
      <c r="HG100" s="35" t="s">
        <v>299</v>
      </c>
      <c r="HH100" s="35" t="s">
        <v>298</v>
      </c>
      <c r="HI100" s="35" t="s">
        <v>299</v>
      </c>
      <c r="HJ100" s="35" t="s">
        <v>299</v>
      </c>
      <c r="HK100" s="35" t="s">
        <v>299</v>
      </c>
      <c r="HL100" s="35" t="s">
        <v>299</v>
      </c>
      <c r="HM100" s="35" t="s">
        <v>299</v>
      </c>
      <c r="HN100" s="35" t="s">
        <v>299</v>
      </c>
      <c r="HO100" s="35" t="s">
        <v>299</v>
      </c>
      <c r="HP100" s="35" t="s">
        <v>299</v>
      </c>
      <c r="HQ100" s="35" t="s">
        <v>299</v>
      </c>
      <c r="HR100" s="35" t="s">
        <v>299</v>
      </c>
      <c r="HS100" s="35" t="s">
        <v>299</v>
      </c>
      <c r="HT100" s="35" t="s">
        <v>299</v>
      </c>
    </row>
    <row r="101" spans="1:228" x14ac:dyDescent="0.2">
      <c r="A101" s="3" t="s">
        <v>304</v>
      </c>
      <c r="B101" s="3" t="s">
        <v>517</v>
      </c>
      <c r="CE101" s="35" t="s">
        <v>299</v>
      </c>
      <c r="CF101" s="35" t="s">
        <v>299</v>
      </c>
      <c r="CG101" s="35" t="s">
        <v>299</v>
      </c>
      <c r="CH101" s="35" t="s">
        <v>299</v>
      </c>
      <c r="CI101" s="35" t="s">
        <v>299</v>
      </c>
      <c r="CJ101" s="35" t="s">
        <v>299</v>
      </c>
      <c r="CK101" s="35" t="s">
        <v>299</v>
      </c>
      <c r="CL101" s="35" t="s">
        <v>299</v>
      </c>
      <c r="CM101" s="35" t="s">
        <v>299</v>
      </c>
      <c r="CN101" s="35" t="s">
        <v>299</v>
      </c>
      <c r="CO101" s="35" t="s">
        <v>299</v>
      </c>
      <c r="CP101" s="35" t="s">
        <v>299</v>
      </c>
      <c r="CQ101" s="35" t="s">
        <v>299</v>
      </c>
      <c r="CR101" s="35" t="s">
        <v>299</v>
      </c>
      <c r="CS101" s="35" t="s">
        <v>299</v>
      </c>
      <c r="CT101" s="35" t="s">
        <v>299</v>
      </c>
      <c r="CU101" s="35" t="s">
        <v>299</v>
      </c>
      <c r="CV101" s="35" t="s">
        <v>299</v>
      </c>
      <c r="CW101" s="35" t="s">
        <v>299</v>
      </c>
      <c r="CX101" s="35" t="s">
        <v>299</v>
      </c>
      <c r="CY101" s="35" t="s">
        <v>299</v>
      </c>
      <c r="CZ101" s="35" t="s">
        <v>299</v>
      </c>
      <c r="DA101" s="35" t="s">
        <v>299</v>
      </c>
      <c r="DB101" s="35" t="s">
        <v>299</v>
      </c>
      <c r="DC101" s="35" t="s">
        <v>299</v>
      </c>
      <c r="DD101" s="35" t="s">
        <v>299</v>
      </c>
      <c r="DE101" s="35" t="s">
        <v>299</v>
      </c>
      <c r="DF101" s="35" t="s">
        <v>299</v>
      </c>
      <c r="DG101" s="35" t="s">
        <v>299</v>
      </c>
      <c r="DH101" s="35" t="s">
        <v>299</v>
      </c>
      <c r="DI101" s="35" t="s">
        <v>299</v>
      </c>
      <c r="DJ101" s="35" t="s">
        <v>299</v>
      </c>
      <c r="DK101" s="35" t="s">
        <v>299</v>
      </c>
      <c r="DL101" s="35" t="s">
        <v>299</v>
      </c>
      <c r="DM101" s="35" t="s">
        <v>299</v>
      </c>
      <c r="DN101" s="35" t="s">
        <v>299</v>
      </c>
      <c r="DO101" s="35" t="s">
        <v>299</v>
      </c>
      <c r="DP101" s="35" t="s">
        <v>299</v>
      </c>
      <c r="DQ101" s="35" t="s">
        <v>299</v>
      </c>
      <c r="DR101" s="35" t="s">
        <v>299</v>
      </c>
      <c r="DS101" s="35" t="s">
        <v>299</v>
      </c>
      <c r="DT101" s="35" t="s">
        <v>299</v>
      </c>
      <c r="DU101" s="35" t="s">
        <v>299</v>
      </c>
      <c r="DV101" s="35" t="s">
        <v>299</v>
      </c>
      <c r="DW101" s="35" t="s">
        <v>299</v>
      </c>
      <c r="DX101" s="35" t="s">
        <v>299</v>
      </c>
      <c r="DY101" s="35" t="s">
        <v>299</v>
      </c>
      <c r="DZ101" s="35" t="s">
        <v>299</v>
      </c>
      <c r="EA101" s="35" t="s">
        <v>299</v>
      </c>
      <c r="EB101" s="35" t="s">
        <v>299</v>
      </c>
      <c r="EC101" s="35" t="s">
        <v>299</v>
      </c>
      <c r="ED101" s="35" t="s">
        <v>299</v>
      </c>
      <c r="EE101" s="35" t="s">
        <v>299</v>
      </c>
      <c r="EF101" s="35" t="s">
        <v>299</v>
      </c>
      <c r="EG101" s="35" t="s">
        <v>299</v>
      </c>
      <c r="EH101" s="35" t="s">
        <v>299</v>
      </c>
      <c r="EI101" s="35" t="s">
        <v>299</v>
      </c>
      <c r="EJ101" s="35" t="s">
        <v>299</v>
      </c>
      <c r="EK101" s="35" t="s">
        <v>299</v>
      </c>
      <c r="EL101" s="35" t="s">
        <v>299</v>
      </c>
      <c r="EM101" s="35" t="s">
        <v>299</v>
      </c>
      <c r="EN101" s="35" t="s">
        <v>299</v>
      </c>
      <c r="EO101" s="35" t="s">
        <v>299</v>
      </c>
      <c r="EP101" s="35" t="s">
        <v>299</v>
      </c>
      <c r="EQ101" s="35" t="s">
        <v>299</v>
      </c>
      <c r="ER101" s="35" t="s">
        <v>299</v>
      </c>
      <c r="ES101" s="35" t="s">
        <v>299</v>
      </c>
      <c r="ET101" s="35" t="s">
        <v>299</v>
      </c>
      <c r="EU101" s="35" t="s">
        <v>299</v>
      </c>
      <c r="EV101" s="35" t="s">
        <v>299</v>
      </c>
      <c r="EW101" s="35" t="s">
        <v>299</v>
      </c>
      <c r="EX101" s="35" t="s">
        <v>299</v>
      </c>
      <c r="EY101" s="35" t="s">
        <v>299</v>
      </c>
      <c r="EZ101" s="35" t="s">
        <v>299</v>
      </c>
      <c r="FA101" s="35" t="s">
        <v>299</v>
      </c>
      <c r="FB101" s="35" t="s">
        <v>299</v>
      </c>
      <c r="FC101" s="35" t="s">
        <v>299</v>
      </c>
      <c r="FD101" s="35" t="s">
        <v>299</v>
      </c>
      <c r="FE101" s="35" t="s">
        <v>299</v>
      </c>
      <c r="FF101" s="35" t="s">
        <v>299</v>
      </c>
      <c r="FG101" s="35" t="s">
        <v>299</v>
      </c>
      <c r="FH101" s="35" t="s">
        <v>299</v>
      </c>
      <c r="FI101" s="35" t="s">
        <v>299</v>
      </c>
      <c r="FJ101" s="35" t="s">
        <v>299</v>
      </c>
      <c r="FK101" s="35" t="s">
        <v>299</v>
      </c>
      <c r="FL101" s="35" t="s">
        <v>299</v>
      </c>
      <c r="FM101" s="35" t="s">
        <v>299</v>
      </c>
      <c r="FN101" s="35" t="s">
        <v>299</v>
      </c>
      <c r="FO101" s="35" t="s">
        <v>299</v>
      </c>
      <c r="FP101" s="35" t="s">
        <v>299</v>
      </c>
      <c r="FQ101" s="35" t="s">
        <v>299</v>
      </c>
      <c r="FR101" s="35" t="s">
        <v>299</v>
      </c>
      <c r="FS101" s="35" t="s">
        <v>299</v>
      </c>
      <c r="FT101" s="35" t="s">
        <v>299</v>
      </c>
      <c r="FU101" s="35" t="s">
        <v>299</v>
      </c>
      <c r="FV101" s="35" t="s">
        <v>299</v>
      </c>
      <c r="FW101" s="35" t="s">
        <v>299</v>
      </c>
      <c r="FX101" s="35" t="s">
        <v>299</v>
      </c>
      <c r="FY101" s="35" t="s">
        <v>299</v>
      </c>
      <c r="FZ101" s="35" t="s">
        <v>299</v>
      </c>
      <c r="GA101" s="35" t="s">
        <v>299</v>
      </c>
      <c r="GB101" s="35" t="s">
        <v>299</v>
      </c>
      <c r="GC101" s="35" t="s">
        <v>299</v>
      </c>
      <c r="GD101" s="35" t="s">
        <v>299</v>
      </c>
      <c r="GE101" s="35" t="s">
        <v>299</v>
      </c>
      <c r="GF101" s="35" t="s">
        <v>299</v>
      </c>
      <c r="GG101" s="35" t="s">
        <v>299</v>
      </c>
      <c r="GH101" s="35" t="s">
        <v>299</v>
      </c>
      <c r="GI101" s="35" t="s">
        <v>299</v>
      </c>
      <c r="GJ101" s="35" t="s">
        <v>299</v>
      </c>
      <c r="GK101" s="35" t="s">
        <v>299</v>
      </c>
      <c r="GL101" s="35" t="s">
        <v>299</v>
      </c>
      <c r="GM101" s="35" t="s">
        <v>298</v>
      </c>
      <c r="GN101" s="35" t="s">
        <v>299</v>
      </c>
      <c r="GO101" s="35" t="s">
        <v>299</v>
      </c>
      <c r="GP101" s="35" t="s">
        <v>299</v>
      </c>
      <c r="GQ101" s="35" t="s">
        <v>299</v>
      </c>
      <c r="GR101" s="35" t="s">
        <v>299</v>
      </c>
      <c r="GS101" s="35" t="s">
        <v>299</v>
      </c>
      <c r="GT101" s="35" t="s">
        <v>299</v>
      </c>
      <c r="GU101" s="35" t="s">
        <v>299</v>
      </c>
      <c r="GV101" s="35" t="s">
        <v>299</v>
      </c>
      <c r="GW101" s="35" t="s">
        <v>299</v>
      </c>
      <c r="GX101" s="35" t="s">
        <v>299</v>
      </c>
      <c r="GY101" s="35" t="s">
        <v>299</v>
      </c>
      <c r="GZ101" s="35" t="s">
        <v>299</v>
      </c>
      <c r="HA101" s="35" t="s">
        <v>299</v>
      </c>
      <c r="HB101" s="35" t="s">
        <v>299</v>
      </c>
      <c r="HC101" s="35" t="s">
        <v>298</v>
      </c>
      <c r="HD101" s="35" t="s">
        <v>299</v>
      </c>
      <c r="HE101" s="35" t="s">
        <v>299</v>
      </c>
      <c r="HF101" s="35" t="s">
        <v>299</v>
      </c>
      <c r="HG101" s="35" t="s">
        <v>299</v>
      </c>
      <c r="HH101" s="35" t="s">
        <v>299</v>
      </c>
      <c r="HI101" s="35" t="s">
        <v>299</v>
      </c>
      <c r="HJ101" s="35" t="s">
        <v>299</v>
      </c>
      <c r="HK101" s="35" t="s">
        <v>298</v>
      </c>
      <c r="HL101" s="35" t="s">
        <v>299</v>
      </c>
      <c r="HM101" s="35" t="s">
        <v>299</v>
      </c>
      <c r="HN101" s="35" t="s">
        <v>299</v>
      </c>
      <c r="HO101" s="35" t="s">
        <v>299</v>
      </c>
      <c r="HP101" s="35" t="s">
        <v>299</v>
      </c>
      <c r="HQ101" s="35" t="s">
        <v>299</v>
      </c>
      <c r="HR101" s="35" t="s">
        <v>299</v>
      </c>
      <c r="HS101" s="35" t="s">
        <v>299</v>
      </c>
      <c r="HT101" s="35" t="s">
        <v>299</v>
      </c>
    </row>
    <row r="102" spans="1:228" x14ac:dyDescent="0.2">
      <c r="A102" s="14" t="s">
        <v>217</v>
      </c>
      <c r="FD102" s="42">
        <v>164</v>
      </c>
      <c r="FE102" s="35">
        <v>131</v>
      </c>
      <c r="FF102" s="42">
        <v>104</v>
      </c>
      <c r="FG102" s="42">
        <v>134</v>
      </c>
      <c r="FH102" s="42">
        <v>198</v>
      </c>
      <c r="FI102" s="42">
        <v>129</v>
      </c>
      <c r="FJ102" s="42">
        <v>221</v>
      </c>
      <c r="FK102" s="42">
        <v>232</v>
      </c>
      <c r="FL102" s="42">
        <v>216</v>
      </c>
      <c r="FM102" s="42">
        <v>256</v>
      </c>
      <c r="FN102" s="42">
        <v>275</v>
      </c>
      <c r="FO102" s="42">
        <v>254</v>
      </c>
      <c r="FP102" s="42">
        <v>195</v>
      </c>
      <c r="FQ102" s="42">
        <v>227</v>
      </c>
      <c r="FR102" s="42">
        <v>193</v>
      </c>
      <c r="FS102" s="42">
        <v>164</v>
      </c>
      <c r="FT102" s="42">
        <v>359</v>
      </c>
      <c r="FU102" s="42">
        <v>765</v>
      </c>
      <c r="FV102" s="42">
        <v>952</v>
      </c>
      <c r="FW102" s="42">
        <v>462</v>
      </c>
      <c r="FX102" s="42">
        <v>620</v>
      </c>
      <c r="FY102" s="42">
        <v>380</v>
      </c>
      <c r="FZ102" s="42">
        <v>285</v>
      </c>
      <c r="GA102" s="42">
        <v>251</v>
      </c>
      <c r="GB102" s="42">
        <v>379</v>
      </c>
      <c r="GC102" s="42">
        <v>390</v>
      </c>
      <c r="GD102" s="42">
        <v>658</v>
      </c>
      <c r="GE102" s="42">
        <v>373</v>
      </c>
      <c r="GF102" s="42">
        <v>505</v>
      </c>
      <c r="GG102" s="42">
        <v>415</v>
      </c>
      <c r="GH102" s="42">
        <v>530</v>
      </c>
      <c r="GI102" s="42">
        <v>669</v>
      </c>
      <c r="GJ102" s="42">
        <v>816</v>
      </c>
      <c r="GK102" s="42">
        <v>886</v>
      </c>
      <c r="GL102" s="42">
        <v>895</v>
      </c>
      <c r="GM102" s="42">
        <v>872</v>
      </c>
      <c r="GN102" s="42">
        <v>1226</v>
      </c>
      <c r="GO102" s="42">
        <v>916</v>
      </c>
      <c r="GP102" s="42">
        <v>910</v>
      </c>
      <c r="GQ102" s="42">
        <v>1082</v>
      </c>
      <c r="GR102" s="42">
        <v>1046</v>
      </c>
      <c r="GS102" s="42">
        <v>1425</v>
      </c>
      <c r="GT102" s="42">
        <v>1173</v>
      </c>
      <c r="GU102" s="42">
        <v>842</v>
      </c>
      <c r="GV102" s="42">
        <v>727</v>
      </c>
      <c r="GW102" s="42">
        <v>635</v>
      </c>
      <c r="GX102" s="42">
        <v>831</v>
      </c>
      <c r="GY102" s="42">
        <v>650</v>
      </c>
      <c r="GZ102" s="42">
        <v>711</v>
      </c>
      <c r="HA102" s="42">
        <v>613</v>
      </c>
      <c r="HB102" s="42">
        <v>605</v>
      </c>
      <c r="HC102" s="42">
        <v>456</v>
      </c>
      <c r="HD102" s="42">
        <v>344</v>
      </c>
      <c r="HE102" s="42">
        <v>542</v>
      </c>
      <c r="HF102" s="42">
        <v>521</v>
      </c>
      <c r="HG102" s="42">
        <v>402</v>
      </c>
      <c r="HH102" s="42">
        <v>431</v>
      </c>
      <c r="HI102" s="42">
        <v>447</v>
      </c>
    </row>
    <row r="103" spans="1:228" x14ac:dyDescent="0.2">
      <c r="A103" s="3" t="s">
        <v>42</v>
      </c>
      <c r="GI103" s="35">
        <v>2370</v>
      </c>
      <c r="GJ103" s="35">
        <v>4353</v>
      </c>
      <c r="GK103" s="35">
        <v>4666</v>
      </c>
      <c r="GL103" s="35">
        <v>6737</v>
      </c>
      <c r="GM103" s="35">
        <v>7177</v>
      </c>
      <c r="GN103" s="35">
        <v>7122</v>
      </c>
      <c r="GO103" s="35">
        <v>7336</v>
      </c>
      <c r="GP103" s="35">
        <v>7869</v>
      </c>
      <c r="GQ103" s="35">
        <v>7652</v>
      </c>
      <c r="GR103" s="35">
        <v>7908</v>
      </c>
      <c r="GS103" s="35">
        <v>8157</v>
      </c>
      <c r="GT103" s="35">
        <v>8302</v>
      </c>
      <c r="GU103" s="35">
        <v>8741</v>
      </c>
      <c r="GV103" s="35">
        <v>9580</v>
      </c>
      <c r="GW103" s="35">
        <v>6970</v>
      </c>
      <c r="GX103" s="35">
        <v>5909</v>
      </c>
      <c r="GY103" s="35">
        <v>4292</v>
      </c>
      <c r="GZ103" s="35">
        <v>4142</v>
      </c>
      <c r="HA103" s="35">
        <v>3538</v>
      </c>
      <c r="HB103" s="35">
        <v>4003</v>
      </c>
      <c r="HC103" s="35">
        <v>3685</v>
      </c>
      <c r="HD103" s="35">
        <v>2897</v>
      </c>
      <c r="HE103" s="35">
        <v>2855</v>
      </c>
      <c r="HF103" s="35">
        <v>2849</v>
      </c>
      <c r="HG103" s="35">
        <v>4467</v>
      </c>
      <c r="HH103" s="35">
        <v>2216</v>
      </c>
      <c r="HI103" s="35">
        <v>1695</v>
      </c>
      <c r="HJ103" s="35">
        <v>1986</v>
      </c>
      <c r="HK103" s="35">
        <v>156</v>
      </c>
    </row>
    <row r="104" spans="1:228" x14ac:dyDescent="0.2">
      <c r="A104" s="9" t="s">
        <v>11</v>
      </c>
      <c r="DG104" s="35">
        <v>10273</v>
      </c>
      <c r="DH104" s="35">
        <v>10030</v>
      </c>
      <c r="DI104" s="35">
        <v>11623</v>
      </c>
      <c r="DJ104" s="35">
        <v>13516</v>
      </c>
      <c r="DK104" s="35">
        <v>0</v>
      </c>
      <c r="DL104" s="35">
        <v>14896</v>
      </c>
      <c r="DM104" s="35">
        <v>15911</v>
      </c>
      <c r="DN104" s="35">
        <v>17042</v>
      </c>
      <c r="DO104" s="35">
        <v>16486</v>
      </c>
      <c r="DP104" s="35">
        <v>25914</v>
      </c>
      <c r="DQ104" s="35">
        <v>26834</v>
      </c>
      <c r="DR104" s="35">
        <v>24225</v>
      </c>
      <c r="DS104" s="35">
        <v>22400</v>
      </c>
      <c r="DT104" s="35">
        <v>22186</v>
      </c>
      <c r="DU104" s="35">
        <v>24702</v>
      </c>
      <c r="DV104" s="35">
        <v>23985</v>
      </c>
      <c r="DW104" s="35">
        <v>24659</v>
      </c>
      <c r="DX104" s="35">
        <v>24714</v>
      </c>
      <c r="DY104" s="35">
        <v>24011</v>
      </c>
      <c r="DZ104" s="35">
        <v>23902</v>
      </c>
      <c r="EA104" s="35">
        <v>21205</v>
      </c>
      <c r="EB104" s="35">
        <v>22865</v>
      </c>
      <c r="EC104" s="35">
        <v>26591</v>
      </c>
      <c r="ED104" s="35">
        <v>28466</v>
      </c>
      <c r="EE104" s="35">
        <v>33116</v>
      </c>
      <c r="EF104" s="35">
        <v>36772</v>
      </c>
      <c r="EG104" s="35">
        <v>38750</v>
      </c>
      <c r="EH104" s="35">
        <v>42054</v>
      </c>
      <c r="EI104" s="35">
        <v>43480</v>
      </c>
      <c r="EJ104" s="35">
        <v>48321</v>
      </c>
      <c r="EK104" s="35">
        <v>47161</v>
      </c>
      <c r="EL104" s="35">
        <v>45477</v>
      </c>
      <c r="EM104" s="35">
        <v>46804</v>
      </c>
      <c r="EN104" s="35">
        <v>47242</v>
      </c>
      <c r="EO104" s="35">
        <v>42749</v>
      </c>
      <c r="EP104" s="35">
        <v>39450</v>
      </c>
      <c r="EQ104" s="35">
        <v>41844</v>
      </c>
      <c r="ER104" s="35">
        <v>44670</v>
      </c>
      <c r="ES104" s="35">
        <v>46888</v>
      </c>
      <c r="ET104" s="35">
        <v>42932</v>
      </c>
      <c r="EU104" s="35">
        <v>53186</v>
      </c>
      <c r="EV104" s="35">
        <v>47717</v>
      </c>
      <c r="EW104" s="35">
        <v>48641</v>
      </c>
      <c r="EX104" s="35">
        <v>45866</v>
      </c>
      <c r="EY104" s="35">
        <v>41682</v>
      </c>
      <c r="EZ104" s="35">
        <v>35918</v>
      </c>
      <c r="FA104" s="35">
        <v>34732</v>
      </c>
      <c r="FB104" s="35">
        <v>40212</v>
      </c>
      <c r="FC104" s="35">
        <v>45107</v>
      </c>
      <c r="FD104" s="35">
        <v>49152</v>
      </c>
      <c r="FE104" s="35">
        <v>48177</v>
      </c>
      <c r="FF104" s="35">
        <v>48404</v>
      </c>
      <c r="FG104" s="35">
        <v>49538</v>
      </c>
      <c r="FH104" s="35">
        <v>46522</v>
      </c>
      <c r="FI104" s="35">
        <v>47023</v>
      </c>
      <c r="FJ104" s="35">
        <v>50575</v>
      </c>
      <c r="FK104" s="35">
        <v>52677</v>
      </c>
      <c r="FL104" s="35">
        <v>52820</v>
      </c>
      <c r="FM104" s="35">
        <v>52847</v>
      </c>
      <c r="FN104" s="35">
        <v>57582</v>
      </c>
      <c r="FO104" s="35">
        <v>56494</v>
      </c>
      <c r="FP104" s="35">
        <v>57993</v>
      </c>
      <c r="FQ104" s="35">
        <v>60296</v>
      </c>
      <c r="FR104" s="35">
        <v>65972</v>
      </c>
      <c r="FS104" s="35">
        <v>68428</v>
      </c>
      <c r="FT104" s="35">
        <v>69907</v>
      </c>
      <c r="FU104" s="35">
        <v>74054</v>
      </c>
      <c r="FV104" s="35">
        <v>75159</v>
      </c>
      <c r="FW104" s="35">
        <v>79255</v>
      </c>
      <c r="FX104" s="35">
        <v>83357</v>
      </c>
      <c r="FY104" s="35">
        <v>84463</v>
      </c>
      <c r="FZ104" s="35">
        <v>83501</v>
      </c>
      <c r="GA104" s="35">
        <v>95092</v>
      </c>
      <c r="GB104" s="35">
        <v>99031</v>
      </c>
      <c r="GC104" s="35">
        <v>102094</v>
      </c>
      <c r="GD104" s="35">
        <v>105272</v>
      </c>
      <c r="GE104" s="35">
        <v>108415</v>
      </c>
      <c r="GF104" s="35">
        <v>113617</v>
      </c>
      <c r="GG104" s="35">
        <v>119942</v>
      </c>
      <c r="GH104" s="35">
        <v>130745</v>
      </c>
    </row>
    <row r="105" spans="1:228" x14ac:dyDescent="0.2">
      <c r="A105" s="14" t="s">
        <v>212</v>
      </c>
      <c r="FE105" s="35">
        <v>27</v>
      </c>
      <c r="FF105" s="42">
        <v>7</v>
      </c>
      <c r="FG105" s="42">
        <v>17</v>
      </c>
      <c r="FH105" s="42">
        <v>26</v>
      </c>
      <c r="FI105" s="42">
        <v>41</v>
      </c>
      <c r="FJ105" s="42">
        <v>30</v>
      </c>
      <c r="FK105" s="42">
        <v>12</v>
      </c>
      <c r="FL105" s="42">
        <v>64</v>
      </c>
      <c r="FM105" s="42">
        <v>90</v>
      </c>
      <c r="FN105" s="42">
        <v>22</v>
      </c>
      <c r="FO105" s="42">
        <v>81</v>
      </c>
      <c r="FP105" s="42">
        <v>49</v>
      </c>
      <c r="FQ105" s="42">
        <v>55</v>
      </c>
      <c r="FR105" s="42">
        <v>22</v>
      </c>
      <c r="FS105" s="42">
        <v>15</v>
      </c>
      <c r="FT105" s="42">
        <v>30</v>
      </c>
      <c r="FU105" s="42">
        <v>46</v>
      </c>
      <c r="FV105" s="42">
        <v>56</v>
      </c>
      <c r="FW105" s="42">
        <v>32</v>
      </c>
      <c r="FX105" s="42">
        <v>60</v>
      </c>
      <c r="FY105" s="42">
        <v>60</v>
      </c>
      <c r="FZ105" s="42">
        <v>62</v>
      </c>
      <c r="GI105" s="42">
        <v>279</v>
      </c>
      <c r="GJ105" s="42">
        <v>422</v>
      </c>
      <c r="GK105" s="42">
        <v>358</v>
      </c>
      <c r="GL105" s="42">
        <v>287</v>
      </c>
      <c r="GM105" s="42">
        <v>269</v>
      </c>
      <c r="GN105" s="42">
        <v>450</v>
      </c>
      <c r="GO105" s="42">
        <v>362</v>
      </c>
      <c r="GP105" s="42">
        <v>327</v>
      </c>
      <c r="GQ105" s="42">
        <v>309</v>
      </c>
      <c r="GR105" s="42">
        <v>252</v>
      </c>
      <c r="GS105" s="42">
        <v>474</v>
      </c>
      <c r="GT105" s="42">
        <v>436</v>
      </c>
      <c r="GU105" s="42">
        <v>209</v>
      </c>
      <c r="GV105" s="42">
        <v>177</v>
      </c>
      <c r="GW105" s="42">
        <v>116</v>
      </c>
      <c r="GX105" s="42">
        <v>131</v>
      </c>
      <c r="GY105" s="42">
        <v>140</v>
      </c>
      <c r="GZ105" s="42">
        <v>180</v>
      </c>
      <c r="HA105" s="42">
        <v>186</v>
      </c>
      <c r="HB105" s="42">
        <v>80</v>
      </c>
      <c r="HC105" s="42">
        <v>96</v>
      </c>
      <c r="HD105" s="42">
        <v>163</v>
      </c>
      <c r="HE105" s="42">
        <v>106</v>
      </c>
      <c r="HF105" s="42">
        <v>61</v>
      </c>
      <c r="HG105" s="42">
        <v>37</v>
      </c>
      <c r="HH105" s="42">
        <v>73</v>
      </c>
      <c r="HI105" s="42">
        <v>94</v>
      </c>
      <c r="HJ105" s="42">
        <v>456</v>
      </c>
      <c r="HK105" s="42">
        <v>14</v>
      </c>
    </row>
    <row r="106" spans="1:228" x14ac:dyDescent="0.2">
      <c r="A106" s="14" t="s">
        <v>213</v>
      </c>
      <c r="FE106" s="35">
        <v>0</v>
      </c>
      <c r="FF106" s="42">
        <v>0</v>
      </c>
      <c r="FG106" s="42">
        <v>0</v>
      </c>
      <c r="FH106" s="42">
        <v>0</v>
      </c>
      <c r="FI106" s="42">
        <v>6</v>
      </c>
      <c r="FJ106" s="42">
        <v>0</v>
      </c>
      <c r="FK106" s="42">
        <v>0</v>
      </c>
      <c r="FL106" s="42">
        <v>0</v>
      </c>
      <c r="FM106" s="42">
        <v>0</v>
      </c>
      <c r="FN106" s="42">
        <v>0</v>
      </c>
      <c r="FO106" s="42">
        <v>2</v>
      </c>
      <c r="FP106" s="42">
        <v>0</v>
      </c>
      <c r="FQ106" s="42">
        <v>0</v>
      </c>
      <c r="FR106" s="42">
        <v>0</v>
      </c>
      <c r="FS106" s="42">
        <v>2</v>
      </c>
      <c r="FT106" s="42">
        <v>2</v>
      </c>
      <c r="FU106" s="42">
        <v>6</v>
      </c>
      <c r="FV106" s="42">
        <v>0</v>
      </c>
      <c r="FW106" s="42">
        <v>34</v>
      </c>
      <c r="FX106" s="42">
        <v>90</v>
      </c>
      <c r="FY106" s="42">
        <v>138</v>
      </c>
      <c r="FZ106" s="42">
        <v>111</v>
      </c>
      <c r="GI106" s="42">
        <v>89</v>
      </c>
      <c r="GJ106" s="42">
        <v>171</v>
      </c>
      <c r="GK106" s="42">
        <v>70</v>
      </c>
      <c r="GL106" s="42">
        <v>106</v>
      </c>
      <c r="GM106" s="42">
        <v>342</v>
      </c>
      <c r="GN106" s="42">
        <v>386</v>
      </c>
      <c r="GO106" s="42">
        <v>284</v>
      </c>
      <c r="GP106" s="42">
        <v>288</v>
      </c>
      <c r="GQ106" s="42">
        <v>303</v>
      </c>
      <c r="GR106" s="42">
        <v>251</v>
      </c>
      <c r="GS106" s="42">
        <v>271</v>
      </c>
      <c r="GT106" s="42">
        <v>252</v>
      </c>
      <c r="GU106" s="42">
        <v>217</v>
      </c>
      <c r="GV106" s="42">
        <v>112</v>
      </c>
      <c r="GW106" s="42">
        <v>95</v>
      </c>
      <c r="GX106" s="42">
        <v>152</v>
      </c>
      <c r="GY106" s="42">
        <v>85</v>
      </c>
      <c r="GZ106" s="42">
        <v>74</v>
      </c>
      <c r="HA106" s="42">
        <v>36</v>
      </c>
      <c r="HB106" s="42">
        <v>37</v>
      </c>
      <c r="HC106" s="42">
        <v>37</v>
      </c>
      <c r="HD106" s="42">
        <v>10</v>
      </c>
      <c r="HE106" s="42">
        <v>30</v>
      </c>
      <c r="HF106" s="42">
        <v>36</v>
      </c>
      <c r="HG106" s="42">
        <v>4</v>
      </c>
      <c r="HH106" s="42">
        <v>0</v>
      </c>
      <c r="HI106" s="42">
        <v>7</v>
      </c>
    </row>
    <row r="107" spans="1:228" x14ac:dyDescent="0.2">
      <c r="A107" s="14" t="s">
        <v>214</v>
      </c>
      <c r="FE107" s="35">
        <v>3</v>
      </c>
      <c r="FF107" s="42">
        <v>3</v>
      </c>
      <c r="FG107" s="42">
        <v>2</v>
      </c>
      <c r="FH107" s="42">
        <v>26</v>
      </c>
      <c r="FI107" s="42">
        <v>9</v>
      </c>
      <c r="FJ107" s="42">
        <v>4</v>
      </c>
      <c r="FK107" s="42">
        <v>1</v>
      </c>
      <c r="FL107" s="42">
        <v>1</v>
      </c>
      <c r="FM107" s="42">
        <v>10</v>
      </c>
      <c r="FN107" s="42">
        <v>23</v>
      </c>
      <c r="FO107" s="42">
        <v>6</v>
      </c>
      <c r="FP107" s="42">
        <v>5</v>
      </c>
      <c r="FQ107" s="42">
        <v>3</v>
      </c>
      <c r="FR107" s="42">
        <v>7</v>
      </c>
      <c r="FS107" s="42">
        <v>8</v>
      </c>
      <c r="FT107" s="42">
        <v>12</v>
      </c>
      <c r="FU107" s="42">
        <v>10</v>
      </c>
      <c r="FV107" s="42">
        <v>9</v>
      </c>
      <c r="FW107" s="42">
        <v>19</v>
      </c>
      <c r="FX107" s="42">
        <v>42</v>
      </c>
      <c r="FY107" s="42">
        <v>56</v>
      </c>
      <c r="FZ107" s="42">
        <v>30</v>
      </c>
      <c r="GI107" s="42">
        <v>8</v>
      </c>
      <c r="GJ107" s="42">
        <v>9</v>
      </c>
      <c r="GK107" s="42">
        <v>10</v>
      </c>
      <c r="GL107" s="42">
        <v>9</v>
      </c>
      <c r="GM107" s="42">
        <v>6</v>
      </c>
      <c r="GN107" s="42">
        <v>20</v>
      </c>
      <c r="GO107" s="42">
        <v>17</v>
      </c>
      <c r="GP107" s="42">
        <v>14</v>
      </c>
      <c r="GQ107" s="42">
        <v>4</v>
      </c>
      <c r="GR107" s="42">
        <v>9</v>
      </c>
      <c r="GS107" s="42">
        <v>4</v>
      </c>
      <c r="GT107" s="42">
        <v>1</v>
      </c>
      <c r="GU107" s="42">
        <v>0</v>
      </c>
      <c r="GV107" s="42">
        <v>7</v>
      </c>
      <c r="GW107" s="42">
        <v>3</v>
      </c>
      <c r="GX107" s="42">
        <v>2</v>
      </c>
      <c r="GY107" s="42">
        <v>1</v>
      </c>
      <c r="GZ107" s="42">
        <v>7</v>
      </c>
      <c r="HA107" s="42">
        <v>2</v>
      </c>
      <c r="HB107" s="42">
        <v>8</v>
      </c>
      <c r="HC107" s="42">
        <v>1</v>
      </c>
      <c r="HD107" s="42">
        <v>0</v>
      </c>
      <c r="HE107" s="42">
        <v>3</v>
      </c>
      <c r="HF107" s="42">
        <v>0</v>
      </c>
      <c r="HG107" s="42">
        <v>1</v>
      </c>
      <c r="HH107" s="42">
        <v>5</v>
      </c>
      <c r="HI107" s="42">
        <v>3</v>
      </c>
    </row>
    <row r="108" spans="1:228" x14ac:dyDescent="0.2">
      <c r="A108" s="14" t="s">
        <v>215</v>
      </c>
      <c r="FE108" s="35">
        <v>9</v>
      </c>
      <c r="FF108" s="42">
        <v>8</v>
      </c>
      <c r="FG108" s="42">
        <v>1</v>
      </c>
      <c r="FH108" s="42">
        <v>23</v>
      </c>
      <c r="FI108" s="42">
        <v>26</v>
      </c>
      <c r="FJ108" s="42">
        <v>9</v>
      </c>
      <c r="FK108" s="42">
        <v>20</v>
      </c>
      <c r="FL108" s="42">
        <v>5</v>
      </c>
      <c r="FM108" s="42">
        <v>2</v>
      </c>
      <c r="FN108" s="42">
        <v>33</v>
      </c>
      <c r="FO108" s="42">
        <v>29</v>
      </c>
      <c r="FP108" s="42">
        <v>32</v>
      </c>
      <c r="FQ108" s="42">
        <v>19</v>
      </c>
      <c r="FR108" s="42">
        <v>4</v>
      </c>
      <c r="FS108" s="42">
        <v>14</v>
      </c>
      <c r="FT108" s="42">
        <v>142</v>
      </c>
      <c r="FU108" s="42">
        <v>495</v>
      </c>
      <c r="FV108" s="42">
        <v>801</v>
      </c>
      <c r="FW108" s="42">
        <v>237</v>
      </c>
      <c r="FX108" s="42">
        <v>132</v>
      </c>
      <c r="FY108" s="42">
        <v>16</v>
      </c>
      <c r="FZ108" s="42">
        <v>21</v>
      </c>
      <c r="GI108" s="42">
        <v>22</v>
      </c>
      <c r="GJ108" s="42">
        <v>30</v>
      </c>
      <c r="GK108" s="42">
        <v>33</v>
      </c>
      <c r="GL108" s="42">
        <v>30</v>
      </c>
      <c r="GM108" s="42">
        <v>2</v>
      </c>
      <c r="GN108" s="42">
        <v>34</v>
      </c>
      <c r="GO108" s="42">
        <v>26</v>
      </c>
      <c r="GP108" s="42">
        <v>21</v>
      </c>
      <c r="GQ108" s="42">
        <v>35</v>
      </c>
      <c r="GR108" s="42">
        <v>45</v>
      </c>
      <c r="GS108" s="42">
        <v>5</v>
      </c>
      <c r="GT108" s="42">
        <v>16</v>
      </c>
      <c r="GU108" s="42">
        <v>5</v>
      </c>
      <c r="GV108" s="42">
        <v>17</v>
      </c>
      <c r="GW108" s="42">
        <v>25</v>
      </c>
      <c r="GX108" s="42">
        <v>23</v>
      </c>
      <c r="GY108" s="42">
        <v>28</v>
      </c>
      <c r="GZ108" s="42">
        <v>25</v>
      </c>
      <c r="HA108" s="42">
        <v>8</v>
      </c>
      <c r="HB108" s="42">
        <v>43</v>
      </c>
      <c r="HC108" s="42">
        <v>114</v>
      </c>
      <c r="HD108" s="42">
        <v>19</v>
      </c>
      <c r="HE108" s="42">
        <v>26</v>
      </c>
      <c r="HF108" s="42">
        <v>29</v>
      </c>
      <c r="HG108" s="42">
        <v>27</v>
      </c>
      <c r="HH108" s="42">
        <v>35</v>
      </c>
      <c r="HI108" s="42">
        <v>5</v>
      </c>
    </row>
    <row r="109" spans="1:228" x14ac:dyDescent="0.2">
      <c r="A109" s="14" t="s">
        <v>216</v>
      </c>
      <c r="FE109" s="35">
        <v>92</v>
      </c>
      <c r="FF109" s="42">
        <v>86</v>
      </c>
      <c r="FG109" s="42">
        <v>114</v>
      </c>
      <c r="FH109" s="42">
        <v>123</v>
      </c>
      <c r="FI109" s="42">
        <v>47</v>
      </c>
      <c r="FJ109" s="42">
        <v>178</v>
      </c>
      <c r="FK109" s="42">
        <v>199</v>
      </c>
      <c r="FL109" s="42">
        <v>146</v>
      </c>
      <c r="FM109" s="42">
        <v>154</v>
      </c>
      <c r="FN109" s="42">
        <v>197</v>
      </c>
      <c r="FO109" s="42">
        <v>136</v>
      </c>
      <c r="FP109" s="42">
        <v>109</v>
      </c>
      <c r="FQ109" s="42">
        <v>150</v>
      </c>
      <c r="FR109" s="42">
        <v>160</v>
      </c>
      <c r="FS109" s="42">
        <v>125</v>
      </c>
      <c r="FT109" s="42">
        <v>173</v>
      </c>
      <c r="FU109" s="42">
        <v>208</v>
      </c>
      <c r="FV109" s="42">
        <v>86</v>
      </c>
      <c r="FW109" s="42">
        <v>140</v>
      </c>
      <c r="FX109" s="42">
        <v>296</v>
      </c>
      <c r="FY109" s="42">
        <v>110</v>
      </c>
      <c r="FZ109" s="42">
        <v>61</v>
      </c>
      <c r="GI109" s="42">
        <v>271</v>
      </c>
      <c r="GJ109" s="42">
        <v>184</v>
      </c>
      <c r="GK109" s="42">
        <v>415</v>
      </c>
      <c r="GL109" s="42">
        <v>463</v>
      </c>
      <c r="GM109" s="42">
        <v>253</v>
      </c>
      <c r="GN109" s="42">
        <v>336</v>
      </c>
      <c r="GO109" s="42">
        <v>227</v>
      </c>
      <c r="GP109" s="42">
        <v>260</v>
      </c>
      <c r="GQ109" s="42">
        <v>431</v>
      </c>
      <c r="GR109" s="42">
        <v>489</v>
      </c>
      <c r="GS109" s="42">
        <v>671</v>
      </c>
      <c r="GT109" s="42">
        <v>468</v>
      </c>
      <c r="GU109" s="42">
        <v>411</v>
      </c>
      <c r="GV109" s="42">
        <v>414</v>
      </c>
      <c r="GW109" s="42">
        <v>396</v>
      </c>
      <c r="GX109" s="42">
        <v>523</v>
      </c>
      <c r="GY109" s="42">
        <v>396</v>
      </c>
      <c r="GZ109" s="42">
        <v>425</v>
      </c>
      <c r="HA109" s="42">
        <v>381</v>
      </c>
      <c r="HB109" s="42">
        <v>437</v>
      </c>
      <c r="HC109" s="42">
        <v>208</v>
      </c>
      <c r="HD109" s="42">
        <v>152</v>
      </c>
      <c r="HE109" s="42">
        <v>377</v>
      </c>
      <c r="HF109" s="42">
        <v>395</v>
      </c>
      <c r="HG109" s="42">
        <v>333</v>
      </c>
      <c r="HH109" s="42">
        <v>318</v>
      </c>
      <c r="HI109" s="42">
        <v>338</v>
      </c>
    </row>
    <row r="110" spans="1:228" x14ac:dyDescent="0.2">
      <c r="A110" s="3" t="s">
        <v>46</v>
      </c>
      <c r="FH110" s="35">
        <v>665</v>
      </c>
      <c r="FI110" s="35">
        <v>1124</v>
      </c>
      <c r="FJ110" s="35">
        <v>1254</v>
      </c>
      <c r="FK110" s="35">
        <v>2269</v>
      </c>
      <c r="FM110" s="35">
        <v>1169</v>
      </c>
      <c r="GI110" s="35">
        <v>0</v>
      </c>
      <c r="GJ110" s="35">
        <v>9</v>
      </c>
      <c r="GK110" s="35">
        <v>109</v>
      </c>
      <c r="GL110" s="35">
        <v>138</v>
      </c>
      <c r="GM110" s="35">
        <v>132</v>
      </c>
      <c r="GN110" s="35">
        <v>197</v>
      </c>
      <c r="GO110" s="35">
        <v>637</v>
      </c>
      <c r="GP110" s="35">
        <v>632</v>
      </c>
      <c r="GQ110" s="35">
        <v>633</v>
      </c>
      <c r="GR110" s="35">
        <v>671</v>
      </c>
      <c r="GS110" s="35">
        <v>678</v>
      </c>
      <c r="GT110" s="35">
        <v>466</v>
      </c>
      <c r="GU110" s="35">
        <v>355</v>
      </c>
      <c r="GV110" s="35">
        <v>675</v>
      </c>
      <c r="GW110" s="35">
        <v>352</v>
      </c>
      <c r="GX110" s="35">
        <v>343</v>
      </c>
      <c r="GY110" s="35">
        <v>313</v>
      </c>
      <c r="GZ110" s="35">
        <v>255</v>
      </c>
      <c r="HA110" s="35">
        <v>402</v>
      </c>
      <c r="HB110" s="35">
        <v>113</v>
      </c>
      <c r="HC110" s="35">
        <v>73</v>
      </c>
      <c r="HD110" s="35">
        <v>59</v>
      </c>
      <c r="HE110" s="35">
        <v>64</v>
      </c>
      <c r="HF110" s="35">
        <v>154</v>
      </c>
      <c r="HG110" s="35">
        <v>127</v>
      </c>
      <c r="HH110" s="35">
        <v>132</v>
      </c>
      <c r="HI110" s="35">
        <v>130</v>
      </c>
      <c r="HJ110" s="35">
        <v>38</v>
      </c>
      <c r="HK110" s="35">
        <v>4</v>
      </c>
    </row>
    <row r="111" spans="1:228" x14ac:dyDescent="0.2">
      <c r="A111" s="14" t="s">
        <v>88</v>
      </c>
      <c r="EZ111" s="42"/>
      <c r="FE111" s="42">
        <v>357</v>
      </c>
      <c r="FF111" s="42">
        <v>319</v>
      </c>
      <c r="FG111" s="42">
        <v>616</v>
      </c>
      <c r="FH111" s="42">
        <v>555</v>
      </c>
      <c r="FI111" s="42">
        <v>629</v>
      </c>
      <c r="FJ111" s="42">
        <v>729</v>
      </c>
      <c r="FK111" s="42">
        <v>702</v>
      </c>
      <c r="FL111" s="42">
        <v>702</v>
      </c>
      <c r="FM111" s="42">
        <v>698</v>
      </c>
      <c r="FN111" s="42">
        <v>92</v>
      </c>
      <c r="FO111" s="42">
        <v>418</v>
      </c>
      <c r="FP111" s="42">
        <v>298</v>
      </c>
      <c r="FQ111" s="42">
        <v>313</v>
      </c>
      <c r="FR111" s="42">
        <v>479</v>
      </c>
      <c r="FS111" s="42">
        <v>459</v>
      </c>
      <c r="FT111" s="42">
        <v>405</v>
      </c>
      <c r="FU111" s="42">
        <v>391</v>
      </c>
      <c r="FV111" s="42">
        <v>293</v>
      </c>
      <c r="FW111" s="42">
        <v>315</v>
      </c>
      <c r="FX111" s="42">
        <v>274</v>
      </c>
      <c r="FY111" s="42">
        <v>312</v>
      </c>
      <c r="FZ111" s="42">
        <v>336</v>
      </c>
      <c r="GA111" s="42">
        <v>292</v>
      </c>
      <c r="GB111" s="42">
        <v>244</v>
      </c>
      <c r="GC111" s="42">
        <v>307</v>
      </c>
      <c r="GD111" s="42">
        <v>290</v>
      </c>
      <c r="GE111" s="42">
        <v>361</v>
      </c>
      <c r="GF111" s="42">
        <v>472</v>
      </c>
      <c r="GG111" s="42">
        <v>456</v>
      </c>
      <c r="GH111" s="42">
        <v>396</v>
      </c>
    </row>
    <row r="112" spans="1:228" x14ac:dyDescent="0.2">
      <c r="A112" s="14" t="s">
        <v>87</v>
      </c>
      <c r="EZ112" s="42"/>
      <c r="FE112" s="42">
        <v>1152</v>
      </c>
      <c r="FF112" s="42">
        <v>1298</v>
      </c>
      <c r="FG112" s="42">
        <v>2229</v>
      </c>
      <c r="FH112" s="42">
        <v>2020</v>
      </c>
      <c r="FI112" s="42">
        <v>1959</v>
      </c>
      <c r="FJ112" s="42">
        <v>1997</v>
      </c>
      <c r="FK112" s="42">
        <v>2012</v>
      </c>
      <c r="FL112" s="42">
        <v>2012</v>
      </c>
      <c r="FM112" s="42">
        <v>1417</v>
      </c>
      <c r="FN112" s="42">
        <v>170</v>
      </c>
      <c r="FO112" s="42">
        <v>1593</v>
      </c>
      <c r="FP112" s="42">
        <v>2005</v>
      </c>
      <c r="FQ112" s="42">
        <v>2079</v>
      </c>
      <c r="FR112" s="42">
        <v>2041</v>
      </c>
      <c r="FS112" s="42">
        <v>2080</v>
      </c>
      <c r="FT112" s="42">
        <v>1840</v>
      </c>
      <c r="FU112" s="42">
        <v>2067</v>
      </c>
      <c r="FV112" s="42">
        <v>2231</v>
      </c>
      <c r="FW112" s="42">
        <v>2539</v>
      </c>
      <c r="FX112" s="42">
        <v>2468</v>
      </c>
      <c r="FY112" s="42">
        <v>2628</v>
      </c>
      <c r="FZ112" s="42">
        <v>2766</v>
      </c>
      <c r="GA112" s="42">
        <v>3214</v>
      </c>
      <c r="GB112" s="42">
        <v>3226</v>
      </c>
      <c r="GC112" s="42">
        <v>3010</v>
      </c>
      <c r="GD112" s="42">
        <v>3153</v>
      </c>
      <c r="GE112" s="42">
        <v>2873</v>
      </c>
      <c r="GF112" s="42">
        <v>3230</v>
      </c>
      <c r="GG112" s="42">
        <v>2854</v>
      </c>
      <c r="GH112" s="42">
        <v>3242</v>
      </c>
    </row>
    <row r="113" spans="1:190" x14ac:dyDescent="0.2">
      <c r="A113" s="14" t="s">
        <v>86</v>
      </c>
      <c r="EZ113" s="42"/>
      <c r="FE113" s="42">
        <v>4643</v>
      </c>
      <c r="FF113" s="42">
        <v>5278</v>
      </c>
      <c r="FG113" s="42">
        <v>5844</v>
      </c>
      <c r="FH113" s="42">
        <v>5666</v>
      </c>
      <c r="FI113" s="42">
        <v>5830</v>
      </c>
      <c r="FJ113" s="42">
        <v>23178</v>
      </c>
      <c r="FK113" s="42">
        <v>24378</v>
      </c>
      <c r="FL113" s="42">
        <v>24378</v>
      </c>
      <c r="FM113" s="42">
        <v>26097</v>
      </c>
      <c r="FN113" s="42">
        <v>30389</v>
      </c>
      <c r="FO113" s="42">
        <v>28269</v>
      </c>
      <c r="FP113" s="42">
        <v>27451</v>
      </c>
      <c r="FQ113" s="42">
        <v>29442</v>
      </c>
      <c r="FR113" s="42">
        <v>31451</v>
      </c>
      <c r="FS113" s="42">
        <v>32477</v>
      </c>
      <c r="FT113" s="42">
        <v>32927</v>
      </c>
      <c r="FU113" s="42">
        <v>35113</v>
      </c>
      <c r="FV113" s="42">
        <v>36523</v>
      </c>
      <c r="FW113" s="42">
        <v>37836</v>
      </c>
      <c r="FX113" s="42">
        <v>39646</v>
      </c>
      <c r="FY113" s="42">
        <v>41331</v>
      </c>
      <c r="FZ113" s="42">
        <v>40343</v>
      </c>
      <c r="GA113" s="42">
        <v>44912</v>
      </c>
      <c r="GB113" s="42">
        <v>45998</v>
      </c>
      <c r="GC113" s="42">
        <v>50444</v>
      </c>
      <c r="GD113" s="42">
        <v>52784</v>
      </c>
      <c r="GE113" s="42">
        <v>52697</v>
      </c>
      <c r="GF113" s="42">
        <v>55736</v>
      </c>
      <c r="GG113" s="42">
        <v>55766</v>
      </c>
      <c r="GH113" s="42">
        <v>57214</v>
      </c>
    </row>
    <row r="114" spans="1:190" x14ac:dyDescent="0.2">
      <c r="A114" s="14" t="s">
        <v>114</v>
      </c>
      <c r="FE114" s="42">
        <v>791</v>
      </c>
      <c r="FF114" s="42">
        <v>597</v>
      </c>
      <c r="FG114" s="42">
        <v>488</v>
      </c>
      <c r="FH114" s="42">
        <v>282</v>
      </c>
      <c r="FI114" s="42">
        <v>487</v>
      </c>
      <c r="FJ114" s="42">
        <v>429</v>
      </c>
      <c r="FK114" s="42">
        <v>404</v>
      </c>
      <c r="FL114" s="42">
        <v>464</v>
      </c>
      <c r="FM114" s="42">
        <v>459</v>
      </c>
      <c r="FN114" s="42">
        <v>560</v>
      </c>
      <c r="FO114" s="42">
        <v>473</v>
      </c>
      <c r="FP114" s="42">
        <v>411</v>
      </c>
      <c r="FQ114" s="42">
        <v>434</v>
      </c>
      <c r="FR114" s="42">
        <v>691</v>
      </c>
      <c r="FS114" s="42">
        <v>437</v>
      </c>
      <c r="FT114" s="42">
        <v>380</v>
      </c>
      <c r="FU114" s="42">
        <v>629</v>
      </c>
      <c r="FV114" s="42">
        <v>474</v>
      </c>
      <c r="FW114" s="42">
        <v>464</v>
      </c>
      <c r="FX114" s="42">
        <v>552</v>
      </c>
      <c r="FY114" s="42">
        <v>573</v>
      </c>
      <c r="FZ114" s="42">
        <v>608</v>
      </c>
      <c r="GA114" s="42">
        <v>1046</v>
      </c>
      <c r="GB114" s="42">
        <v>1005</v>
      </c>
      <c r="GC114" s="42">
        <v>1073</v>
      </c>
      <c r="GD114" s="42">
        <v>885</v>
      </c>
      <c r="GE114" s="42">
        <v>916</v>
      </c>
      <c r="GF114" s="42">
        <v>984</v>
      </c>
      <c r="GG114" s="42">
        <v>854</v>
      </c>
      <c r="GH114" s="42">
        <v>814</v>
      </c>
    </row>
    <row r="115" spans="1:190" x14ac:dyDescent="0.2">
      <c r="A115" s="14" t="s">
        <v>115</v>
      </c>
      <c r="FE115" s="42">
        <v>407</v>
      </c>
      <c r="FF115" s="42">
        <v>396</v>
      </c>
      <c r="FG115" s="42">
        <v>301</v>
      </c>
      <c r="FH115" s="42">
        <v>347</v>
      </c>
      <c r="FI115" s="42">
        <v>315</v>
      </c>
      <c r="FJ115" s="42">
        <v>208</v>
      </c>
      <c r="FK115" s="42">
        <v>300</v>
      </c>
      <c r="FL115" s="42">
        <v>308</v>
      </c>
      <c r="FM115" s="42">
        <v>300</v>
      </c>
      <c r="FN115" s="42">
        <v>297</v>
      </c>
      <c r="FO115" s="42">
        <v>303</v>
      </c>
      <c r="FP115" s="42">
        <v>280</v>
      </c>
      <c r="FQ115" s="42">
        <v>236</v>
      </c>
      <c r="FR115" s="42">
        <v>271</v>
      </c>
      <c r="FS115" s="42">
        <v>130</v>
      </c>
      <c r="FT115" s="42">
        <v>142</v>
      </c>
      <c r="FU115" s="42">
        <v>153</v>
      </c>
      <c r="FV115" s="42">
        <v>158</v>
      </c>
      <c r="FW115" s="42">
        <v>146</v>
      </c>
      <c r="FX115" s="42">
        <v>149</v>
      </c>
      <c r="FY115" s="42">
        <v>161</v>
      </c>
      <c r="FZ115" s="42">
        <v>129</v>
      </c>
      <c r="GA115" s="42">
        <v>162</v>
      </c>
      <c r="GB115" s="42">
        <v>188</v>
      </c>
      <c r="GC115" s="42">
        <v>150</v>
      </c>
      <c r="GD115" s="42">
        <v>273</v>
      </c>
      <c r="GE115" s="42">
        <v>220</v>
      </c>
      <c r="GF115" s="42">
        <v>238</v>
      </c>
      <c r="GG115" s="42">
        <v>208</v>
      </c>
      <c r="GH115" s="42">
        <v>276</v>
      </c>
    </row>
    <row r="116" spans="1:190" x14ac:dyDescent="0.2">
      <c r="A116" s="14" t="s">
        <v>116</v>
      </c>
      <c r="FS116" s="42">
        <v>118</v>
      </c>
      <c r="FT116" s="42">
        <v>54</v>
      </c>
      <c r="FU116" s="42">
        <v>73</v>
      </c>
      <c r="FV116" s="42">
        <v>81</v>
      </c>
      <c r="FW116" s="42">
        <v>91</v>
      </c>
      <c r="FX116" s="42">
        <v>74</v>
      </c>
      <c r="FY116" s="42">
        <v>55</v>
      </c>
      <c r="FZ116" s="42">
        <v>99</v>
      </c>
      <c r="GA116" s="42">
        <v>54</v>
      </c>
      <c r="GB116" s="42">
        <v>65</v>
      </c>
      <c r="GC116" s="42">
        <v>36</v>
      </c>
      <c r="GD116" s="42">
        <v>62</v>
      </c>
      <c r="GE116" s="42">
        <v>56</v>
      </c>
      <c r="GF116" s="42">
        <v>43</v>
      </c>
      <c r="GG116" s="42">
        <v>40</v>
      </c>
      <c r="GH116" s="42">
        <v>15</v>
      </c>
    </row>
    <row r="117" spans="1:190" x14ac:dyDescent="0.2">
      <c r="A117" s="14" t="s">
        <v>117</v>
      </c>
      <c r="FE117" s="42">
        <v>2924</v>
      </c>
      <c r="FF117" s="42">
        <v>2400</v>
      </c>
      <c r="FG117" s="42">
        <v>1985</v>
      </c>
      <c r="FH117" s="42">
        <v>1762</v>
      </c>
      <c r="FI117" s="42">
        <v>1623</v>
      </c>
      <c r="FJ117" s="42">
        <v>1593</v>
      </c>
      <c r="FK117" s="42">
        <v>1516</v>
      </c>
      <c r="FL117" s="42">
        <v>1448</v>
      </c>
      <c r="FM117" s="42">
        <v>1436</v>
      </c>
      <c r="FN117" s="42">
        <v>1183</v>
      </c>
      <c r="FO117" s="42">
        <v>1078</v>
      </c>
      <c r="FP117" s="42">
        <v>1121</v>
      </c>
      <c r="FQ117" s="42">
        <v>1080</v>
      </c>
      <c r="FR117" s="42">
        <v>1142</v>
      </c>
      <c r="FS117" s="42">
        <v>1206</v>
      </c>
      <c r="FT117" s="42">
        <v>1165</v>
      </c>
      <c r="FU117" s="42">
        <v>1430</v>
      </c>
      <c r="FV117" s="42">
        <v>1379</v>
      </c>
      <c r="FW117" s="42">
        <v>1452</v>
      </c>
      <c r="FX117" s="42">
        <v>1557</v>
      </c>
      <c r="FY117" s="42">
        <v>1497</v>
      </c>
      <c r="FZ117" s="42">
        <v>1487</v>
      </c>
      <c r="GA117" s="42">
        <v>1558</v>
      </c>
      <c r="GB117" s="42">
        <v>1666</v>
      </c>
      <c r="GC117" s="42">
        <v>1930</v>
      </c>
      <c r="GD117" s="42">
        <v>1791</v>
      </c>
      <c r="GE117" s="42">
        <v>1829</v>
      </c>
      <c r="GF117" s="42">
        <v>2241</v>
      </c>
      <c r="GG117" s="42">
        <v>2231</v>
      </c>
      <c r="GH117" s="42">
        <v>2404</v>
      </c>
    </row>
    <row r="118" spans="1:190" x14ac:dyDescent="0.2">
      <c r="A118" s="14" t="s">
        <v>157</v>
      </c>
      <c r="FE118" s="42">
        <v>760</v>
      </c>
      <c r="FF118" s="42">
        <v>1291</v>
      </c>
      <c r="FG118" s="42">
        <v>870</v>
      </c>
      <c r="FH118" s="42">
        <v>1222</v>
      </c>
      <c r="FI118" s="42">
        <v>1489</v>
      </c>
      <c r="FJ118" s="42">
        <v>1104</v>
      </c>
      <c r="FK118" s="42">
        <v>1036</v>
      </c>
      <c r="FL118" s="42">
        <v>1086</v>
      </c>
      <c r="FM118" s="42">
        <v>1048</v>
      </c>
      <c r="FN118" s="42">
        <v>1080</v>
      </c>
      <c r="FO118" s="42">
        <v>900</v>
      </c>
      <c r="FP118" s="42">
        <v>1126</v>
      </c>
      <c r="FQ118" s="42">
        <v>988</v>
      </c>
      <c r="FR118" s="42">
        <v>1196</v>
      </c>
      <c r="FS118" s="42">
        <v>1048</v>
      </c>
      <c r="FT118" s="42">
        <v>1136</v>
      </c>
      <c r="FU118" s="42">
        <v>1032</v>
      </c>
      <c r="FV118" s="42">
        <v>1525</v>
      </c>
      <c r="FW118" s="42">
        <v>865</v>
      </c>
      <c r="FX118" s="42">
        <v>1720</v>
      </c>
      <c r="FY118" s="42">
        <v>1380</v>
      </c>
      <c r="FZ118" s="42">
        <v>967</v>
      </c>
      <c r="GA118" s="42">
        <v>836</v>
      </c>
      <c r="GB118" s="42">
        <v>944</v>
      </c>
      <c r="GC118" s="42">
        <v>895</v>
      </c>
      <c r="GD118" s="42">
        <v>1075</v>
      </c>
      <c r="GE118" s="42">
        <v>934</v>
      </c>
      <c r="GF118" s="42">
        <v>945</v>
      </c>
      <c r="GG118" s="42">
        <v>846</v>
      </c>
      <c r="GH118" s="42">
        <v>1046</v>
      </c>
    </row>
    <row r="119" spans="1:190" x14ac:dyDescent="0.2">
      <c r="A119" s="14" t="s">
        <v>158</v>
      </c>
      <c r="FE119" s="42">
        <v>4</v>
      </c>
      <c r="FF119" s="42">
        <v>1</v>
      </c>
      <c r="FG119" s="42">
        <v>13</v>
      </c>
      <c r="FH119" s="42">
        <v>5</v>
      </c>
      <c r="FI119" s="42">
        <v>2</v>
      </c>
      <c r="FJ119" s="42">
        <v>2</v>
      </c>
      <c r="FK119" s="42">
        <v>0</v>
      </c>
      <c r="FL119" s="42">
        <v>26</v>
      </c>
      <c r="FM119" s="42">
        <v>45</v>
      </c>
      <c r="FN119" s="42">
        <v>2</v>
      </c>
      <c r="FO119" s="42">
        <v>0</v>
      </c>
      <c r="FP119" s="42">
        <v>1</v>
      </c>
      <c r="FQ119" s="42">
        <v>2</v>
      </c>
      <c r="FR119" s="42">
        <v>0</v>
      </c>
      <c r="FS119" s="42">
        <v>1</v>
      </c>
      <c r="FT119" s="42">
        <v>16</v>
      </c>
      <c r="FU119" s="42">
        <v>4</v>
      </c>
      <c r="FV119" s="42">
        <v>2</v>
      </c>
      <c r="FW119" s="42">
        <v>2</v>
      </c>
      <c r="FX119" s="42">
        <v>5</v>
      </c>
      <c r="FY119" s="42">
        <v>22</v>
      </c>
      <c r="FZ119" s="42">
        <v>11</v>
      </c>
      <c r="GA119" s="42">
        <v>14</v>
      </c>
      <c r="GB119" s="42">
        <v>5</v>
      </c>
      <c r="GC119" s="42">
        <v>3</v>
      </c>
      <c r="GD119" s="42">
        <v>51</v>
      </c>
      <c r="GE119" s="42">
        <v>1</v>
      </c>
      <c r="GF119" s="42">
        <v>2</v>
      </c>
      <c r="GG119" s="42">
        <v>1</v>
      </c>
      <c r="GH119" s="42">
        <v>3</v>
      </c>
    </row>
    <row r="120" spans="1:190" x14ac:dyDescent="0.2">
      <c r="A120" s="14" t="s">
        <v>182</v>
      </c>
      <c r="FE120" s="42">
        <v>15</v>
      </c>
      <c r="FF120" s="42">
        <v>3</v>
      </c>
      <c r="FG120" s="42">
        <v>12</v>
      </c>
      <c r="FH120" s="42">
        <v>4</v>
      </c>
      <c r="FI120" s="42">
        <v>23</v>
      </c>
      <c r="FJ120" s="42">
        <v>13</v>
      </c>
      <c r="FK120" s="42">
        <v>10</v>
      </c>
      <c r="FL120" s="42">
        <v>46</v>
      </c>
      <c r="FM120" s="42">
        <v>22</v>
      </c>
      <c r="FN120" s="42">
        <v>17</v>
      </c>
      <c r="FO120" s="42">
        <v>16</v>
      </c>
      <c r="FP120" s="42">
        <v>42</v>
      </c>
      <c r="FQ120" s="42">
        <v>19</v>
      </c>
      <c r="FR120" s="42">
        <v>20</v>
      </c>
      <c r="FS120" s="42">
        <v>8</v>
      </c>
      <c r="FT120" s="42">
        <v>5</v>
      </c>
      <c r="FU120" s="42">
        <v>26</v>
      </c>
      <c r="FV120" s="42">
        <v>37</v>
      </c>
      <c r="FW120" s="42">
        <v>22</v>
      </c>
      <c r="FX120" s="42">
        <v>23</v>
      </c>
      <c r="FY120" s="42">
        <v>47</v>
      </c>
      <c r="FZ120" s="42">
        <v>16</v>
      </c>
    </row>
    <row r="121" spans="1:190" x14ac:dyDescent="0.2">
      <c r="A121" s="14" t="s">
        <v>168</v>
      </c>
      <c r="FE121" s="42">
        <v>444</v>
      </c>
      <c r="FF121" s="42">
        <v>667</v>
      </c>
      <c r="FG121" s="42">
        <v>1112</v>
      </c>
      <c r="FH121" s="42">
        <v>783</v>
      </c>
      <c r="FI121" s="42">
        <v>827</v>
      </c>
      <c r="FJ121" s="42">
        <v>745</v>
      </c>
      <c r="FK121" s="42">
        <v>789</v>
      </c>
      <c r="FL121" s="42">
        <v>761</v>
      </c>
      <c r="FM121" s="42">
        <v>1570</v>
      </c>
      <c r="FN121" s="42">
        <v>1879</v>
      </c>
      <c r="FO121" s="42">
        <v>1925</v>
      </c>
      <c r="FP121" s="42">
        <v>1953</v>
      </c>
      <c r="FQ121" s="42">
        <v>1944</v>
      </c>
      <c r="FR121" s="42">
        <v>2246</v>
      </c>
      <c r="FS121" s="42">
        <v>2234</v>
      </c>
      <c r="FT121" s="42">
        <v>2340</v>
      </c>
      <c r="FU121" s="42">
        <v>2494</v>
      </c>
      <c r="FV121" s="42">
        <v>2106</v>
      </c>
      <c r="FW121" s="42">
        <v>1685</v>
      </c>
      <c r="FX121" s="42">
        <v>1881</v>
      </c>
      <c r="FY121" s="42">
        <v>2019</v>
      </c>
      <c r="FZ121" s="42">
        <v>2209</v>
      </c>
      <c r="GA121" s="42">
        <v>2508</v>
      </c>
      <c r="GB121" s="42">
        <v>3123</v>
      </c>
      <c r="GC121" s="42">
        <v>3210</v>
      </c>
      <c r="GD121" s="42">
        <v>3234</v>
      </c>
      <c r="GE121" s="42">
        <v>3186</v>
      </c>
      <c r="GF121" s="42">
        <v>3895</v>
      </c>
      <c r="GG121" s="42">
        <v>4139</v>
      </c>
      <c r="GH121" s="42">
        <v>4549</v>
      </c>
    </row>
    <row r="122" spans="1:190" x14ac:dyDescent="0.2">
      <c r="A122" s="14" t="s">
        <v>169</v>
      </c>
      <c r="FT122" s="42">
        <v>57</v>
      </c>
      <c r="FU122" s="42">
        <v>64</v>
      </c>
      <c r="FV122" s="42">
        <v>35</v>
      </c>
      <c r="FW122" s="42">
        <v>23</v>
      </c>
      <c r="FX122" s="42">
        <v>46</v>
      </c>
      <c r="FY122" s="42">
        <v>57</v>
      </c>
      <c r="FZ122" s="42">
        <v>42</v>
      </c>
      <c r="GA122" s="42">
        <v>31</v>
      </c>
      <c r="GB122" s="42">
        <v>57</v>
      </c>
      <c r="GC122" s="42">
        <v>46</v>
      </c>
      <c r="GD122" s="42">
        <v>70</v>
      </c>
      <c r="GE122" s="42">
        <v>49</v>
      </c>
      <c r="GF122" s="42">
        <v>76</v>
      </c>
      <c r="GG122" s="42">
        <v>162</v>
      </c>
      <c r="GH122" s="42">
        <v>126</v>
      </c>
    </row>
    <row r="123" spans="1:190" x14ac:dyDescent="0.2">
      <c r="A123" s="14" t="s">
        <v>170</v>
      </c>
      <c r="FE123" s="42">
        <v>1926</v>
      </c>
      <c r="FF123" s="42">
        <v>1228</v>
      </c>
      <c r="FG123" s="42">
        <v>1147</v>
      </c>
      <c r="FH123" s="42">
        <v>956</v>
      </c>
      <c r="FI123" s="42">
        <v>897</v>
      </c>
      <c r="FJ123" s="42">
        <v>931</v>
      </c>
      <c r="FK123" s="42">
        <v>860</v>
      </c>
      <c r="FL123" s="42">
        <v>901</v>
      </c>
      <c r="FM123" s="42">
        <v>775</v>
      </c>
      <c r="FN123" s="42">
        <v>664</v>
      </c>
      <c r="FO123" s="42">
        <v>491</v>
      </c>
      <c r="FP123" s="42">
        <v>630</v>
      </c>
      <c r="FQ123" s="42">
        <v>731</v>
      </c>
      <c r="FR123" s="42">
        <v>752</v>
      </c>
      <c r="FS123" s="42">
        <v>557</v>
      </c>
      <c r="FT123" s="42">
        <v>666</v>
      </c>
      <c r="FU123" s="42">
        <v>827</v>
      </c>
      <c r="FV123" s="42">
        <v>633</v>
      </c>
      <c r="FW123" s="42">
        <v>592</v>
      </c>
      <c r="FX123" s="42">
        <v>665</v>
      </c>
      <c r="FY123" s="42">
        <v>828</v>
      </c>
      <c r="FZ123" s="42">
        <v>809</v>
      </c>
      <c r="GA123" s="42">
        <v>1136</v>
      </c>
      <c r="GB123" s="42">
        <v>977</v>
      </c>
      <c r="GC123" s="42">
        <v>1241</v>
      </c>
      <c r="GD123" s="42">
        <v>1197</v>
      </c>
      <c r="GE123" s="42">
        <v>1222</v>
      </c>
      <c r="GF123" s="42">
        <v>1750</v>
      </c>
      <c r="GG123" s="42">
        <v>1774</v>
      </c>
      <c r="GH123" s="42">
        <v>2047</v>
      </c>
    </row>
    <row r="124" spans="1:190" x14ac:dyDescent="0.2">
      <c r="A124" s="14" t="s">
        <v>183</v>
      </c>
      <c r="FF124" s="42">
        <v>0</v>
      </c>
      <c r="FG124" s="42">
        <v>0</v>
      </c>
      <c r="FI124" s="42">
        <v>6</v>
      </c>
      <c r="FO124" s="42">
        <v>1</v>
      </c>
      <c r="FS124" s="42">
        <v>2</v>
      </c>
      <c r="FT124" s="42">
        <v>1</v>
      </c>
      <c r="FU124" s="42">
        <v>2</v>
      </c>
      <c r="FV124" s="42">
        <v>0</v>
      </c>
      <c r="FW124" s="42">
        <v>7</v>
      </c>
      <c r="FX124" s="42">
        <v>41</v>
      </c>
      <c r="FY124" s="42">
        <v>54</v>
      </c>
      <c r="FZ124" s="42">
        <v>69</v>
      </c>
    </row>
    <row r="125" spans="1:190" x14ac:dyDescent="0.2">
      <c r="A125" s="14" t="s">
        <v>171</v>
      </c>
      <c r="FE125" s="42">
        <v>120</v>
      </c>
      <c r="FF125" s="42">
        <v>126</v>
      </c>
      <c r="FG125" s="42">
        <v>159</v>
      </c>
      <c r="FH125" s="42">
        <v>265</v>
      </c>
      <c r="FI125" s="42">
        <v>246</v>
      </c>
      <c r="FJ125" s="42">
        <v>373</v>
      </c>
      <c r="FK125" s="42">
        <v>281</v>
      </c>
      <c r="FL125" s="42">
        <v>506</v>
      </c>
      <c r="FM125" s="42">
        <v>443</v>
      </c>
      <c r="FN125" s="42">
        <v>597</v>
      </c>
      <c r="FO125" s="42">
        <v>553</v>
      </c>
      <c r="FP125" s="42">
        <v>699</v>
      </c>
      <c r="FQ125" s="42">
        <v>1346</v>
      </c>
      <c r="FR125" s="42">
        <v>1722</v>
      </c>
      <c r="FS125" s="42">
        <v>1770</v>
      </c>
      <c r="FT125" s="42">
        <v>1733</v>
      </c>
      <c r="FU125" s="42">
        <v>1740</v>
      </c>
      <c r="FV125" s="42">
        <v>1382</v>
      </c>
      <c r="FW125" s="42">
        <v>1026</v>
      </c>
      <c r="FX125" s="42">
        <v>1297</v>
      </c>
      <c r="FY125" s="42">
        <v>1145</v>
      </c>
      <c r="FZ125" s="42">
        <v>1159</v>
      </c>
      <c r="GA125" s="42">
        <v>1600</v>
      </c>
      <c r="GB125" s="42">
        <v>1373</v>
      </c>
      <c r="GC125" s="42">
        <v>1787</v>
      </c>
      <c r="GD125" s="42">
        <v>1462</v>
      </c>
      <c r="GE125" s="42">
        <v>1789</v>
      </c>
      <c r="GF125" s="42">
        <v>2801</v>
      </c>
      <c r="GG125" s="42">
        <v>2848</v>
      </c>
      <c r="GH125" s="42">
        <v>2399</v>
      </c>
    </row>
    <row r="126" spans="1:190" x14ac:dyDescent="0.2">
      <c r="A126" s="14" t="s">
        <v>172</v>
      </c>
      <c r="FG126" s="42">
        <v>297</v>
      </c>
      <c r="FH126" s="42">
        <v>270</v>
      </c>
      <c r="FI126" s="42">
        <v>320</v>
      </c>
      <c r="FJ126" s="42">
        <v>272</v>
      </c>
      <c r="FK126" s="42">
        <v>355</v>
      </c>
      <c r="FL126" s="42">
        <v>442</v>
      </c>
      <c r="FM126" s="42">
        <v>329</v>
      </c>
      <c r="FN126" s="42">
        <v>207</v>
      </c>
      <c r="FO126" s="42">
        <v>171</v>
      </c>
      <c r="FP126" s="42">
        <v>155</v>
      </c>
      <c r="FQ126" s="42">
        <v>230</v>
      </c>
      <c r="FR126" s="42">
        <v>216</v>
      </c>
      <c r="FS126" s="42">
        <v>204</v>
      </c>
      <c r="FT126" s="42">
        <v>179</v>
      </c>
      <c r="FU126" s="42">
        <v>229</v>
      </c>
      <c r="FV126" s="42">
        <v>342</v>
      </c>
      <c r="FW126" s="42">
        <v>73</v>
      </c>
      <c r="FX126" s="42">
        <v>67</v>
      </c>
      <c r="FY126" s="42">
        <v>112</v>
      </c>
      <c r="FZ126" s="42">
        <v>11</v>
      </c>
      <c r="GA126" s="42">
        <v>59</v>
      </c>
      <c r="GB126" s="42">
        <v>9</v>
      </c>
      <c r="GC126" s="42">
        <v>26</v>
      </c>
      <c r="GD126" s="42">
        <v>25</v>
      </c>
      <c r="GE126" s="42">
        <v>79</v>
      </c>
      <c r="GF126" s="42">
        <v>65</v>
      </c>
      <c r="GG126" s="42">
        <v>16</v>
      </c>
      <c r="GH126" s="42">
        <v>29</v>
      </c>
    </row>
    <row r="127" spans="1:190" x14ac:dyDescent="0.2">
      <c r="A127" s="14" t="s">
        <v>184</v>
      </c>
      <c r="FF127" s="42">
        <v>3</v>
      </c>
      <c r="FG127" s="42">
        <v>1</v>
      </c>
      <c r="FH127" s="42">
        <v>0</v>
      </c>
      <c r="FI127" s="42">
        <v>5</v>
      </c>
      <c r="FJ127" s="42">
        <v>2</v>
      </c>
      <c r="FK127" s="42">
        <v>1</v>
      </c>
      <c r="FL127" s="42">
        <v>0</v>
      </c>
      <c r="FM127" s="42">
        <v>1</v>
      </c>
      <c r="FN127" s="42">
        <v>1</v>
      </c>
      <c r="FO127" s="42">
        <v>3</v>
      </c>
      <c r="FP127" s="42">
        <v>3</v>
      </c>
      <c r="FR127" s="42">
        <v>5</v>
      </c>
      <c r="FS127" s="42">
        <v>3</v>
      </c>
      <c r="FT127" s="42">
        <v>9</v>
      </c>
      <c r="FU127" s="42">
        <v>4</v>
      </c>
      <c r="FV127" s="42">
        <v>3</v>
      </c>
      <c r="FW127" s="42">
        <v>9</v>
      </c>
      <c r="FX127" s="42">
        <v>36</v>
      </c>
      <c r="FY127" s="42">
        <v>20</v>
      </c>
      <c r="FZ127" s="42">
        <v>14</v>
      </c>
    </row>
    <row r="128" spans="1:190" x14ac:dyDescent="0.2">
      <c r="A128" s="14" t="s">
        <v>173</v>
      </c>
      <c r="FE128" s="42">
        <v>499</v>
      </c>
      <c r="FF128" s="42">
        <v>291</v>
      </c>
      <c r="FG128" s="42">
        <v>341</v>
      </c>
      <c r="FH128" s="42">
        <v>188</v>
      </c>
      <c r="FI128" s="42">
        <v>185</v>
      </c>
      <c r="FJ128" s="42">
        <v>289</v>
      </c>
      <c r="FK128" s="42">
        <v>295</v>
      </c>
      <c r="FL128" s="42">
        <v>331</v>
      </c>
      <c r="FM128" s="42">
        <v>237</v>
      </c>
      <c r="FN128" s="42">
        <v>142</v>
      </c>
      <c r="FO128" s="42">
        <v>142</v>
      </c>
      <c r="FP128" s="42">
        <v>203</v>
      </c>
      <c r="FQ128" s="42">
        <v>190</v>
      </c>
      <c r="FR128" s="42">
        <v>158</v>
      </c>
      <c r="FS128" s="42">
        <v>354</v>
      </c>
      <c r="FT128" s="42">
        <v>252</v>
      </c>
      <c r="FU128" s="42">
        <v>250</v>
      </c>
      <c r="FV128" s="42">
        <v>240</v>
      </c>
      <c r="FW128" s="42">
        <v>239</v>
      </c>
      <c r="FX128" s="42">
        <v>180</v>
      </c>
      <c r="FY128" s="42">
        <v>153</v>
      </c>
      <c r="FZ128" s="42">
        <v>139</v>
      </c>
      <c r="GA128" s="42">
        <v>279</v>
      </c>
      <c r="GB128" s="42">
        <v>272</v>
      </c>
      <c r="GC128" s="42">
        <v>364</v>
      </c>
      <c r="GD128" s="42">
        <v>410</v>
      </c>
      <c r="GE128" s="42">
        <v>190</v>
      </c>
      <c r="GF128" s="42">
        <v>245</v>
      </c>
      <c r="GG128" s="42">
        <v>304</v>
      </c>
      <c r="GH128" s="42">
        <v>378</v>
      </c>
    </row>
    <row r="129" spans="1:190" x14ac:dyDescent="0.2">
      <c r="A129" s="14" t="s">
        <v>174</v>
      </c>
      <c r="GA129" s="42">
        <v>2</v>
      </c>
      <c r="GB129" s="42">
        <v>3</v>
      </c>
      <c r="GE129" s="42">
        <v>1</v>
      </c>
      <c r="GG129" s="42">
        <v>1</v>
      </c>
      <c r="GH129" s="42">
        <v>0</v>
      </c>
    </row>
    <row r="130" spans="1:190" x14ac:dyDescent="0.2">
      <c r="A130" s="14" t="s">
        <v>175</v>
      </c>
      <c r="FE130" s="42">
        <v>433</v>
      </c>
      <c r="FF130" s="42">
        <v>289</v>
      </c>
      <c r="FG130" s="42">
        <v>485</v>
      </c>
      <c r="FH130" s="42">
        <v>322</v>
      </c>
      <c r="FI130" s="42">
        <v>327</v>
      </c>
      <c r="FJ130" s="42">
        <v>384</v>
      </c>
      <c r="FK130" s="42">
        <v>422</v>
      </c>
      <c r="FL130" s="42">
        <v>410</v>
      </c>
      <c r="FM130" s="42">
        <v>541</v>
      </c>
      <c r="FN130" s="42">
        <v>367</v>
      </c>
      <c r="FO130" s="42">
        <v>214</v>
      </c>
      <c r="FP130" s="42">
        <v>223</v>
      </c>
      <c r="FQ130" s="42">
        <v>223</v>
      </c>
      <c r="FR130" s="42">
        <v>237</v>
      </c>
      <c r="FS130" s="42">
        <v>205</v>
      </c>
      <c r="FT130" s="42">
        <v>262</v>
      </c>
      <c r="FU130" s="42">
        <v>299</v>
      </c>
      <c r="FV130" s="42">
        <v>314</v>
      </c>
      <c r="FW130" s="42">
        <v>189</v>
      </c>
      <c r="FX130" s="42">
        <v>154</v>
      </c>
      <c r="FY130" s="42">
        <v>146</v>
      </c>
      <c r="FZ130" s="42">
        <v>156</v>
      </c>
      <c r="GA130" s="42">
        <v>218</v>
      </c>
      <c r="GB130" s="42">
        <v>210</v>
      </c>
      <c r="GC130" s="42">
        <v>209</v>
      </c>
      <c r="GD130" s="42">
        <v>195</v>
      </c>
      <c r="GE130" s="42">
        <v>218</v>
      </c>
      <c r="GF130" s="42">
        <v>231</v>
      </c>
      <c r="GG130" s="42">
        <v>198</v>
      </c>
      <c r="GH130" s="42">
        <v>326</v>
      </c>
    </row>
    <row r="131" spans="1:190" x14ac:dyDescent="0.2">
      <c r="A131" s="14" t="s">
        <v>185</v>
      </c>
      <c r="FE131" s="42">
        <v>7</v>
      </c>
      <c r="FF131" s="42">
        <v>7</v>
      </c>
      <c r="FG131" s="42">
        <v>0</v>
      </c>
      <c r="FH131" s="42">
        <v>11</v>
      </c>
      <c r="FI131" s="42">
        <v>1</v>
      </c>
      <c r="FJ131" s="42">
        <v>3</v>
      </c>
      <c r="FK131" s="42">
        <v>17</v>
      </c>
      <c r="FL131" s="42">
        <v>3</v>
      </c>
      <c r="FM131" s="42">
        <v>1</v>
      </c>
      <c r="FN131" s="42">
        <v>20</v>
      </c>
      <c r="FO131" s="42">
        <v>28</v>
      </c>
      <c r="FP131" s="42">
        <v>26</v>
      </c>
      <c r="FQ131" s="42">
        <v>5</v>
      </c>
      <c r="FR131" s="42">
        <v>3</v>
      </c>
      <c r="FS131" s="42">
        <v>6</v>
      </c>
      <c r="FT131" s="42">
        <v>2</v>
      </c>
      <c r="FU131" s="42">
        <v>212</v>
      </c>
      <c r="FV131" s="42">
        <v>227</v>
      </c>
      <c r="FW131" s="42">
        <v>138</v>
      </c>
      <c r="FX131" s="42">
        <v>94</v>
      </c>
      <c r="FY131" s="42">
        <v>11</v>
      </c>
      <c r="FZ131" s="42">
        <v>7</v>
      </c>
    </row>
    <row r="132" spans="1:190" x14ac:dyDescent="0.2">
      <c r="A132" s="14" t="s">
        <v>176</v>
      </c>
      <c r="FE132" s="42">
        <v>695</v>
      </c>
      <c r="FF132" s="42">
        <v>336</v>
      </c>
      <c r="FG132" s="42">
        <v>237</v>
      </c>
      <c r="FH132" s="42">
        <v>123</v>
      </c>
      <c r="FI132" s="42">
        <v>212</v>
      </c>
      <c r="FJ132" s="42">
        <v>237</v>
      </c>
      <c r="FK132" s="42">
        <v>172</v>
      </c>
      <c r="FL132" s="42">
        <v>165</v>
      </c>
      <c r="FM132" s="42">
        <v>163</v>
      </c>
      <c r="FN132" s="42">
        <v>189</v>
      </c>
      <c r="FO132" s="42">
        <v>246</v>
      </c>
      <c r="FP132" s="42">
        <v>116</v>
      </c>
      <c r="FQ132" s="42">
        <v>203</v>
      </c>
      <c r="FR132" s="42">
        <v>285</v>
      </c>
      <c r="FS132" s="42">
        <v>108</v>
      </c>
      <c r="FT132" s="42">
        <v>106</v>
      </c>
      <c r="FU132" s="42">
        <v>300</v>
      </c>
      <c r="FV132" s="42">
        <v>142</v>
      </c>
      <c r="FW132" s="42">
        <v>229</v>
      </c>
      <c r="FX132" s="42">
        <v>319</v>
      </c>
      <c r="FY132" s="42">
        <v>234</v>
      </c>
      <c r="FZ132" s="42">
        <v>290</v>
      </c>
      <c r="GA132" s="42">
        <v>453</v>
      </c>
      <c r="GB132" s="42">
        <v>458</v>
      </c>
      <c r="GC132" s="42">
        <v>580</v>
      </c>
      <c r="GD132" s="42">
        <v>610</v>
      </c>
      <c r="GE132" s="42">
        <v>469</v>
      </c>
      <c r="GF132" s="42">
        <v>544</v>
      </c>
      <c r="GG132" s="42">
        <v>650</v>
      </c>
      <c r="GH132" s="42">
        <v>839</v>
      </c>
    </row>
    <row r="133" spans="1:190" x14ac:dyDescent="0.2">
      <c r="A133" s="14" t="s">
        <v>177</v>
      </c>
      <c r="FE133" s="42">
        <v>317</v>
      </c>
      <c r="GB133" s="42">
        <v>1</v>
      </c>
      <c r="GD133" s="42">
        <v>1</v>
      </c>
      <c r="GE133" s="42">
        <v>2</v>
      </c>
    </row>
    <row r="134" spans="1:190" x14ac:dyDescent="0.2">
      <c r="A134" s="14" t="s">
        <v>178</v>
      </c>
      <c r="FF134" s="42">
        <v>152</v>
      </c>
      <c r="FW134" s="42">
        <v>111</v>
      </c>
      <c r="FX134" s="42">
        <v>175</v>
      </c>
      <c r="FY134" s="42">
        <v>104</v>
      </c>
      <c r="FZ134" s="42">
        <v>178</v>
      </c>
      <c r="GA134" s="42">
        <v>165</v>
      </c>
      <c r="GB134" s="42">
        <v>1153</v>
      </c>
      <c r="GC134" s="42">
        <v>115</v>
      </c>
      <c r="GD134" s="42">
        <v>148</v>
      </c>
      <c r="GE134" s="42">
        <v>219</v>
      </c>
      <c r="GF134" s="42">
        <v>153</v>
      </c>
      <c r="GG134" s="42">
        <v>228</v>
      </c>
      <c r="GH134" s="42">
        <v>198</v>
      </c>
    </row>
    <row r="135" spans="1:190" x14ac:dyDescent="0.2">
      <c r="A135" s="14" t="s">
        <v>186</v>
      </c>
      <c r="FE135" s="42">
        <v>60</v>
      </c>
      <c r="FF135" s="42">
        <v>53</v>
      </c>
      <c r="FG135" s="42">
        <v>50</v>
      </c>
      <c r="FH135" s="42">
        <v>97</v>
      </c>
      <c r="FI135" s="42">
        <v>21</v>
      </c>
      <c r="FJ135" s="42">
        <v>35</v>
      </c>
      <c r="FK135" s="42">
        <v>76</v>
      </c>
      <c r="FL135" s="42">
        <v>87</v>
      </c>
      <c r="FM135" s="42">
        <v>95</v>
      </c>
      <c r="FN135" s="42">
        <v>133</v>
      </c>
      <c r="FO135" s="42">
        <v>51</v>
      </c>
      <c r="FP135" s="42">
        <v>56</v>
      </c>
      <c r="FQ135" s="42">
        <v>85</v>
      </c>
      <c r="FR135" s="42">
        <v>88</v>
      </c>
      <c r="FS135" s="42">
        <v>44</v>
      </c>
      <c r="FT135" s="42">
        <v>49</v>
      </c>
      <c r="FU135" s="42">
        <v>145</v>
      </c>
      <c r="FV135" s="42">
        <v>3</v>
      </c>
      <c r="FW135" s="42">
        <v>68</v>
      </c>
      <c r="FX135" s="42">
        <v>105</v>
      </c>
      <c r="FY135" s="42">
        <v>57</v>
      </c>
      <c r="FZ135" s="42">
        <v>16</v>
      </c>
    </row>
    <row r="136" spans="1:190" x14ac:dyDescent="0.2">
      <c r="A136" s="14" t="s">
        <v>179</v>
      </c>
      <c r="FE136" s="42">
        <v>4536</v>
      </c>
      <c r="FF136" s="42">
        <v>2625</v>
      </c>
      <c r="FG136" s="42">
        <v>2248</v>
      </c>
      <c r="FH136" s="42">
        <v>2051</v>
      </c>
      <c r="FI136" s="42">
        <v>1402</v>
      </c>
      <c r="FJ136" s="42">
        <v>1865</v>
      </c>
      <c r="FK136" s="42">
        <v>2208</v>
      </c>
      <c r="FL136" s="42">
        <v>2242</v>
      </c>
      <c r="FM136" s="42">
        <v>1788</v>
      </c>
      <c r="FN136" s="42">
        <v>1897</v>
      </c>
      <c r="FO136" s="42">
        <v>1940</v>
      </c>
      <c r="FP136" s="42">
        <v>1920</v>
      </c>
      <c r="FQ136" s="42">
        <v>1788</v>
      </c>
      <c r="FR136" s="42">
        <v>1523</v>
      </c>
      <c r="FS136" s="42">
        <v>1307</v>
      </c>
      <c r="FT136" s="42">
        <v>1459</v>
      </c>
      <c r="FU136" s="42">
        <v>1686</v>
      </c>
      <c r="FV136" s="42">
        <v>1588</v>
      </c>
      <c r="FW136" s="42">
        <v>1429</v>
      </c>
      <c r="FX136" s="42">
        <v>1396</v>
      </c>
      <c r="FY136" s="42">
        <v>1566</v>
      </c>
      <c r="FZ136" s="42">
        <v>1368</v>
      </c>
      <c r="GA136" s="42">
        <v>1698</v>
      </c>
      <c r="GB136" s="42">
        <v>2198</v>
      </c>
      <c r="GC136" s="42">
        <v>2211</v>
      </c>
      <c r="GD136" s="42">
        <v>2467</v>
      </c>
      <c r="GE136" s="42">
        <v>2474</v>
      </c>
      <c r="GF136" s="42">
        <v>2626</v>
      </c>
      <c r="GG136" s="42">
        <v>3087</v>
      </c>
      <c r="GH136" s="42">
        <v>3179</v>
      </c>
    </row>
    <row r="137" spans="1:190" x14ac:dyDescent="0.2">
      <c r="A137" s="14" t="s">
        <v>180</v>
      </c>
      <c r="FX137" s="42">
        <v>2</v>
      </c>
      <c r="FY137" s="42">
        <v>6</v>
      </c>
      <c r="FZ137" s="42">
        <v>8</v>
      </c>
      <c r="GA137" s="42">
        <v>1</v>
      </c>
      <c r="GB137" s="42">
        <v>2</v>
      </c>
      <c r="GC137" s="42">
        <v>11</v>
      </c>
      <c r="GD137" s="42">
        <v>3</v>
      </c>
      <c r="GE137" s="42">
        <v>3</v>
      </c>
      <c r="GF137" s="42">
        <v>61</v>
      </c>
      <c r="GG137" s="42">
        <v>12</v>
      </c>
      <c r="GH137" s="42">
        <v>2</v>
      </c>
    </row>
    <row r="138" spans="1:190" x14ac:dyDescent="0.2">
      <c r="A138" s="14" t="s">
        <v>229</v>
      </c>
      <c r="FE138" s="42">
        <v>314</v>
      </c>
      <c r="FF138" s="42">
        <v>335</v>
      </c>
      <c r="FG138" s="42">
        <v>409</v>
      </c>
      <c r="FH138" s="42">
        <v>441</v>
      </c>
      <c r="FI138" s="42">
        <v>417</v>
      </c>
      <c r="FJ138" s="42">
        <v>511</v>
      </c>
      <c r="FK138" s="42">
        <v>667</v>
      </c>
      <c r="FL138" s="42">
        <v>636</v>
      </c>
      <c r="FM138" s="42">
        <v>899</v>
      </c>
      <c r="FN138" s="42">
        <v>1232</v>
      </c>
      <c r="FO138" s="42">
        <v>1468</v>
      </c>
      <c r="FP138" s="42">
        <v>1223</v>
      </c>
      <c r="FQ138" s="42">
        <v>1431</v>
      </c>
      <c r="FR138" s="42">
        <v>1809</v>
      </c>
      <c r="FS138" s="42">
        <v>1298</v>
      </c>
      <c r="FT138" s="42">
        <v>1302</v>
      </c>
      <c r="FU138" s="42">
        <v>1524</v>
      </c>
      <c r="FV138" s="42">
        <v>1364</v>
      </c>
      <c r="FW138" s="42">
        <v>690</v>
      </c>
      <c r="FX138" s="42">
        <v>852</v>
      </c>
      <c r="FY138" s="42">
        <v>756</v>
      </c>
      <c r="FZ138" s="42">
        <v>531</v>
      </c>
      <c r="GA138" s="42">
        <v>693</v>
      </c>
      <c r="GB138" s="42">
        <v>696</v>
      </c>
      <c r="GC138" s="42">
        <v>655</v>
      </c>
      <c r="GD138" s="42">
        <v>965</v>
      </c>
      <c r="GE138" s="42">
        <v>738</v>
      </c>
      <c r="GF138" s="42">
        <v>614</v>
      </c>
      <c r="GG138" s="42">
        <v>1218</v>
      </c>
      <c r="GH138" s="42">
        <v>1130</v>
      </c>
    </row>
    <row r="139" spans="1:190" x14ac:dyDescent="0.2">
      <c r="A139" s="14" t="s">
        <v>227</v>
      </c>
      <c r="FW139" s="42">
        <v>686</v>
      </c>
      <c r="FX139" s="42">
        <v>850</v>
      </c>
      <c r="FY139" s="42">
        <v>751</v>
      </c>
      <c r="FZ139" s="42">
        <v>518</v>
      </c>
      <c r="GA139" s="42">
        <v>687</v>
      </c>
      <c r="GB139" s="42">
        <v>687</v>
      </c>
      <c r="GC139" s="42">
        <v>650</v>
      </c>
      <c r="GD139" s="42">
        <v>952</v>
      </c>
      <c r="GE139" s="42">
        <v>704</v>
      </c>
      <c r="GF139" s="42">
        <v>560</v>
      </c>
      <c r="GG139" s="42">
        <v>1187</v>
      </c>
      <c r="GH139" s="42">
        <v>1107</v>
      </c>
    </row>
    <row r="140" spans="1:190" x14ac:dyDescent="0.2">
      <c r="A140" s="14" t="s">
        <v>228</v>
      </c>
      <c r="FW140" s="42">
        <v>4</v>
      </c>
      <c r="FX140" s="42">
        <v>2</v>
      </c>
      <c r="FY140" s="42">
        <v>5</v>
      </c>
      <c r="FZ140" s="42">
        <v>13</v>
      </c>
      <c r="GA140" s="42">
        <v>6</v>
      </c>
      <c r="GB140" s="42">
        <v>9</v>
      </c>
      <c r="GC140" s="42">
        <v>5</v>
      </c>
      <c r="GD140" s="42">
        <v>13</v>
      </c>
      <c r="GE140" s="42">
        <v>34</v>
      </c>
      <c r="GF140" s="42">
        <v>54</v>
      </c>
      <c r="GG140" s="42">
        <v>31</v>
      </c>
      <c r="GH140" s="42">
        <v>23</v>
      </c>
    </row>
    <row r="141" spans="1:190" x14ac:dyDescent="0.2">
      <c r="A141" s="14" t="s">
        <v>230</v>
      </c>
      <c r="FE141" s="42">
        <v>3</v>
      </c>
      <c r="FF141" s="42">
        <v>2</v>
      </c>
      <c r="FG141" s="42">
        <v>26</v>
      </c>
      <c r="FH141" s="42">
        <v>2</v>
      </c>
      <c r="FI141" s="42">
        <v>1</v>
      </c>
      <c r="FJ141" s="42">
        <v>1</v>
      </c>
      <c r="FK141" s="42">
        <v>44</v>
      </c>
      <c r="FL141" s="42">
        <v>21</v>
      </c>
      <c r="FM141" s="42">
        <v>1</v>
      </c>
      <c r="FN141" s="42">
        <v>1</v>
      </c>
      <c r="FO141" s="42">
        <v>2</v>
      </c>
      <c r="FP141" s="42">
        <v>7</v>
      </c>
      <c r="FQ141" s="42">
        <v>9</v>
      </c>
      <c r="FR141" s="42">
        <v>10</v>
      </c>
      <c r="FS141" s="42">
        <v>12</v>
      </c>
      <c r="FT141" s="42">
        <v>23</v>
      </c>
      <c r="FU141" s="42">
        <v>8</v>
      </c>
      <c r="FV141" s="42">
        <v>28</v>
      </c>
      <c r="FW141" s="42">
        <v>40</v>
      </c>
      <c r="FX141" s="42">
        <v>62</v>
      </c>
      <c r="FY141" s="42">
        <v>12</v>
      </c>
      <c r="FZ141" s="42">
        <v>8</v>
      </c>
      <c r="GA141" s="42">
        <v>7</v>
      </c>
      <c r="GB141" s="42">
        <v>8</v>
      </c>
      <c r="GC141" s="42">
        <v>14</v>
      </c>
      <c r="GD141" s="42">
        <v>13</v>
      </c>
      <c r="GE141" s="42">
        <v>11</v>
      </c>
      <c r="GF141" s="42">
        <v>14</v>
      </c>
      <c r="GG141" s="42">
        <v>10</v>
      </c>
      <c r="GH141" s="42">
        <v>18</v>
      </c>
    </row>
    <row r="142" spans="1:190" x14ac:dyDescent="0.2">
      <c r="A142" s="14" t="s">
        <v>231</v>
      </c>
      <c r="FE142" s="42">
        <v>510</v>
      </c>
      <c r="FF142" s="42">
        <v>554</v>
      </c>
      <c r="FG142" s="42">
        <v>469</v>
      </c>
      <c r="FH142" s="42">
        <v>578</v>
      </c>
      <c r="FI142" s="42">
        <v>584</v>
      </c>
      <c r="FJ142" s="42">
        <v>570</v>
      </c>
      <c r="FK142" s="42">
        <v>657</v>
      </c>
      <c r="FL142" s="42">
        <v>641</v>
      </c>
      <c r="FM142" s="42">
        <v>577</v>
      </c>
      <c r="FN142" s="42">
        <v>463</v>
      </c>
      <c r="FO142" s="42">
        <v>258</v>
      </c>
      <c r="FP142" s="42">
        <v>343</v>
      </c>
      <c r="FQ142" s="42">
        <v>327</v>
      </c>
      <c r="FR142" s="42">
        <v>661</v>
      </c>
      <c r="FS142" s="42">
        <v>466</v>
      </c>
      <c r="FT142" s="42">
        <v>404</v>
      </c>
      <c r="FU142" s="42">
        <v>506</v>
      </c>
      <c r="FV142" s="42">
        <v>645</v>
      </c>
      <c r="FW142" s="42">
        <v>426</v>
      </c>
      <c r="FX142" s="42">
        <v>444</v>
      </c>
      <c r="FY142" s="42">
        <v>703</v>
      </c>
      <c r="FZ142" s="42">
        <v>523</v>
      </c>
      <c r="GA142" s="42">
        <v>585</v>
      </c>
      <c r="GB142" s="42">
        <v>609</v>
      </c>
      <c r="GC142" s="42">
        <v>802</v>
      </c>
      <c r="GD142" s="42">
        <v>756</v>
      </c>
      <c r="GE142" s="42">
        <v>777</v>
      </c>
      <c r="GF142" s="42">
        <v>1057</v>
      </c>
      <c r="GG142" s="42">
        <v>1003</v>
      </c>
      <c r="GH142" s="42">
        <v>967</v>
      </c>
    </row>
    <row r="143" spans="1:190" x14ac:dyDescent="0.2">
      <c r="A143" s="14" t="s">
        <v>232</v>
      </c>
      <c r="FW143" s="42">
        <v>1</v>
      </c>
      <c r="FX143" s="42">
        <v>0</v>
      </c>
      <c r="FY143" s="42">
        <v>0</v>
      </c>
      <c r="FZ143" s="42">
        <v>10</v>
      </c>
    </row>
    <row r="144" spans="1:190" x14ac:dyDescent="0.2">
      <c r="A144" s="14" t="s">
        <v>233</v>
      </c>
      <c r="FE144" s="42">
        <v>61</v>
      </c>
      <c r="FF144" s="42">
        <v>57</v>
      </c>
      <c r="FG144" s="42">
        <v>42</v>
      </c>
      <c r="FH144" s="42">
        <v>53</v>
      </c>
      <c r="FI144" s="42">
        <v>100</v>
      </c>
      <c r="FJ144" s="42">
        <v>68</v>
      </c>
      <c r="FK144" s="42">
        <v>153</v>
      </c>
      <c r="FL144" s="42">
        <v>98</v>
      </c>
      <c r="FM144" s="42">
        <v>97</v>
      </c>
      <c r="FN144" s="42">
        <v>105</v>
      </c>
      <c r="FO144" s="42">
        <v>66</v>
      </c>
      <c r="FP144" s="42">
        <v>233</v>
      </c>
      <c r="FQ144" s="42">
        <v>74</v>
      </c>
      <c r="FR144" s="42">
        <v>83</v>
      </c>
      <c r="FS144" s="42">
        <v>74</v>
      </c>
      <c r="FT144" s="42">
        <v>51</v>
      </c>
      <c r="FU144" s="42">
        <v>101</v>
      </c>
      <c r="FV144" s="42">
        <v>119</v>
      </c>
      <c r="FW144" s="42">
        <v>45</v>
      </c>
      <c r="FX144" s="42">
        <v>87</v>
      </c>
      <c r="FY144" s="42">
        <v>52</v>
      </c>
      <c r="FZ144" s="42">
        <v>71</v>
      </c>
      <c r="GA144" s="42">
        <v>73</v>
      </c>
      <c r="GB144" s="42">
        <v>73</v>
      </c>
      <c r="GC144" s="42">
        <v>76</v>
      </c>
      <c r="GD144" s="42">
        <v>142</v>
      </c>
      <c r="GE144" s="42">
        <v>155</v>
      </c>
      <c r="GF144" s="42">
        <v>214</v>
      </c>
      <c r="GG144" s="42">
        <v>218</v>
      </c>
      <c r="GH144" s="42">
        <v>241</v>
      </c>
    </row>
    <row r="145" spans="1:190" x14ac:dyDescent="0.2">
      <c r="A145" s="14" t="s">
        <v>252</v>
      </c>
      <c r="GF145" s="42">
        <v>4474</v>
      </c>
      <c r="GG145" s="42">
        <v>4.6689999999999996</v>
      </c>
      <c r="GH145" s="42">
        <v>4720</v>
      </c>
    </row>
    <row r="146" spans="1:190" x14ac:dyDescent="0.2">
      <c r="A146" s="14" t="s">
        <v>253</v>
      </c>
      <c r="GF146" s="42">
        <v>259</v>
      </c>
      <c r="GG146" s="42">
        <v>315</v>
      </c>
      <c r="GH146" s="42">
        <v>534</v>
      </c>
    </row>
    <row r="147" spans="1:190" x14ac:dyDescent="0.2">
      <c r="A147" s="14" t="s">
        <v>91</v>
      </c>
      <c r="FE147" s="42">
        <v>2952</v>
      </c>
      <c r="FF147" s="42">
        <v>1974</v>
      </c>
      <c r="FG147" s="42">
        <v>2303</v>
      </c>
      <c r="FH147" s="42">
        <v>1672</v>
      </c>
      <c r="FI147" s="42">
        <v>1668</v>
      </c>
      <c r="FJ147" s="42">
        <v>1790</v>
      </c>
      <c r="FK147" s="42">
        <v>1712</v>
      </c>
      <c r="FL147" s="42">
        <v>1712</v>
      </c>
      <c r="FM147" s="42">
        <v>1282</v>
      </c>
      <c r="FN147" s="42">
        <v>1703</v>
      </c>
      <c r="FO147" s="42">
        <v>1793</v>
      </c>
      <c r="FP147" s="42">
        <v>1537</v>
      </c>
      <c r="FQ147" s="42">
        <v>1793</v>
      </c>
      <c r="FR147" s="42">
        <v>1717</v>
      </c>
      <c r="FS147" s="42">
        <v>1504</v>
      </c>
      <c r="FT147" s="42">
        <v>1230</v>
      </c>
      <c r="FU147" s="42">
        <v>1286</v>
      </c>
      <c r="FV147" s="42">
        <v>916</v>
      </c>
      <c r="FW147" s="42">
        <v>738</v>
      </c>
      <c r="FX147" s="42">
        <v>921</v>
      </c>
      <c r="FY147" s="42">
        <v>1139</v>
      </c>
      <c r="FZ147" s="42">
        <v>884</v>
      </c>
      <c r="GA147" s="42">
        <v>996</v>
      </c>
      <c r="GB147" s="42">
        <v>971</v>
      </c>
      <c r="GC147" s="42">
        <v>1146</v>
      </c>
      <c r="GD147" s="42">
        <v>1077</v>
      </c>
      <c r="GE147" s="42">
        <v>1142</v>
      </c>
      <c r="GF147" s="42">
        <v>1390</v>
      </c>
      <c r="GG147" s="42">
        <v>1393</v>
      </c>
      <c r="GH147" s="42">
        <v>1646</v>
      </c>
    </row>
    <row r="148" spans="1:190" x14ac:dyDescent="0.2">
      <c r="A148" s="14" t="s">
        <v>89</v>
      </c>
      <c r="FE148" s="42">
        <v>6152</v>
      </c>
      <c r="FF148" s="42">
        <v>6895</v>
      </c>
      <c r="FG148" s="42">
        <v>8689</v>
      </c>
      <c r="FH148" s="42">
        <v>8241</v>
      </c>
      <c r="FI148" s="42">
        <v>8418</v>
      </c>
      <c r="FJ148" s="42">
        <v>25904</v>
      </c>
      <c r="FK148" s="42">
        <v>27092</v>
      </c>
      <c r="FL148" s="42">
        <v>27092</v>
      </c>
      <c r="FM148" s="42">
        <v>28212</v>
      </c>
      <c r="FN148" s="42">
        <v>30559</v>
      </c>
      <c r="FO148" s="42">
        <v>30280</v>
      </c>
      <c r="FP148" s="42">
        <v>29754</v>
      </c>
      <c r="FQ148" s="42">
        <v>31834</v>
      </c>
      <c r="FR148" s="42">
        <v>33971</v>
      </c>
      <c r="FS148" s="42">
        <v>35016</v>
      </c>
      <c r="FT148" s="42">
        <v>35172</v>
      </c>
      <c r="FU148" s="42">
        <v>37571</v>
      </c>
      <c r="FV148" s="42">
        <v>39047</v>
      </c>
      <c r="FW148" s="42">
        <v>40690</v>
      </c>
      <c r="FX148" s="42">
        <v>42388</v>
      </c>
      <c r="FY148" s="42">
        <v>44271</v>
      </c>
      <c r="FZ148" s="42">
        <v>43445</v>
      </c>
      <c r="GA148" s="42">
        <v>48418</v>
      </c>
      <c r="GB148" s="42">
        <v>49468</v>
      </c>
      <c r="GC148" s="42">
        <v>53761</v>
      </c>
      <c r="GD148" s="42">
        <v>56227</v>
      </c>
      <c r="GE148" s="42">
        <v>55931</v>
      </c>
      <c r="GF148" s="42">
        <v>59438</v>
      </c>
      <c r="GG148" s="42">
        <v>59076</v>
      </c>
      <c r="GH148" s="42">
        <v>60852</v>
      </c>
    </row>
    <row r="149" spans="1:190" x14ac:dyDescent="0.2">
      <c r="A149" s="14" t="s">
        <v>218</v>
      </c>
      <c r="FS149" s="42">
        <v>3487</v>
      </c>
      <c r="FT149" s="42">
        <v>3609</v>
      </c>
      <c r="FU149" s="42">
        <v>3572</v>
      </c>
      <c r="FV149" s="42">
        <v>4010</v>
      </c>
      <c r="FW149" s="42">
        <v>3292</v>
      </c>
      <c r="FX149" s="42">
        <v>3058</v>
      </c>
      <c r="FY149" s="42">
        <v>2802</v>
      </c>
      <c r="FZ149" s="42">
        <v>2334</v>
      </c>
    </row>
    <row r="150" spans="1:190" x14ac:dyDescent="0.2">
      <c r="A150" s="14" t="s">
        <v>137</v>
      </c>
      <c r="FE150" s="42">
        <v>7650</v>
      </c>
      <c r="FF150" s="42">
        <v>5505</v>
      </c>
      <c r="FG150" s="42">
        <v>4477</v>
      </c>
      <c r="FH150" s="42">
        <v>4085</v>
      </c>
      <c r="FI150" s="42">
        <v>4094</v>
      </c>
      <c r="FJ150" s="42">
        <v>4735</v>
      </c>
      <c r="FK150" s="42">
        <v>4626</v>
      </c>
      <c r="FL150" s="42">
        <v>4773</v>
      </c>
      <c r="FM150" s="42">
        <v>4773</v>
      </c>
      <c r="FN150" s="42">
        <v>5271</v>
      </c>
      <c r="FO150" s="42">
        <v>5805</v>
      </c>
      <c r="FP150" s="42">
        <v>5748</v>
      </c>
      <c r="FQ150" s="42">
        <v>5646</v>
      </c>
      <c r="FR150" s="42">
        <v>5919</v>
      </c>
      <c r="FS150" s="42">
        <v>5689</v>
      </c>
      <c r="FT150" s="42">
        <v>6471</v>
      </c>
      <c r="FU150" s="42">
        <v>6741</v>
      </c>
      <c r="FV150" s="42">
        <v>7557</v>
      </c>
      <c r="FW150" s="42">
        <v>7316</v>
      </c>
      <c r="FX150" s="42">
        <v>7595</v>
      </c>
      <c r="FY150" s="42">
        <v>6893</v>
      </c>
      <c r="FZ150" s="42">
        <v>6221</v>
      </c>
      <c r="GA150" s="42">
        <v>7647</v>
      </c>
      <c r="GB150" s="42">
        <v>6926</v>
      </c>
      <c r="GC150" s="42">
        <v>6606</v>
      </c>
      <c r="GD150" s="42">
        <v>6787</v>
      </c>
      <c r="GE150" s="42">
        <v>6785</v>
      </c>
      <c r="GF150" s="42">
        <v>7277</v>
      </c>
      <c r="GG150" s="42">
        <v>7426</v>
      </c>
      <c r="GH150" s="42">
        <v>7821</v>
      </c>
    </row>
    <row r="151" spans="1:190" x14ac:dyDescent="0.2">
      <c r="A151" s="14" t="s">
        <v>118</v>
      </c>
      <c r="FO151" s="42">
        <v>26</v>
      </c>
      <c r="FP151" s="42">
        <v>53</v>
      </c>
      <c r="FQ151" s="42">
        <v>36</v>
      </c>
      <c r="FR151" s="42">
        <v>46</v>
      </c>
      <c r="FS151" s="42">
        <v>57</v>
      </c>
      <c r="FT151" s="42">
        <v>85</v>
      </c>
      <c r="FU151" s="42">
        <v>48</v>
      </c>
      <c r="FV151" s="42">
        <v>69</v>
      </c>
      <c r="FW151" s="42">
        <v>105</v>
      </c>
      <c r="FX151" s="42">
        <v>62</v>
      </c>
      <c r="FY151" s="42">
        <v>116</v>
      </c>
      <c r="FZ151" s="42">
        <v>81</v>
      </c>
      <c r="GA151" s="42">
        <v>113</v>
      </c>
      <c r="GB151" s="42">
        <v>84</v>
      </c>
      <c r="GC151" s="42">
        <v>64</v>
      </c>
    </row>
    <row r="152" spans="1:190" x14ac:dyDescent="0.2">
      <c r="A152" s="14" t="s">
        <v>140</v>
      </c>
      <c r="FO152" s="42">
        <v>74</v>
      </c>
      <c r="FP152" s="42">
        <v>93</v>
      </c>
      <c r="FQ152" s="42">
        <v>81</v>
      </c>
      <c r="FR152" s="42">
        <v>95</v>
      </c>
      <c r="FS152" s="42">
        <v>99</v>
      </c>
      <c r="FT152" s="42">
        <v>67</v>
      </c>
      <c r="FU152" s="42">
        <v>55</v>
      </c>
      <c r="FV152" s="42">
        <v>84</v>
      </c>
      <c r="FW152" s="42">
        <v>69</v>
      </c>
      <c r="FX152" s="42">
        <v>88</v>
      </c>
      <c r="FY152" s="42">
        <v>93</v>
      </c>
      <c r="FZ152" s="42">
        <v>48</v>
      </c>
      <c r="GA152" s="42">
        <v>54</v>
      </c>
      <c r="GB152" s="42">
        <v>57</v>
      </c>
      <c r="GC152" s="42">
        <v>35</v>
      </c>
    </row>
    <row r="153" spans="1:190" x14ac:dyDescent="0.2">
      <c r="A153" s="14" t="s">
        <v>234</v>
      </c>
      <c r="FG153" s="42">
        <v>327</v>
      </c>
      <c r="FH153" s="42">
        <v>445</v>
      </c>
      <c r="FM153" s="42">
        <v>310</v>
      </c>
      <c r="FN153" s="42">
        <v>304</v>
      </c>
      <c r="FO153" s="42">
        <v>51</v>
      </c>
      <c r="FP153" s="42">
        <v>49</v>
      </c>
      <c r="FQ153" s="42">
        <v>52</v>
      </c>
      <c r="FR153" s="42">
        <v>54</v>
      </c>
      <c r="FS153" s="42">
        <v>50</v>
      </c>
      <c r="FT153" s="42">
        <v>29</v>
      </c>
      <c r="FU153" s="42">
        <v>72</v>
      </c>
      <c r="FV153" s="42">
        <v>75</v>
      </c>
      <c r="FW153" s="42">
        <v>48</v>
      </c>
      <c r="FX153" s="42">
        <v>14</v>
      </c>
      <c r="FY153" s="42">
        <v>73</v>
      </c>
      <c r="FZ153" s="42">
        <v>135</v>
      </c>
      <c r="GA153" s="42">
        <v>87</v>
      </c>
      <c r="GB153" s="42">
        <v>77</v>
      </c>
      <c r="GC153" s="42">
        <v>54</v>
      </c>
    </row>
    <row r="154" spans="1:190" x14ac:dyDescent="0.2">
      <c r="A154" s="14" t="s">
        <v>235</v>
      </c>
      <c r="FO154" s="42">
        <v>409</v>
      </c>
      <c r="FP154" s="42">
        <v>192</v>
      </c>
      <c r="FQ154" s="42">
        <v>284</v>
      </c>
      <c r="FR154" s="42">
        <v>426</v>
      </c>
      <c r="FS154" s="42">
        <v>210</v>
      </c>
      <c r="FT154" s="42">
        <v>171</v>
      </c>
      <c r="FU154" s="42">
        <v>381</v>
      </c>
      <c r="FV154" s="42">
        <v>291</v>
      </c>
      <c r="FW154" s="42">
        <v>247</v>
      </c>
      <c r="FX154" s="42">
        <v>276</v>
      </c>
      <c r="FY154" s="42">
        <v>387</v>
      </c>
      <c r="FZ154" s="42">
        <v>215</v>
      </c>
      <c r="GA154" s="42">
        <v>297</v>
      </c>
      <c r="GB154" s="42">
        <v>381</v>
      </c>
      <c r="GC154" s="42">
        <v>519</v>
      </c>
    </row>
    <row r="155" spans="1:190" x14ac:dyDescent="0.2">
      <c r="A155" s="14" t="s">
        <v>236</v>
      </c>
      <c r="FG155" s="42">
        <v>327</v>
      </c>
      <c r="FH155" s="42">
        <v>445</v>
      </c>
      <c r="FM155" s="42">
        <v>310</v>
      </c>
      <c r="FN155" s="42">
        <v>304</v>
      </c>
      <c r="FO155" s="42">
        <v>460</v>
      </c>
      <c r="FP155" s="42">
        <v>241</v>
      </c>
      <c r="FQ155" s="42">
        <v>336</v>
      </c>
      <c r="FR155" s="42">
        <v>480</v>
      </c>
      <c r="FS155" s="42">
        <v>260</v>
      </c>
      <c r="FT155" s="42">
        <v>200</v>
      </c>
      <c r="FU155" s="42">
        <v>453</v>
      </c>
      <c r="FV155" s="42">
        <v>366</v>
      </c>
      <c r="FW155" s="42">
        <v>295</v>
      </c>
      <c r="FX155" s="42">
        <v>290</v>
      </c>
      <c r="FY155" s="42">
        <v>460</v>
      </c>
      <c r="FZ155" s="42">
        <v>350</v>
      </c>
      <c r="GA155" s="42">
        <v>384</v>
      </c>
      <c r="GB155" s="42">
        <v>458</v>
      </c>
      <c r="GC155" s="42">
        <v>573</v>
      </c>
    </row>
    <row r="156" spans="1:190" x14ac:dyDescent="0.2">
      <c r="A156" s="14" t="s">
        <v>219</v>
      </c>
      <c r="FS156" s="42">
        <v>9</v>
      </c>
      <c r="FT156" s="42">
        <v>0</v>
      </c>
      <c r="FU156" s="42">
        <v>0</v>
      </c>
      <c r="FV156" s="42">
        <v>0</v>
      </c>
      <c r="FW156" s="42">
        <v>0</v>
      </c>
      <c r="FX156" s="42">
        <v>17</v>
      </c>
      <c r="FY156" s="42">
        <v>1</v>
      </c>
      <c r="FZ156" s="42">
        <v>1</v>
      </c>
    </row>
    <row r="157" spans="1:190" x14ac:dyDescent="0.2">
      <c r="A157" s="14" t="s">
        <v>138</v>
      </c>
      <c r="FE157" s="42">
        <v>2520</v>
      </c>
      <c r="FF157" s="42">
        <v>1991</v>
      </c>
      <c r="FG157" s="42">
        <v>3652</v>
      </c>
      <c r="FH157" s="42">
        <v>3731</v>
      </c>
      <c r="FI157" s="42">
        <v>3768</v>
      </c>
      <c r="FJ157" s="42">
        <v>4837</v>
      </c>
      <c r="FK157" s="42">
        <v>4665</v>
      </c>
      <c r="FL157" s="42">
        <v>5464</v>
      </c>
      <c r="FM157" s="42">
        <v>4686</v>
      </c>
      <c r="FN157" s="42">
        <v>4723</v>
      </c>
      <c r="FO157" s="42">
        <v>4508</v>
      </c>
      <c r="FP157" s="42">
        <v>4382</v>
      </c>
      <c r="FQ157" s="42">
        <v>4041</v>
      </c>
      <c r="FR157" s="42">
        <v>4294</v>
      </c>
      <c r="FS157" s="42">
        <v>3803</v>
      </c>
      <c r="FT157" s="42">
        <v>4333</v>
      </c>
      <c r="FU157" s="42">
        <v>4436</v>
      </c>
      <c r="FV157" s="42">
        <v>3829</v>
      </c>
      <c r="FW157" s="42">
        <v>3967</v>
      </c>
      <c r="FX157" s="42">
        <v>4574</v>
      </c>
      <c r="FY157" s="42">
        <v>4196</v>
      </c>
      <c r="FZ157" s="42">
        <v>4273</v>
      </c>
      <c r="GA157" s="42">
        <v>4228</v>
      </c>
      <c r="GB157" s="42">
        <v>4537</v>
      </c>
      <c r="GC157" s="42">
        <v>4145</v>
      </c>
      <c r="GD157" s="42">
        <v>4501</v>
      </c>
      <c r="GE157" s="42">
        <v>4143</v>
      </c>
      <c r="GF157" s="42">
        <v>3554</v>
      </c>
      <c r="GG157" s="42">
        <v>2930</v>
      </c>
      <c r="GH157" s="42">
        <v>3255</v>
      </c>
    </row>
    <row r="158" spans="1:190" x14ac:dyDescent="0.2">
      <c r="A158" s="14" t="s">
        <v>159</v>
      </c>
      <c r="FO158" s="42">
        <v>41</v>
      </c>
      <c r="FP158" s="42">
        <v>44</v>
      </c>
      <c r="FQ158" s="42">
        <v>33</v>
      </c>
      <c r="FR158" s="42">
        <v>57</v>
      </c>
      <c r="FS158" s="42">
        <v>33</v>
      </c>
      <c r="FT158" s="42">
        <v>89</v>
      </c>
      <c r="FU158" s="42">
        <v>50</v>
      </c>
      <c r="FV158" s="42">
        <v>61</v>
      </c>
      <c r="FW158" s="42">
        <v>52</v>
      </c>
      <c r="FX158" s="42">
        <v>73</v>
      </c>
      <c r="FY158" s="42">
        <v>101</v>
      </c>
      <c r="FZ158" s="42">
        <v>70</v>
      </c>
      <c r="GA158" s="42">
        <v>94</v>
      </c>
      <c r="GB158" s="42">
        <v>126</v>
      </c>
      <c r="GC158" s="42">
        <v>65</v>
      </c>
    </row>
    <row r="159" spans="1:190" x14ac:dyDescent="0.2">
      <c r="A159" s="14" t="s">
        <v>141</v>
      </c>
      <c r="FO159" s="42">
        <v>309</v>
      </c>
      <c r="FP159" s="42">
        <v>292</v>
      </c>
      <c r="FQ159" s="42">
        <v>235</v>
      </c>
      <c r="FR159" s="42">
        <v>287</v>
      </c>
      <c r="FS159" s="42">
        <v>344</v>
      </c>
      <c r="FT159" s="42">
        <v>388</v>
      </c>
      <c r="FU159" s="42">
        <v>415</v>
      </c>
      <c r="FV159" s="42">
        <v>495</v>
      </c>
      <c r="FW159" s="42">
        <v>444</v>
      </c>
      <c r="FX159" s="42">
        <v>512</v>
      </c>
      <c r="FY159" s="42">
        <v>586</v>
      </c>
      <c r="FZ159" s="42">
        <v>552</v>
      </c>
      <c r="GA159" s="42">
        <v>635</v>
      </c>
      <c r="GB159" s="42">
        <v>637</v>
      </c>
      <c r="GC159" s="42">
        <v>685</v>
      </c>
    </row>
    <row r="160" spans="1:190" x14ac:dyDescent="0.2">
      <c r="A160" s="14" t="s">
        <v>90</v>
      </c>
      <c r="FE160" s="42">
        <v>19272</v>
      </c>
      <c r="FF160" s="42">
        <v>17774</v>
      </c>
      <c r="FG160" s="42">
        <v>18036</v>
      </c>
      <c r="FH160" s="42">
        <v>16068</v>
      </c>
      <c r="FI160" s="42">
        <v>15465</v>
      </c>
    </row>
    <row r="161" spans="1:190" x14ac:dyDescent="0.2">
      <c r="A161" s="14" t="s">
        <v>108</v>
      </c>
      <c r="FE161" s="42">
        <v>30794</v>
      </c>
      <c r="FF161" s="42">
        <v>27374</v>
      </c>
      <c r="FG161" s="42">
        <v>28106</v>
      </c>
      <c r="FH161" s="42">
        <v>28720</v>
      </c>
      <c r="FJ161" s="42">
        <v>30232</v>
      </c>
      <c r="FK161" s="42">
        <v>32457</v>
      </c>
      <c r="FL161" s="42">
        <v>30532</v>
      </c>
      <c r="FM161" s="42">
        <v>30933</v>
      </c>
      <c r="FN161" s="42">
        <v>31101</v>
      </c>
      <c r="FO161" s="42">
        <v>32009</v>
      </c>
      <c r="FP161" s="42">
        <v>31270</v>
      </c>
      <c r="FQ161" s="42">
        <v>34046</v>
      </c>
      <c r="FR161" s="42">
        <v>35009</v>
      </c>
      <c r="FS161" s="42">
        <v>34482</v>
      </c>
      <c r="FT161" s="42">
        <v>35276</v>
      </c>
      <c r="GG161" s="42">
        <v>49406</v>
      </c>
      <c r="GH161" s="42">
        <v>53460</v>
      </c>
    </row>
    <row r="162" spans="1:190" x14ac:dyDescent="0.2">
      <c r="A162" s="14" t="s">
        <v>161</v>
      </c>
      <c r="FE162" s="42">
        <v>109</v>
      </c>
      <c r="FF162" s="42">
        <v>210</v>
      </c>
      <c r="FG162" s="42">
        <v>137</v>
      </c>
      <c r="FH162" s="42">
        <v>349</v>
      </c>
      <c r="FI162" s="42">
        <v>466</v>
      </c>
      <c r="FJ162" s="42">
        <v>302</v>
      </c>
      <c r="FK162" s="42">
        <v>469</v>
      </c>
      <c r="FL162" s="42">
        <v>417</v>
      </c>
      <c r="FM162" s="42">
        <v>393</v>
      </c>
      <c r="FN162" s="42">
        <v>414</v>
      </c>
      <c r="FO162" s="42">
        <v>489</v>
      </c>
      <c r="FP162" s="42">
        <v>287</v>
      </c>
      <c r="FQ162" s="42">
        <v>44</v>
      </c>
      <c r="FR162" s="42">
        <v>13</v>
      </c>
      <c r="FS162" s="42">
        <v>21</v>
      </c>
      <c r="FT162" s="42">
        <v>45</v>
      </c>
      <c r="FU162" s="42">
        <v>80</v>
      </c>
      <c r="FV162" s="42">
        <v>55</v>
      </c>
      <c r="FW162" s="42">
        <v>44</v>
      </c>
      <c r="FX162" s="42">
        <v>76</v>
      </c>
      <c r="FY162" s="42">
        <v>59</v>
      </c>
      <c r="FZ162" s="42">
        <v>69</v>
      </c>
      <c r="GA162" s="42">
        <v>30</v>
      </c>
      <c r="GB162" s="42">
        <v>31</v>
      </c>
      <c r="GC162" s="42">
        <v>54</v>
      </c>
      <c r="GD162" s="42">
        <v>44</v>
      </c>
      <c r="GE162" s="42">
        <v>77</v>
      </c>
      <c r="GF162" s="42">
        <v>113</v>
      </c>
      <c r="GG162" s="42">
        <v>140</v>
      </c>
      <c r="GH162" s="42">
        <v>196</v>
      </c>
    </row>
    <row r="163" spans="1:190" x14ac:dyDescent="0.2">
      <c r="A163" s="14" t="s">
        <v>143</v>
      </c>
      <c r="FE163" s="42">
        <v>6327</v>
      </c>
      <c r="FF163" s="42">
        <v>4820</v>
      </c>
      <c r="FG163" s="42">
        <v>4382</v>
      </c>
      <c r="FH163" s="42">
        <v>4427</v>
      </c>
      <c r="FI163" s="42">
        <v>4912</v>
      </c>
      <c r="FJ163" s="42">
        <v>5114</v>
      </c>
      <c r="FK163" s="42">
        <v>4737</v>
      </c>
      <c r="FL163" s="42">
        <v>5218</v>
      </c>
      <c r="FM163" s="42">
        <v>6113</v>
      </c>
      <c r="FN163" s="42">
        <v>5486</v>
      </c>
      <c r="FO163" s="42">
        <v>5739</v>
      </c>
      <c r="FP163" s="42">
        <v>5239</v>
      </c>
      <c r="FQ163" s="42">
        <v>5152</v>
      </c>
      <c r="FR163" s="42">
        <v>5</v>
      </c>
      <c r="FS163" s="42">
        <v>4301</v>
      </c>
      <c r="FT163" s="42">
        <v>4629</v>
      </c>
      <c r="FU163" s="42">
        <v>5084</v>
      </c>
      <c r="FV163" s="42">
        <v>5021</v>
      </c>
      <c r="FW163" s="42">
        <v>5392</v>
      </c>
      <c r="FX163" s="42">
        <v>5168</v>
      </c>
      <c r="FY163" s="42">
        <v>5042</v>
      </c>
      <c r="FZ163" s="42">
        <v>5352</v>
      </c>
      <c r="GA163" s="42">
        <v>5245</v>
      </c>
      <c r="GB163" s="42">
        <v>4160</v>
      </c>
      <c r="GC163" s="42">
        <v>4451</v>
      </c>
      <c r="GD163" s="42">
        <v>4996</v>
      </c>
      <c r="GE163" s="42">
        <v>5692</v>
      </c>
      <c r="GF163" s="42">
        <v>6828</v>
      </c>
      <c r="GG163" s="42">
        <v>6273</v>
      </c>
      <c r="GH163" s="42">
        <v>6755</v>
      </c>
    </row>
    <row r="164" spans="1:190" x14ac:dyDescent="0.2">
      <c r="A164" s="14" t="s">
        <v>120</v>
      </c>
      <c r="FE164" s="42">
        <v>330</v>
      </c>
      <c r="FF164" s="42">
        <v>223</v>
      </c>
      <c r="FG164" s="42">
        <v>262</v>
      </c>
      <c r="FH164" s="42">
        <v>285</v>
      </c>
      <c r="FI164" s="42">
        <v>338</v>
      </c>
      <c r="FJ164" s="42">
        <v>343</v>
      </c>
      <c r="FK164" s="42">
        <v>410</v>
      </c>
      <c r="FL164" s="42">
        <v>375</v>
      </c>
      <c r="FM164" s="42">
        <v>417</v>
      </c>
      <c r="FN164" s="42">
        <v>349</v>
      </c>
      <c r="FO164" s="42">
        <v>468</v>
      </c>
      <c r="FP164" s="42">
        <v>346</v>
      </c>
      <c r="FQ164" s="42">
        <v>344</v>
      </c>
      <c r="FR164" s="42">
        <v>438</v>
      </c>
      <c r="FS164" s="42">
        <v>364</v>
      </c>
      <c r="FT164" s="42">
        <v>405</v>
      </c>
      <c r="FU164" s="42">
        <v>460</v>
      </c>
      <c r="FV164" s="42">
        <v>346</v>
      </c>
      <c r="FW164" s="42">
        <v>414</v>
      </c>
      <c r="FX164" s="42">
        <v>464</v>
      </c>
      <c r="FY164" s="42">
        <v>312</v>
      </c>
      <c r="FZ164" s="42">
        <v>289</v>
      </c>
      <c r="GA164" s="42">
        <v>241</v>
      </c>
      <c r="GB164" s="42">
        <v>444</v>
      </c>
      <c r="GC164" s="42">
        <v>465</v>
      </c>
      <c r="GD164" s="42">
        <v>285</v>
      </c>
      <c r="GE164" s="42">
        <v>377</v>
      </c>
      <c r="GF164" s="42">
        <v>580</v>
      </c>
      <c r="GG164" s="42">
        <v>341</v>
      </c>
      <c r="GH164" s="42">
        <v>289</v>
      </c>
    </row>
    <row r="165" spans="1:190" x14ac:dyDescent="0.2">
      <c r="A165" s="14" t="s">
        <v>187</v>
      </c>
      <c r="FF165" s="42">
        <v>66</v>
      </c>
      <c r="FG165" s="42">
        <v>63</v>
      </c>
      <c r="FH165" s="42">
        <v>112</v>
      </c>
      <c r="FI165" s="42">
        <v>56</v>
      </c>
      <c r="FJ165" s="42">
        <v>53</v>
      </c>
      <c r="FK165" s="42">
        <v>104</v>
      </c>
      <c r="FL165" s="42">
        <v>136</v>
      </c>
      <c r="FM165" s="42">
        <v>119</v>
      </c>
      <c r="FN165" s="42">
        <v>171</v>
      </c>
      <c r="FO165" s="42">
        <v>99</v>
      </c>
      <c r="FP165" s="42">
        <v>127</v>
      </c>
      <c r="FQ165" s="42">
        <v>109</v>
      </c>
      <c r="FR165" s="42">
        <v>116</v>
      </c>
      <c r="FS165" s="42">
        <v>63</v>
      </c>
      <c r="FT165" s="42">
        <v>66</v>
      </c>
      <c r="FU165" s="42">
        <v>389</v>
      </c>
      <c r="FV165" s="42">
        <v>270</v>
      </c>
      <c r="FW165" s="42">
        <v>244</v>
      </c>
      <c r="FX165" s="42">
        <v>299</v>
      </c>
      <c r="FY165" s="42">
        <v>189</v>
      </c>
      <c r="FZ165" s="42">
        <v>122</v>
      </c>
      <c r="GA165" s="42">
        <v>109</v>
      </c>
      <c r="GB165" s="42">
        <v>156</v>
      </c>
      <c r="GC165" s="42">
        <v>267</v>
      </c>
      <c r="GD165" s="42">
        <v>255</v>
      </c>
      <c r="GE165" s="42">
        <v>226</v>
      </c>
      <c r="GF165" s="42">
        <v>362</v>
      </c>
      <c r="GG165" s="42">
        <v>141</v>
      </c>
      <c r="GH165" s="42">
        <v>244</v>
      </c>
    </row>
    <row r="166" spans="1:190" x14ac:dyDescent="0.2">
      <c r="A166" s="14" t="s">
        <v>92</v>
      </c>
      <c r="FE166" s="42">
        <v>1282</v>
      </c>
      <c r="FF166" s="42">
        <v>1117</v>
      </c>
      <c r="FG166" s="42">
        <v>1166</v>
      </c>
      <c r="FH166" s="42">
        <v>1393</v>
      </c>
      <c r="FI166" s="42">
        <v>1329</v>
      </c>
      <c r="FJ166" s="42">
        <v>1778</v>
      </c>
      <c r="FK166" s="42">
        <v>1594</v>
      </c>
      <c r="FL166" s="42">
        <v>1594</v>
      </c>
      <c r="FM166" s="42">
        <v>1785</v>
      </c>
      <c r="FN166" s="42">
        <v>2234</v>
      </c>
      <c r="FO166" s="42">
        <v>2128</v>
      </c>
      <c r="FP166" s="42">
        <v>2114</v>
      </c>
      <c r="FQ166" s="42">
        <v>2504</v>
      </c>
      <c r="FR166" s="42">
        <v>2638</v>
      </c>
      <c r="FS166" s="42">
        <v>2710</v>
      </c>
      <c r="FT166" s="42">
        <v>2262</v>
      </c>
      <c r="FU166" s="42">
        <v>3111</v>
      </c>
      <c r="FV166" s="42">
        <v>3397</v>
      </c>
      <c r="FW166" s="42">
        <v>4015</v>
      </c>
      <c r="FX166" s="42">
        <v>3877</v>
      </c>
      <c r="FY166" s="42">
        <v>4835</v>
      </c>
      <c r="FZ166" s="42">
        <v>4025</v>
      </c>
      <c r="GA166" s="42">
        <v>3881</v>
      </c>
      <c r="GB166" s="42">
        <v>3583</v>
      </c>
      <c r="GC166" s="42">
        <v>3460</v>
      </c>
      <c r="GD166" s="42">
        <v>3851</v>
      </c>
      <c r="GE166" s="42">
        <v>4308</v>
      </c>
      <c r="GF166" s="42">
        <v>4733</v>
      </c>
      <c r="GG166" s="42">
        <v>4201</v>
      </c>
      <c r="GH166" s="42">
        <v>4373</v>
      </c>
    </row>
    <row r="167" spans="1:190" x14ac:dyDescent="0.2">
      <c r="A167" s="14" t="s">
        <v>238</v>
      </c>
      <c r="FE167" s="42">
        <v>178</v>
      </c>
      <c r="FF167" s="42">
        <v>174</v>
      </c>
      <c r="FG167" s="42">
        <v>110</v>
      </c>
      <c r="FH167" s="42">
        <v>99</v>
      </c>
      <c r="FI167" s="42">
        <v>232</v>
      </c>
      <c r="FJ167" s="42">
        <v>241</v>
      </c>
      <c r="FK167" s="42">
        <v>310</v>
      </c>
      <c r="FL167" s="42">
        <v>562</v>
      </c>
      <c r="FM167" s="42">
        <v>537</v>
      </c>
      <c r="FN167" s="42">
        <v>507</v>
      </c>
      <c r="FO167" s="42">
        <v>605</v>
      </c>
      <c r="FP167" s="42">
        <v>474</v>
      </c>
      <c r="FQ167" s="42">
        <v>581</v>
      </c>
      <c r="FR167" s="42">
        <v>592</v>
      </c>
      <c r="FS167" s="42">
        <v>479</v>
      </c>
      <c r="FT167" s="42">
        <v>566</v>
      </c>
      <c r="FU167" s="42">
        <v>515</v>
      </c>
      <c r="FV167" s="42">
        <v>519</v>
      </c>
      <c r="FW167" s="42">
        <v>516</v>
      </c>
      <c r="FX167" s="42">
        <v>430</v>
      </c>
      <c r="FY167" s="42">
        <v>601</v>
      </c>
      <c r="FZ167" s="42">
        <v>595</v>
      </c>
      <c r="GA167" s="42">
        <v>425</v>
      </c>
      <c r="GB167" s="42">
        <v>454</v>
      </c>
      <c r="GC167" s="42">
        <v>630</v>
      </c>
      <c r="GD167" s="42">
        <v>623</v>
      </c>
      <c r="GE167" s="42">
        <v>532</v>
      </c>
      <c r="GF167" s="42">
        <v>580</v>
      </c>
      <c r="GG167" s="42">
        <v>657</v>
      </c>
      <c r="GH167" s="42">
        <v>603</v>
      </c>
    </row>
    <row r="168" spans="1:190" x14ac:dyDescent="0.2">
      <c r="A168" s="14" t="s">
        <v>93</v>
      </c>
      <c r="FE168" s="42" t="s">
        <v>94</v>
      </c>
      <c r="FF168" s="42" t="s">
        <v>94</v>
      </c>
      <c r="FG168" s="42" t="s">
        <v>95</v>
      </c>
      <c r="FH168" s="42">
        <v>418</v>
      </c>
      <c r="FI168" s="42">
        <v>716</v>
      </c>
      <c r="FJ168" s="42">
        <v>714</v>
      </c>
      <c r="FK168" s="42">
        <v>1643</v>
      </c>
      <c r="FL168" s="42">
        <v>1643</v>
      </c>
      <c r="FM168" s="42">
        <v>657</v>
      </c>
      <c r="FN168" s="42" t="s">
        <v>96</v>
      </c>
      <c r="FO168" s="42" t="s">
        <v>96</v>
      </c>
      <c r="FP168" s="42" t="s">
        <v>97</v>
      </c>
      <c r="FQ168" s="42" t="s">
        <v>97</v>
      </c>
      <c r="FR168" s="42" t="s">
        <v>97</v>
      </c>
      <c r="FS168" s="42" t="s">
        <v>97</v>
      </c>
      <c r="FT168" s="42" t="s">
        <v>97</v>
      </c>
      <c r="FU168" s="42" t="s">
        <v>97</v>
      </c>
      <c r="FV168" s="42" t="s">
        <v>97</v>
      </c>
      <c r="FW168" s="42" t="s">
        <v>97</v>
      </c>
      <c r="FX168" s="42" t="s">
        <v>97</v>
      </c>
      <c r="FY168" s="42" t="s">
        <v>97</v>
      </c>
      <c r="FZ168" s="42" t="s">
        <v>97</v>
      </c>
      <c r="GA168" s="42" t="s">
        <v>97</v>
      </c>
      <c r="GB168" s="42" t="s">
        <v>97</v>
      </c>
      <c r="GC168" s="42" t="s">
        <v>98</v>
      </c>
      <c r="GD168" s="42" t="s">
        <v>97</v>
      </c>
      <c r="GE168" s="42" t="s">
        <v>97</v>
      </c>
      <c r="GF168" s="42" t="s">
        <v>97</v>
      </c>
      <c r="GG168" s="42" t="s">
        <v>97</v>
      </c>
      <c r="GH168" s="42" t="s">
        <v>98</v>
      </c>
    </row>
    <row r="169" spans="1:190" x14ac:dyDescent="0.2">
      <c r="A169" s="14" t="s">
        <v>109</v>
      </c>
      <c r="FE169" s="42">
        <v>1594</v>
      </c>
      <c r="FF169" s="42">
        <v>1603</v>
      </c>
      <c r="FH169" s="42">
        <v>1025</v>
      </c>
      <c r="FJ169" s="42">
        <v>735</v>
      </c>
      <c r="FK169" s="42">
        <v>942</v>
      </c>
      <c r="FL169" s="42">
        <v>1132</v>
      </c>
      <c r="FM169" s="42">
        <v>1864</v>
      </c>
      <c r="FN169" s="42">
        <v>1680</v>
      </c>
      <c r="FO169" s="42">
        <v>2147</v>
      </c>
      <c r="FP169" s="42">
        <v>2170</v>
      </c>
      <c r="FQ169" s="42">
        <v>2560</v>
      </c>
      <c r="FR169" s="42">
        <v>1111</v>
      </c>
      <c r="FS169" s="42">
        <v>1472</v>
      </c>
      <c r="FT169" s="42">
        <v>1504</v>
      </c>
      <c r="GG169" s="42">
        <v>1953</v>
      </c>
      <c r="GH169" s="42">
        <v>2637</v>
      </c>
    </row>
    <row r="170" spans="1:190" x14ac:dyDescent="0.2">
      <c r="A170" s="14" t="s">
        <v>119</v>
      </c>
      <c r="FE170" s="42">
        <v>4122</v>
      </c>
      <c r="FF170" s="42">
        <v>3393</v>
      </c>
      <c r="FG170" s="42">
        <v>2774</v>
      </c>
      <c r="FH170" s="42">
        <v>2391</v>
      </c>
      <c r="FI170" s="42">
        <v>2425</v>
      </c>
      <c r="FJ170" s="42">
        <v>2230</v>
      </c>
      <c r="FK170" s="42">
        <v>2220</v>
      </c>
      <c r="FL170" s="42">
        <v>2220</v>
      </c>
      <c r="FM170" s="42">
        <v>2195</v>
      </c>
      <c r="FN170" s="42">
        <v>2040</v>
      </c>
      <c r="FO170" s="42">
        <v>1880</v>
      </c>
      <c r="FP170" s="42">
        <v>1865</v>
      </c>
      <c r="FQ170" s="42">
        <v>1786</v>
      </c>
      <c r="FR170" s="42">
        <v>2150</v>
      </c>
      <c r="FS170" s="42">
        <v>1948</v>
      </c>
      <c r="FT170" s="42">
        <v>1826</v>
      </c>
      <c r="FU170" s="42">
        <v>2333</v>
      </c>
      <c r="FV170" s="42">
        <v>2161</v>
      </c>
      <c r="FW170" s="42">
        <v>2258</v>
      </c>
      <c r="FX170" s="42">
        <v>2394</v>
      </c>
      <c r="FY170" s="42">
        <v>2402</v>
      </c>
      <c r="FZ170" s="42">
        <v>2404</v>
      </c>
      <c r="GA170" s="42">
        <v>2933</v>
      </c>
      <c r="GB170" s="42">
        <v>3008</v>
      </c>
      <c r="GC170" s="42">
        <v>3253</v>
      </c>
      <c r="GD170" s="42">
        <v>3011</v>
      </c>
      <c r="GE170" s="42">
        <v>3021</v>
      </c>
      <c r="GF170" s="42">
        <v>3506</v>
      </c>
      <c r="GG170" s="42">
        <v>3333</v>
      </c>
      <c r="GH170" s="42">
        <v>3509</v>
      </c>
    </row>
    <row r="171" spans="1:190" x14ac:dyDescent="0.2">
      <c r="A171" s="14" t="s">
        <v>181</v>
      </c>
      <c r="FF171" s="42">
        <v>5714</v>
      </c>
      <c r="FG171" s="42">
        <v>6026</v>
      </c>
      <c r="FH171" s="42">
        <v>4958</v>
      </c>
      <c r="FI171" s="42">
        <v>4416</v>
      </c>
      <c r="FJ171" s="42">
        <v>5096</v>
      </c>
      <c r="FK171" s="42">
        <v>5382</v>
      </c>
      <c r="FL171" s="42">
        <v>5758</v>
      </c>
      <c r="FM171" s="42">
        <v>5846</v>
      </c>
      <c r="FN171" s="42">
        <v>5942</v>
      </c>
      <c r="FO171" s="42">
        <v>5682</v>
      </c>
      <c r="FP171" s="42">
        <v>5899</v>
      </c>
      <c r="FQ171" s="42">
        <v>6655</v>
      </c>
      <c r="FR171" s="42">
        <v>7139</v>
      </c>
      <c r="FS171" s="42">
        <v>6739</v>
      </c>
      <c r="FT171" s="42">
        <v>7054</v>
      </c>
      <c r="FU171" s="42">
        <v>7889</v>
      </c>
      <c r="FV171" s="42">
        <v>6782</v>
      </c>
      <c r="FW171" s="42">
        <v>5596</v>
      </c>
      <c r="FX171" s="42">
        <v>6182</v>
      </c>
      <c r="FY171" s="42">
        <v>6370</v>
      </c>
      <c r="FZ171" s="42">
        <v>6369</v>
      </c>
      <c r="GA171" s="42">
        <v>8150</v>
      </c>
      <c r="GB171" s="42">
        <v>9836</v>
      </c>
      <c r="GC171" s="42">
        <v>9800</v>
      </c>
      <c r="GD171" s="42">
        <v>9822</v>
      </c>
      <c r="GE171" s="42">
        <v>9901</v>
      </c>
      <c r="GF171" s="42">
        <v>12447</v>
      </c>
      <c r="GG171" s="42">
        <v>13419</v>
      </c>
      <c r="GH171" s="42">
        <v>14072</v>
      </c>
    </row>
    <row r="172" spans="1:190" x14ac:dyDescent="0.2">
      <c r="A172" s="14" t="s">
        <v>220</v>
      </c>
      <c r="FE172" s="42">
        <v>5819</v>
      </c>
      <c r="FF172" s="42">
        <v>6457</v>
      </c>
      <c r="FG172" s="42">
        <v>6864</v>
      </c>
      <c r="FH172" s="42">
        <v>6154</v>
      </c>
      <c r="FI172" s="42">
        <v>6200</v>
      </c>
      <c r="FJ172" s="42">
        <v>6268</v>
      </c>
      <c r="FK172" s="42">
        <v>5402</v>
      </c>
      <c r="FL172" s="42">
        <v>5409</v>
      </c>
      <c r="FM172" s="42">
        <v>4748</v>
      </c>
      <c r="FN172" s="42">
        <v>4511</v>
      </c>
      <c r="FO172" s="42">
        <v>4411</v>
      </c>
      <c r="FP172" s="42">
        <v>4488</v>
      </c>
      <c r="FQ172" s="42">
        <v>4331</v>
      </c>
      <c r="FR172" s="42">
        <v>3849</v>
      </c>
      <c r="FS172" s="42">
        <v>3496</v>
      </c>
      <c r="FT172" s="42">
        <v>3609</v>
      </c>
      <c r="FU172" s="42">
        <v>3572</v>
      </c>
      <c r="FV172" s="42">
        <v>4010</v>
      </c>
      <c r="FW172" s="42">
        <v>3292</v>
      </c>
      <c r="FX172" s="42">
        <v>3075</v>
      </c>
      <c r="FY172" s="42">
        <v>2803</v>
      </c>
      <c r="FZ172" s="42">
        <v>2335</v>
      </c>
      <c r="GA172" s="42">
        <v>3029</v>
      </c>
    </row>
    <row r="173" spans="1:190" x14ac:dyDescent="0.2">
      <c r="A173" s="14" t="s">
        <v>221</v>
      </c>
      <c r="FE173" s="42">
        <v>13</v>
      </c>
      <c r="FF173" s="42">
        <v>69</v>
      </c>
      <c r="FG173" s="42">
        <v>35</v>
      </c>
      <c r="FH173" s="42">
        <v>51</v>
      </c>
      <c r="FI173" s="42">
        <v>54</v>
      </c>
      <c r="FJ173" s="42">
        <v>44</v>
      </c>
      <c r="FK173" s="42">
        <v>77</v>
      </c>
      <c r="FL173" s="42">
        <v>68</v>
      </c>
      <c r="FM173" s="42">
        <v>45</v>
      </c>
      <c r="FN173" s="42">
        <v>20</v>
      </c>
      <c r="FO173" s="42">
        <v>36</v>
      </c>
      <c r="FP173" s="42">
        <v>40</v>
      </c>
      <c r="FQ173" s="42">
        <v>52</v>
      </c>
      <c r="FR173" s="42">
        <v>37</v>
      </c>
      <c r="FS173" s="42">
        <v>46</v>
      </c>
      <c r="FT173" s="42">
        <v>37</v>
      </c>
      <c r="FU173" s="42">
        <v>133</v>
      </c>
      <c r="FV173" s="42">
        <v>105</v>
      </c>
      <c r="FW173" s="42">
        <v>78</v>
      </c>
      <c r="FX173" s="42">
        <v>33</v>
      </c>
      <c r="FY173" s="42">
        <v>62</v>
      </c>
      <c r="FZ173" s="42">
        <v>7</v>
      </c>
      <c r="GA173" s="42">
        <v>10</v>
      </c>
    </row>
    <row r="174" spans="1:190" x14ac:dyDescent="0.2">
      <c r="A174" s="14" t="s">
        <v>160</v>
      </c>
      <c r="FE174" s="42">
        <v>764</v>
      </c>
      <c r="FF174" s="42">
        <v>1292</v>
      </c>
      <c r="FG174" s="42">
        <v>883</v>
      </c>
      <c r="FH174" s="42">
        <v>1227</v>
      </c>
      <c r="FI174" s="42">
        <v>1491</v>
      </c>
      <c r="FJ174" s="42">
        <v>1106</v>
      </c>
      <c r="FK174" s="42">
        <v>1036</v>
      </c>
      <c r="FL174" s="42">
        <v>1112</v>
      </c>
      <c r="FM174" s="42">
        <v>1093</v>
      </c>
      <c r="FN174" s="42">
        <v>1082</v>
      </c>
      <c r="FO174" s="42">
        <v>941</v>
      </c>
      <c r="FP174" s="42">
        <v>1171</v>
      </c>
      <c r="FQ174" s="42">
        <v>1023</v>
      </c>
      <c r="FR174" s="42">
        <v>1253</v>
      </c>
      <c r="FS174" s="42">
        <v>1082</v>
      </c>
      <c r="FT174" s="42">
        <v>1241</v>
      </c>
      <c r="FU174" s="42">
        <v>1086</v>
      </c>
      <c r="FV174" s="42">
        <v>1588</v>
      </c>
      <c r="FW174" s="42">
        <v>919</v>
      </c>
      <c r="FX174" s="42">
        <v>1798</v>
      </c>
      <c r="FY174" s="42">
        <v>1503</v>
      </c>
      <c r="FZ174" s="42">
        <v>1048</v>
      </c>
      <c r="GA174" s="42">
        <v>944</v>
      </c>
      <c r="GB174" s="42">
        <v>1075</v>
      </c>
      <c r="GC174" s="42">
        <v>963</v>
      </c>
      <c r="GD174" s="42">
        <v>1126</v>
      </c>
      <c r="GE174" s="42">
        <v>935</v>
      </c>
      <c r="GF174" s="42">
        <v>947</v>
      </c>
      <c r="GG174" s="42">
        <v>847</v>
      </c>
      <c r="GH174" s="42">
        <v>1049</v>
      </c>
    </row>
    <row r="175" spans="1:190" x14ac:dyDescent="0.2">
      <c r="A175" s="14" t="s">
        <v>142</v>
      </c>
      <c r="FE175" s="35">
        <v>37743</v>
      </c>
      <c r="FF175" s="42">
        <v>26984</v>
      </c>
      <c r="FG175" s="42">
        <v>27424</v>
      </c>
      <c r="FH175" s="42">
        <v>25889</v>
      </c>
      <c r="FI175" s="42">
        <v>27968</v>
      </c>
      <c r="FJ175" s="42">
        <v>32965</v>
      </c>
      <c r="FK175" s="42">
        <v>29603</v>
      </c>
      <c r="FL175" s="42">
        <v>31068</v>
      </c>
      <c r="FM175" s="42">
        <v>30662</v>
      </c>
      <c r="FN175" s="42">
        <v>32730</v>
      </c>
      <c r="FO175" s="42">
        <v>36350</v>
      </c>
      <c r="FP175" s="42">
        <v>37647</v>
      </c>
      <c r="FQ175" s="42">
        <v>33236</v>
      </c>
      <c r="FR175" s="42">
        <v>35208</v>
      </c>
      <c r="FS175" s="42">
        <v>35163</v>
      </c>
      <c r="FT175" s="42">
        <v>38338</v>
      </c>
      <c r="FU175" s="42">
        <v>39286</v>
      </c>
      <c r="FV175" s="42">
        <v>42893</v>
      </c>
      <c r="FW175" s="42">
        <v>38974</v>
      </c>
      <c r="FX175" s="42">
        <v>42346</v>
      </c>
      <c r="FY175" s="42">
        <v>42112</v>
      </c>
      <c r="FZ175" s="42">
        <v>43323</v>
      </c>
      <c r="GA175" s="42">
        <v>48396</v>
      </c>
      <c r="GB175" s="42">
        <v>50759</v>
      </c>
      <c r="GC175" s="42">
        <v>51322</v>
      </c>
      <c r="GD175" s="42">
        <v>50425</v>
      </c>
      <c r="GE175" s="42">
        <v>56409</v>
      </c>
      <c r="GF175" s="42">
        <v>59668</v>
      </c>
      <c r="GG175" s="42">
        <v>60282</v>
      </c>
      <c r="GH175" s="42">
        <v>66563</v>
      </c>
    </row>
    <row r="176" spans="1:190" x14ac:dyDescent="0.2">
      <c r="A176" s="14" t="s">
        <v>237</v>
      </c>
      <c r="FE176" s="42">
        <v>888</v>
      </c>
      <c r="FF176" s="42">
        <v>948</v>
      </c>
      <c r="FG176" s="42">
        <v>1273</v>
      </c>
      <c r="FH176" s="42">
        <v>1519</v>
      </c>
      <c r="FI176" s="42">
        <v>1102</v>
      </c>
      <c r="FJ176" s="42">
        <v>1150</v>
      </c>
      <c r="FK176" s="42">
        <v>1521</v>
      </c>
      <c r="FL176" s="42">
        <v>1396</v>
      </c>
      <c r="FM176" s="42">
        <v>1884</v>
      </c>
      <c r="FN176" s="42">
        <v>2105</v>
      </c>
      <c r="FO176" s="42">
        <v>2254</v>
      </c>
      <c r="FP176" s="42">
        <v>2047</v>
      </c>
      <c r="FQ176" s="42">
        <v>2177</v>
      </c>
      <c r="FR176" s="42">
        <v>3043</v>
      </c>
      <c r="FS176" s="42">
        <v>2110</v>
      </c>
      <c r="FT176" s="42">
        <v>1980</v>
      </c>
      <c r="FU176" s="42">
        <v>2592</v>
      </c>
      <c r="FV176" s="42">
        <v>2522</v>
      </c>
      <c r="FW176" s="42">
        <v>1497</v>
      </c>
      <c r="FX176" s="42">
        <v>1735</v>
      </c>
      <c r="FY176" s="42">
        <v>1983</v>
      </c>
      <c r="FZ176" s="42">
        <v>1493</v>
      </c>
      <c r="GA176" s="42">
        <v>1742</v>
      </c>
      <c r="GB176" s="42">
        <v>1844</v>
      </c>
      <c r="GC176" s="42">
        <v>2120</v>
      </c>
      <c r="GD176" s="42">
        <v>1876</v>
      </c>
      <c r="GE176" s="42">
        <v>1681</v>
      </c>
      <c r="GF176" s="42">
        <v>1899</v>
      </c>
      <c r="GG176" s="42">
        <v>2449</v>
      </c>
      <c r="GH176" s="42">
        <v>2356</v>
      </c>
    </row>
    <row r="177" spans="1:190" x14ac:dyDescent="0.2">
      <c r="A177" s="14" t="s">
        <v>254</v>
      </c>
      <c r="GF177" s="42">
        <v>4733</v>
      </c>
      <c r="GG177" s="42">
        <v>4984</v>
      </c>
      <c r="GH177" s="42">
        <v>5254</v>
      </c>
    </row>
    <row r="178" spans="1:190" x14ac:dyDescent="0.2">
      <c r="A178" s="14" t="s">
        <v>139</v>
      </c>
      <c r="FE178" s="42">
        <v>27092</v>
      </c>
      <c r="FF178" s="42">
        <v>19488</v>
      </c>
      <c r="FG178" s="42">
        <v>19295</v>
      </c>
      <c r="FH178" s="42">
        <v>18073</v>
      </c>
      <c r="FI178" s="42">
        <v>20106</v>
      </c>
      <c r="FJ178" s="42">
        <v>23393</v>
      </c>
      <c r="FK178" s="42">
        <v>20312</v>
      </c>
      <c r="FL178" s="42">
        <v>20831</v>
      </c>
      <c r="FM178" s="42">
        <v>21203</v>
      </c>
      <c r="FN178" s="42">
        <v>22736</v>
      </c>
      <c r="FO178" s="42">
        <v>25654</v>
      </c>
      <c r="FP178" s="42">
        <v>27132</v>
      </c>
      <c r="FQ178" s="42">
        <v>23233</v>
      </c>
      <c r="FR178" s="42">
        <v>24613</v>
      </c>
      <c r="FS178" s="42">
        <v>25228</v>
      </c>
      <c r="FT178" s="42">
        <v>27079</v>
      </c>
      <c r="FU178" s="42">
        <v>27639</v>
      </c>
      <c r="FV178" s="42">
        <v>30928</v>
      </c>
      <c r="FW178" s="42">
        <v>27178</v>
      </c>
      <c r="FX178" s="42">
        <v>29577</v>
      </c>
      <c r="FY178" s="42">
        <v>30354</v>
      </c>
      <c r="FZ178" s="42">
        <v>32229</v>
      </c>
      <c r="GA178" s="42">
        <v>35832</v>
      </c>
      <c r="GB178" s="42">
        <v>38602</v>
      </c>
      <c r="GC178" s="42">
        <v>39851</v>
      </c>
      <c r="GD178" s="42">
        <v>39137</v>
      </c>
      <c r="GE178" s="42">
        <v>45481</v>
      </c>
      <c r="GF178" s="42">
        <v>48837</v>
      </c>
      <c r="GG178" s="42">
        <v>49926</v>
      </c>
      <c r="GH178" s="42">
        <v>55487</v>
      </c>
    </row>
    <row r="179" spans="1:190" x14ac:dyDescent="0.2">
      <c r="A179" s="14" t="s">
        <v>102</v>
      </c>
      <c r="FE179" s="42">
        <v>6598</v>
      </c>
      <c r="FF179" s="42">
        <v>7387</v>
      </c>
      <c r="FG179" s="42">
        <v>7682</v>
      </c>
      <c r="FH179" s="42">
        <v>7786</v>
      </c>
      <c r="FI179" s="42">
        <v>8371</v>
      </c>
      <c r="FJ179" s="42">
        <v>24671</v>
      </c>
      <c r="FK179" s="42">
        <v>25585</v>
      </c>
      <c r="FL179" s="42">
        <v>25728</v>
      </c>
      <c r="FM179" s="42">
        <v>24635</v>
      </c>
      <c r="FN179" s="42">
        <v>26931</v>
      </c>
      <c r="FO179" s="42">
        <v>26214</v>
      </c>
      <c r="FP179" s="42">
        <v>28239</v>
      </c>
      <c r="FQ179" s="42">
        <v>28462</v>
      </c>
      <c r="FR179" s="42">
        <v>32001</v>
      </c>
      <c r="FS179" s="42">
        <v>33412</v>
      </c>
      <c r="FT179" s="42">
        <v>34735</v>
      </c>
      <c r="FU179" s="42">
        <v>36483</v>
      </c>
      <c r="FV179" s="42">
        <v>36112</v>
      </c>
      <c r="FW179" s="42">
        <v>38565</v>
      </c>
      <c r="FX179" s="42">
        <v>40969</v>
      </c>
      <c r="FY179" s="42">
        <v>40192</v>
      </c>
      <c r="FZ179" s="42">
        <v>40056</v>
      </c>
      <c r="GA179" s="42">
        <v>46674</v>
      </c>
      <c r="GB179" s="42">
        <v>49563</v>
      </c>
      <c r="GC179" s="42">
        <v>48333</v>
      </c>
      <c r="GD179" s="42">
        <v>49045</v>
      </c>
      <c r="GE179" s="42">
        <v>52484</v>
      </c>
      <c r="GF179" s="42">
        <v>54179</v>
      </c>
      <c r="GG179" s="42">
        <v>60866</v>
      </c>
      <c r="GH179" s="42">
        <v>69893</v>
      </c>
    </row>
    <row r="180" spans="1:190" x14ac:dyDescent="0.2">
      <c r="A180" s="14" t="s">
        <v>101</v>
      </c>
      <c r="FE180" s="42">
        <v>276</v>
      </c>
      <c r="FF180" s="42">
        <v>425</v>
      </c>
      <c r="FG180" s="42">
        <v>560</v>
      </c>
      <c r="FH180" s="42">
        <v>571</v>
      </c>
      <c r="FI180" s="42">
        <v>810</v>
      </c>
      <c r="FJ180" s="42">
        <v>756</v>
      </c>
      <c r="FK180" s="42">
        <v>854</v>
      </c>
      <c r="FL180" s="42">
        <v>756</v>
      </c>
      <c r="FM180" s="42">
        <v>885</v>
      </c>
      <c r="FN180" s="42">
        <v>612</v>
      </c>
      <c r="FO180" s="42">
        <v>285</v>
      </c>
      <c r="FP180" s="42">
        <v>271</v>
      </c>
      <c r="FQ180" s="42">
        <v>324</v>
      </c>
      <c r="FR180" s="42">
        <v>320</v>
      </c>
      <c r="FS180" s="42">
        <v>351</v>
      </c>
      <c r="FT180" s="42">
        <v>363</v>
      </c>
      <c r="FU180" s="42">
        <v>289</v>
      </c>
      <c r="FV180" s="42">
        <v>395</v>
      </c>
      <c r="FW180" s="42">
        <v>313</v>
      </c>
      <c r="FX180" s="42">
        <v>288</v>
      </c>
      <c r="FY180" s="42">
        <v>327</v>
      </c>
      <c r="FZ180" s="42">
        <v>244</v>
      </c>
      <c r="GA180" s="42">
        <v>281</v>
      </c>
      <c r="GB180" s="42">
        <v>307</v>
      </c>
      <c r="GC180" s="42">
        <v>252</v>
      </c>
      <c r="GD180" s="42">
        <v>310</v>
      </c>
      <c r="GE180" s="42">
        <v>360</v>
      </c>
      <c r="GF180" s="42">
        <v>352</v>
      </c>
      <c r="GG180" s="42">
        <v>410</v>
      </c>
      <c r="GH180" s="42">
        <v>419</v>
      </c>
    </row>
    <row r="181" spans="1:190" x14ac:dyDescent="0.2">
      <c r="A181" s="14" t="s">
        <v>100</v>
      </c>
      <c r="FE181" s="42">
        <v>1346</v>
      </c>
      <c r="FF181" s="42">
        <v>1482</v>
      </c>
      <c r="FG181" s="42">
        <v>1516</v>
      </c>
      <c r="FH181" s="42">
        <v>1422</v>
      </c>
      <c r="FI181" s="42">
        <v>1878</v>
      </c>
      <c r="FJ181" s="42">
        <v>1685</v>
      </c>
      <c r="FK181" s="42">
        <v>1812</v>
      </c>
      <c r="FL181" s="42">
        <v>1698</v>
      </c>
      <c r="FM181" s="42">
        <v>1452</v>
      </c>
      <c r="FN181" s="42">
        <v>1313</v>
      </c>
      <c r="FO181" s="42">
        <v>1544</v>
      </c>
      <c r="FP181" s="42">
        <v>1694</v>
      </c>
      <c r="FQ181" s="42">
        <v>1782</v>
      </c>
      <c r="FR181" s="42">
        <v>1929</v>
      </c>
      <c r="FS181" s="42">
        <v>1926</v>
      </c>
      <c r="FT181" s="42">
        <v>2015</v>
      </c>
      <c r="FU181" s="42">
        <v>1892</v>
      </c>
      <c r="FV181" s="42">
        <v>2088</v>
      </c>
      <c r="FW181" s="42">
        <v>1902</v>
      </c>
      <c r="FX181" s="42">
        <v>2297</v>
      </c>
      <c r="FY181" s="42">
        <v>2328</v>
      </c>
      <c r="FZ181" s="42">
        <v>2592</v>
      </c>
      <c r="GA181" s="42">
        <v>2654</v>
      </c>
      <c r="GB181" s="42">
        <v>2409</v>
      </c>
      <c r="GC181" s="42">
        <v>2774</v>
      </c>
      <c r="GD181" s="42">
        <v>3095</v>
      </c>
      <c r="GE181" s="42">
        <v>2934</v>
      </c>
      <c r="GF181" s="42">
        <v>2825</v>
      </c>
      <c r="GG181" s="42">
        <v>3242</v>
      </c>
      <c r="GH181" s="42">
        <v>3434</v>
      </c>
    </row>
    <row r="182" spans="1:190" x14ac:dyDescent="0.2">
      <c r="A182" s="14" t="s">
        <v>99</v>
      </c>
      <c r="FE182" s="42">
        <v>4976</v>
      </c>
      <c r="FF182" s="42">
        <v>5480</v>
      </c>
      <c r="FG182" s="42">
        <v>5606</v>
      </c>
      <c r="FH182" s="42">
        <v>5793</v>
      </c>
      <c r="FI182" s="42">
        <v>5683</v>
      </c>
      <c r="FJ182" s="42">
        <v>22230</v>
      </c>
      <c r="FK182" s="42">
        <v>22919</v>
      </c>
      <c r="FL182" s="42">
        <v>23274</v>
      </c>
      <c r="FM182" s="42">
        <v>22298</v>
      </c>
      <c r="FN182" s="42">
        <v>25006</v>
      </c>
      <c r="FO182" s="42">
        <v>24385</v>
      </c>
      <c r="FP182" s="42">
        <v>26274</v>
      </c>
      <c r="FQ182" s="42">
        <v>26356</v>
      </c>
      <c r="FR182" s="42">
        <v>29752</v>
      </c>
      <c r="FS182" s="42">
        <v>31135</v>
      </c>
      <c r="FT182" s="42">
        <v>32357</v>
      </c>
      <c r="FU182" s="42">
        <v>34302</v>
      </c>
      <c r="FV182" s="42">
        <v>33629</v>
      </c>
      <c r="FW182" s="42">
        <v>36350</v>
      </c>
      <c r="FX182" s="42">
        <v>38384</v>
      </c>
      <c r="FY182" s="42">
        <v>37537</v>
      </c>
      <c r="FZ182" s="42">
        <v>37220</v>
      </c>
      <c r="GA182" s="42">
        <v>43739</v>
      </c>
      <c r="GB182" s="42">
        <v>46847</v>
      </c>
      <c r="GC182" s="42">
        <v>45307</v>
      </c>
      <c r="GD182" s="42">
        <v>45640</v>
      </c>
      <c r="GE182" s="42">
        <v>49190</v>
      </c>
      <c r="GF182" s="42">
        <v>51002</v>
      </c>
      <c r="GG182" s="42">
        <v>57214</v>
      </c>
      <c r="GH182" s="42">
        <v>66040</v>
      </c>
    </row>
    <row r="183" spans="1:190" x14ac:dyDescent="0.2">
      <c r="A183" s="14" t="s">
        <v>121</v>
      </c>
      <c r="FE183" s="42">
        <v>439</v>
      </c>
      <c r="FF183" s="42">
        <v>519</v>
      </c>
      <c r="FG183" s="42">
        <v>426</v>
      </c>
      <c r="FH183" s="42">
        <v>350</v>
      </c>
      <c r="FI183" s="42">
        <v>433</v>
      </c>
      <c r="FJ183" s="42">
        <v>365</v>
      </c>
      <c r="FK183" s="42">
        <v>349</v>
      </c>
      <c r="FL183" s="42">
        <v>312</v>
      </c>
      <c r="FM183" s="42">
        <v>443</v>
      </c>
      <c r="FN183" s="42">
        <v>379</v>
      </c>
      <c r="FO183" s="42">
        <v>418</v>
      </c>
      <c r="FP183" s="42">
        <v>401</v>
      </c>
      <c r="FQ183" s="42">
        <v>338</v>
      </c>
      <c r="FR183" s="42">
        <v>438</v>
      </c>
      <c r="FS183" s="42">
        <v>426</v>
      </c>
      <c r="FT183" s="42">
        <v>483</v>
      </c>
      <c r="FU183" s="42">
        <v>374</v>
      </c>
      <c r="FV183" s="42">
        <v>448</v>
      </c>
      <c r="FW183" s="42">
        <v>444</v>
      </c>
      <c r="FX183" s="42">
        <v>478</v>
      </c>
      <c r="FY183" s="42">
        <v>547</v>
      </c>
      <c r="FZ183" s="42">
        <v>623</v>
      </c>
      <c r="GA183" s="42">
        <v>850</v>
      </c>
      <c r="GB183" s="42">
        <v>867</v>
      </c>
      <c r="GC183" s="42">
        <v>831</v>
      </c>
      <c r="GD183" s="42">
        <v>717</v>
      </c>
      <c r="GE183" s="42">
        <v>902</v>
      </c>
      <c r="GF183" s="42">
        <v>991</v>
      </c>
      <c r="GG183" s="42">
        <v>1139</v>
      </c>
      <c r="GH183" s="42">
        <v>1000</v>
      </c>
    </row>
    <row r="184" spans="1:190" x14ac:dyDescent="0.2">
      <c r="A184" s="14" t="s">
        <v>122</v>
      </c>
      <c r="FE184" s="42">
        <v>404</v>
      </c>
      <c r="FF184" s="42">
        <v>383</v>
      </c>
      <c r="FG184" s="42">
        <v>349</v>
      </c>
      <c r="FH184" s="42">
        <v>361</v>
      </c>
      <c r="FI184" s="42">
        <v>342</v>
      </c>
      <c r="FJ184" s="42">
        <v>292</v>
      </c>
      <c r="FK184" s="42">
        <v>344</v>
      </c>
      <c r="FL184" s="42">
        <v>362</v>
      </c>
      <c r="FM184" s="42">
        <v>294</v>
      </c>
      <c r="FN184" s="42">
        <v>284</v>
      </c>
      <c r="FO184" s="42">
        <v>274</v>
      </c>
      <c r="FP184" s="42">
        <v>257</v>
      </c>
      <c r="FQ184" s="42">
        <v>289</v>
      </c>
      <c r="FR184" s="42">
        <v>341</v>
      </c>
      <c r="FS184" s="42">
        <v>201</v>
      </c>
      <c r="FT184" s="42">
        <v>133</v>
      </c>
      <c r="FU184" s="42">
        <v>235</v>
      </c>
      <c r="FV184" s="42">
        <v>143</v>
      </c>
      <c r="FW184" s="42">
        <v>186</v>
      </c>
      <c r="FX184" s="42">
        <v>160</v>
      </c>
      <c r="FY184" s="42">
        <v>155</v>
      </c>
      <c r="FZ184" s="42">
        <v>177</v>
      </c>
      <c r="GA184" s="42">
        <v>170</v>
      </c>
      <c r="GB184" s="42">
        <v>180</v>
      </c>
      <c r="GC184" s="42">
        <v>193</v>
      </c>
      <c r="GD184" s="42">
        <v>244</v>
      </c>
      <c r="GE184" s="42">
        <v>252</v>
      </c>
      <c r="GF184" s="42">
        <v>250</v>
      </c>
      <c r="GG184" s="42">
        <v>349</v>
      </c>
      <c r="GH184" s="42">
        <v>349</v>
      </c>
    </row>
    <row r="185" spans="1:190" x14ac:dyDescent="0.2">
      <c r="A185" s="14" t="s">
        <v>123</v>
      </c>
      <c r="FS185" s="42">
        <v>81</v>
      </c>
      <c r="FT185" s="42">
        <v>88</v>
      </c>
      <c r="FU185" s="42">
        <v>25</v>
      </c>
      <c r="FV185" s="42">
        <v>55</v>
      </c>
      <c r="FW185" s="42">
        <v>41</v>
      </c>
      <c r="FX185" s="42">
        <v>38</v>
      </c>
      <c r="FY185" s="42">
        <v>55</v>
      </c>
      <c r="FZ185" s="42">
        <v>62</v>
      </c>
      <c r="GA185" s="42">
        <v>54</v>
      </c>
      <c r="GB185" s="42">
        <v>74</v>
      </c>
      <c r="GC185" s="42">
        <v>55</v>
      </c>
      <c r="GD185" s="42">
        <v>56</v>
      </c>
      <c r="GE185" s="42">
        <v>31</v>
      </c>
      <c r="GF185" s="42">
        <v>35</v>
      </c>
      <c r="GG185" s="42">
        <v>34</v>
      </c>
      <c r="GH185" s="42">
        <v>37</v>
      </c>
    </row>
    <row r="186" spans="1:190" x14ac:dyDescent="0.2">
      <c r="A186" s="14" t="s">
        <v>124</v>
      </c>
      <c r="FE186" s="42">
        <v>1959</v>
      </c>
      <c r="FF186" s="42">
        <v>1758</v>
      </c>
      <c r="FG186" s="42">
        <v>1518</v>
      </c>
      <c r="FH186" s="42">
        <v>1467</v>
      </c>
      <c r="FI186" s="42">
        <v>1634</v>
      </c>
      <c r="FJ186" s="42">
        <v>2076</v>
      </c>
      <c r="FK186" s="42">
        <v>1393</v>
      </c>
      <c r="FL186" s="42">
        <v>1231</v>
      </c>
      <c r="FM186" s="42">
        <v>990</v>
      </c>
      <c r="FN186" s="42">
        <v>1089</v>
      </c>
      <c r="FO186" s="42">
        <v>994</v>
      </c>
      <c r="FP186" s="42">
        <v>874</v>
      </c>
      <c r="FQ186" s="42">
        <v>1066</v>
      </c>
      <c r="FR186" s="42">
        <v>1022</v>
      </c>
      <c r="FS186" s="42">
        <v>1098</v>
      </c>
      <c r="FT186" s="42">
        <v>1167</v>
      </c>
      <c r="FU186" s="42">
        <v>1427</v>
      </c>
      <c r="FV186" s="42">
        <v>1330</v>
      </c>
      <c r="FW186" s="42">
        <v>1364</v>
      </c>
      <c r="FX186" s="42">
        <v>1310</v>
      </c>
      <c r="FY186" s="42">
        <v>1300</v>
      </c>
      <c r="FZ186" s="42">
        <v>1340</v>
      </c>
      <c r="GA186" s="42">
        <v>1411</v>
      </c>
      <c r="GB186" s="42">
        <v>1474</v>
      </c>
      <c r="GC186" s="42">
        <v>1616</v>
      </c>
      <c r="GD186" s="42">
        <v>1615</v>
      </c>
      <c r="GE186" s="42">
        <v>2002</v>
      </c>
      <c r="GF186" s="42">
        <v>2168</v>
      </c>
      <c r="GG186" s="42">
        <v>2239</v>
      </c>
      <c r="GH186" s="42">
        <v>2735</v>
      </c>
    </row>
    <row r="187" spans="1:190" x14ac:dyDescent="0.2">
      <c r="A187" s="14" t="s">
        <v>162</v>
      </c>
      <c r="FE187" s="42">
        <v>1021</v>
      </c>
      <c r="FF187" s="42">
        <v>749</v>
      </c>
      <c r="FG187" s="42">
        <v>764</v>
      </c>
      <c r="FH187" s="42">
        <v>930</v>
      </c>
      <c r="FI187" s="42">
        <v>1432</v>
      </c>
      <c r="FJ187" s="42">
        <v>1351</v>
      </c>
      <c r="FK187" s="42">
        <v>898</v>
      </c>
      <c r="FL187" s="42">
        <v>1131</v>
      </c>
      <c r="FM187" s="42">
        <v>990</v>
      </c>
      <c r="FN187" s="42">
        <v>713</v>
      </c>
      <c r="FO187" s="42">
        <v>737</v>
      </c>
      <c r="FP187" s="42">
        <v>820</v>
      </c>
      <c r="FQ187" s="42">
        <v>806</v>
      </c>
      <c r="FR187" s="42">
        <v>1021</v>
      </c>
      <c r="FS187" s="42">
        <v>847</v>
      </c>
      <c r="FT187" s="42">
        <v>909</v>
      </c>
      <c r="FU187" s="42">
        <v>1729</v>
      </c>
      <c r="FV187" s="42">
        <v>1059</v>
      </c>
      <c r="FW187" s="42">
        <v>1110</v>
      </c>
      <c r="FX187" s="42">
        <v>1131</v>
      </c>
      <c r="FY187" s="42">
        <v>1026</v>
      </c>
      <c r="FZ187" s="42">
        <v>1073</v>
      </c>
      <c r="GA187" s="42">
        <v>724</v>
      </c>
      <c r="GB187" s="42">
        <v>738</v>
      </c>
      <c r="GC187" s="42">
        <v>777</v>
      </c>
      <c r="GD187" s="42">
        <v>614</v>
      </c>
      <c r="GE187" s="42">
        <v>888</v>
      </c>
      <c r="GF187" s="42">
        <v>746</v>
      </c>
      <c r="GG187" s="42">
        <v>853</v>
      </c>
      <c r="GH187" s="42">
        <v>962</v>
      </c>
    </row>
    <row r="188" spans="1:190" x14ac:dyDescent="0.2">
      <c r="A188" s="14" t="s">
        <v>163</v>
      </c>
      <c r="FE188" s="42">
        <v>1</v>
      </c>
      <c r="FF188" s="42">
        <v>7</v>
      </c>
      <c r="FG188" s="42">
        <v>1</v>
      </c>
      <c r="FH188" s="42">
        <v>1</v>
      </c>
      <c r="FI188" s="42">
        <v>3</v>
      </c>
      <c r="FJ188" s="42">
        <v>3</v>
      </c>
      <c r="FK188" s="42">
        <v>3</v>
      </c>
      <c r="FL188" s="42">
        <v>18</v>
      </c>
      <c r="FM188" s="42">
        <v>12</v>
      </c>
      <c r="FN188" s="42">
        <v>1</v>
      </c>
      <c r="FO188" s="42">
        <v>0</v>
      </c>
      <c r="FP188" s="42">
        <v>3</v>
      </c>
      <c r="FQ188" s="42">
        <v>9</v>
      </c>
      <c r="FR188" s="42">
        <v>3</v>
      </c>
      <c r="FS188" s="42">
        <v>3</v>
      </c>
      <c r="FT188" s="42">
        <v>10</v>
      </c>
      <c r="FU188" s="42">
        <v>7</v>
      </c>
      <c r="FV188" s="42">
        <v>7</v>
      </c>
      <c r="FW188" s="42">
        <v>6</v>
      </c>
      <c r="FX188" s="42">
        <v>31</v>
      </c>
      <c r="FY188" s="42">
        <v>20</v>
      </c>
      <c r="FZ188" s="42">
        <v>0</v>
      </c>
      <c r="GA188" s="42">
        <v>4</v>
      </c>
      <c r="GB188" s="42">
        <v>4</v>
      </c>
      <c r="GC188" s="42">
        <v>5</v>
      </c>
      <c r="GD188" s="42">
        <v>0</v>
      </c>
      <c r="GE188" s="42">
        <v>0</v>
      </c>
      <c r="GF188" s="42">
        <v>3</v>
      </c>
      <c r="GG188" s="42">
        <v>1</v>
      </c>
      <c r="GH188" s="42">
        <v>7</v>
      </c>
    </row>
    <row r="189" spans="1:190" x14ac:dyDescent="0.2">
      <c r="A189" s="14" t="s">
        <v>204</v>
      </c>
      <c r="FE189" s="42">
        <v>12</v>
      </c>
      <c r="FF189" s="42">
        <v>4</v>
      </c>
      <c r="FG189" s="42">
        <v>5</v>
      </c>
      <c r="FH189" s="42">
        <v>22</v>
      </c>
      <c r="FI189" s="42">
        <v>18</v>
      </c>
      <c r="FJ189" s="42">
        <v>17</v>
      </c>
      <c r="FK189" s="42">
        <v>2</v>
      </c>
      <c r="FL189" s="42">
        <v>18</v>
      </c>
      <c r="FM189" s="42">
        <v>68</v>
      </c>
      <c r="FN189" s="42">
        <v>5</v>
      </c>
      <c r="FO189" s="42">
        <v>65</v>
      </c>
      <c r="FP189" s="42">
        <v>7</v>
      </c>
      <c r="FQ189" s="42">
        <v>36</v>
      </c>
      <c r="FR189" s="42">
        <v>2</v>
      </c>
      <c r="FS189" s="42">
        <v>7</v>
      </c>
      <c r="FT189" s="42">
        <v>25</v>
      </c>
      <c r="FU189" s="42">
        <v>20</v>
      </c>
      <c r="FV189" s="42">
        <v>19</v>
      </c>
      <c r="FW189" s="42">
        <v>10</v>
      </c>
      <c r="FX189" s="42">
        <v>37</v>
      </c>
      <c r="FY189" s="42">
        <v>13</v>
      </c>
      <c r="FZ189" s="42">
        <v>46</v>
      </c>
    </row>
    <row r="190" spans="1:190" x14ac:dyDescent="0.2">
      <c r="A190" s="14" t="s">
        <v>188</v>
      </c>
      <c r="FE190" s="42">
        <v>412</v>
      </c>
      <c r="FF190" s="42">
        <v>667</v>
      </c>
      <c r="FG190" s="42">
        <v>830</v>
      </c>
      <c r="FH190" s="42">
        <v>708</v>
      </c>
      <c r="FI190" s="42">
        <v>661</v>
      </c>
      <c r="FJ190" s="42">
        <v>645</v>
      </c>
      <c r="FK190" s="42">
        <v>986</v>
      </c>
      <c r="FL190" s="42">
        <v>953</v>
      </c>
      <c r="FM190" s="42">
        <v>1116</v>
      </c>
      <c r="FN190" s="42">
        <v>2003</v>
      </c>
      <c r="FO190" s="42">
        <v>1302</v>
      </c>
      <c r="FP190" s="42">
        <v>2179</v>
      </c>
      <c r="FQ190" s="42">
        <v>1928</v>
      </c>
      <c r="FR190" s="42">
        <v>2426</v>
      </c>
      <c r="FS190" s="42">
        <v>2472</v>
      </c>
      <c r="FT190" s="42">
        <v>1959</v>
      </c>
      <c r="FU190" s="42">
        <v>2363</v>
      </c>
      <c r="FV190" s="42">
        <v>2268</v>
      </c>
      <c r="FW190" s="42">
        <v>1799</v>
      </c>
      <c r="FX190" s="42">
        <v>1757</v>
      </c>
      <c r="FY190" s="42">
        <v>1851</v>
      </c>
      <c r="FZ190" s="42">
        <v>2423</v>
      </c>
      <c r="GA190" s="42">
        <v>2871</v>
      </c>
      <c r="GB190" s="42">
        <v>2484</v>
      </c>
      <c r="GC190" s="42">
        <v>2973</v>
      </c>
      <c r="GD190" s="42">
        <v>2906</v>
      </c>
      <c r="GE190" s="42">
        <v>4014</v>
      </c>
      <c r="GF190" s="42">
        <v>4311</v>
      </c>
      <c r="GG190" s="42">
        <v>4945</v>
      </c>
      <c r="GH190" s="42">
        <v>6754</v>
      </c>
    </row>
    <row r="191" spans="1:190" x14ac:dyDescent="0.2">
      <c r="A191" s="14" t="s">
        <v>189</v>
      </c>
      <c r="FT191" s="42">
        <v>16</v>
      </c>
      <c r="FU191" s="42">
        <v>9</v>
      </c>
      <c r="FV191" s="42">
        <v>65</v>
      </c>
      <c r="FW191" s="42">
        <v>31</v>
      </c>
      <c r="FX191" s="42">
        <v>24</v>
      </c>
      <c r="FY191" s="42">
        <v>52</v>
      </c>
      <c r="FZ191" s="42">
        <v>12</v>
      </c>
      <c r="GA191" s="42">
        <v>61</v>
      </c>
      <c r="GB191" s="42">
        <v>39</v>
      </c>
      <c r="GC191" s="42">
        <v>132</v>
      </c>
      <c r="GD191" s="42">
        <v>49</v>
      </c>
      <c r="GE191" s="42">
        <v>25</v>
      </c>
      <c r="GF191" s="42">
        <v>36</v>
      </c>
      <c r="GG191" s="42">
        <v>109</v>
      </c>
      <c r="GH191" s="42">
        <v>277</v>
      </c>
    </row>
    <row r="192" spans="1:190" x14ac:dyDescent="0.2">
      <c r="A192" s="14" t="s">
        <v>190</v>
      </c>
      <c r="FE192" s="42">
        <v>974</v>
      </c>
      <c r="FF192" s="42">
        <v>1228</v>
      </c>
      <c r="FG192" s="42">
        <v>859</v>
      </c>
      <c r="FH192" s="42">
        <v>873</v>
      </c>
      <c r="FI192" s="42">
        <v>692</v>
      </c>
      <c r="FJ192" s="42">
        <v>891</v>
      </c>
      <c r="FK192" s="42">
        <v>810</v>
      </c>
      <c r="FL192" s="42">
        <v>867</v>
      </c>
      <c r="FM192" s="42">
        <v>898</v>
      </c>
      <c r="FN192" s="42">
        <v>600</v>
      </c>
      <c r="FO192" s="42">
        <v>708</v>
      </c>
      <c r="FP192" s="42">
        <v>420</v>
      </c>
      <c r="FQ192" s="42">
        <v>636</v>
      </c>
      <c r="FR192" s="42">
        <v>828</v>
      </c>
      <c r="FS192" s="42">
        <v>733</v>
      </c>
      <c r="FT192" s="42">
        <v>555</v>
      </c>
      <c r="FU192" s="42">
        <v>597</v>
      </c>
      <c r="FV192" s="42">
        <v>530</v>
      </c>
      <c r="FW192" s="42">
        <v>433</v>
      </c>
      <c r="FX192" s="42">
        <v>560</v>
      </c>
      <c r="FY192" s="42">
        <v>670</v>
      </c>
      <c r="FZ192" s="42">
        <v>699</v>
      </c>
      <c r="GA192" s="42">
        <v>846</v>
      </c>
      <c r="GB192" s="42">
        <v>888</v>
      </c>
      <c r="GC192" s="42">
        <v>1043</v>
      </c>
      <c r="GD192" s="42">
        <v>1132</v>
      </c>
      <c r="GE192" s="42">
        <v>1275</v>
      </c>
      <c r="GF192" s="42">
        <v>1788</v>
      </c>
      <c r="GG192" s="42">
        <v>2091</v>
      </c>
      <c r="GH192" s="42">
        <v>2453</v>
      </c>
    </row>
    <row r="193" spans="1:190" x14ac:dyDescent="0.2">
      <c r="A193" s="14" t="s">
        <v>205</v>
      </c>
      <c r="FF193" s="42">
        <v>0</v>
      </c>
      <c r="FG193" s="42">
        <v>0</v>
      </c>
      <c r="FO193" s="42">
        <v>1</v>
      </c>
      <c r="FT193" s="42">
        <v>1</v>
      </c>
      <c r="FU193" s="42">
        <v>4</v>
      </c>
      <c r="FV193" s="42">
        <v>0</v>
      </c>
      <c r="FW193" s="42">
        <v>27</v>
      </c>
      <c r="FX193" s="42">
        <v>49</v>
      </c>
      <c r="FY193" s="42">
        <v>84</v>
      </c>
      <c r="FZ193" s="42">
        <v>42</v>
      </c>
    </row>
    <row r="194" spans="1:190" x14ac:dyDescent="0.2">
      <c r="A194" s="14" t="s">
        <v>191</v>
      </c>
      <c r="FE194" s="42">
        <v>113</v>
      </c>
      <c r="FF194" s="42">
        <v>126</v>
      </c>
      <c r="FG194" s="42">
        <v>188</v>
      </c>
      <c r="FH194" s="42">
        <v>274</v>
      </c>
      <c r="FI194" s="42">
        <v>201</v>
      </c>
      <c r="FJ194" s="42">
        <v>280</v>
      </c>
      <c r="FK194" s="42">
        <v>365</v>
      </c>
      <c r="FL194" s="42">
        <v>316</v>
      </c>
      <c r="FM194" s="42">
        <v>317</v>
      </c>
      <c r="FN194" s="42">
        <v>491</v>
      </c>
      <c r="FO194" s="42">
        <v>485</v>
      </c>
      <c r="FP194" s="42">
        <v>1154</v>
      </c>
      <c r="FQ194" s="42">
        <v>1533</v>
      </c>
      <c r="FR194" s="42">
        <v>1956</v>
      </c>
      <c r="FS194" s="42">
        <v>2271</v>
      </c>
      <c r="FT194" s="42">
        <v>2301</v>
      </c>
      <c r="FU194" s="42">
        <v>1864</v>
      </c>
      <c r="FV194" s="42">
        <v>1482</v>
      </c>
      <c r="FW194" s="42">
        <v>1199</v>
      </c>
      <c r="FX194" s="42">
        <v>1490</v>
      </c>
      <c r="FY194" s="42">
        <v>1143</v>
      </c>
      <c r="FZ194" s="42">
        <v>1363</v>
      </c>
      <c r="GA194" s="42">
        <v>1620</v>
      </c>
      <c r="GB194" s="42">
        <v>1592</v>
      </c>
      <c r="GC194" s="42">
        <v>1653</v>
      </c>
      <c r="GD194" s="42">
        <v>1734</v>
      </c>
      <c r="GE194" s="42">
        <v>2111</v>
      </c>
      <c r="GF194" s="42">
        <v>2739</v>
      </c>
      <c r="GG194" s="42">
        <v>2746</v>
      </c>
      <c r="GH194" s="42">
        <v>2290</v>
      </c>
    </row>
    <row r="195" spans="1:190" x14ac:dyDescent="0.2">
      <c r="A195" s="14" t="s">
        <v>192</v>
      </c>
      <c r="FV195" s="42">
        <v>16</v>
      </c>
      <c r="FW195" s="42">
        <v>24</v>
      </c>
      <c r="FX195" s="42">
        <v>39</v>
      </c>
      <c r="FY195" s="42">
        <v>175</v>
      </c>
      <c r="FZ195" s="42">
        <v>14</v>
      </c>
      <c r="GA195" s="42">
        <v>46</v>
      </c>
      <c r="GB195" s="42">
        <v>32</v>
      </c>
      <c r="GC195" s="42">
        <v>54</v>
      </c>
      <c r="GD195" s="42">
        <v>30</v>
      </c>
      <c r="GE195" s="42">
        <v>39</v>
      </c>
      <c r="GF195" s="42">
        <v>15</v>
      </c>
      <c r="GG195" s="42">
        <v>39</v>
      </c>
      <c r="GH195" s="42">
        <v>95</v>
      </c>
    </row>
    <row r="196" spans="1:190" x14ac:dyDescent="0.2">
      <c r="A196" s="14" t="s">
        <v>206</v>
      </c>
      <c r="FE196" s="42">
        <v>3</v>
      </c>
      <c r="FF196" s="42">
        <v>0</v>
      </c>
      <c r="FG196" s="42">
        <v>1</v>
      </c>
      <c r="FH196" s="42">
        <v>26</v>
      </c>
      <c r="FI196" s="42">
        <v>4</v>
      </c>
      <c r="FJ196" s="42">
        <v>2</v>
      </c>
      <c r="FK196" s="42">
        <v>0</v>
      </c>
      <c r="FL196" s="42">
        <v>1</v>
      </c>
      <c r="FM196" s="42">
        <v>9</v>
      </c>
      <c r="FN196" s="42">
        <v>22</v>
      </c>
      <c r="FO196" s="42">
        <v>3</v>
      </c>
      <c r="FP196" s="42">
        <v>2</v>
      </c>
      <c r="FQ196" s="42">
        <v>3</v>
      </c>
      <c r="FR196" s="42">
        <v>2</v>
      </c>
      <c r="FS196" s="42">
        <v>5</v>
      </c>
      <c r="FT196" s="42">
        <v>3</v>
      </c>
      <c r="FU196" s="42">
        <v>6</v>
      </c>
      <c r="FV196" s="42">
        <v>6</v>
      </c>
      <c r="FW196" s="42">
        <v>10</v>
      </c>
      <c r="FX196" s="42">
        <v>6</v>
      </c>
      <c r="FY196" s="42">
        <v>36</v>
      </c>
      <c r="FZ196" s="42">
        <v>16</v>
      </c>
    </row>
    <row r="197" spans="1:190" x14ac:dyDescent="0.2">
      <c r="A197" s="14" t="s">
        <v>193</v>
      </c>
      <c r="FE197" s="42">
        <v>250</v>
      </c>
      <c r="FF197" s="42">
        <v>291</v>
      </c>
      <c r="FG197" s="42">
        <v>261</v>
      </c>
      <c r="FH197" s="42">
        <v>257</v>
      </c>
      <c r="FI197" s="42">
        <v>217</v>
      </c>
      <c r="FJ197" s="42">
        <v>334</v>
      </c>
      <c r="FK197" s="42">
        <v>238</v>
      </c>
      <c r="FL197" s="42">
        <v>312</v>
      </c>
      <c r="FM197" s="42">
        <v>205</v>
      </c>
      <c r="FN197" s="42">
        <v>246</v>
      </c>
      <c r="FO197" s="42">
        <v>129</v>
      </c>
      <c r="FP197" s="42">
        <v>121</v>
      </c>
      <c r="FQ197" s="42">
        <v>141</v>
      </c>
      <c r="FR197" s="42">
        <v>223</v>
      </c>
      <c r="FS197" s="42">
        <v>189</v>
      </c>
      <c r="FT197" s="42">
        <v>225</v>
      </c>
      <c r="FU197" s="42">
        <v>344</v>
      </c>
      <c r="FV197" s="42">
        <v>263</v>
      </c>
      <c r="FW197" s="42">
        <v>201</v>
      </c>
      <c r="FX197" s="42">
        <v>211</v>
      </c>
      <c r="FY197" s="42">
        <v>138</v>
      </c>
      <c r="FZ197" s="42">
        <v>153</v>
      </c>
      <c r="GA197" s="42">
        <v>222</v>
      </c>
      <c r="GB197" s="42">
        <v>190</v>
      </c>
      <c r="GC197" s="42">
        <v>350</v>
      </c>
      <c r="GD197" s="42">
        <v>231</v>
      </c>
      <c r="GE197" s="42">
        <v>227</v>
      </c>
      <c r="GF197" s="42">
        <v>239</v>
      </c>
      <c r="GG197" s="42">
        <v>348</v>
      </c>
      <c r="GH197" s="42">
        <v>565</v>
      </c>
    </row>
    <row r="198" spans="1:190" x14ac:dyDescent="0.2">
      <c r="A198" s="14" t="s">
        <v>194</v>
      </c>
      <c r="GA198" s="42">
        <v>1</v>
      </c>
      <c r="GB198" s="42">
        <v>2</v>
      </c>
      <c r="GC198" s="42">
        <v>1</v>
      </c>
      <c r="GD198" s="42">
        <v>1</v>
      </c>
      <c r="GF198" s="42">
        <v>1</v>
      </c>
      <c r="GH198" s="42">
        <v>4</v>
      </c>
    </row>
    <row r="199" spans="1:190" x14ac:dyDescent="0.2">
      <c r="A199" s="14" t="s">
        <v>195</v>
      </c>
      <c r="FE199" s="42">
        <v>233</v>
      </c>
      <c r="FF199" s="42">
        <v>289</v>
      </c>
      <c r="FG199" s="42">
        <v>234</v>
      </c>
      <c r="FH199" s="42">
        <v>218</v>
      </c>
      <c r="FI199" s="42">
        <v>176</v>
      </c>
      <c r="FJ199" s="42">
        <v>313</v>
      </c>
      <c r="FK199" s="42">
        <v>320</v>
      </c>
      <c r="FL199" s="42">
        <v>246</v>
      </c>
      <c r="FM199" s="42">
        <v>145</v>
      </c>
      <c r="FN199" s="42">
        <v>124</v>
      </c>
      <c r="FO199" s="42">
        <v>176</v>
      </c>
      <c r="FP199" s="42">
        <v>228</v>
      </c>
      <c r="FQ199" s="42">
        <v>190</v>
      </c>
      <c r="FR199" s="42">
        <v>233</v>
      </c>
      <c r="FS199" s="42">
        <v>160</v>
      </c>
      <c r="FT199" s="42">
        <v>189</v>
      </c>
      <c r="FU199" s="42">
        <v>314</v>
      </c>
      <c r="FV199" s="42">
        <v>176</v>
      </c>
      <c r="FW199" s="42">
        <v>161</v>
      </c>
      <c r="FX199" s="42">
        <v>118</v>
      </c>
      <c r="FY199" s="42">
        <v>109</v>
      </c>
      <c r="FZ199" s="42">
        <v>183</v>
      </c>
      <c r="GA199" s="42">
        <v>218</v>
      </c>
      <c r="GB199" s="42">
        <v>294</v>
      </c>
      <c r="GC199" s="42">
        <v>161</v>
      </c>
      <c r="GD199" s="42">
        <v>174</v>
      </c>
      <c r="GE199" s="42">
        <v>154</v>
      </c>
      <c r="GF199" s="42">
        <v>208</v>
      </c>
      <c r="GG199" s="42">
        <v>287</v>
      </c>
      <c r="GH199" s="42">
        <v>317</v>
      </c>
    </row>
    <row r="200" spans="1:190" x14ac:dyDescent="0.2">
      <c r="A200" s="14" t="s">
        <v>207</v>
      </c>
      <c r="FE200" s="42">
        <v>2</v>
      </c>
      <c r="FF200" s="42">
        <v>1</v>
      </c>
      <c r="FG200" s="42">
        <v>1</v>
      </c>
      <c r="FH200" s="42">
        <v>12</v>
      </c>
      <c r="FI200" s="42">
        <v>25</v>
      </c>
      <c r="FJ200" s="42">
        <v>6</v>
      </c>
      <c r="FK200" s="42">
        <v>3</v>
      </c>
      <c r="FL200" s="42">
        <v>2</v>
      </c>
      <c r="FM200" s="42">
        <v>1</v>
      </c>
      <c r="FN200" s="42">
        <v>13</v>
      </c>
      <c r="FO200" s="42">
        <v>1</v>
      </c>
      <c r="FP200" s="42">
        <v>6</v>
      </c>
      <c r="FQ200" s="42">
        <v>14</v>
      </c>
      <c r="FR200" s="42">
        <v>1</v>
      </c>
      <c r="FS200" s="42">
        <v>8</v>
      </c>
      <c r="FT200" s="42">
        <v>140</v>
      </c>
      <c r="FU200" s="42">
        <v>283</v>
      </c>
      <c r="FV200" s="42">
        <v>574</v>
      </c>
      <c r="FW200" s="42">
        <v>99</v>
      </c>
      <c r="FX200" s="42">
        <v>38</v>
      </c>
      <c r="FY200" s="42">
        <v>5</v>
      </c>
      <c r="FZ200" s="42">
        <v>14</v>
      </c>
    </row>
    <row r="201" spans="1:190" x14ac:dyDescent="0.2">
      <c r="A201" s="14" t="s">
        <v>196</v>
      </c>
      <c r="FE201" s="42">
        <v>421</v>
      </c>
      <c r="FF201" s="42">
        <v>336</v>
      </c>
      <c r="FG201" s="42">
        <v>207</v>
      </c>
      <c r="FH201" s="42">
        <v>263</v>
      </c>
      <c r="FI201" s="42">
        <v>387</v>
      </c>
      <c r="FJ201" s="42">
        <v>269</v>
      </c>
      <c r="FK201" s="42">
        <v>361</v>
      </c>
      <c r="FL201" s="42">
        <v>472</v>
      </c>
      <c r="FM201" s="42">
        <v>330</v>
      </c>
      <c r="FN201" s="42">
        <v>363</v>
      </c>
      <c r="FO201" s="42">
        <v>275</v>
      </c>
      <c r="FP201" s="42">
        <v>333</v>
      </c>
      <c r="FQ201" s="42">
        <v>155</v>
      </c>
      <c r="FR201" s="42">
        <v>191</v>
      </c>
      <c r="FS201" s="42">
        <v>234</v>
      </c>
      <c r="FT201" s="42">
        <v>293</v>
      </c>
      <c r="FU201" s="42">
        <v>287</v>
      </c>
      <c r="FV201" s="42">
        <v>204</v>
      </c>
      <c r="FW201" s="42">
        <v>145</v>
      </c>
      <c r="FX201" s="42">
        <v>272</v>
      </c>
      <c r="FY201" s="42">
        <v>339</v>
      </c>
      <c r="FZ201" s="42">
        <v>456</v>
      </c>
      <c r="GA201" s="42">
        <v>438</v>
      </c>
      <c r="GB201" s="42">
        <v>345</v>
      </c>
      <c r="GC201" s="42">
        <v>490</v>
      </c>
      <c r="GD201" s="42">
        <v>606</v>
      </c>
      <c r="GE201" s="42">
        <v>562</v>
      </c>
      <c r="GF201" s="42">
        <v>505</v>
      </c>
      <c r="GG201" s="42">
        <v>845</v>
      </c>
      <c r="GH201" s="42">
        <v>1019</v>
      </c>
    </row>
    <row r="202" spans="1:190" x14ac:dyDescent="0.2">
      <c r="A202" s="14" t="s">
        <v>197</v>
      </c>
      <c r="GC202" s="42">
        <v>1</v>
      </c>
      <c r="GH202" s="42">
        <v>19</v>
      </c>
    </row>
    <row r="203" spans="1:190" x14ac:dyDescent="0.2">
      <c r="A203" s="14" t="s">
        <v>198</v>
      </c>
      <c r="FE203" s="42">
        <v>225</v>
      </c>
      <c r="FF203" s="42">
        <v>152</v>
      </c>
      <c r="FG203" s="42">
        <v>115</v>
      </c>
      <c r="FH203" s="42">
        <v>193</v>
      </c>
      <c r="FI203" s="42">
        <v>198</v>
      </c>
      <c r="FJ203" s="42">
        <v>186</v>
      </c>
      <c r="FK203" s="42">
        <v>169</v>
      </c>
      <c r="FL203" s="42">
        <v>229</v>
      </c>
      <c r="FM203" s="42">
        <v>78</v>
      </c>
      <c r="FN203" s="42">
        <v>214</v>
      </c>
      <c r="FO203" s="42">
        <v>127</v>
      </c>
      <c r="FP203" s="42">
        <v>83</v>
      </c>
      <c r="FQ203" s="42">
        <v>88</v>
      </c>
      <c r="FR203" s="42">
        <v>58</v>
      </c>
      <c r="FS203" s="42">
        <v>123</v>
      </c>
      <c r="FT203" s="42">
        <v>96</v>
      </c>
      <c r="FU203" s="42">
        <v>118</v>
      </c>
      <c r="FV203" s="42">
        <v>133</v>
      </c>
      <c r="FW203" s="42">
        <v>83</v>
      </c>
      <c r="FX203" s="42">
        <v>125</v>
      </c>
      <c r="FY203" s="42">
        <v>129</v>
      </c>
      <c r="FZ203" s="42">
        <v>97</v>
      </c>
      <c r="GA203" s="42">
        <v>110</v>
      </c>
      <c r="GB203" s="42">
        <v>102</v>
      </c>
      <c r="GC203" s="42">
        <v>122</v>
      </c>
      <c r="GD203" s="42">
        <v>117</v>
      </c>
      <c r="GE203" s="42">
        <v>252</v>
      </c>
      <c r="GF203" s="42">
        <v>285</v>
      </c>
      <c r="GG203" s="42">
        <v>245</v>
      </c>
      <c r="GH203" s="42">
        <v>415</v>
      </c>
    </row>
    <row r="204" spans="1:190" x14ac:dyDescent="0.2">
      <c r="A204" s="14" t="s">
        <v>208</v>
      </c>
      <c r="FE204" s="42">
        <v>32</v>
      </c>
      <c r="FF204" s="42">
        <v>33</v>
      </c>
      <c r="FG204" s="42">
        <v>64</v>
      </c>
      <c r="FH204" s="42">
        <v>26</v>
      </c>
      <c r="FI204" s="42">
        <v>26</v>
      </c>
      <c r="FJ204" s="42">
        <v>143</v>
      </c>
      <c r="FK204" s="42">
        <v>123</v>
      </c>
      <c r="FL204" s="42">
        <v>59</v>
      </c>
      <c r="FM204" s="42">
        <v>59</v>
      </c>
      <c r="FN204" s="42">
        <v>64</v>
      </c>
      <c r="FO204" s="42">
        <v>85</v>
      </c>
      <c r="FP204" s="42">
        <v>53</v>
      </c>
      <c r="FQ204" s="42">
        <v>65</v>
      </c>
      <c r="FR204" s="42">
        <v>72</v>
      </c>
      <c r="FS204" s="42">
        <v>81</v>
      </c>
      <c r="FT204" s="42">
        <v>124</v>
      </c>
      <c r="FU204" s="42">
        <v>63</v>
      </c>
      <c r="FV204" s="42">
        <v>83</v>
      </c>
      <c r="FW204" s="42">
        <v>72</v>
      </c>
      <c r="FX204" s="42">
        <v>191</v>
      </c>
      <c r="FY204" s="42">
        <v>53</v>
      </c>
      <c r="FZ204" s="42">
        <v>45</v>
      </c>
    </row>
    <row r="205" spans="1:190" x14ac:dyDescent="0.2">
      <c r="A205" s="14" t="s">
        <v>199</v>
      </c>
      <c r="FE205" s="42">
        <v>1933</v>
      </c>
      <c r="FF205" s="42">
        <v>2625</v>
      </c>
      <c r="FG205" s="42">
        <v>1639</v>
      </c>
      <c r="FH205" s="42">
        <v>1489</v>
      </c>
      <c r="FI205" s="42">
        <v>1260</v>
      </c>
      <c r="FJ205" s="42">
        <v>1895</v>
      </c>
      <c r="FK205" s="42">
        <v>1533</v>
      </c>
      <c r="FL205" s="42">
        <v>1511</v>
      </c>
      <c r="FM205" s="42">
        <v>1512</v>
      </c>
      <c r="FN205" s="42">
        <v>1478</v>
      </c>
      <c r="FO205" s="42">
        <v>1266</v>
      </c>
      <c r="FP205" s="42">
        <v>1548</v>
      </c>
      <c r="FQ205" s="42">
        <v>1435</v>
      </c>
      <c r="FR205" s="42">
        <v>1583</v>
      </c>
      <c r="FS205" s="42">
        <v>1138</v>
      </c>
      <c r="FT205" s="42">
        <v>1644</v>
      </c>
      <c r="FU205" s="42">
        <v>1341</v>
      </c>
      <c r="FV205" s="42">
        <v>1651</v>
      </c>
      <c r="FW205" s="42">
        <v>1308</v>
      </c>
      <c r="FX205" s="42">
        <v>1537</v>
      </c>
      <c r="FY205" s="42">
        <v>1450</v>
      </c>
      <c r="FZ205" s="42">
        <v>1662</v>
      </c>
      <c r="GA205" s="42">
        <v>2009</v>
      </c>
      <c r="GB205" s="42">
        <v>2305</v>
      </c>
      <c r="GC205" s="42">
        <v>1982</v>
      </c>
      <c r="GD205" s="42">
        <v>2217</v>
      </c>
      <c r="GE205" s="42">
        <v>2397</v>
      </c>
      <c r="GF205" s="42">
        <v>2852</v>
      </c>
      <c r="GG205" s="42">
        <v>3311</v>
      </c>
      <c r="GH205" s="42">
        <v>5083</v>
      </c>
    </row>
    <row r="206" spans="1:190" x14ac:dyDescent="0.2">
      <c r="A206" s="14" t="s">
        <v>200</v>
      </c>
      <c r="FW206" s="42">
        <v>35</v>
      </c>
      <c r="FX206" s="42">
        <v>3</v>
      </c>
      <c r="FY206" s="42">
        <v>13</v>
      </c>
      <c r="FZ206" s="42">
        <v>13</v>
      </c>
      <c r="GB206" s="42">
        <v>2</v>
      </c>
      <c r="GC206" s="42">
        <v>7</v>
      </c>
      <c r="GD206" s="42">
        <v>26</v>
      </c>
      <c r="GE206" s="42">
        <v>3</v>
      </c>
      <c r="GF206" s="42">
        <v>4</v>
      </c>
      <c r="GG206" s="42">
        <v>24</v>
      </c>
      <c r="GH206" s="42">
        <v>38</v>
      </c>
    </row>
    <row r="207" spans="1:190" x14ac:dyDescent="0.2">
      <c r="A207" s="14" t="s">
        <v>241</v>
      </c>
      <c r="FD207" s="42"/>
      <c r="FE207" s="42">
        <v>329</v>
      </c>
      <c r="FF207" s="42">
        <v>337</v>
      </c>
      <c r="FG207" s="42">
        <v>387</v>
      </c>
      <c r="FH207" s="42">
        <v>380</v>
      </c>
      <c r="FI207" s="42">
        <v>390</v>
      </c>
      <c r="FJ207" s="42">
        <v>428</v>
      </c>
      <c r="FK207" s="42">
        <v>531</v>
      </c>
      <c r="FL207" s="42">
        <v>735</v>
      </c>
      <c r="FM207" s="42">
        <v>734</v>
      </c>
      <c r="FN207" s="42">
        <v>979</v>
      </c>
      <c r="FO207" s="42">
        <v>1522</v>
      </c>
      <c r="FP207" s="42">
        <v>1313</v>
      </c>
      <c r="FQ207" s="42">
        <v>1264</v>
      </c>
      <c r="FR207" s="42">
        <v>1369</v>
      </c>
      <c r="FS207" s="42">
        <v>1302</v>
      </c>
      <c r="FT207" s="42">
        <v>1442</v>
      </c>
      <c r="FU207" s="42">
        <v>1133</v>
      </c>
      <c r="FV207" s="42">
        <v>1229</v>
      </c>
      <c r="FW207" s="42">
        <v>852</v>
      </c>
      <c r="FX207" s="42">
        <v>632</v>
      </c>
      <c r="FY207" s="42">
        <v>520</v>
      </c>
      <c r="FZ207" s="42">
        <v>536</v>
      </c>
      <c r="GA207" s="42">
        <v>459</v>
      </c>
      <c r="GB207" s="42">
        <v>1138</v>
      </c>
      <c r="GC207" s="42">
        <v>464</v>
      </c>
      <c r="GD207" s="42">
        <v>562</v>
      </c>
      <c r="GE207" s="42">
        <v>396</v>
      </c>
      <c r="GF207" s="42">
        <v>666</v>
      </c>
      <c r="GG207" s="42">
        <v>532</v>
      </c>
      <c r="GH207" s="42">
        <v>3858</v>
      </c>
    </row>
    <row r="208" spans="1:190" x14ac:dyDescent="0.2">
      <c r="A208" s="14" t="s">
        <v>239</v>
      </c>
      <c r="FW208" s="42">
        <v>849</v>
      </c>
      <c r="FX208" s="42">
        <v>627</v>
      </c>
      <c r="FY208" s="42">
        <v>516</v>
      </c>
      <c r="FZ208" s="42">
        <v>511</v>
      </c>
      <c r="GA208" s="42">
        <v>449</v>
      </c>
      <c r="GB208" s="42">
        <v>1127</v>
      </c>
      <c r="GC208" s="42">
        <v>454</v>
      </c>
      <c r="GD208" s="42">
        <v>558</v>
      </c>
      <c r="GE208" s="42">
        <v>345</v>
      </c>
      <c r="GF208" s="42">
        <v>609</v>
      </c>
      <c r="GG208" s="42">
        <v>528</v>
      </c>
      <c r="GH208" s="42">
        <v>3838</v>
      </c>
    </row>
    <row r="209" spans="1:190" x14ac:dyDescent="0.2">
      <c r="A209" s="14" t="s">
        <v>240</v>
      </c>
      <c r="FW209" s="42">
        <v>3</v>
      </c>
      <c r="FX209" s="42">
        <v>5</v>
      </c>
      <c r="FY209" s="42">
        <v>4</v>
      </c>
      <c r="FZ209" s="42">
        <v>25</v>
      </c>
      <c r="GA209" s="42">
        <v>10</v>
      </c>
      <c r="GB209" s="42">
        <v>11</v>
      </c>
      <c r="GC209" s="42">
        <v>10</v>
      </c>
      <c r="GD209" s="42">
        <v>4</v>
      </c>
      <c r="GE209" s="42">
        <v>51</v>
      </c>
      <c r="GF209" s="42">
        <v>57</v>
      </c>
      <c r="GG209" s="42">
        <v>4</v>
      </c>
      <c r="GH209" s="42">
        <v>20</v>
      </c>
    </row>
    <row r="210" spans="1:190" x14ac:dyDescent="0.2">
      <c r="A210" s="14" t="s">
        <v>242</v>
      </c>
      <c r="FE210" s="42">
        <v>1</v>
      </c>
      <c r="FF210" s="42">
        <v>10</v>
      </c>
      <c r="FG210" s="42">
        <v>5</v>
      </c>
      <c r="FH210" s="42">
        <v>0</v>
      </c>
      <c r="FI210" s="42">
        <v>4</v>
      </c>
      <c r="FJ210" s="42">
        <v>31</v>
      </c>
      <c r="FK210" s="42">
        <v>28</v>
      </c>
      <c r="FL210" s="42">
        <v>24</v>
      </c>
      <c r="FN210" s="42">
        <v>2</v>
      </c>
      <c r="FO210" s="42">
        <v>4</v>
      </c>
      <c r="FP210" s="42">
        <v>4</v>
      </c>
      <c r="FQ210" s="42">
        <v>6</v>
      </c>
      <c r="FR210" s="42">
        <v>8</v>
      </c>
      <c r="FS210" s="42">
        <v>23</v>
      </c>
      <c r="FT210" s="42">
        <v>44</v>
      </c>
      <c r="FU210" s="42">
        <v>10</v>
      </c>
      <c r="FV210" s="42">
        <v>26</v>
      </c>
      <c r="FW210" s="42">
        <v>6</v>
      </c>
      <c r="FX210" s="42">
        <v>50</v>
      </c>
      <c r="FY210" s="42">
        <v>7</v>
      </c>
      <c r="FZ210" s="42">
        <v>8</v>
      </c>
      <c r="GA210" s="42">
        <v>6</v>
      </c>
      <c r="GB210" s="42">
        <v>9</v>
      </c>
      <c r="GC210" s="42">
        <v>7</v>
      </c>
      <c r="GD210" s="42">
        <v>10</v>
      </c>
      <c r="GE210" s="42">
        <v>5</v>
      </c>
      <c r="GF210" s="42">
        <v>13</v>
      </c>
      <c r="GG210" s="42">
        <v>31</v>
      </c>
      <c r="GH210" s="42">
        <v>127</v>
      </c>
    </row>
    <row r="211" spans="1:190" x14ac:dyDescent="0.2">
      <c r="A211" s="14" t="s">
        <v>243</v>
      </c>
      <c r="FD211" s="42"/>
      <c r="FE211" s="42">
        <v>461</v>
      </c>
      <c r="FF211" s="42">
        <v>558</v>
      </c>
      <c r="FG211" s="42">
        <v>569</v>
      </c>
      <c r="FH211" s="42">
        <v>547</v>
      </c>
      <c r="FI211" s="42">
        <v>605</v>
      </c>
      <c r="FJ211" s="42">
        <v>533</v>
      </c>
      <c r="FK211" s="42">
        <v>632</v>
      </c>
      <c r="FL211" s="42">
        <v>589</v>
      </c>
      <c r="FM211" s="42">
        <v>521</v>
      </c>
      <c r="FN211" s="42">
        <v>358</v>
      </c>
      <c r="FO211" s="42">
        <v>247</v>
      </c>
      <c r="FP211" s="42">
        <v>243</v>
      </c>
      <c r="FQ211" s="42">
        <v>733</v>
      </c>
      <c r="FR211" s="42">
        <v>367</v>
      </c>
      <c r="FS211" s="42">
        <v>404</v>
      </c>
      <c r="FT211" s="42">
        <v>454</v>
      </c>
      <c r="FU211" s="42">
        <v>396</v>
      </c>
      <c r="FV211" s="42">
        <v>410</v>
      </c>
      <c r="FW211" s="42">
        <v>356</v>
      </c>
      <c r="FX211" s="42">
        <v>666</v>
      </c>
      <c r="FY211" s="42">
        <v>602</v>
      </c>
      <c r="FZ211" s="42">
        <v>574</v>
      </c>
      <c r="GA211" s="42">
        <v>483</v>
      </c>
      <c r="GB211" s="42">
        <v>458</v>
      </c>
      <c r="GC211" s="42">
        <v>478</v>
      </c>
      <c r="GD211" s="42">
        <v>597</v>
      </c>
      <c r="GE211" s="42">
        <v>585</v>
      </c>
      <c r="GF211" s="42">
        <v>1044</v>
      </c>
      <c r="GG211" s="42">
        <v>885</v>
      </c>
      <c r="GH211" s="42">
        <v>1367</v>
      </c>
    </row>
    <row r="212" spans="1:190" x14ac:dyDescent="0.2">
      <c r="A212" s="14" t="s">
        <v>244</v>
      </c>
      <c r="FW212" s="42">
        <v>0</v>
      </c>
      <c r="FX212" s="42">
        <v>0</v>
      </c>
      <c r="FY212" s="42">
        <v>38</v>
      </c>
      <c r="FZ212" s="42">
        <v>0</v>
      </c>
      <c r="GE212" s="42">
        <v>1</v>
      </c>
    </row>
    <row r="213" spans="1:190" x14ac:dyDescent="0.2">
      <c r="A213" s="14" t="s">
        <v>245</v>
      </c>
      <c r="FE213" s="42">
        <v>24</v>
      </c>
      <c r="FF213" s="42">
        <v>44</v>
      </c>
      <c r="FG213" s="42">
        <v>114</v>
      </c>
      <c r="FH213" s="42">
        <v>50</v>
      </c>
      <c r="FI213" s="42">
        <v>25</v>
      </c>
      <c r="FJ213" s="42">
        <v>43</v>
      </c>
      <c r="FK213" s="42">
        <v>63</v>
      </c>
      <c r="FL213" s="42">
        <v>90</v>
      </c>
      <c r="FN213" s="42">
        <v>66</v>
      </c>
      <c r="FO213" s="42">
        <v>44</v>
      </c>
      <c r="FP213" s="42">
        <v>59</v>
      </c>
      <c r="FQ213" s="42">
        <v>88</v>
      </c>
      <c r="FR213" s="42">
        <v>49</v>
      </c>
      <c r="FS213" s="42">
        <v>51</v>
      </c>
      <c r="FT213" s="42">
        <v>28</v>
      </c>
      <c r="FU213" s="42">
        <v>57</v>
      </c>
      <c r="FV213" s="42">
        <v>25</v>
      </c>
      <c r="FW213" s="42">
        <v>39</v>
      </c>
      <c r="FX213" s="42">
        <v>51</v>
      </c>
      <c r="FY213" s="42">
        <v>54</v>
      </c>
      <c r="FZ213" s="42">
        <v>69</v>
      </c>
      <c r="GA213" s="42">
        <v>62</v>
      </c>
      <c r="GB213" s="42">
        <v>52</v>
      </c>
      <c r="GC213" s="42">
        <v>44</v>
      </c>
      <c r="GD213" s="42">
        <v>213</v>
      </c>
      <c r="GE213" s="42">
        <v>161</v>
      </c>
      <c r="GF213" s="42">
        <v>97</v>
      </c>
      <c r="GG213" s="42">
        <v>321</v>
      </c>
      <c r="GH213" s="42">
        <v>826</v>
      </c>
    </row>
    <row r="214" spans="1:190" x14ac:dyDescent="0.2">
      <c r="A214" s="14" t="s">
        <v>255</v>
      </c>
      <c r="GF214" s="42">
        <v>3826</v>
      </c>
      <c r="GG214" s="42">
        <v>5018</v>
      </c>
      <c r="GH214" s="42">
        <v>5382</v>
      </c>
    </row>
    <row r="215" spans="1:190" x14ac:dyDescent="0.2">
      <c r="A215" s="14" t="s">
        <v>256</v>
      </c>
      <c r="GF215" s="42">
        <v>247</v>
      </c>
      <c r="GG215" s="42">
        <v>390</v>
      </c>
      <c r="GH215" s="42">
        <v>484</v>
      </c>
    </row>
    <row r="216" spans="1:190" x14ac:dyDescent="0.2">
      <c r="A216" s="14" t="s">
        <v>104</v>
      </c>
      <c r="FE216" s="42">
        <v>1842</v>
      </c>
      <c r="FF216" s="42">
        <v>2136</v>
      </c>
      <c r="FG216" s="42">
        <v>1646</v>
      </c>
      <c r="FH216" s="42">
        <v>1652</v>
      </c>
      <c r="FI216" s="42">
        <v>1498</v>
      </c>
      <c r="FJ216" s="42">
        <v>1582</v>
      </c>
      <c r="FK216" s="42">
        <v>1605</v>
      </c>
      <c r="FL216" s="42">
        <v>1611</v>
      </c>
      <c r="FM216" s="42">
        <v>1511</v>
      </c>
      <c r="FN216" s="42">
        <v>1562</v>
      </c>
      <c r="FO216" s="42">
        <v>1505</v>
      </c>
      <c r="FP216" s="42">
        <v>1515</v>
      </c>
      <c r="FQ216" s="42">
        <v>1683</v>
      </c>
      <c r="FR216" s="42">
        <v>1490</v>
      </c>
      <c r="FS216" s="42">
        <v>1306</v>
      </c>
      <c r="FT216" s="42">
        <v>1247</v>
      </c>
      <c r="FU216" s="42">
        <v>1180</v>
      </c>
      <c r="FV216" s="42">
        <v>980</v>
      </c>
      <c r="FW216" s="42">
        <v>776</v>
      </c>
      <c r="FX216" s="42">
        <v>888</v>
      </c>
      <c r="FY216" s="42">
        <v>794</v>
      </c>
      <c r="FZ216" s="42">
        <v>950</v>
      </c>
      <c r="GA216" s="42">
        <v>916</v>
      </c>
      <c r="GB216" s="42">
        <v>862</v>
      </c>
      <c r="GC216" s="42">
        <v>1000</v>
      </c>
      <c r="GD216" s="42">
        <v>1030</v>
      </c>
      <c r="GE216" s="42">
        <v>1169</v>
      </c>
      <c r="GF216" s="42">
        <v>1545</v>
      </c>
      <c r="GG216" s="42">
        <v>1646</v>
      </c>
      <c r="GH216" s="42">
        <v>1652</v>
      </c>
    </row>
    <row r="217" spans="1:190" x14ac:dyDescent="0.2">
      <c r="A217" s="14" t="s">
        <v>222</v>
      </c>
      <c r="FT217" s="42">
        <v>3445</v>
      </c>
      <c r="FU217" s="42">
        <v>3500</v>
      </c>
      <c r="FV217" s="42">
        <v>2995</v>
      </c>
      <c r="FW217" s="42">
        <v>2791</v>
      </c>
      <c r="FX217" s="42">
        <v>3136</v>
      </c>
      <c r="FY217" s="42">
        <v>2462</v>
      </c>
    </row>
    <row r="218" spans="1:190" x14ac:dyDescent="0.2">
      <c r="A218" s="14" t="s">
        <v>144</v>
      </c>
      <c r="FE218" s="42">
        <v>4333</v>
      </c>
      <c r="FF218" s="42">
        <v>5144</v>
      </c>
      <c r="FG218" s="42">
        <v>3890</v>
      </c>
      <c r="FH218" s="42">
        <v>3718</v>
      </c>
      <c r="FI218" s="42">
        <v>4425</v>
      </c>
      <c r="FJ218" s="42">
        <v>4403</v>
      </c>
      <c r="FK218" s="42">
        <v>4354</v>
      </c>
      <c r="FL218" s="42">
        <v>4868</v>
      </c>
      <c r="FM218" s="42">
        <v>4377</v>
      </c>
      <c r="FN218" s="42">
        <v>4767</v>
      </c>
      <c r="FO218" s="42">
        <v>5216</v>
      </c>
      <c r="FP218" s="42">
        <v>5048</v>
      </c>
      <c r="FQ218" s="42">
        <v>5344</v>
      </c>
      <c r="FR218" s="42">
        <v>5538</v>
      </c>
      <c r="FS218" s="42">
        <v>5754</v>
      </c>
      <c r="FT218" s="42">
        <v>5730</v>
      </c>
      <c r="FU218" s="42">
        <v>7289</v>
      </c>
      <c r="FV218" s="42">
        <v>7121</v>
      </c>
      <c r="FW218" s="42">
        <v>6718</v>
      </c>
      <c r="FX218" s="42">
        <v>6946</v>
      </c>
      <c r="FY218" s="42">
        <v>6996</v>
      </c>
      <c r="FZ218" s="42">
        <v>6552</v>
      </c>
      <c r="GA218" s="42">
        <v>6859</v>
      </c>
      <c r="GB218" s="42">
        <v>6449</v>
      </c>
      <c r="GC218" s="42">
        <v>5602</v>
      </c>
      <c r="GD218" s="42">
        <v>6137</v>
      </c>
      <c r="GE218" s="42">
        <v>6215</v>
      </c>
      <c r="GF218" s="42">
        <v>7062</v>
      </c>
      <c r="GG218" s="42">
        <v>8044</v>
      </c>
      <c r="GH218" s="42">
        <v>10151</v>
      </c>
    </row>
    <row r="219" spans="1:190" x14ac:dyDescent="0.2">
      <c r="A219" s="14" t="s">
        <v>125</v>
      </c>
      <c r="FO219" s="42">
        <v>21</v>
      </c>
      <c r="FP219" s="42">
        <v>32</v>
      </c>
      <c r="FQ219" s="42">
        <v>43</v>
      </c>
      <c r="FR219" s="42">
        <v>48</v>
      </c>
      <c r="FS219" s="42">
        <v>71</v>
      </c>
      <c r="FT219" s="42">
        <v>67</v>
      </c>
      <c r="FU219" s="42">
        <v>61</v>
      </c>
      <c r="FV219" s="42">
        <v>43</v>
      </c>
      <c r="FW219" s="42">
        <v>70</v>
      </c>
      <c r="FX219" s="42">
        <v>82</v>
      </c>
      <c r="FY219" s="42">
        <v>81</v>
      </c>
      <c r="FZ219" s="42">
        <v>87</v>
      </c>
      <c r="GA219" s="42">
        <v>116</v>
      </c>
      <c r="GB219" s="42">
        <v>82</v>
      </c>
      <c r="GC219" s="42">
        <v>57</v>
      </c>
    </row>
    <row r="220" spans="1:190" x14ac:dyDescent="0.2">
      <c r="A220" s="14" t="s">
        <v>147</v>
      </c>
      <c r="FO220" s="42">
        <v>69</v>
      </c>
      <c r="FP220" s="42">
        <v>59</v>
      </c>
      <c r="FQ220" s="42">
        <v>60</v>
      </c>
      <c r="FR220" s="42">
        <v>135</v>
      </c>
      <c r="FS220" s="42">
        <v>69</v>
      </c>
      <c r="FT220" s="42">
        <v>68</v>
      </c>
      <c r="FU220" s="42">
        <v>67</v>
      </c>
      <c r="FV220" s="42">
        <v>83</v>
      </c>
      <c r="FW220" s="42">
        <v>88</v>
      </c>
      <c r="FX220" s="42">
        <v>100</v>
      </c>
      <c r="FY220" s="42">
        <v>38</v>
      </c>
      <c r="FZ220" s="42">
        <v>40</v>
      </c>
      <c r="GA220" s="42">
        <v>51</v>
      </c>
      <c r="GB220" s="42">
        <v>46</v>
      </c>
      <c r="GC220" s="42">
        <v>40</v>
      </c>
    </row>
    <row r="221" spans="1:190" x14ac:dyDescent="0.2">
      <c r="A221" s="14" t="s">
        <v>246</v>
      </c>
      <c r="FM221" s="42">
        <v>142</v>
      </c>
      <c r="FO221" s="42">
        <v>20</v>
      </c>
      <c r="FP221" s="42">
        <v>18</v>
      </c>
      <c r="FQ221" s="42">
        <v>51</v>
      </c>
      <c r="FR221" s="42">
        <v>8</v>
      </c>
      <c r="FS221" s="42">
        <v>29</v>
      </c>
      <c r="FT221" s="42">
        <v>48</v>
      </c>
      <c r="FU221" s="42">
        <v>53</v>
      </c>
      <c r="FV221" s="42">
        <v>20</v>
      </c>
      <c r="FW221" s="42">
        <v>76</v>
      </c>
      <c r="FX221" s="42">
        <v>95</v>
      </c>
      <c r="FY221" s="42">
        <v>126</v>
      </c>
      <c r="FZ221" s="42">
        <v>128</v>
      </c>
      <c r="GA221" s="42">
        <v>269</v>
      </c>
      <c r="GB221" s="42">
        <v>35</v>
      </c>
      <c r="GC221" s="42">
        <v>62</v>
      </c>
    </row>
    <row r="222" spans="1:190" x14ac:dyDescent="0.2">
      <c r="A222" s="14" t="s">
        <v>247</v>
      </c>
      <c r="FF222" s="42">
        <v>115</v>
      </c>
      <c r="FM222" s="42">
        <v>158</v>
      </c>
      <c r="FO222" s="42">
        <v>214</v>
      </c>
      <c r="FP222" s="42">
        <v>232</v>
      </c>
      <c r="FQ222" s="42">
        <v>169</v>
      </c>
      <c r="FR222" s="42">
        <v>144</v>
      </c>
      <c r="FS222" s="42">
        <v>171</v>
      </c>
      <c r="FT222" s="42">
        <v>231</v>
      </c>
      <c r="FU222" s="42">
        <v>193</v>
      </c>
      <c r="FV222" s="42">
        <v>128</v>
      </c>
      <c r="FW222" s="42">
        <v>593</v>
      </c>
      <c r="FX222" s="42">
        <v>203</v>
      </c>
      <c r="FY222" s="42">
        <v>127</v>
      </c>
      <c r="FZ222" s="42">
        <v>285</v>
      </c>
      <c r="GA222" s="42">
        <v>349</v>
      </c>
      <c r="GB222" s="42">
        <v>265</v>
      </c>
      <c r="GC222" s="42">
        <v>356</v>
      </c>
    </row>
    <row r="223" spans="1:190" x14ac:dyDescent="0.2">
      <c r="A223" s="14" t="s">
        <v>248</v>
      </c>
      <c r="FG223" s="42">
        <v>182</v>
      </c>
      <c r="FH223" s="42">
        <v>312</v>
      </c>
      <c r="FM223" s="42">
        <v>300</v>
      </c>
      <c r="FN223" s="42">
        <v>0</v>
      </c>
      <c r="FO223" s="42">
        <v>234</v>
      </c>
      <c r="FP223" s="42">
        <v>250</v>
      </c>
      <c r="FQ223" s="42">
        <v>220</v>
      </c>
      <c r="FR223" s="42">
        <v>152</v>
      </c>
      <c r="FS223" s="42">
        <v>200</v>
      </c>
      <c r="FT223" s="42">
        <v>279</v>
      </c>
      <c r="FU223" s="42">
        <v>246</v>
      </c>
      <c r="FV223" s="42">
        <v>148</v>
      </c>
      <c r="FW223" s="42">
        <v>669</v>
      </c>
      <c r="FX223" s="42">
        <v>298</v>
      </c>
      <c r="FY223" s="42">
        <v>253</v>
      </c>
      <c r="FZ223" s="42">
        <v>413</v>
      </c>
      <c r="GA223" s="42">
        <v>618</v>
      </c>
      <c r="GB223" s="42">
        <v>300</v>
      </c>
      <c r="GC223" s="42">
        <v>418</v>
      </c>
    </row>
    <row r="224" spans="1:190" x14ac:dyDescent="0.2">
      <c r="A224" s="14" t="s">
        <v>223</v>
      </c>
      <c r="FT224" s="42">
        <v>0</v>
      </c>
      <c r="FU224" s="42">
        <v>0</v>
      </c>
      <c r="FV224" s="42">
        <v>0</v>
      </c>
      <c r="FW224" s="42">
        <v>0</v>
      </c>
      <c r="FX224" s="42">
        <v>34</v>
      </c>
      <c r="FY224" s="42">
        <v>1</v>
      </c>
    </row>
    <row r="225" spans="1:190" x14ac:dyDescent="0.2">
      <c r="A225" s="14" t="s">
        <v>145</v>
      </c>
      <c r="FE225" s="42">
        <v>1695</v>
      </c>
      <c r="FF225" s="42">
        <v>2301</v>
      </c>
      <c r="FG225" s="42">
        <v>2175</v>
      </c>
      <c r="FH225" s="42">
        <v>2917</v>
      </c>
      <c r="FI225" s="42">
        <v>3167</v>
      </c>
      <c r="FJ225" s="42">
        <v>3584</v>
      </c>
      <c r="FK225" s="42">
        <v>3701</v>
      </c>
      <c r="FL225" s="42">
        <v>3904</v>
      </c>
      <c r="FM225" s="42">
        <v>4147</v>
      </c>
      <c r="FN225" s="42">
        <v>3515</v>
      </c>
      <c r="FO225" s="42">
        <v>3511</v>
      </c>
      <c r="FP225" s="42">
        <v>3651</v>
      </c>
      <c r="FQ225" s="42">
        <v>3281</v>
      </c>
      <c r="FR225" s="42">
        <v>3824</v>
      </c>
      <c r="FS225" s="42">
        <v>3922</v>
      </c>
      <c r="FT225" s="42">
        <v>4079</v>
      </c>
      <c r="FU225" s="42">
        <v>4017</v>
      </c>
      <c r="FV225" s="42">
        <v>3527</v>
      </c>
      <c r="FW225" s="42">
        <v>3550</v>
      </c>
      <c r="FX225" s="42">
        <v>4280</v>
      </c>
      <c r="FY225" s="42">
        <v>3086</v>
      </c>
      <c r="FZ225" s="42">
        <v>3527</v>
      </c>
      <c r="GA225" s="42">
        <v>4091</v>
      </c>
      <c r="GB225" s="42">
        <v>3628</v>
      </c>
      <c r="GC225" s="42">
        <v>3537</v>
      </c>
      <c r="GD225" s="42">
        <v>3815</v>
      </c>
      <c r="GE225" s="42">
        <v>4177</v>
      </c>
      <c r="GF225" s="42">
        <v>3473</v>
      </c>
      <c r="GG225" s="42">
        <v>3372</v>
      </c>
      <c r="GH225" s="42">
        <v>4484</v>
      </c>
    </row>
    <row r="226" spans="1:190" x14ac:dyDescent="0.2">
      <c r="A226" s="14" t="s">
        <v>164</v>
      </c>
      <c r="FO226" s="42">
        <v>156</v>
      </c>
      <c r="FP226" s="42">
        <v>158</v>
      </c>
      <c r="FQ226" s="42">
        <v>32</v>
      </c>
      <c r="FR226" s="42">
        <v>56</v>
      </c>
      <c r="FS226" s="42">
        <v>45</v>
      </c>
      <c r="FT226" s="42">
        <v>66</v>
      </c>
      <c r="FU226" s="42">
        <v>129</v>
      </c>
      <c r="FV226" s="42">
        <v>54</v>
      </c>
      <c r="FW226" s="42">
        <v>42</v>
      </c>
      <c r="FX226" s="42">
        <v>69</v>
      </c>
      <c r="FY226" s="42">
        <v>57</v>
      </c>
      <c r="FZ226" s="42">
        <v>58</v>
      </c>
      <c r="GA226" s="42">
        <v>63</v>
      </c>
      <c r="GB226" s="42">
        <v>81</v>
      </c>
      <c r="GC226" s="42">
        <v>69</v>
      </c>
    </row>
    <row r="227" spans="1:190" x14ac:dyDescent="0.2">
      <c r="A227" s="14" t="s">
        <v>148</v>
      </c>
      <c r="FO227" s="42">
        <v>250</v>
      </c>
      <c r="FP227" s="42">
        <v>318</v>
      </c>
      <c r="FQ227" s="42">
        <v>256</v>
      </c>
      <c r="FR227" s="42">
        <v>351</v>
      </c>
      <c r="FS227" s="42">
        <v>449</v>
      </c>
      <c r="FT227" s="42">
        <v>397</v>
      </c>
      <c r="FU227" s="42">
        <v>337</v>
      </c>
      <c r="FV227" s="42">
        <v>459</v>
      </c>
      <c r="FW227" s="42">
        <v>512</v>
      </c>
      <c r="FX227" s="42">
        <v>532</v>
      </c>
      <c r="FY227" s="42">
        <v>512</v>
      </c>
      <c r="FZ227" s="42">
        <v>453</v>
      </c>
      <c r="GA227" s="42">
        <v>600</v>
      </c>
      <c r="GB227" s="42">
        <v>610</v>
      </c>
      <c r="GC227" s="42">
        <v>545</v>
      </c>
    </row>
    <row r="228" spans="1:190" x14ac:dyDescent="0.2">
      <c r="A228" s="14" t="s">
        <v>103</v>
      </c>
      <c r="FE228" s="42">
        <v>16155</v>
      </c>
      <c r="FF228" s="42">
        <v>16348</v>
      </c>
      <c r="FG228" s="42">
        <v>15131</v>
      </c>
      <c r="FH228" s="42">
        <v>14427</v>
      </c>
      <c r="FI228" s="42">
        <v>14769</v>
      </c>
    </row>
    <row r="229" spans="1:190" x14ac:dyDescent="0.2">
      <c r="A229" s="14" t="s">
        <v>110</v>
      </c>
      <c r="FE229" s="42">
        <v>26913</v>
      </c>
      <c r="FF229" s="42">
        <v>27331</v>
      </c>
      <c r="FG229" s="42">
        <v>26409</v>
      </c>
      <c r="FH229" s="42">
        <v>25527</v>
      </c>
      <c r="FJ229" s="42">
        <v>27924</v>
      </c>
      <c r="FK229" s="42">
        <v>28915</v>
      </c>
      <c r="FL229" s="42">
        <v>27643</v>
      </c>
      <c r="FM229" s="42">
        <v>28623</v>
      </c>
      <c r="FN229" s="42">
        <v>28682</v>
      </c>
      <c r="FO229" s="42">
        <v>30986</v>
      </c>
      <c r="FP229" s="42">
        <v>30178</v>
      </c>
      <c r="FQ229" s="42">
        <v>31247</v>
      </c>
      <c r="FR229" s="42">
        <v>33062</v>
      </c>
      <c r="FS229" s="42">
        <v>34437</v>
      </c>
      <c r="FT229" s="42">
        <v>35959</v>
      </c>
      <c r="GG229" s="42">
        <v>51670</v>
      </c>
      <c r="GH229" s="42">
        <v>57036</v>
      </c>
    </row>
    <row r="230" spans="1:190" x14ac:dyDescent="0.2">
      <c r="A230" s="14" t="s">
        <v>166</v>
      </c>
      <c r="FE230" s="42">
        <v>146</v>
      </c>
      <c r="FF230" s="42">
        <v>80</v>
      </c>
      <c r="FG230" s="42">
        <v>178</v>
      </c>
      <c r="FH230" s="42">
        <v>223</v>
      </c>
      <c r="FI230" s="42">
        <v>8</v>
      </c>
      <c r="FJ230" s="42">
        <v>441</v>
      </c>
      <c r="FK230" s="42">
        <v>357</v>
      </c>
      <c r="FL230" s="42">
        <v>436</v>
      </c>
      <c r="FM230" s="42">
        <v>386</v>
      </c>
      <c r="FN230" s="42">
        <v>498</v>
      </c>
      <c r="FO230" s="42">
        <v>557</v>
      </c>
      <c r="FP230" s="42">
        <v>200</v>
      </c>
      <c r="FQ230" s="42">
        <v>5</v>
      </c>
      <c r="FR230" s="42">
        <v>8</v>
      </c>
      <c r="FS230" s="42">
        <v>89</v>
      </c>
      <c r="FT230" s="42">
        <v>74</v>
      </c>
      <c r="FU230" s="42">
        <v>30</v>
      </c>
      <c r="FV230" s="42">
        <v>57</v>
      </c>
      <c r="FW230" s="42">
        <v>48</v>
      </c>
      <c r="FX230" s="42">
        <v>40</v>
      </c>
      <c r="FY230" s="42">
        <v>20</v>
      </c>
      <c r="FZ230" s="42">
        <v>30</v>
      </c>
      <c r="GA230" s="42">
        <v>15</v>
      </c>
      <c r="GB230" s="42">
        <v>36</v>
      </c>
      <c r="GC230" s="42">
        <v>74</v>
      </c>
      <c r="GD230" s="42">
        <v>140</v>
      </c>
      <c r="GE230" s="42">
        <v>124</v>
      </c>
      <c r="GF230" s="42">
        <v>404</v>
      </c>
      <c r="GG230" s="42">
        <v>387</v>
      </c>
      <c r="GH230" s="42">
        <v>407</v>
      </c>
    </row>
    <row r="231" spans="1:190" x14ac:dyDescent="0.2">
      <c r="A231" s="14" t="s">
        <v>150</v>
      </c>
      <c r="FE231" s="42">
        <v>3185</v>
      </c>
      <c r="FF231" s="42">
        <v>4038</v>
      </c>
      <c r="FG231" s="42">
        <v>5148</v>
      </c>
      <c r="FH231" s="42">
        <v>4078</v>
      </c>
      <c r="FI231" s="42">
        <v>4253</v>
      </c>
      <c r="FJ231" s="42">
        <v>4746</v>
      </c>
      <c r="FK231" s="42">
        <v>4403</v>
      </c>
      <c r="FL231" s="42">
        <v>4680</v>
      </c>
      <c r="FM231" s="42">
        <v>4937</v>
      </c>
      <c r="FN231" s="42">
        <v>5499</v>
      </c>
      <c r="FO231" s="42">
        <v>5033</v>
      </c>
      <c r="FP231" s="42">
        <v>4805</v>
      </c>
      <c r="FQ231" s="42">
        <v>4332</v>
      </c>
      <c r="FR231" s="42">
        <v>4440</v>
      </c>
      <c r="FS231" s="42">
        <v>3863</v>
      </c>
      <c r="FT231" s="42">
        <v>4507</v>
      </c>
      <c r="FU231" s="42">
        <v>4950</v>
      </c>
      <c r="FV231" s="42">
        <v>4895</v>
      </c>
      <c r="FW231" s="42">
        <v>4757</v>
      </c>
      <c r="FX231" s="42">
        <v>4856</v>
      </c>
      <c r="FY231" s="42">
        <v>5474</v>
      </c>
      <c r="FZ231" s="42">
        <v>4433</v>
      </c>
      <c r="GA231" s="42">
        <v>3503</v>
      </c>
      <c r="GB231" s="42">
        <v>5034</v>
      </c>
      <c r="GC231" s="42">
        <v>4154</v>
      </c>
      <c r="GD231" s="42">
        <v>9554</v>
      </c>
      <c r="GE231" s="42">
        <v>5775</v>
      </c>
      <c r="GF231" s="42">
        <v>4306</v>
      </c>
      <c r="GG231" s="42">
        <v>5480</v>
      </c>
      <c r="GH231" s="42">
        <v>7372</v>
      </c>
    </row>
    <row r="232" spans="1:190" x14ac:dyDescent="0.2">
      <c r="A232" s="14" t="s">
        <v>127</v>
      </c>
      <c r="FE232" s="42">
        <v>151</v>
      </c>
      <c r="FF232" s="42">
        <v>231</v>
      </c>
      <c r="FG232" s="42">
        <v>181</v>
      </c>
      <c r="FH232" s="42">
        <v>182</v>
      </c>
      <c r="FI232" s="42">
        <v>299</v>
      </c>
      <c r="FJ232" s="42">
        <v>292</v>
      </c>
      <c r="FK232" s="42">
        <v>341</v>
      </c>
      <c r="FL232" s="42">
        <v>397</v>
      </c>
      <c r="FM232" s="42">
        <v>361</v>
      </c>
      <c r="FN232" s="42">
        <v>387</v>
      </c>
      <c r="FO232" s="42">
        <v>348</v>
      </c>
      <c r="FP232" s="42">
        <v>435</v>
      </c>
      <c r="FQ232" s="42">
        <v>249</v>
      </c>
      <c r="FR232" s="42">
        <v>458</v>
      </c>
      <c r="FS232" s="42">
        <v>487</v>
      </c>
      <c r="FT232" s="42">
        <v>406</v>
      </c>
      <c r="FU232" s="42">
        <v>448</v>
      </c>
      <c r="FV232" s="42">
        <v>515</v>
      </c>
      <c r="FW232" s="42">
        <v>490</v>
      </c>
      <c r="FX232" s="42">
        <v>482</v>
      </c>
      <c r="FY232" s="42">
        <v>418</v>
      </c>
      <c r="FZ232" s="42">
        <v>487</v>
      </c>
      <c r="GA232" s="42">
        <v>382</v>
      </c>
      <c r="GB232" s="42">
        <v>535</v>
      </c>
      <c r="GC232" s="42">
        <v>350</v>
      </c>
      <c r="GD232" s="42">
        <v>712</v>
      </c>
      <c r="GE232" s="42">
        <v>464</v>
      </c>
      <c r="GF232" s="42">
        <v>404</v>
      </c>
      <c r="GG232" s="42">
        <v>461</v>
      </c>
      <c r="GH232" s="42">
        <v>398</v>
      </c>
    </row>
    <row r="233" spans="1:190" x14ac:dyDescent="0.2">
      <c r="A233" s="14" t="s">
        <v>209</v>
      </c>
      <c r="FF233" s="42">
        <v>38</v>
      </c>
      <c r="FG233" s="42">
        <v>71</v>
      </c>
      <c r="FH233" s="42">
        <v>86</v>
      </c>
      <c r="FI233" s="42">
        <v>73</v>
      </c>
      <c r="FJ233" s="42">
        <v>168</v>
      </c>
      <c r="FK233" s="42">
        <v>128</v>
      </c>
      <c r="FL233" s="42">
        <v>80</v>
      </c>
      <c r="FM233" s="42">
        <v>137</v>
      </c>
      <c r="FN233" s="42">
        <v>104</v>
      </c>
      <c r="FO233" s="42">
        <v>155</v>
      </c>
      <c r="FP233" s="42">
        <v>68</v>
      </c>
      <c r="FQ233" s="42">
        <v>118</v>
      </c>
      <c r="FR233" s="42">
        <v>77</v>
      </c>
      <c r="FS233" s="42">
        <v>101</v>
      </c>
      <c r="FT233" s="42">
        <v>293</v>
      </c>
      <c r="FU233" s="42">
        <v>376</v>
      </c>
      <c r="FV233" s="42">
        <v>682</v>
      </c>
      <c r="FW233" s="42">
        <v>218</v>
      </c>
      <c r="FX233" s="42">
        <v>321</v>
      </c>
      <c r="FY233" s="42">
        <v>191</v>
      </c>
      <c r="FZ233" s="42">
        <v>163</v>
      </c>
      <c r="GA233" s="42">
        <v>142</v>
      </c>
      <c r="GB233" s="42">
        <v>223</v>
      </c>
      <c r="GC233" s="42">
        <v>123</v>
      </c>
      <c r="GD233" s="42">
        <v>403</v>
      </c>
      <c r="GE233" s="42">
        <v>147</v>
      </c>
      <c r="GF233" s="42">
        <v>143</v>
      </c>
      <c r="GG233" s="42">
        <v>274</v>
      </c>
      <c r="GH233" s="42">
        <v>286</v>
      </c>
    </row>
    <row r="234" spans="1:190" x14ac:dyDescent="0.2">
      <c r="A234" s="14" t="s">
        <v>105</v>
      </c>
      <c r="FE234" s="42">
        <v>598</v>
      </c>
      <c r="FF234" s="42">
        <v>948</v>
      </c>
      <c r="FG234" s="42">
        <v>1033</v>
      </c>
      <c r="FH234" s="42">
        <v>1150</v>
      </c>
      <c r="FI234" s="42">
        <v>1291</v>
      </c>
      <c r="FJ234" s="42">
        <v>1416</v>
      </c>
      <c r="FK234" s="42">
        <v>1589</v>
      </c>
      <c r="FL234" s="42">
        <v>1844</v>
      </c>
      <c r="FM234" s="42">
        <v>1596</v>
      </c>
      <c r="FN234" s="42">
        <v>1749</v>
      </c>
      <c r="FO234" s="42">
        <v>1828</v>
      </c>
      <c r="FP234" s="42">
        <v>1832</v>
      </c>
      <c r="FQ234" s="42">
        <v>1605</v>
      </c>
      <c r="FR234" s="42">
        <v>2701</v>
      </c>
      <c r="FS234" s="42">
        <v>2218</v>
      </c>
      <c r="FT234" s="42">
        <v>2588</v>
      </c>
      <c r="FU234" s="42">
        <v>2474</v>
      </c>
      <c r="FV234" s="42">
        <v>3212</v>
      </c>
      <c r="FW234" s="42">
        <v>3445</v>
      </c>
      <c r="FX234" s="42">
        <v>4125</v>
      </c>
      <c r="FY234" s="42">
        <v>4463</v>
      </c>
      <c r="FZ234" s="42">
        <v>3447</v>
      </c>
      <c r="GA234" s="42">
        <v>3334</v>
      </c>
      <c r="GB234" s="42">
        <v>3471</v>
      </c>
      <c r="GC234" s="42">
        <v>3405</v>
      </c>
      <c r="GD234" s="42">
        <v>7575</v>
      </c>
      <c r="GE234" s="42">
        <v>4303</v>
      </c>
      <c r="GF234" s="42">
        <v>3665</v>
      </c>
      <c r="GG234" s="42">
        <v>4373</v>
      </c>
      <c r="GH234" s="42">
        <v>4737</v>
      </c>
    </row>
    <row r="235" spans="1:190" x14ac:dyDescent="0.2">
      <c r="A235" s="14" t="s">
        <v>250</v>
      </c>
      <c r="FE235" s="42">
        <v>184</v>
      </c>
      <c r="FF235" s="42">
        <v>153</v>
      </c>
      <c r="FG235" s="42">
        <v>144</v>
      </c>
      <c r="FH235" s="42">
        <v>180</v>
      </c>
      <c r="FI235" s="42">
        <v>147</v>
      </c>
      <c r="FJ235" s="42">
        <v>248</v>
      </c>
      <c r="FK235" s="42">
        <v>267</v>
      </c>
      <c r="FL235" s="42">
        <v>554</v>
      </c>
      <c r="FM235" s="42">
        <v>752</v>
      </c>
      <c r="FN235" s="42">
        <v>369</v>
      </c>
      <c r="FO235" s="42">
        <v>598</v>
      </c>
      <c r="FP235" s="42">
        <v>546</v>
      </c>
      <c r="FQ235" s="42">
        <v>467</v>
      </c>
      <c r="FR235" s="42">
        <v>428</v>
      </c>
      <c r="FS235" s="42">
        <v>566</v>
      </c>
      <c r="FT235" s="42">
        <v>555</v>
      </c>
      <c r="FU235" s="42">
        <v>456</v>
      </c>
      <c r="FV235" s="42">
        <v>886</v>
      </c>
      <c r="FW235" s="42">
        <v>712</v>
      </c>
      <c r="FX235" s="42">
        <v>612</v>
      </c>
      <c r="FY235" s="42">
        <v>525</v>
      </c>
      <c r="FZ235" s="42">
        <v>483</v>
      </c>
      <c r="GA235" s="42">
        <v>472</v>
      </c>
      <c r="GB235" s="42">
        <v>497</v>
      </c>
      <c r="GC235" s="42">
        <v>596</v>
      </c>
      <c r="GD235" s="42">
        <v>1186</v>
      </c>
      <c r="GE235" s="42">
        <v>510</v>
      </c>
      <c r="GF235" s="42">
        <v>466</v>
      </c>
      <c r="GG235" s="42">
        <v>511</v>
      </c>
      <c r="GH235" s="42">
        <v>751</v>
      </c>
    </row>
    <row r="236" spans="1:190" x14ac:dyDescent="0.2">
      <c r="A236" s="14" t="s">
        <v>106</v>
      </c>
      <c r="FE236" s="42" t="s">
        <v>94</v>
      </c>
      <c r="FF236" s="42" t="s">
        <v>94</v>
      </c>
      <c r="FG236" s="42" t="s">
        <v>95</v>
      </c>
      <c r="FH236" s="42">
        <v>247</v>
      </c>
      <c r="FI236" s="42">
        <v>408</v>
      </c>
      <c r="FJ236" s="42">
        <v>540</v>
      </c>
      <c r="FK236" s="42">
        <v>626</v>
      </c>
      <c r="FL236" s="42" t="s">
        <v>96</v>
      </c>
      <c r="FM236" s="42">
        <v>512</v>
      </c>
      <c r="FN236" s="42" t="s">
        <v>96</v>
      </c>
      <c r="FO236" s="42" t="s">
        <v>96</v>
      </c>
      <c r="FP236" s="42" t="s">
        <v>97</v>
      </c>
      <c r="FQ236" s="42" t="s">
        <v>97</v>
      </c>
      <c r="FR236" s="42" t="s">
        <v>97</v>
      </c>
      <c r="FS236" s="42" t="s">
        <v>97</v>
      </c>
      <c r="FT236" s="42" t="s">
        <v>97</v>
      </c>
      <c r="FU236" s="42" t="s">
        <v>97</v>
      </c>
      <c r="FV236" s="42" t="s">
        <v>97</v>
      </c>
      <c r="FW236" s="42" t="s">
        <v>97</v>
      </c>
      <c r="FX236" s="42" t="s">
        <v>97</v>
      </c>
      <c r="FY236" s="42" t="s">
        <v>97</v>
      </c>
      <c r="FZ236" s="42" t="s">
        <v>97</v>
      </c>
      <c r="GA236" s="42" t="s">
        <v>97</v>
      </c>
      <c r="GB236" s="42" t="s">
        <v>97</v>
      </c>
      <c r="GC236" s="42" t="s">
        <v>97</v>
      </c>
      <c r="GD236" s="42" t="s">
        <v>97</v>
      </c>
      <c r="GE236" s="42" t="s">
        <v>97</v>
      </c>
      <c r="GF236" s="42" t="s">
        <v>97</v>
      </c>
      <c r="GG236" s="42" t="s">
        <v>97</v>
      </c>
      <c r="GH236" s="42" t="s">
        <v>97</v>
      </c>
    </row>
    <row r="237" spans="1:190" x14ac:dyDescent="0.2">
      <c r="A237" s="14" t="s">
        <v>111</v>
      </c>
      <c r="FE237" s="42">
        <v>1072</v>
      </c>
      <c r="FF237" s="42">
        <v>1311</v>
      </c>
      <c r="FH237" s="42">
        <v>1162</v>
      </c>
      <c r="FJ237" s="42">
        <v>1257</v>
      </c>
      <c r="FK237" s="42">
        <v>1589</v>
      </c>
      <c r="FL237" s="42">
        <v>1844</v>
      </c>
      <c r="FM237" s="42">
        <v>2257</v>
      </c>
      <c r="FN237" s="42">
        <v>2054</v>
      </c>
      <c r="FO237" s="42">
        <v>2165</v>
      </c>
      <c r="FP237" s="42">
        <v>2126</v>
      </c>
      <c r="FQ237" s="42">
        <v>1842</v>
      </c>
      <c r="FR237" s="42">
        <v>1666</v>
      </c>
      <c r="FS237" s="42">
        <v>1921</v>
      </c>
      <c r="FT237" s="42">
        <v>1930</v>
      </c>
      <c r="GG237" s="42">
        <v>2760</v>
      </c>
      <c r="GH237" s="42">
        <v>3574</v>
      </c>
    </row>
    <row r="238" spans="1:190" x14ac:dyDescent="0.2">
      <c r="A238" s="14" t="s">
        <v>126</v>
      </c>
      <c r="FE238" s="42">
        <v>2802</v>
      </c>
      <c r="FF238" s="42">
        <v>2660</v>
      </c>
      <c r="FG238" s="42">
        <v>2293</v>
      </c>
      <c r="FH238" s="42">
        <v>2178</v>
      </c>
      <c r="FI238" s="42">
        <v>2409</v>
      </c>
      <c r="FJ238" s="42">
        <v>2733</v>
      </c>
      <c r="FK238" s="42">
        <v>2086</v>
      </c>
      <c r="FL238" s="42">
        <v>1905</v>
      </c>
      <c r="FM238" s="42">
        <v>1727</v>
      </c>
      <c r="FN238" s="42">
        <v>1752</v>
      </c>
      <c r="FO238" s="42">
        <v>1707</v>
      </c>
      <c r="FP238" s="42">
        <v>1564</v>
      </c>
      <c r="FQ238" s="42">
        <v>1736</v>
      </c>
      <c r="FR238" s="42">
        <v>1849</v>
      </c>
      <c r="FS238" s="42">
        <v>1877</v>
      </c>
      <c r="FT238" s="42">
        <v>1938</v>
      </c>
      <c r="FU238" s="42">
        <v>2122</v>
      </c>
      <c r="FV238" s="42">
        <v>2019</v>
      </c>
      <c r="FW238" s="42">
        <v>2105</v>
      </c>
      <c r="FX238" s="42">
        <v>2068</v>
      </c>
      <c r="FY238" s="42">
        <v>2138</v>
      </c>
      <c r="FZ238" s="42">
        <v>2289</v>
      </c>
      <c r="GA238" s="42">
        <v>2601</v>
      </c>
      <c r="GB238" s="42">
        <v>2677</v>
      </c>
      <c r="GC238" s="42">
        <v>2752</v>
      </c>
      <c r="GD238" s="42">
        <v>2632</v>
      </c>
      <c r="GE238" s="42">
        <v>3187</v>
      </c>
      <c r="GF238" s="42">
        <v>3444</v>
      </c>
      <c r="GG238" s="42">
        <v>3761</v>
      </c>
      <c r="GH238" s="42">
        <v>4121</v>
      </c>
    </row>
    <row r="239" spans="1:190" x14ac:dyDescent="0.2">
      <c r="A239" s="14" t="s">
        <v>203</v>
      </c>
      <c r="FE239" s="42">
        <v>4561</v>
      </c>
      <c r="FF239" s="42">
        <v>5714</v>
      </c>
      <c r="FG239" s="42">
        <v>4333</v>
      </c>
      <c r="FH239" s="42">
        <v>4275</v>
      </c>
      <c r="FI239" s="42">
        <v>3792</v>
      </c>
      <c r="FJ239" s="42">
        <v>4813</v>
      </c>
      <c r="FK239" s="42">
        <v>4782</v>
      </c>
      <c r="FL239" s="42">
        <v>4906</v>
      </c>
      <c r="FM239" s="42">
        <v>4601</v>
      </c>
      <c r="FN239" s="42">
        <v>5519</v>
      </c>
      <c r="FO239" s="42">
        <v>4468</v>
      </c>
      <c r="FP239" s="42">
        <v>6066</v>
      </c>
      <c r="FQ239" s="42">
        <v>6106</v>
      </c>
      <c r="FR239" s="42">
        <v>7498</v>
      </c>
      <c r="FS239" s="42">
        <v>7320</v>
      </c>
      <c r="FT239" s="42">
        <v>7278</v>
      </c>
      <c r="FU239" s="42">
        <v>7237</v>
      </c>
      <c r="FV239" s="42">
        <v>6788</v>
      </c>
      <c r="FW239" s="42">
        <v>5419</v>
      </c>
      <c r="FX239" s="42">
        <v>6136</v>
      </c>
      <c r="FY239" s="42">
        <v>6069</v>
      </c>
      <c r="FZ239" s="42">
        <v>7075</v>
      </c>
      <c r="GA239" s="42">
        <v>8442</v>
      </c>
      <c r="GB239" s="42">
        <v>8275</v>
      </c>
      <c r="GC239" s="42">
        <v>8969</v>
      </c>
      <c r="GD239" s="42">
        <v>9223</v>
      </c>
      <c r="GE239" s="42">
        <v>11059</v>
      </c>
      <c r="GF239" s="42">
        <v>12983</v>
      </c>
      <c r="GG239" s="42">
        <v>14999</v>
      </c>
      <c r="GH239" s="42">
        <v>19329</v>
      </c>
    </row>
    <row r="240" spans="1:190" x14ac:dyDescent="0.2">
      <c r="A240" s="14" t="s">
        <v>224</v>
      </c>
      <c r="FE240" s="42">
        <v>6094</v>
      </c>
      <c r="FF240" s="42">
        <v>6457</v>
      </c>
      <c r="FG240" s="42">
        <v>5827</v>
      </c>
      <c r="FH240" s="42">
        <v>5570</v>
      </c>
      <c r="FI240" s="42">
        <v>5757</v>
      </c>
      <c r="FJ240" s="42">
        <v>5382</v>
      </c>
      <c r="FK240" s="42">
        <v>5</v>
      </c>
      <c r="FL240" s="42">
        <v>4743</v>
      </c>
      <c r="FM240" s="42">
        <v>4176</v>
      </c>
      <c r="FN240" s="42">
        <v>4513</v>
      </c>
      <c r="FO240" s="42">
        <v>4294</v>
      </c>
      <c r="FP240" s="42">
        <v>3814</v>
      </c>
      <c r="FQ240" s="42">
        <v>3724</v>
      </c>
      <c r="FR240" s="42">
        <v>3669</v>
      </c>
      <c r="FS240" s="42">
        <v>3712</v>
      </c>
      <c r="FT240" s="42">
        <v>3445</v>
      </c>
      <c r="FU240" s="42">
        <v>3500</v>
      </c>
      <c r="FV240" s="42">
        <v>2995</v>
      </c>
      <c r="FW240" s="42">
        <v>2791</v>
      </c>
      <c r="FX240" s="42">
        <v>3170</v>
      </c>
      <c r="FY240" s="42">
        <v>2463</v>
      </c>
      <c r="FZ240" s="42">
        <v>2226</v>
      </c>
      <c r="GA240" s="42">
        <v>2286</v>
      </c>
    </row>
    <row r="241" spans="1:228" x14ac:dyDescent="0.2">
      <c r="A241" s="14" t="s">
        <v>225</v>
      </c>
      <c r="FE241" s="42">
        <v>8</v>
      </c>
      <c r="FF241" s="42">
        <v>38</v>
      </c>
      <c r="FG241" s="42">
        <v>72</v>
      </c>
      <c r="FH241" s="42">
        <v>37</v>
      </c>
      <c r="FI241" s="42">
        <v>20</v>
      </c>
      <c r="FJ241" s="42">
        <v>23</v>
      </c>
      <c r="FK241" s="42">
        <v>44</v>
      </c>
      <c r="FL241" s="42">
        <v>38</v>
      </c>
      <c r="FM241" s="42">
        <v>17</v>
      </c>
      <c r="FN241" s="42">
        <v>18</v>
      </c>
      <c r="FO241" s="42">
        <v>52</v>
      </c>
      <c r="FP241" s="42">
        <v>44</v>
      </c>
      <c r="FQ241" s="42">
        <v>27</v>
      </c>
      <c r="FR241" s="42">
        <v>41</v>
      </c>
      <c r="FS241" s="42">
        <v>39</v>
      </c>
      <c r="FT241" s="42">
        <v>121</v>
      </c>
      <c r="FU241" s="42">
        <v>109</v>
      </c>
      <c r="FV241" s="42">
        <v>46</v>
      </c>
      <c r="FW241" s="42">
        <v>46</v>
      </c>
      <c r="FX241" s="42">
        <v>74</v>
      </c>
      <c r="FY241" s="42">
        <v>13</v>
      </c>
      <c r="FZ241" s="42">
        <v>39</v>
      </c>
      <c r="GA241" s="42">
        <v>4</v>
      </c>
    </row>
    <row r="242" spans="1:228" x14ac:dyDescent="0.2">
      <c r="A242" s="14" t="s">
        <v>165</v>
      </c>
      <c r="FE242" s="42">
        <v>1022</v>
      </c>
      <c r="FF242" s="42">
        <v>756</v>
      </c>
      <c r="FG242" s="42">
        <v>765</v>
      </c>
      <c r="FH242" s="42">
        <v>931</v>
      </c>
      <c r="FI242" s="42">
        <v>1435</v>
      </c>
      <c r="FJ242" s="42">
        <v>1354</v>
      </c>
      <c r="FK242" s="42">
        <v>901</v>
      </c>
      <c r="FL242" s="42">
        <v>1149</v>
      </c>
      <c r="FM242" s="42">
        <v>1002</v>
      </c>
      <c r="FN242" s="42">
        <v>714</v>
      </c>
      <c r="FO242" s="42">
        <v>893</v>
      </c>
      <c r="FP242" s="42">
        <v>981</v>
      </c>
      <c r="FQ242" s="42">
        <v>847</v>
      </c>
      <c r="FR242" s="42">
        <v>1080</v>
      </c>
      <c r="FS242" s="42">
        <v>895</v>
      </c>
      <c r="FT242" s="42">
        <v>985</v>
      </c>
      <c r="FU242" s="42">
        <v>1865</v>
      </c>
      <c r="FV242" s="42">
        <v>1120</v>
      </c>
      <c r="FW242" s="42">
        <v>1158</v>
      </c>
      <c r="FX242" s="42">
        <v>1231</v>
      </c>
      <c r="FY242" s="42">
        <v>1103</v>
      </c>
      <c r="FZ242" s="42">
        <v>1131</v>
      </c>
      <c r="GA242" s="42">
        <v>791</v>
      </c>
      <c r="GB242" s="42">
        <v>823</v>
      </c>
      <c r="GC242" s="42">
        <v>851</v>
      </c>
      <c r="GD242" s="42">
        <v>614</v>
      </c>
      <c r="GE242" s="42">
        <v>888</v>
      </c>
      <c r="GF242" s="42">
        <v>749</v>
      </c>
      <c r="GG242" s="42">
        <v>854</v>
      </c>
      <c r="GH242" s="42">
        <v>969</v>
      </c>
    </row>
    <row r="243" spans="1:228" x14ac:dyDescent="0.2">
      <c r="A243" s="14" t="s">
        <v>149</v>
      </c>
      <c r="FE243" s="35">
        <v>21226</v>
      </c>
      <c r="FF243" s="42">
        <v>24887</v>
      </c>
      <c r="FG243" s="42">
        <v>22430</v>
      </c>
      <c r="FH243" s="42">
        <v>23568</v>
      </c>
      <c r="FI243" s="42">
        <v>26337</v>
      </c>
      <c r="FJ243" s="42">
        <v>28610</v>
      </c>
      <c r="FK243" s="42">
        <v>26462</v>
      </c>
      <c r="FL243" s="42">
        <v>27668</v>
      </c>
      <c r="FM243" s="42">
        <v>26884</v>
      </c>
      <c r="FN243" s="42">
        <v>30548</v>
      </c>
      <c r="FO243" s="42">
        <v>33764</v>
      </c>
      <c r="FP243" s="42">
        <v>33265</v>
      </c>
      <c r="FQ243" s="42">
        <v>30923</v>
      </c>
      <c r="FR243" s="42">
        <v>33426</v>
      </c>
      <c r="FS243" s="42">
        <v>35265</v>
      </c>
      <c r="FT243" s="42">
        <v>36972</v>
      </c>
      <c r="FU243" s="42">
        <v>39044</v>
      </c>
      <c r="FV243" s="42">
        <v>39103</v>
      </c>
      <c r="FW243" s="42">
        <v>38028</v>
      </c>
      <c r="FX243" s="42">
        <v>39731</v>
      </c>
      <c r="FY243" s="42">
        <v>41520</v>
      </c>
      <c r="FZ243" s="42">
        <v>41800</v>
      </c>
      <c r="GA243" s="42">
        <v>45900</v>
      </c>
      <c r="GB243" s="42">
        <v>47730</v>
      </c>
      <c r="GC243" s="42">
        <v>45573</v>
      </c>
      <c r="GD243" s="42">
        <v>48184</v>
      </c>
      <c r="GE243" s="42">
        <v>55287</v>
      </c>
      <c r="GF243" s="42">
        <v>58318</v>
      </c>
      <c r="GG243" s="42">
        <v>63860</v>
      </c>
      <c r="GH243" s="42">
        <v>76509</v>
      </c>
    </row>
    <row r="244" spans="1:228" x14ac:dyDescent="0.2">
      <c r="A244" s="14" t="s">
        <v>249</v>
      </c>
      <c r="FE244" s="42">
        <v>815</v>
      </c>
      <c r="FF244" s="42">
        <v>1064</v>
      </c>
      <c r="FG244" s="42">
        <v>1257</v>
      </c>
      <c r="FH244" s="42">
        <v>1289</v>
      </c>
      <c r="FI244" s="42">
        <v>1024</v>
      </c>
      <c r="FJ244" s="42">
        <v>1035</v>
      </c>
      <c r="FK244" s="42">
        <v>1254</v>
      </c>
      <c r="FL244" s="42">
        <v>1438</v>
      </c>
      <c r="FM244" s="42">
        <v>1555</v>
      </c>
      <c r="FN244" s="42">
        <v>1405</v>
      </c>
      <c r="FO244" s="42">
        <v>2151</v>
      </c>
      <c r="FP244" s="42">
        <v>1869</v>
      </c>
      <c r="FQ244" s="42">
        <v>2311</v>
      </c>
      <c r="FR244" s="42">
        <v>1945</v>
      </c>
      <c r="FS244" s="42">
        <v>1980</v>
      </c>
      <c r="FT244" s="42">
        <v>2247</v>
      </c>
      <c r="FU244" s="42">
        <v>1842</v>
      </c>
      <c r="FV244" s="42">
        <v>1838</v>
      </c>
      <c r="FW244" s="42">
        <v>1922</v>
      </c>
      <c r="FX244" s="42">
        <v>1697</v>
      </c>
      <c r="FY244" s="42">
        <v>1474</v>
      </c>
      <c r="FZ244" s="42">
        <v>1600</v>
      </c>
      <c r="GA244" s="42">
        <v>1628</v>
      </c>
      <c r="GB244" s="42">
        <v>1957</v>
      </c>
      <c r="GC244" s="42">
        <v>1411</v>
      </c>
      <c r="GD244" s="42">
        <v>1382</v>
      </c>
      <c r="GE244" s="42">
        <v>1148</v>
      </c>
      <c r="GF244" s="42">
        <v>1820</v>
      </c>
      <c r="GG244" s="42">
        <v>1769</v>
      </c>
      <c r="GH244" s="42">
        <v>6178</v>
      </c>
    </row>
    <row r="245" spans="1:228" x14ac:dyDescent="0.2">
      <c r="A245" s="14" t="s">
        <v>257</v>
      </c>
      <c r="GF245" s="42">
        <v>4073</v>
      </c>
      <c r="GG245" s="42">
        <v>5408</v>
      </c>
      <c r="GH245" s="42">
        <v>5866</v>
      </c>
    </row>
    <row r="246" spans="1:228" x14ac:dyDescent="0.2">
      <c r="A246" s="14" t="s">
        <v>146</v>
      </c>
      <c r="FE246" s="42">
        <v>15198</v>
      </c>
      <c r="FF246" s="42">
        <v>17442</v>
      </c>
      <c r="FG246" s="42">
        <v>16365</v>
      </c>
      <c r="FH246" s="42">
        <v>16933</v>
      </c>
      <c r="FI246" s="42">
        <v>18745</v>
      </c>
      <c r="FJ246" s="42">
        <v>20623</v>
      </c>
      <c r="FK246" s="42">
        <v>18407</v>
      </c>
      <c r="FL246" s="42">
        <v>18896</v>
      </c>
      <c r="FM246" s="42">
        <v>18360</v>
      </c>
      <c r="FN246" s="42">
        <v>22266</v>
      </c>
      <c r="FO246" s="42">
        <v>24718</v>
      </c>
      <c r="FP246" s="42">
        <v>24189</v>
      </c>
      <c r="FQ246" s="42">
        <v>21982</v>
      </c>
      <c r="FR246" s="42">
        <v>23578</v>
      </c>
      <c r="FS246" s="42">
        <v>25071</v>
      </c>
      <c r="FT246" s="42">
        <v>26698</v>
      </c>
      <c r="FU246" s="42">
        <v>27334</v>
      </c>
      <c r="FV246" s="42">
        <v>27913</v>
      </c>
      <c r="FW246" s="42">
        <v>27160</v>
      </c>
      <c r="FX246" s="42">
        <v>27873</v>
      </c>
      <c r="FY246" s="42">
        <v>30888</v>
      </c>
      <c r="FZ246" s="42">
        <v>31228</v>
      </c>
      <c r="GA246" s="42">
        <v>34299</v>
      </c>
      <c r="GB246" s="42">
        <v>36997</v>
      </c>
      <c r="GC246" s="42">
        <v>35849</v>
      </c>
      <c r="GD246" s="42">
        <v>38232</v>
      </c>
      <c r="GE246" s="42">
        <v>44895</v>
      </c>
      <c r="GF246" s="42">
        <v>47783</v>
      </c>
      <c r="GG246" s="42">
        <v>52444</v>
      </c>
      <c r="GH246" s="42">
        <v>61874</v>
      </c>
    </row>
    <row r="247" spans="1:228" x14ac:dyDescent="0.2">
      <c r="A247" s="14" t="s">
        <v>167</v>
      </c>
      <c r="FD247" s="42">
        <v>191</v>
      </c>
      <c r="FE247" s="35">
        <v>255</v>
      </c>
      <c r="FF247" s="42">
        <v>290</v>
      </c>
      <c r="FG247" s="42">
        <v>315</v>
      </c>
      <c r="FH247" s="42">
        <v>572</v>
      </c>
      <c r="FI247" s="42">
        <v>474</v>
      </c>
      <c r="FJ247" s="42">
        <v>743</v>
      </c>
      <c r="FK247" s="42">
        <v>826</v>
      </c>
      <c r="FL247" s="42">
        <v>853</v>
      </c>
      <c r="FM247" s="42">
        <v>779</v>
      </c>
      <c r="FN247" s="42">
        <v>912</v>
      </c>
      <c r="FO247" s="42">
        <v>1046</v>
      </c>
      <c r="FP247" s="42">
        <v>487</v>
      </c>
      <c r="FQ247" s="42">
        <v>49</v>
      </c>
      <c r="FR247" s="42">
        <v>21</v>
      </c>
      <c r="FS247" s="42">
        <v>110</v>
      </c>
      <c r="FT247" s="42">
        <v>119</v>
      </c>
      <c r="FU247" s="42">
        <v>110</v>
      </c>
      <c r="FV247" s="42">
        <v>112</v>
      </c>
      <c r="FW247" s="42">
        <v>92</v>
      </c>
      <c r="FX247" s="42">
        <v>116</v>
      </c>
      <c r="FY247" s="42">
        <v>79</v>
      </c>
      <c r="FZ247" s="42">
        <v>99</v>
      </c>
      <c r="GA247" s="42">
        <v>45</v>
      </c>
      <c r="GB247" s="42">
        <v>67</v>
      </c>
      <c r="GC247" s="42">
        <v>128</v>
      </c>
      <c r="GD247" s="42">
        <v>184</v>
      </c>
      <c r="GE247" s="42">
        <v>201</v>
      </c>
      <c r="GF247" s="42">
        <v>517</v>
      </c>
      <c r="GG247" s="42">
        <v>527</v>
      </c>
      <c r="GH247" s="42">
        <v>603</v>
      </c>
    </row>
    <row r="248" spans="1:228" x14ac:dyDescent="0.2">
      <c r="A248" s="14" t="s">
        <v>251</v>
      </c>
      <c r="FD248" s="42">
        <v>197</v>
      </c>
      <c r="FE248" s="35">
        <v>362</v>
      </c>
      <c r="FF248" s="35">
        <v>327</v>
      </c>
      <c r="FG248" s="35">
        <v>254</v>
      </c>
      <c r="FH248" s="35">
        <v>279</v>
      </c>
      <c r="FI248" s="35">
        <v>379</v>
      </c>
      <c r="FJ248" s="35">
        <v>489</v>
      </c>
      <c r="FK248" s="35">
        <v>577</v>
      </c>
      <c r="FL248" s="35">
        <v>1116</v>
      </c>
      <c r="FM248" s="35">
        <v>1289</v>
      </c>
      <c r="FN248" s="35">
        <v>876</v>
      </c>
      <c r="FO248" s="35">
        <v>1203</v>
      </c>
      <c r="FP248" s="35">
        <v>1020</v>
      </c>
      <c r="FQ248" s="35">
        <v>1048</v>
      </c>
      <c r="FR248" s="35">
        <v>1020</v>
      </c>
      <c r="FS248" s="35">
        <v>1045</v>
      </c>
      <c r="FT248" s="35">
        <v>1121</v>
      </c>
      <c r="FU248" s="35">
        <v>971</v>
      </c>
      <c r="FV248" s="35">
        <v>1405</v>
      </c>
      <c r="FW248" s="35">
        <v>1228</v>
      </c>
      <c r="FX248" s="35">
        <v>1042</v>
      </c>
      <c r="FY248" s="35">
        <v>1126</v>
      </c>
      <c r="FZ248" s="35">
        <v>1078</v>
      </c>
      <c r="GA248" s="35">
        <v>897</v>
      </c>
      <c r="GB248" s="35">
        <v>951</v>
      </c>
      <c r="GC248" s="35">
        <v>1226</v>
      </c>
      <c r="GD248" s="42">
        <v>1809</v>
      </c>
      <c r="GE248" s="35">
        <v>1042</v>
      </c>
      <c r="GF248" s="35">
        <v>1046</v>
      </c>
      <c r="GG248" s="35">
        <v>1168</v>
      </c>
      <c r="GH248" s="35">
        <v>1354</v>
      </c>
    </row>
    <row r="249" spans="1:228" x14ac:dyDescent="0.2">
      <c r="A249" s="14" t="s">
        <v>156</v>
      </c>
      <c r="FD249" s="42">
        <v>9287</v>
      </c>
      <c r="FE249" s="35">
        <v>9512</v>
      </c>
      <c r="FF249" s="42">
        <v>8858</v>
      </c>
      <c r="FG249" s="42">
        <v>9530</v>
      </c>
      <c r="FH249" s="42">
        <v>8505</v>
      </c>
      <c r="FI249" s="42">
        <v>9165</v>
      </c>
      <c r="FJ249" s="42">
        <v>9860</v>
      </c>
      <c r="FK249" s="42">
        <v>9140</v>
      </c>
      <c r="FL249" s="42">
        <v>9898</v>
      </c>
      <c r="FM249" s="42">
        <v>11050</v>
      </c>
      <c r="FN249" s="42">
        <v>10985</v>
      </c>
      <c r="FO249" s="42">
        <v>10772</v>
      </c>
      <c r="FP249" s="42">
        <v>10044</v>
      </c>
      <c r="FQ249" s="42">
        <v>9484</v>
      </c>
      <c r="FR249" s="42">
        <v>4445</v>
      </c>
      <c r="FS249" s="42">
        <v>8164</v>
      </c>
      <c r="FT249" s="42">
        <v>9136</v>
      </c>
      <c r="FU249" s="42">
        <v>10034</v>
      </c>
      <c r="FV249" s="42">
        <v>9916</v>
      </c>
      <c r="FW249" s="42">
        <v>10149</v>
      </c>
      <c r="FX249" s="42">
        <v>10024</v>
      </c>
      <c r="FY249" s="42">
        <v>10516</v>
      </c>
      <c r="FZ249" s="42">
        <v>9785</v>
      </c>
      <c r="GA249" s="42">
        <v>8748</v>
      </c>
      <c r="GB249" s="42">
        <v>9194</v>
      </c>
      <c r="GC249" s="42">
        <v>8605</v>
      </c>
      <c r="GD249" s="42">
        <v>14550</v>
      </c>
      <c r="GE249" s="42">
        <v>11467</v>
      </c>
      <c r="GF249" s="42">
        <v>11134</v>
      </c>
      <c r="GG249" s="42">
        <v>11753</v>
      </c>
      <c r="GH249" s="42">
        <v>14127</v>
      </c>
    </row>
    <row r="250" spans="1:228" x14ac:dyDescent="0.2">
      <c r="A250" s="3" t="s">
        <v>65</v>
      </c>
      <c r="GI250" s="35">
        <v>102</v>
      </c>
      <c r="GJ250" s="35">
        <v>110</v>
      </c>
      <c r="GK250" s="35">
        <v>174</v>
      </c>
      <c r="GL250" s="35">
        <v>276</v>
      </c>
      <c r="GM250" s="35">
        <v>504</v>
      </c>
      <c r="GN250" s="35">
        <v>433</v>
      </c>
      <c r="GO250" s="35">
        <v>409</v>
      </c>
      <c r="GP250" s="35">
        <v>750</v>
      </c>
      <c r="GQ250" s="35">
        <v>915</v>
      </c>
      <c r="GR250" s="35">
        <v>839</v>
      </c>
      <c r="GS250" s="35">
        <v>1203</v>
      </c>
      <c r="GT250" s="35">
        <v>819</v>
      </c>
      <c r="GU250" s="35">
        <v>868</v>
      </c>
      <c r="GV250" s="35">
        <v>899</v>
      </c>
      <c r="GW250" s="35">
        <v>863</v>
      </c>
      <c r="GX250" s="35">
        <v>1278</v>
      </c>
      <c r="GY250" s="35">
        <v>1260</v>
      </c>
      <c r="GZ250" s="35">
        <v>1135</v>
      </c>
      <c r="HA250" s="35">
        <v>938</v>
      </c>
      <c r="HB250" s="35">
        <v>720</v>
      </c>
      <c r="HC250" s="35">
        <v>455</v>
      </c>
      <c r="HD250" s="35">
        <v>496</v>
      </c>
      <c r="HE250" s="35">
        <v>629</v>
      </c>
      <c r="HF250" s="35">
        <v>637</v>
      </c>
      <c r="HG250" s="35">
        <v>543</v>
      </c>
      <c r="HH250" s="35">
        <v>641</v>
      </c>
      <c r="HI250" s="35">
        <v>833</v>
      </c>
      <c r="HJ250" s="35">
        <v>1916</v>
      </c>
      <c r="HK250" s="35">
        <v>203</v>
      </c>
    </row>
    <row r="251" spans="1:228" x14ac:dyDescent="0.2">
      <c r="A251" s="3" t="s">
        <v>43</v>
      </c>
      <c r="GI251" s="35">
        <v>930</v>
      </c>
      <c r="GJ251" s="35">
        <v>3037</v>
      </c>
      <c r="GK251" s="35">
        <v>2478</v>
      </c>
      <c r="GL251" s="35">
        <v>469</v>
      </c>
      <c r="GM251" s="35">
        <v>506</v>
      </c>
      <c r="GN251" s="35">
        <v>522</v>
      </c>
      <c r="GO251" s="35">
        <v>563</v>
      </c>
      <c r="GP251" s="35">
        <v>633</v>
      </c>
      <c r="GQ251" s="35">
        <v>666</v>
      </c>
      <c r="GR251" s="35">
        <v>697</v>
      </c>
      <c r="GS251" s="35">
        <v>772</v>
      </c>
      <c r="GT251" s="35">
        <v>818</v>
      </c>
      <c r="GU251" s="35">
        <v>616</v>
      </c>
      <c r="GV251" s="35">
        <v>635</v>
      </c>
      <c r="GW251" s="35">
        <v>489</v>
      </c>
      <c r="GX251" s="35">
        <v>390</v>
      </c>
      <c r="GY251" s="35">
        <v>299</v>
      </c>
      <c r="GZ251" s="35">
        <v>216</v>
      </c>
      <c r="HA251" s="35">
        <v>255</v>
      </c>
      <c r="HB251" s="35">
        <v>167</v>
      </c>
      <c r="HC251" s="35">
        <v>117</v>
      </c>
      <c r="HD251" s="35">
        <v>91</v>
      </c>
      <c r="HE251" s="35">
        <v>94</v>
      </c>
      <c r="HF251" s="35">
        <v>59</v>
      </c>
      <c r="HG251" s="35">
        <v>55</v>
      </c>
      <c r="HH251" s="35">
        <v>81</v>
      </c>
      <c r="HI251" s="35">
        <v>47</v>
      </c>
      <c r="HJ251" s="35">
        <v>29</v>
      </c>
      <c r="HK251" s="35">
        <v>5</v>
      </c>
    </row>
    <row r="252" spans="1:228" x14ac:dyDescent="0.2">
      <c r="A252" s="3" t="s">
        <v>556</v>
      </c>
      <c r="FO252" s="35">
        <f>FN333/FN41</f>
        <v>0</v>
      </c>
      <c r="FP252" s="35">
        <f>FO333/FO41</f>
        <v>0</v>
      </c>
      <c r="FQ252" s="35">
        <f>FP333/FP41</f>
        <v>0</v>
      </c>
      <c r="FR252" s="35">
        <f>FQ333/FQ41</f>
        <v>0</v>
      </c>
      <c r="FS252" s="35">
        <f>FR333/FR41</f>
        <v>0</v>
      </c>
      <c r="FT252" s="35">
        <f>FS333/FS41</f>
        <v>0</v>
      </c>
      <c r="FU252" s="35">
        <f>FT333/FT41</f>
        <v>0</v>
      </c>
      <c r="FV252" s="35">
        <f>FU333/FU41</f>
        <v>0</v>
      </c>
      <c r="FW252" s="35">
        <f>FV333/FV41</f>
        <v>0</v>
      </c>
      <c r="FX252" s="35">
        <f>FW333/FW41</f>
        <v>0</v>
      </c>
      <c r="FY252" s="35">
        <f>FX333/FX41</f>
        <v>0</v>
      </c>
      <c r="FZ252" s="35">
        <f>FY333/FY41</f>
        <v>0</v>
      </c>
      <c r="GA252" s="35">
        <f>FZ333/FZ41</f>
        <v>0</v>
      </c>
      <c r="GB252" s="35" t="e">
        <f>GA333/GA41</f>
        <v>#DIV/0!</v>
      </c>
      <c r="GC252" s="35" t="e">
        <f>GB333/GB41</f>
        <v>#DIV/0!</v>
      </c>
      <c r="GD252" s="35" t="e">
        <f>GC333/GC41</f>
        <v>#DIV/0!</v>
      </c>
      <c r="GE252" s="35" t="e">
        <f>GD333/GD41</f>
        <v>#DIV/0!</v>
      </c>
      <c r="GF252" s="35" t="e">
        <f>GE333/GE41</f>
        <v>#DIV/0!</v>
      </c>
      <c r="GG252" s="35" t="e">
        <f>GF333/GF41</f>
        <v>#DIV/0!</v>
      </c>
      <c r="GH252" s="35" t="e">
        <f>GG333/GG41</f>
        <v>#DIV/0!</v>
      </c>
      <c r="GI252" s="35" t="e">
        <f>GH333/GH41</f>
        <v>#DIV/0!</v>
      </c>
      <c r="GJ252" s="35">
        <f>GI333/GI41</f>
        <v>0</v>
      </c>
      <c r="GK252" s="35">
        <f>GJ333/GJ41</f>
        <v>0</v>
      </c>
      <c r="GL252" s="35">
        <f>GK333/GK41</f>
        <v>0</v>
      </c>
      <c r="GM252" s="35">
        <f>GL333/GL41</f>
        <v>0</v>
      </c>
      <c r="GN252" s="35">
        <f>GM333/GM41</f>
        <v>0</v>
      </c>
      <c r="GO252" s="35">
        <f>GN333/GN41</f>
        <v>0</v>
      </c>
      <c r="GP252" s="35">
        <f>GO333/GO41</f>
        <v>0</v>
      </c>
      <c r="GQ252" s="35">
        <f>GP333/GP41</f>
        <v>0</v>
      </c>
      <c r="GR252" s="35">
        <f>GQ333/GQ41</f>
        <v>0</v>
      </c>
      <c r="GS252" s="35">
        <f>GR333/GR41</f>
        <v>0</v>
      </c>
      <c r="GT252" s="35">
        <f>GS333/GS41</f>
        <v>0</v>
      </c>
      <c r="GU252" s="35">
        <f>GT333/GT41</f>
        <v>0</v>
      </c>
      <c r="GV252" s="35">
        <f>GU333/GU41</f>
        <v>0</v>
      </c>
      <c r="GW252" s="35">
        <f>GV333/GV41</f>
        <v>0</v>
      </c>
      <c r="GX252" s="35">
        <f>GW333/GW41</f>
        <v>0</v>
      </c>
      <c r="GY252" s="35">
        <f>GX333/GX41</f>
        <v>0</v>
      </c>
      <c r="GZ252" s="35">
        <f>GY333/GY41</f>
        <v>0</v>
      </c>
      <c r="HA252" s="35">
        <f>GZ333/GZ41</f>
        <v>0</v>
      </c>
      <c r="HB252" s="35">
        <f>HA333/HA41</f>
        <v>0</v>
      </c>
      <c r="HC252" s="35">
        <f>HB333/HB41</f>
        <v>0</v>
      </c>
      <c r="HD252" s="35">
        <f>HC333/HC41</f>
        <v>0</v>
      </c>
      <c r="HE252" s="35">
        <f>HD333/HD41</f>
        <v>0</v>
      </c>
      <c r="HF252" s="35">
        <f>HE333/HE41</f>
        <v>0</v>
      </c>
      <c r="HG252" s="35">
        <f>HF333/HF41</f>
        <v>0</v>
      </c>
      <c r="HH252" s="35">
        <f>HG333/HG41</f>
        <v>0</v>
      </c>
      <c r="HI252" s="35">
        <f>HH333/HH41</f>
        <v>0</v>
      </c>
      <c r="HJ252" s="35">
        <f>HI333/HI41</f>
        <v>0</v>
      </c>
      <c r="HK252" s="35">
        <f>HJ333/HJ41</f>
        <v>0</v>
      </c>
      <c r="HL252" s="35" t="e">
        <f>HK333/HK41</f>
        <v>#DIV/0!</v>
      </c>
      <c r="HM252" s="35" t="e">
        <f>HL333/HL41</f>
        <v>#DIV/0!</v>
      </c>
      <c r="HN252" s="35" t="e">
        <f>HM333/HM41</f>
        <v>#DIV/0!</v>
      </c>
      <c r="HO252" s="35" t="e">
        <f>HN333/HN41</f>
        <v>#DIV/0!</v>
      </c>
      <c r="HP252" s="35" t="e">
        <f>HO333/HO41</f>
        <v>#DIV/0!</v>
      </c>
      <c r="HQ252" s="35" t="e">
        <f>HP333/HP41</f>
        <v>#DIV/0!</v>
      </c>
      <c r="HR252" s="35" t="e">
        <f>HQ333/HQ41</f>
        <v>#DIV/0!</v>
      </c>
      <c r="HS252" s="35" t="e">
        <f>HR333/HR41</f>
        <v>#DIV/0!</v>
      </c>
      <c r="HT252" s="35" t="e">
        <f>HS333/HS41</f>
        <v>#DIV/0!</v>
      </c>
    </row>
    <row r="253" spans="1:228" x14ac:dyDescent="0.2">
      <c r="A253" s="3" t="s">
        <v>73</v>
      </c>
      <c r="GI253" s="35">
        <v>1.4878892733564015E-2</v>
      </c>
      <c r="GJ253" s="35">
        <v>4.1489950212059744E-3</v>
      </c>
      <c r="GK253" s="35">
        <v>6.1950557555017997E-3</v>
      </c>
      <c r="GL253" s="35">
        <v>8.7709370755998193E-3</v>
      </c>
      <c r="GM253" s="35">
        <v>1.6665327010154597E-2</v>
      </c>
      <c r="GN253" s="35">
        <v>1.3935756420494062E-2</v>
      </c>
      <c r="GO253" s="35">
        <v>1.3466842249111734E-2</v>
      </c>
      <c r="GP253" s="35">
        <v>2.1262871754705245E-2</v>
      </c>
      <c r="GQ253" s="35">
        <v>2.6238669665371771E-2</v>
      </c>
      <c r="GR253" s="35">
        <v>2.5136612021857924E-2</v>
      </c>
      <c r="GS253" s="35">
        <v>3.4716520347796799E-2</v>
      </c>
      <c r="GT253" s="35">
        <v>2.405390745608545E-2</v>
      </c>
      <c r="GU253" s="35">
        <v>2.4129282796003397E-2</v>
      </c>
      <c r="GV253" s="35">
        <v>2.2417190934586523E-2</v>
      </c>
      <c r="GW253" s="35">
        <v>2.8767996599904373E-2</v>
      </c>
      <c r="GX253" s="35">
        <v>4.5297938435470204E-2</v>
      </c>
      <c r="GY253" s="35">
        <v>4.783634444651394E-2</v>
      </c>
      <c r="GZ253" s="35">
        <v>5.0729927007299273E-2</v>
      </c>
      <c r="HA253" s="35">
        <v>4.755735081167594E-2</v>
      </c>
      <c r="HB253" s="35">
        <v>4.0274405518942458E-2</v>
      </c>
      <c r="HC253" s="35">
        <v>3.0632249632413004E-2</v>
      </c>
      <c r="HD253" s="35">
        <v>4.3452844894777867E-2</v>
      </c>
      <c r="HE253" s="35">
        <v>4.4227319928254509E-2</v>
      </c>
      <c r="HF253" s="35">
        <v>4.4796490372897881E-2</v>
      </c>
      <c r="HG253" s="35">
        <v>4.1802204204495798E-2</v>
      </c>
      <c r="HH253" s="35">
        <v>5.547731308554283E-2</v>
      </c>
      <c r="HI253" s="35">
        <v>7.5526068891569501E-2</v>
      </c>
      <c r="HJ253" s="35">
        <v>0.15077429235918088</v>
      </c>
      <c r="HK253" s="35">
        <v>0.15081598199212154</v>
      </c>
    </row>
    <row r="254" spans="1:228" x14ac:dyDescent="0.2">
      <c r="A254" s="3" t="s">
        <v>45</v>
      </c>
      <c r="FD254" s="40">
        <v>1171</v>
      </c>
      <c r="FE254" s="39">
        <v>2666</v>
      </c>
      <c r="FF254" s="39">
        <v>2914</v>
      </c>
      <c r="FG254" s="39"/>
      <c r="FH254" s="40">
        <v>2187</v>
      </c>
      <c r="FI254" s="40">
        <v>2236</v>
      </c>
      <c r="FJ254" s="40">
        <v>1992</v>
      </c>
      <c r="FK254" s="40">
        <v>2531</v>
      </c>
      <c r="FL254" s="40">
        <v>2976</v>
      </c>
      <c r="FM254" s="40">
        <v>4121</v>
      </c>
      <c r="FN254" s="40">
        <v>3734</v>
      </c>
      <c r="FO254" s="40">
        <v>4312</v>
      </c>
      <c r="FP254" s="40">
        <v>4296</v>
      </c>
      <c r="FQ254" s="40">
        <v>4402</v>
      </c>
      <c r="FR254" s="40">
        <v>2777</v>
      </c>
      <c r="FS254" s="40">
        <v>3393</v>
      </c>
      <c r="FT254" s="40">
        <v>3434</v>
      </c>
      <c r="FU254" s="40">
        <v>3975</v>
      </c>
      <c r="FV254" s="40">
        <v>4249</v>
      </c>
      <c r="FW254" s="40">
        <v>4096</v>
      </c>
      <c r="FX254" s="40">
        <v>3661</v>
      </c>
      <c r="FY254" s="40">
        <v>4001</v>
      </c>
      <c r="FZ254" s="40">
        <v>4008</v>
      </c>
      <c r="GA254" s="40">
        <v>4492</v>
      </c>
      <c r="GB254" s="40">
        <v>4043</v>
      </c>
      <c r="GC254" s="40">
        <v>3596</v>
      </c>
      <c r="GD254" s="40">
        <v>6940</v>
      </c>
      <c r="GE254" s="40">
        <v>5631</v>
      </c>
      <c r="GF254" s="40">
        <v>5318</v>
      </c>
      <c r="GG254" s="40">
        <v>4713</v>
      </c>
      <c r="GH254" s="40">
        <v>6211</v>
      </c>
      <c r="GI254" s="35">
        <v>2973</v>
      </c>
      <c r="GJ254" s="35">
        <v>7901</v>
      </c>
      <c r="GK254" s="35">
        <v>8123</v>
      </c>
      <c r="GL254" s="35">
        <v>8310</v>
      </c>
      <c r="GM254" s="35">
        <v>8780</v>
      </c>
      <c r="GN254" s="35">
        <v>9173</v>
      </c>
      <c r="GO254" s="35">
        <v>8756</v>
      </c>
      <c r="GP254" s="35">
        <v>9224</v>
      </c>
      <c r="GQ254" s="35">
        <v>8767</v>
      </c>
      <c r="GR254" s="35">
        <v>8965</v>
      </c>
      <c r="GS254" s="35">
        <v>9028</v>
      </c>
      <c r="GT254" s="35">
        <v>9090</v>
      </c>
      <c r="GU254" s="35">
        <v>9694</v>
      </c>
      <c r="GV254" s="35">
        <v>10234</v>
      </c>
      <c r="GW254" s="35">
        <v>6305</v>
      </c>
      <c r="GX254" s="35">
        <v>5207</v>
      </c>
      <c r="GY254" s="35">
        <v>5570</v>
      </c>
      <c r="GZ254" s="35">
        <v>4394</v>
      </c>
      <c r="HA254" s="35">
        <v>4558</v>
      </c>
      <c r="HB254" s="35">
        <v>4007</v>
      </c>
      <c r="HC254" s="35">
        <v>3176</v>
      </c>
      <c r="HD254" s="35">
        <v>3885</v>
      </c>
      <c r="HE254" s="35">
        <v>3659</v>
      </c>
      <c r="HF254" s="35">
        <v>3011</v>
      </c>
      <c r="HG254" s="35">
        <v>3040</v>
      </c>
      <c r="HH254" s="35">
        <v>2434</v>
      </c>
      <c r="HI254" s="35">
        <v>1810</v>
      </c>
      <c r="HJ254" s="35">
        <v>1563</v>
      </c>
      <c r="HK254" s="35">
        <v>387</v>
      </c>
    </row>
    <row r="255" spans="1:228" x14ac:dyDescent="0.2">
      <c r="A255" s="3" t="s">
        <v>72</v>
      </c>
      <c r="GU255" s="35">
        <v>0.91673001687278666</v>
      </c>
      <c r="GV255" s="35">
        <v>0.90145368203481324</v>
      </c>
      <c r="GW255" s="35">
        <v>0.86243155941444638</v>
      </c>
      <c r="GX255" s="35">
        <v>0.92800796708336608</v>
      </c>
      <c r="GY255" s="35">
        <v>0.95601851851851849</v>
      </c>
      <c r="GZ255" s="35">
        <v>0.91844601615660515</v>
      </c>
      <c r="HA255" s="35">
        <v>0.92623182267400817</v>
      </c>
      <c r="HB255" s="35">
        <v>0.9096869193282614</v>
      </c>
      <c r="HC255" s="35">
        <v>0.90533944682739242</v>
      </c>
      <c r="HD255" s="35">
        <v>0.91528446584626355</v>
      </c>
      <c r="HE255" s="35">
        <v>0.90938747478216075</v>
      </c>
      <c r="HF255" s="35">
        <v>0.94578396570005996</v>
      </c>
      <c r="HG255" s="35">
        <v>0.90819701045019618</v>
      </c>
      <c r="HH255" s="35">
        <v>0.94137652755360846</v>
      </c>
      <c r="HI255" s="35">
        <v>0.90937899932963617</v>
      </c>
      <c r="HJ255" s="35">
        <v>0.88237649532008611</v>
      </c>
    </row>
    <row r="256" spans="1:228" x14ac:dyDescent="0.2">
      <c r="A256" s="3" t="s">
        <v>70</v>
      </c>
      <c r="GU256" s="35">
        <v>53933</v>
      </c>
      <c r="GV256" s="35">
        <v>58541</v>
      </c>
      <c r="GW256" s="35">
        <v>43651</v>
      </c>
      <c r="GX256" s="35">
        <v>38157</v>
      </c>
      <c r="GY256" s="35">
        <v>33696</v>
      </c>
      <c r="GZ256" s="35">
        <v>29833</v>
      </c>
      <c r="HA256" s="35">
        <v>28332</v>
      </c>
      <c r="HB256" s="35">
        <v>28523</v>
      </c>
      <c r="HC256" s="35">
        <v>27044</v>
      </c>
      <c r="HD256" s="35">
        <v>22428</v>
      </c>
      <c r="HE256" s="35">
        <v>23297</v>
      </c>
      <c r="HF256" s="35">
        <v>21691</v>
      </c>
      <c r="HG256" s="35">
        <v>22679</v>
      </c>
      <c r="HH256" s="35">
        <v>17348</v>
      </c>
      <c r="HI256" s="35">
        <v>16409</v>
      </c>
      <c r="HJ256" s="35">
        <v>19979</v>
      </c>
    </row>
    <row r="257" spans="1:218" x14ac:dyDescent="0.2">
      <c r="A257" s="3" t="s">
        <v>82</v>
      </c>
      <c r="EW257" s="35">
        <v>0</v>
      </c>
      <c r="EX257" s="35">
        <v>5.7703404500865547E-4</v>
      </c>
      <c r="EY257" s="35">
        <v>2.3534445870774499E-2</v>
      </c>
      <c r="EZ257" s="35">
        <v>6.1365600691443388E-2</v>
      </c>
      <c r="FA257" s="35">
        <v>0.12684469430780043</v>
      </c>
      <c r="FB257" s="35">
        <v>0.12669245647969052</v>
      </c>
      <c r="FC257" s="35">
        <v>0.19639278557114229</v>
      </c>
      <c r="FD257" s="35">
        <v>0.12358845671267252</v>
      </c>
      <c r="FE257" s="35">
        <v>0.21269095182138661</v>
      </c>
      <c r="FF257" s="35">
        <v>0.19000581057524696</v>
      </c>
      <c r="FG257" s="35">
        <v>0.20094936708860758</v>
      </c>
      <c r="FH257" s="35">
        <v>0.19773210489014884</v>
      </c>
      <c r="FI257" s="35">
        <v>0.23525760397268777</v>
      </c>
      <c r="FJ257" s="35">
        <v>0.2881555686505598</v>
      </c>
      <c r="FK257" s="35">
        <v>0.33663943990665113</v>
      </c>
      <c r="FL257" s="35">
        <v>0.51286764705882348</v>
      </c>
      <c r="FM257" s="35">
        <v>0.57647584973166366</v>
      </c>
      <c r="FN257" s="35">
        <v>0.37516059957173448</v>
      </c>
      <c r="FO257" s="35">
        <v>0.58625730994152048</v>
      </c>
      <c r="FP257" s="35">
        <v>0.6107784431137725</v>
      </c>
      <c r="FQ257" s="35">
        <v>0.67875647668393779</v>
      </c>
      <c r="FR257" s="35">
        <v>0.65594855305466238</v>
      </c>
      <c r="FS257" s="35">
        <v>0.65028002489110148</v>
      </c>
      <c r="FT257" s="35">
        <v>0.66018845700824502</v>
      </c>
      <c r="FU257" s="35">
        <v>0.56159629843840375</v>
      </c>
      <c r="FV257" s="35">
        <v>0.74813631522896695</v>
      </c>
      <c r="FW257" s="35">
        <v>0.69457013574660631</v>
      </c>
      <c r="FX257" s="35">
        <v>0.6361416361416361</v>
      </c>
      <c r="FY257" s="35">
        <v>0.66864608076009502</v>
      </c>
      <c r="FZ257" s="35">
        <v>0.53182042427232368</v>
      </c>
      <c r="GA257" s="35">
        <v>0.43628404669260701</v>
      </c>
      <c r="GB257" s="35">
        <v>0.52512424075096631</v>
      </c>
      <c r="GC257" s="35">
        <v>0.67362637362637368</v>
      </c>
      <c r="GD257" s="35">
        <v>1.0038845726970034</v>
      </c>
      <c r="GE257" s="35">
        <v>0.48397584765443569</v>
      </c>
      <c r="GF257" s="35">
        <v>0.57822001105583198</v>
      </c>
      <c r="GG257" s="35">
        <v>0.68584850264239572</v>
      </c>
      <c r="GH257" s="35">
        <v>0.67296222664015903</v>
      </c>
      <c r="GI257" s="35">
        <v>0.13715415019762847</v>
      </c>
      <c r="GJ257" s="35">
        <v>0.48041310541310539</v>
      </c>
      <c r="GK257" s="35">
        <v>0.67826904985888992</v>
      </c>
      <c r="GL257" s="35">
        <v>0.80640732265446224</v>
      </c>
      <c r="GM257" s="35">
        <v>0.72576576576576579</v>
      </c>
      <c r="GN257" s="35">
        <v>0.86485532815808042</v>
      </c>
      <c r="GO257" s="35">
        <v>0.73596975865077052</v>
      </c>
      <c r="GP257" s="35">
        <v>0.82165242165242169</v>
      </c>
      <c r="GQ257" s="35">
        <v>0.75959137343927352</v>
      </c>
      <c r="GR257" s="35">
        <v>0.86159346271705817</v>
      </c>
      <c r="GS257" s="35">
        <v>0.94852941176470584</v>
      </c>
      <c r="GT257" s="35">
        <v>0.66098636728147553</v>
      </c>
      <c r="GU257" s="35">
        <v>0.67555012224938871</v>
      </c>
      <c r="GV257" s="35">
        <v>0.65602081854743322</v>
      </c>
      <c r="GW257" s="35">
        <v>0.49661705006765899</v>
      </c>
      <c r="GX257" s="35">
        <v>0.48853211009174313</v>
      </c>
      <c r="GY257" s="35">
        <v>0.62532904357999419</v>
      </c>
      <c r="GZ257" s="35">
        <v>0.49679487179487181</v>
      </c>
      <c r="HA257" s="35">
        <v>0.38472664159676018</v>
      </c>
      <c r="HB257" s="35">
        <v>0.43097316521176848</v>
      </c>
      <c r="HC257" s="35">
        <v>0.35103857566765578</v>
      </c>
      <c r="HD257" s="35">
        <v>0.26072086293080771</v>
      </c>
      <c r="HE257" s="35">
        <v>0.23902577173605211</v>
      </c>
      <c r="HF257" s="35">
        <v>0.27010435850214853</v>
      </c>
      <c r="HG257" s="35">
        <v>0.36267232237539765</v>
      </c>
      <c r="HH257" s="35">
        <v>0.34095186878193062</v>
      </c>
      <c r="HI257" s="35">
        <v>0.32622095779990518</v>
      </c>
      <c r="HJ257" s="35">
        <v>7.370517928286853E-2</v>
      </c>
    </row>
    <row r="258" spans="1:218" x14ac:dyDescent="0.2">
      <c r="A258" s="3" t="s">
        <v>71</v>
      </c>
      <c r="GU258" s="35">
        <v>49161</v>
      </c>
      <c r="GV258" s="35">
        <v>52441</v>
      </c>
      <c r="GW258" s="35">
        <v>37494</v>
      </c>
      <c r="GX258" s="35">
        <v>35276</v>
      </c>
      <c r="GY258" s="35">
        <v>32207</v>
      </c>
      <c r="GZ258" s="35">
        <v>27317</v>
      </c>
      <c r="HA258" s="35">
        <v>26181</v>
      </c>
      <c r="HB258" s="35">
        <v>25764</v>
      </c>
      <c r="HC258" s="35">
        <v>24464</v>
      </c>
      <c r="HD258" s="35">
        <v>20459</v>
      </c>
      <c r="HE258" s="35">
        <v>21145</v>
      </c>
      <c r="HF258" s="35">
        <v>20467</v>
      </c>
      <c r="HG258" s="35">
        <v>20565</v>
      </c>
      <c r="HH258" s="35">
        <v>16286</v>
      </c>
      <c r="HI258" s="35">
        <v>14896</v>
      </c>
      <c r="HJ258" s="35">
        <v>17608</v>
      </c>
    </row>
    <row r="259" spans="1:218" x14ac:dyDescent="0.2">
      <c r="A259" s="9" t="s">
        <v>4</v>
      </c>
      <c r="DP259" s="35">
        <v>616</v>
      </c>
      <c r="DQ259" s="35">
        <v>1001</v>
      </c>
      <c r="DR259" s="39">
        <v>443</v>
      </c>
      <c r="DS259" s="40">
        <v>152</v>
      </c>
      <c r="DT259" s="40">
        <v>238</v>
      </c>
      <c r="DU259" s="40">
        <v>201</v>
      </c>
      <c r="DV259" s="40">
        <v>217</v>
      </c>
      <c r="DW259" s="40">
        <v>154</v>
      </c>
      <c r="DX259" s="40">
        <v>124</v>
      </c>
      <c r="DY259" s="40">
        <v>127</v>
      </c>
      <c r="DZ259" s="40">
        <v>85</v>
      </c>
      <c r="EA259" s="40">
        <v>113</v>
      </c>
      <c r="EB259" s="40">
        <v>144</v>
      </c>
      <c r="EC259" s="40">
        <v>96</v>
      </c>
      <c r="ED259" s="40">
        <v>70</v>
      </c>
      <c r="EE259" s="40">
        <v>224</v>
      </c>
      <c r="EF259" s="40">
        <v>329</v>
      </c>
      <c r="EG259" s="40">
        <v>341</v>
      </c>
      <c r="EH259" s="40">
        <v>741</v>
      </c>
      <c r="EI259" s="40">
        <v>1251</v>
      </c>
      <c r="EJ259" s="40">
        <v>1574</v>
      </c>
      <c r="EK259" s="40">
        <v>1796</v>
      </c>
      <c r="EL259" s="40">
        <v>1335</v>
      </c>
      <c r="EM259" s="40">
        <v>1186</v>
      </c>
      <c r="EN259" s="40">
        <v>1274</v>
      </c>
      <c r="EO259" s="40">
        <v>1452</v>
      </c>
      <c r="EP259" s="40">
        <v>1232</v>
      </c>
      <c r="EQ259" s="40">
        <v>1270</v>
      </c>
      <c r="ER259" s="40">
        <v>1199</v>
      </c>
      <c r="ES259" s="40">
        <v>1350</v>
      </c>
      <c r="ET259" s="40">
        <v>935</v>
      </c>
      <c r="EU259" s="40">
        <v>1400</v>
      </c>
      <c r="EV259" s="40">
        <v>1011</v>
      </c>
      <c r="EW259" s="40">
        <v>788</v>
      </c>
      <c r="EX259" s="40">
        <v>442</v>
      </c>
      <c r="EY259" s="40">
        <v>518</v>
      </c>
      <c r="EZ259" s="40">
        <v>542</v>
      </c>
      <c r="FA259" s="40">
        <v>635</v>
      </c>
      <c r="FB259" s="40">
        <v>680</v>
      </c>
      <c r="FC259" s="40">
        <v>622</v>
      </c>
      <c r="FD259" s="40">
        <v>696</v>
      </c>
      <c r="FE259" s="39">
        <v>633</v>
      </c>
      <c r="FF259" s="39">
        <v>744</v>
      </c>
      <c r="FG259" s="39">
        <v>1176</v>
      </c>
      <c r="FH259" s="39">
        <v>1126</v>
      </c>
      <c r="FI259" s="39">
        <v>1439</v>
      </c>
      <c r="FJ259" s="39">
        <v>1485</v>
      </c>
      <c r="FK259" s="39">
        <v>1556</v>
      </c>
      <c r="FL259" s="39">
        <v>1458</v>
      </c>
      <c r="FM259" s="39">
        <v>1583</v>
      </c>
      <c r="FN259" s="39">
        <v>704</v>
      </c>
      <c r="FO259" s="39">
        <v>703</v>
      </c>
      <c r="FP259" s="39">
        <v>569</v>
      </c>
      <c r="FQ259" s="39">
        <v>637</v>
      </c>
      <c r="FR259" s="39">
        <v>799</v>
      </c>
      <c r="FS259" s="39">
        <v>810</v>
      </c>
      <c r="FT259" s="39">
        <v>768</v>
      </c>
      <c r="FU259" s="39">
        <v>680</v>
      </c>
      <c r="FV259" s="39">
        <v>688</v>
      </c>
      <c r="FW259" s="39">
        <v>628</v>
      </c>
      <c r="FX259" s="39">
        <v>562</v>
      </c>
      <c r="FY259" s="39">
        <v>639</v>
      </c>
      <c r="FZ259" s="39">
        <v>580</v>
      </c>
      <c r="GA259" s="39">
        <v>573</v>
      </c>
      <c r="GB259" s="39">
        <v>551</v>
      </c>
      <c r="GC259" s="39">
        <v>559</v>
      </c>
      <c r="GD259" s="39">
        <v>600</v>
      </c>
      <c r="GE259" s="39">
        <v>721</v>
      </c>
      <c r="GF259" s="39">
        <v>824</v>
      </c>
      <c r="GG259" s="39">
        <v>866</v>
      </c>
      <c r="GH259" s="39">
        <v>815</v>
      </c>
    </row>
    <row r="260" spans="1:218" x14ac:dyDescent="0.2">
      <c r="A260" s="9" t="s">
        <v>3</v>
      </c>
      <c r="DR260" s="39">
        <v>501</v>
      </c>
      <c r="DS260" s="40">
        <v>1157</v>
      </c>
      <c r="DT260" s="40">
        <v>1410</v>
      </c>
      <c r="DU260" s="40">
        <v>1560</v>
      </c>
      <c r="DV260" s="40">
        <v>1837</v>
      </c>
      <c r="DW260" s="40">
        <v>1723</v>
      </c>
      <c r="DX260" s="40">
        <v>904</v>
      </c>
      <c r="DY260" s="40">
        <v>824</v>
      </c>
      <c r="DZ260" s="40">
        <v>330</v>
      </c>
      <c r="EA260" s="40">
        <v>509</v>
      </c>
      <c r="EB260" s="40">
        <v>610</v>
      </c>
      <c r="EC260" s="40">
        <v>735</v>
      </c>
      <c r="ED260" s="40">
        <v>1020</v>
      </c>
      <c r="EE260" s="40">
        <v>1977</v>
      </c>
      <c r="EF260" s="40">
        <v>1767</v>
      </c>
      <c r="EG260" s="40">
        <v>1843</v>
      </c>
      <c r="EH260" s="40">
        <v>2910</v>
      </c>
      <c r="EI260" s="40">
        <v>2121</v>
      </c>
      <c r="EJ260" s="40">
        <v>2892</v>
      </c>
      <c r="EK260" s="40">
        <v>3281</v>
      </c>
      <c r="EL260" s="40">
        <v>3103</v>
      </c>
      <c r="EM260" s="40">
        <v>3388</v>
      </c>
      <c r="EN260" s="40">
        <v>3357</v>
      </c>
      <c r="EO260" s="40">
        <v>2471</v>
      </c>
      <c r="EP260" s="40">
        <v>3170</v>
      </c>
      <c r="EQ260" s="40">
        <v>2349</v>
      </c>
      <c r="ER260" s="40">
        <v>3002</v>
      </c>
      <c r="ES260" s="40">
        <v>2705</v>
      </c>
      <c r="ET260" s="40">
        <v>1462</v>
      </c>
      <c r="EU260" s="40">
        <v>3774</v>
      </c>
      <c r="EV260" s="40">
        <v>2889</v>
      </c>
      <c r="EW260" s="40">
        <v>1396</v>
      </c>
      <c r="EX260" s="40">
        <v>1040</v>
      </c>
      <c r="EY260" s="40">
        <v>170</v>
      </c>
      <c r="EZ260" s="40">
        <v>56</v>
      </c>
      <c r="FA260" s="40">
        <v>40</v>
      </c>
      <c r="FB260" s="40">
        <v>2324</v>
      </c>
      <c r="FC260" s="40">
        <v>2486</v>
      </c>
      <c r="FD260" s="40">
        <v>4029</v>
      </c>
      <c r="FE260" s="39">
        <v>2498</v>
      </c>
      <c r="FF260" s="39">
        <v>2780</v>
      </c>
      <c r="FG260" s="39">
        <v>3745</v>
      </c>
      <c r="FH260" s="39">
        <v>3442</v>
      </c>
      <c r="FI260" s="39">
        <v>3837</v>
      </c>
      <c r="FJ260" s="39">
        <v>3682</v>
      </c>
      <c r="FK260" s="39">
        <v>3824</v>
      </c>
      <c r="FL260" s="39">
        <v>3710</v>
      </c>
      <c r="FM260" s="39">
        <v>2869</v>
      </c>
      <c r="FN260" s="39">
        <v>1483</v>
      </c>
      <c r="FO260" s="39">
        <v>3137</v>
      </c>
      <c r="FP260" s="39">
        <v>3699</v>
      </c>
      <c r="FQ260" s="39">
        <v>3861</v>
      </c>
      <c r="FR260" s="39">
        <v>3970</v>
      </c>
      <c r="FS260" s="39">
        <v>4006</v>
      </c>
      <c r="FT260" s="39">
        <v>3855</v>
      </c>
      <c r="FU260" s="39">
        <v>3959</v>
      </c>
      <c r="FV260" s="39">
        <v>4319</v>
      </c>
      <c r="FW260" s="39">
        <v>4441</v>
      </c>
      <c r="FX260" s="39">
        <v>4765</v>
      </c>
      <c r="FY260" s="39">
        <v>4956</v>
      </c>
      <c r="FZ260" s="39">
        <v>5358</v>
      </c>
      <c r="GA260" s="39">
        <v>5868</v>
      </c>
      <c r="GB260" s="39">
        <v>5635</v>
      </c>
      <c r="GC260" s="39">
        <v>5784</v>
      </c>
      <c r="GD260" s="39">
        <v>6248</v>
      </c>
      <c r="GE260" s="39">
        <v>5807</v>
      </c>
      <c r="GF260" s="39">
        <v>6055</v>
      </c>
      <c r="GG260" s="39">
        <v>6096</v>
      </c>
      <c r="GH260" s="39">
        <v>6676</v>
      </c>
    </row>
    <row r="261" spans="1:218" x14ac:dyDescent="0.2">
      <c r="A261" s="9" t="s">
        <v>2</v>
      </c>
      <c r="DG261" s="35">
        <v>5575</v>
      </c>
      <c r="DH261" s="35">
        <v>5834</v>
      </c>
      <c r="DI261" s="35">
        <v>6550</v>
      </c>
      <c r="DJ261" s="35">
        <v>7746</v>
      </c>
      <c r="DL261" s="35">
        <v>11207</v>
      </c>
      <c r="DM261" s="35">
        <v>13543</v>
      </c>
      <c r="DN261" s="35">
        <v>13591</v>
      </c>
      <c r="DO261" s="35">
        <v>11871</v>
      </c>
      <c r="DP261" s="35">
        <v>5872</v>
      </c>
      <c r="DQ261" s="35">
        <v>6117</v>
      </c>
      <c r="DR261" s="39">
        <v>6832</v>
      </c>
      <c r="DS261" s="40">
        <v>7111</v>
      </c>
      <c r="DT261" s="40">
        <v>6033</v>
      </c>
      <c r="DU261" s="40">
        <v>6224</v>
      </c>
      <c r="DV261" s="40">
        <v>6758</v>
      </c>
      <c r="DW261" s="40">
        <v>6426</v>
      </c>
      <c r="DX261" s="40">
        <v>6819</v>
      </c>
      <c r="DY261" s="40">
        <v>6909</v>
      </c>
      <c r="DZ261" s="40">
        <v>6805</v>
      </c>
      <c r="EA261" s="40">
        <v>6163</v>
      </c>
      <c r="EB261" s="40">
        <v>5535</v>
      </c>
      <c r="EC261" s="40">
        <v>5842</v>
      </c>
      <c r="ED261" s="40">
        <v>5309</v>
      </c>
      <c r="EE261" s="40">
        <v>6396</v>
      </c>
      <c r="EF261" s="40">
        <v>6977</v>
      </c>
      <c r="EG261" s="40">
        <v>6895</v>
      </c>
      <c r="EH261" s="40">
        <v>7536</v>
      </c>
      <c r="EI261" s="40">
        <v>7600</v>
      </c>
      <c r="EJ261" s="40">
        <v>8500</v>
      </c>
      <c r="EK261" s="40">
        <v>9785</v>
      </c>
      <c r="EL261" s="40">
        <v>10045</v>
      </c>
      <c r="EM261" s="40">
        <v>10308</v>
      </c>
      <c r="EN261" s="40">
        <v>9837</v>
      </c>
      <c r="EO261" s="40">
        <v>8994</v>
      </c>
      <c r="EP261" s="40">
        <v>8268</v>
      </c>
      <c r="EQ261" s="40">
        <v>8605</v>
      </c>
      <c r="ER261" s="40">
        <v>9484</v>
      </c>
      <c r="ES261" s="40">
        <v>9199</v>
      </c>
      <c r="ET261" s="40">
        <v>7550</v>
      </c>
      <c r="EU261" s="40">
        <v>11097</v>
      </c>
      <c r="EV261" s="40">
        <v>9649</v>
      </c>
      <c r="EW261" s="40">
        <v>10235</v>
      </c>
      <c r="EX261" s="40">
        <v>8733</v>
      </c>
      <c r="EY261" s="40">
        <v>8452</v>
      </c>
      <c r="EZ261" s="40">
        <v>6851</v>
      </c>
      <c r="FA261" s="40">
        <v>6265</v>
      </c>
      <c r="FB261" s="40">
        <v>6233</v>
      </c>
      <c r="FC261" s="40">
        <v>8875</v>
      </c>
      <c r="FD261" s="40">
        <v>10123</v>
      </c>
      <c r="FE261" s="39">
        <v>9619</v>
      </c>
      <c r="FF261" s="39">
        <v>10758</v>
      </c>
      <c r="FG261" s="39">
        <v>11450</v>
      </c>
      <c r="FH261" s="39">
        <v>11459</v>
      </c>
      <c r="FI261" s="39">
        <v>11513</v>
      </c>
      <c r="FJ261" s="39">
        <v>45408</v>
      </c>
      <c r="FK261" s="39">
        <v>47297</v>
      </c>
      <c r="FL261" s="39">
        <v>47652</v>
      </c>
      <c r="FM261" s="39">
        <v>48395</v>
      </c>
      <c r="FN261" s="39">
        <v>55395</v>
      </c>
      <c r="FO261" s="39">
        <v>52654</v>
      </c>
      <c r="FP261" s="39">
        <v>53725</v>
      </c>
      <c r="FQ261" s="39">
        <v>55798</v>
      </c>
      <c r="FR261" s="39">
        <v>61203</v>
      </c>
      <c r="FS261" s="39">
        <v>63612</v>
      </c>
      <c r="FT261" s="39">
        <v>65284</v>
      </c>
      <c r="FU261" s="39">
        <v>69415</v>
      </c>
      <c r="FV261" s="39">
        <v>70152</v>
      </c>
      <c r="FW261" s="39">
        <v>74186</v>
      </c>
      <c r="FX261" s="39">
        <v>78030</v>
      </c>
      <c r="FY261" s="39">
        <v>78868</v>
      </c>
      <c r="FZ261" s="39">
        <v>77563</v>
      </c>
      <c r="GA261" s="39">
        <v>88651</v>
      </c>
      <c r="GB261" s="39">
        <v>92845</v>
      </c>
      <c r="GC261" s="39">
        <v>95751</v>
      </c>
      <c r="GD261" s="39">
        <v>98424</v>
      </c>
      <c r="GE261" s="39">
        <v>101887</v>
      </c>
      <c r="GF261" s="39">
        <v>106738</v>
      </c>
      <c r="GG261" s="39">
        <v>112980</v>
      </c>
      <c r="GH261" s="39">
        <v>123254</v>
      </c>
    </row>
    <row r="262" spans="1:218" x14ac:dyDescent="0.2">
      <c r="A262" s="9" t="s">
        <v>9</v>
      </c>
      <c r="DR262" s="39">
        <v>24682</v>
      </c>
      <c r="DS262" s="39">
        <v>26936</v>
      </c>
      <c r="DT262" s="39">
        <v>25632</v>
      </c>
      <c r="DU262" s="39">
        <v>27108</v>
      </c>
      <c r="DV262" s="39">
        <v>26749</v>
      </c>
      <c r="DW262" s="39">
        <v>29171</v>
      </c>
      <c r="DX262" s="39">
        <v>29975</v>
      </c>
      <c r="DY262" s="39">
        <v>31244</v>
      </c>
      <c r="DZ262" s="39">
        <v>32884</v>
      </c>
      <c r="EA262" s="39">
        <v>33077</v>
      </c>
      <c r="EB262" s="39">
        <v>37671</v>
      </c>
      <c r="EC262" s="39">
        <v>37923</v>
      </c>
      <c r="ED262" s="39">
        <v>41292</v>
      </c>
      <c r="EE262" s="39">
        <v>47215</v>
      </c>
      <c r="EF262" s="39">
        <v>54909</v>
      </c>
      <c r="EG262" s="39">
        <v>58675</v>
      </c>
      <c r="EH262" s="39">
        <v>64113</v>
      </c>
      <c r="EI262" s="39">
        <v>68329</v>
      </c>
      <c r="EJ262" s="39">
        <v>72697</v>
      </c>
      <c r="EK262" s="39">
        <v>59579</v>
      </c>
      <c r="EL262" s="39">
        <v>54365</v>
      </c>
      <c r="EM262" s="39">
        <v>56073</v>
      </c>
      <c r="EN262" s="39">
        <v>51892</v>
      </c>
      <c r="EO262" s="39">
        <v>47392</v>
      </c>
      <c r="EP262" s="39">
        <v>41618</v>
      </c>
      <c r="EQ262" s="39">
        <v>45523</v>
      </c>
      <c r="ER262" s="39">
        <v>47029</v>
      </c>
      <c r="ES262" s="39">
        <v>48787</v>
      </c>
      <c r="ET262" s="39">
        <v>47207</v>
      </c>
      <c r="EU262" s="39">
        <v>55132</v>
      </c>
      <c r="EV262" s="39">
        <v>55881</v>
      </c>
      <c r="EW262" s="39">
        <v>56061</v>
      </c>
      <c r="EX262" s="39">
        <v>48586</v>
      </c>
      <c r="EY262" s="39">
        <v>44775</v>
      </c>
      <c r="EZ262" s="39">
        <v>38951</v>
      </c>
      <c r="FA262" s="39">
        <v>38921</v>
      </c>
      <c r="FB262" s="39">
        <v>42523</v>
      </c>
      <c r="FC262" s="39">
        <v>46935</v>
      </c>
      <c r="FD262" s="39">
        <v>49728</v>
      </c>
      <c r="FE262" s="39">
        <v>49840</v>
      </c>
      <c r="FF262" s="39">
        <v>48990</v>
      </c>
      <c r="FG262" s="39">
        <v>48566</v>
      </c>
      <c r="FH262" s="39">
        <v>45278</v>
      </c>
      <c r="FI262" s="39">
        <v>44913</v>
      </c>
      <c r="FJ262" s="39">
        <v>48780</v>
      </c>
      <c r="FK262" s="39">
        <v>50614</v>
      </c>
      <c r="FL262" s="39">
        <v>50975</v>
      </c>
      <c r="FM262" s="39">
        <v>51188</v>
      </c>
      <c r="FN262" s="39">
        <v>58660</v>
      </c>
      <c r="FO262" s="39">
        <v>55952</v>
      </c>
      <c r="FP262" s="39">
        <v>56777</v>
      </c>
      <c r="FQ262" s="39">
        <v>59274</v>
      </c>
      <c r="FR262" s="39">
        <v>64410</v>
      </c>
      <c r="FS262" s="39">
        <v>66422</v>
      </c>
      <c r="FT262" s="39">
        <v>67761</v>
      </c>
      <c r="FU262" s="39">
        <v>71881</v>
      </c>
      <c r="FV262" s="39">
        <v>72048</v>
      </c>
      <c r="FW262" s="39">
        <v>75700</v>
      </c>
      <c r="FX262" s="39">
        <v>79839</v>
      </c>
      <c r="FY262" s="39">
        <v>80801</v>
      </c>
      <c r="FZ262" s="39">
        <v>79397</v>
      </c>
      <c r="GA262" s="39">
        <v>90563</v>
      </c>
      <c r="GB262" s="39">
        <v>94678</v>
      </c>
      <c r="GC262" s="39">
        <v>97897</v>
      </c>
      <c r="GD262" s="39">
        <v>100531</v>
      </c>
      <c r="GE262" s="39">
        <v>104198</v>
      </c>
      <c r="GF262" s="39">
        <v>109673</v>
      </c>
      <c r="GG262" s="39">
        <v>116019</v>
      </c>
      <c r="GH262" s="39">
        <v>126552</v>
      </c>
    </row>
    <row r="263" spans="1:218" x14ac:dyDescent="0.2">
      <c r="A263" s="9" t="s">
        <v>36</v>
      </c>
      <c r="CI263" s="44">
        <v>151</v>
      </c>
      <c r="CJ263" s="44">
        <v>313</v>
      </c>
      <c r="CK263" s="44">
        <v>402</v>
      </c>
      <c r="CL263" s="44">
        <v>392</v>
      </c>
      <c r="CM263" s="44">
        <v>492</v>
      </c>
      <c r="CN263" s="44">
        <v>355</v>
      </c>
      <c r="CO263" s="44">
        <v>184</v>
      </c>
      <c r="CP263" s="44">
        <v>202</v>
      </c>
      <c r="CQ263" s="44">
        <v>304</v>
      </c>
      <c r="CR263" s="44">
        <v>906</v>
      </c>
      <c r="CS263" s="44">
        <v>513</v>
      </c>
      <c r="CT263" s="44">
        <v>391</v>
      </c>
      <c r="CU263" s="44">
        <v>378</v>
      </c>
      <c r="CV263" s="44">
        <v>380</v>
      </c>
      <c r="CW263" s="44">
        <v>327</v>
      </c>
      <c r="CX263" s="44">
        <v>319</v>
      </c>
      <c r="CY263" s="44">
        <v>304</v>
      </c>
      <c r="CZ263" s="44">
        <v>137</v>
      </c>
      <c r="DA263" s="44">
        <v>6</v>
      </c>
      <c r="DB263" s="44">
        <v>2</v>
      </c>
      <c r="DC263" s="44">
        <v>5</v>
      </c>
      <c r="DD263" s="44">
        <v>3</v>
      </c>
      <c r="DE263" s="44">
        <v>33</v>
      </c>
      <c r="DF263" s="44">
        <v>30</v>
      </c>
      <c r="DG263" s="44">
        <v>235</v>
      </c>
      <c r="DH263" s="44">
        <v>611</v>
      </c>
      <c r="DI263" s="44">
        <v>830</v>
      </c>
      <c r="DJ263" s="44">
        <v>1037</v>
      </c>
      <c r="DK263" s="44">
        <v>925</v>
      </c>
      <c r="DL263" s="44">
        <v>1260</v>
      </c>
      <c r="DM263" s="44">
        <v>1411</v>
      </c>
      <c r="DN263" s="44">
        <v>1189</v>
      </c>
      <c r="DO263" s="44">
        <v>1365</v>
      </c>
      <c r="DP263" s="44">
        <v>982</v>
      </c>
      <c r="DQ263" s="44">
        <v>838</v>
      </c>
      <c r="DR263" s="39">
        <v>640</v>
      </c>
      <c r="DS263" s="39">
        <v>460</v>
      </c>
      <c r="DT263" s="39">
        <v>907</v>
      </c>
      <c r="DU263" s="39">
        <v>876</v>
      </c>
      <c r="DV263" s="39">
        <v>998</v>
      </c>
      <c r="DW263" s="39">
        <v>1057</v>
      </c>
      <c r="DX263" s="39">
        <v>1174</v>
      </c>
      <c r="DY263" s="39">
        <v>1296</v>
      </c>
      <c r="DZ263" s="39">
        <v>858</v>
      </c>
      <c r="EA263" s="39">
        <v>851</v>
      </c>
      <c r="EB263" s="39">
        <v>666</v>
      </c>
      <c r="EC263" s="39">
        <v>780</v>
      </c>
      <c r="ED263" s="39">
        <v>1951</v>
      </c>
      <c r="EE263" s="39">
        <v>2199</v>
      </c>
      <c r="EF263" s="39">
        <v>1878</v>
      </c>
      <c r="EG263" s="39">
        <v>1813</v>
      </c>
      <c r="EH263" s="39">
        <v>2564</v>
      </c>
      <c r="EI263" s="39">
        <v>2544</v>
      </c>
      <c r="EJ263" s="39">
        <v>2856</v>
      </c>
      <c r="EK263" s="39">
        <v>2801</v>
      </c>
      <c r="EL263" s="39">
        <v>2707</v>
      </c>
      <c r="EM263" s="39">
        <v>2333</v>
      </c>
      <c r="EN263" s="39">
        <v>2465</v>
      </c>
      <c r="EO263" s="39">
        <v>1975</v>
      </c>
      <c r="EP263" s="39">
        <v>2037</v>
      </c>
      <c r="EQ263" s="39">
        <v>2170</v>
      </c>
      <c r="ER263" s="39">
        <v>2408</v>
      </c>
      <c r="ES263" s="39">
        <v>2306</v>
      </c>
      <c r="ET263" s="39">
        <v>2506</v>
      </c>
      <c r="EU263" s="39">
        <v>2413</v>
      </c>
      <c r="EV263" s="39">
        <v>2315</v>
      </c>
      <c r="EW263" s="39">
        <v>2460</v>
      </c>
      <c r="EX263" s="39">
        <v>8305</v>
      </c>
      <c r="EY263" s="39">
        <v>6257</v>
      </c>
      <c r="EZ263" s="39">
        <v>5311</v>
      </c>
      <c r="FA263" s="39">
        <v>6401</v>
      </c>
      <c r="FB263" s="39">
        <v>7751</v>
      </c>
      <c r="FC263" s="40">
        <v>8825</v>
      </c>
      <c r="FD263" s="40">
        <v>9971</v>
      </c>
      <c r="FE263" s="39">
        <v>11913</v>
      </c>
      <c r="FF263" s="40">
        <v>12914</v>
      </c>
      <c r="FG263" s="40">
        <v>12691</v>
      </c>
      <c r="FH263" s="40">
        <v>11724</v>
      </c>
      <c r="FI263" s="40">
        <v>11957</v>
      </c>
      <c r="FJ263" s="40">
        <v>11650</v>
      </c>
      <c r="FK263" s="40">
        <v>5407</v>
      </c>
      <c r="FL263" s="40">
        <v>10152</v>
      </c>
      <c r="FM263" s="40">
        <v>8924</v>
      </c>
      <c r="FN263" s="40">
        <v>9024</v>
      </c>
      <c r="FO263" s="40">
        <v>8705</v>
      </c>
      <c r="FP263" s="40">
        <v>8302</v>
      </c>
      <c r="FQ263" s="40">
        <v>8055</v>
      </c>
      <c r="FR263" s="40">
        <v>7518</v>
      </c>
      <c r="FS263" s="40">
        <v>7208</v>
      </c>
      <c r="FT263" s="40">
        <v>7054</v>
      </c>
      <c r="FU263" s="40">
        <v>7072</v>
      </c>
      <c r="FV263" s="40">
        <v>7005</v>
      </c>
      <c r="FW263" s="40">
        <v>6083</v>
      </c>
      <c r="FX263" s="40">
        <v>6245</v>
      </c>
      <c r="FY263" s="40">
        <v>5266</v>
      </c>
      <c r="FZ263" s="40">
        <v>4561</v>
      </c>
      <c r="GA263" s="40">
        <v>5315</v>
      </c>
      <c r="GB263" s="40">
        <v>4226</v>
      </c>
      <c r="GC263" s="40">
        <v>3918</v>
      </c>
      <c r="GD263" s="40">
        <v>5013</v>
      </c>
      <c r="GE263" s="40">
        <v>4831</v>
      </c>
      <c r="GF263" s="40">
        <v>4438</v>
      </c>
      <c r="GG263" s="40">
        <v>4767</v>
      </c>
      <c r="GH263" s="40">
        <v>3222</v>
      </c>
    </row>
    <row r="264" spans="1:218" x14ac:dyDescent="0.2">
      <c r="A264" s="14" t="s">
        <v>226</v>
      </c>
      <c r="FC264" s="42">
        <v>36</v>
      </c>
      <c r="FD264" s="42">
        <v>14</v>
      </c>
      <c r="FE264" s="35">
        <v>21</v>
      </c>
      <c r="FF264" s="42">
        <v>107</v>
      </c>
      <c r="FG264" s="42">
        <v>107</v>
      </c>
      <c r="FH264" s="42">
        <v>88</v>
      </c>
      <c r="FI264" s="42">
        <v>74</v>
      </c>
      <c r="FJ264" s="42">
        <v>67</v>
      </c>
      <c r="FK264" s="42">
        <v>121</v>
      </c>
      <c r="FL264" s="42">
        <v>106</v>
      </c>
      <c r="FM264" s="42">
        <v>62</v>
      </c>
      <c r="FN264" s="42">
        <v>38</v>
      </c>
      <c r="FO264" s="42">
        <v>88</v>
      </c>
      <c r="FP264" s="42">
        <v>84</v>
      </c>
      <c r="FQ264" s="42">
        <v>79</v>
      </c>
      <c r="FR264" s="42">
        <v>78</v>
      </c>
      <c r="FS264" s="42">
        <v>85</v>
      </c>
      <c r="FT264" s="42">
        <v>158</v>
      </c>
      <c r="FU264" s="42">
        <v>242</v>
      </c>
      <c r="FV264" s="42">
        <v>151</v>
      </c>
      <c r="FW264" s="42">
        <v>124</v>
      </c>
      <c r="FX264" s="42">
        <v>107</v>
      </c>
      <c r="FY264" s="42">
        <v>75</v>
      </c>
      <c r="FZ264" s="42">
        <v>46</v>
      </c>
      <c r="GA264" s="42">
        <v>14</v>
      </c>
      <c r="GB264" s="42">
        <v>9</v>
      </c>
      <c r="GC264" s="42">
        <v>3</v>
      </c>
      <c r="GD264" s="42">
        <v>38</v>
      </c>
      <c r="GE264" s="42">
        <v>32</v>
      </c>
      <c r="GF264" s="42">
        <v>46</v>
      </c>
      <c r="GG264" s="42">
        <v>55</v>
      </c>
      <c r="GH264" s="42">
        <v>33</v>
      </c>
    </row>
    <row r="265" spans="1:218" x14ac:dyDescent="0.2">
      <c r="A265" s="12" t="s">
        <v>34</v>
      </c>
      <c r="CI265" s="35">
        <v>151</v>
      </c>
      <c r="CJ265" s="35">
        <v>313</v>
      </c>
      <c r="CK265" s="44">
        <v>402</v>
      </c>
      <c r="CL265" s="44">
        <v>392</v>
      </c>
      <c r="CM265" s="44">
        <v>492</v>
      </c>
      <c r="CN265" s="44">
        <v>355</v>
      </c>
      <c r="CO265" s="44">
        <v>184</v>
      </c>
      <c r="CP265" s="44">
        <v>202</v>
      </c>
      <c r="CQ265" s="44">
        <v>304</v>
      </c>
      <c r="CR265" s="44">
        <v>906</v>
      </c>
      <c r="CS265" s="44">
        <v>513</v>
      </c>
      <c r="CT265" s="44">
        <v>391</v>
      </c>
      <c r="CU265" s="44">
        <v>378</v>
      </c>
      <c r="CV265" s="44">
        <v>380</v>
      </c>
      <c r="CW265" s="44">
        <v>327</v>
      </c>
      <c r="CX265" s="44">
        <v>319</v>
      </c>
      <c r="CY265" s="44">
        <v>304</v>
      </c>
      <c r="CZ265" s="44">
        <v>137</v>
      </c>
      <c r="DA265" s="44">
        <v>6</v>
      </c>
      <c r="DB265" s="44">
        <v>0</v>
      </c>
      <c r="DC265" s="44">
        <v>0</v>
      </c>
      <c r="DD265" s="44">
        <v>0</v>
      </c>
      <c r="DE265" s="44">
        <v>1</v>
      </c>
      <c r="DF265" s="44">
        <v>14</v>
      </c>
      <c r="DG265" s="44">
        <v>200</v>
      </c>
      <c r="DH265" s="44">
        <v>511</v>
      </c>
      <c r="DI265" s="44">
        <v>737</v>
      </c>
      <c r="DJ265" s="44">
        <v>878</v>
      </c>
      <c r="DK265" s="44">
        <v>767</v>
      </c>
      <c r="DL265" s="44">
        <v>990</v>
      </c>
      <c r="DM265" s="44">
        <v>1114</v>
      </c>
      <c r="DN265" s="44">
        <v>830</v>
      </c>
      <c r="DO265" s="44">
        <v>709</v>
      </c>
      <c r="DP265" s="44">
        <v>667</v>
      </c>
      <c r="DQ265" s="44">
        <v>618</v>
      </c>
      <c r="DR265" s="40">
        <v>148</v>
      </c>
      <c r="DS265" s="40">
        <v>120</v>
      </c>
      <c r="DT265" s="40">
        <v>248</v>
      </c>
      <c r="DU265" s="40">
        <v>243</v>
      </c>
      <c r="DV265" s="40">
        <v>290</v>
      </c>
      <c r="DW265" s="40">
        <v>338</v>
      </c>
      <c r="DX265" s="40">
        <v>371</v>
      </c>
      <c r="DY265" s="40">
        <v>432</v>
      </c>
      <c r="DZ265" s="40">
        <v>245</v>
      </c>
      <c r="EA265" s="40">
        <v>197</v>
      </c>
      <c r="EB265" s="40">
        <v>146</v>
      </c>
      <c r="EC265" s="40">
        <v>158</v>
      </c>
      <c r="ED265" s="40">
        <v>466</v>
      </c>
      <c r="EE265" s="40">
        <v>587</v>
      </c>
      <c r="EF265" s="40">
        <v>617</v>
      </c>
      <c r="EG265" s="40">
        <v>535</v>
      </c>
      <c r="EH265" s="40">
        <v>839</v>
      </c>
      <c r="EI265" s="40">
        <v>868</v>
      </c>
      <c r="EJ265" s="40">
        <v>1074</v>
      </c>
      <c r="EK265" s="40">
        <v>944</v>
      </c>
      <c r="EL265" s="40">
        <v>933</v>
      </c>
      <c r="EM265" s="40">
        <v>723</v>
      </c>
      <c r="EN265" s="40">
        <v>678</v>
      </c>
      <c r="EO265" s="40">
        <v>483</v>
      </c>
      <c r="EP265" s="40">
        <v>579</v>
      </c>
      <c r="EQ265" s="40">
        <v>535</v>
      </c>
      <c r="ER265" s="40">
        <v>500</v>
      </c>
      <c r="ES265" s="40">
        <v>519</v>
      </c>
      <c r="ET265" s="40">
        <v>551</v>
      </c>
      <c r="EU265" s="40">
        <v>607</v>
      </c>
      <c r="EV265" s="40">
        <v>545</v>
      </c>
      <c r="EW265" s="40">
        <v>604</v>
      </c>
      <c r="EX265" s="40">
        <v>6693</v>
      </c>
      <c r="EY265" s="40">
        <v>5241</v>
      </c>
      <c r="EZ265" s="40">
        <v>4451</v>
      </c>
      <c r="FA265" s="40">
        <v>5481</v>
      </c>
      <c r="FB265" s="40">
        <v>6535</v>
      </c>
      <c r="FC265" s="40">
        <v>7075</v>
      </c>
      <c r="FD265" s="39"/>
      <c r="FE265" s="39"/>
      <c r="FF265" s="40"/>
      <c r="FG265" s="40"/>
      <c r="FH265" s="40"/>
      <c r="FI265" s="40"/>
      <c r="FJ265" s="40"/>
      <c r="FK265" s="40"/>
      <c r="FL265" s="40"/>
      <c r="FM265" s="40"/>
      <c r="FN265" s="40"/>
      <c r="FO265" s="40"/>
      <c r="FP265" s="40"/>
      <c r="FQ265" s="40"/>
      <c r="FR265" s="40"/>
      <c r="FS265" s="40"/>
      <c r="FT265" s="40"/>
      <c r="FU265" s="40"/>
      <c r="FV265" s="40"/>
      <c r="FW265" s="40"/>
      <c r="FX265" s="40"/>
      <c r="FY265" s="40"/>
      <c r="FZ265" s="40"/>
      <c r="GA265" s="40"/>
      <c r="GB265" s="40"/>
      <c r="GC265" s="40"/>
      <c r="GD265" s="40"/>
      <c r="GE265" s="40"/>
      <c r="GF265" s="40"/>
      <c r="GG265" s="40"/>
      <c r="GH265" s="40"/>
    </row>
    <row r="266" spans="1:218" x14ac:dyDescent="0.2">
      <c r="A266" s="9" t="s">
        <v>8</v>
      </c>
      <c r="DG266" s="35">
        <v>3262</v>
      </c>
      <c r="DH266" s="35">
        <v>5185</v>
      </c>
      <c r="DI266" s="35">
        <v>8851</v>
      </c>
      <c r="DJ266" s="35">
        <v>9010</v>
      </c>
      <c r="DL266" s="35">
        <v>6993</v>
      </c>
      <c r="DM266" s="35">
        <v>8840</v>
      </c>
      <c r="DN266" s="35">
        <v>8783</v>
      </c>
      <c r="DO266" s="35">
        <v>7700</v>
      </c>
      <c r="DP266" s="35">
        <v>7541</v>
      </c>
      <c r="DR266" s="39">
        <v>1972</v>
      </c>
      <c r="DS266" s="39">
        <v>6501</v>
      </c>
      <c r="DT266" s="39">
        <v>5916</v>
      </c>
      <c r="DU266" s="39">
        <v>5163</v>
      </c>
      <c r="DV266" s="40">
        <v>5713</v>
      </c>
      <c r="DW266" s="40">
        <v>7377</v>
      </c>
      <c r="DX266" s="40">
        <v>7316</v>
      </c>
      <c r="DY266" s="40">
        <v>8710</v>
      </c>
      <c r="DZ266" s="40">
        <v>9721</v>
      </c>
      <c r="EA266" s="40">
        <v>12842</v>
      </c>
      <c r="EB266" s="39">
        <v>16047</v>
      </c>
      <c r="EC266" s="40">
        <v>12683</v>
      </c>
      <c r="ED266" s="39">
        <v>14425</v>
      </c>
      <c r="EE266" s="40">
        <v>17055</v>
      </c>
      <c r="EF266" s="40">
        <v>21231</v>
      </c>
      <c r="EG266" s="39">
        <v>23156</v>
      </c>
      <c r="EH266" s="39">
        <v>26628</v>
      </c>
      <c r="EI266" s="39">
        <v>28719</v>
      </c>
      <c r="EJ266" s="40">
        <v>29505</v>
      </c>
      <c r="EK266" s="40">
        <v>18636</v>
      </c>
      <c r="EL266" s="40">
        <v>14320</v>
      </c>
      <c r="EM266" s="40">
        <v>14950</v>
      </c>
      <c r="EN266" s="39">
        <v>10840</v>
      </c>
      <c r="EO266" s="40">
        <v>10160</v>
      </c>
      <c r="EP266" s="40">
        <v>7834</v>
      </c>
      <c r="EQ266" s="40">
        <v>8155</v>
      </c>
      <c r="ER266" s="40">
        <v>7272</v>
      </c>
      <c r="ES266" s="39">
        <v>7180</v>
      </c>
      <c r="ET266" s="39">
        <v>8205</v>
      </c>
      <c r="EU266" s="39">
        <v>7947</v>
      </c>
      <c r="EV266" s="39">
        <v>12823</v>
      </c>
      <c r="EW266" s="39">
        <v>10048</v>
      </c>
      <c r="EX266" s="39">
        <v>4594</v>
      </c>
      <c r="EY266" s="39">
        <v>3828</v>
      </c>
      <c r="EZ266" s="39">
        <v>3633</v>
      </c>
      <c r="FA266" s="40">
        <v>4899</v>
      </c>
      <c r="FB266" s="39">
        <v>5371</v>
      </c>
      <c r="FC266" s="39">
        <v>4936</v>
      </c>
      <c r="FD266" s="40">
        <v>5301</v>
      </c>
      <c r="FE266" s="39">
        <v>4794</v>
      </c>
      <c r="FF266" s="39">
        <v>4110</v>
      </c>
      <c r="FG266" s="39">
        <v>3949</v>
      </c>
      <c r="FH266" s="39">
        <v>3324</v>
      </c>
      <c r="FI266" s="39">
        <v>3166</v>
      </c>
      <c r="FJ266" s="39">
        <v>3372</v>
      </c>
      <c r="FK266" s="39">
        <v>3317</v>
      </c>
      <c r="FL266" s="39">
        <v>3323</v>
      </c>
      <c r="FM266" s="39">
        <v>2793</v>
      </c>
      <c r="FN266" s="39">
        <v>3265</v>
      </c>
      <c r="FO266" s="39">
        <v>3298</v>
      </c>
      <c r="FP266" s="39">
        <v>3052</v>
      </c>
      <c r="FQ266" s="39">
        <v>3476</v>
      </c>
      <c r="FR266" s="39">
        <v>3207</v>
      </c>
      <c r="FS266" s="39">
        <v>2810</v>
      </c>
      <c r="FT266" s="39">
        <v>2477</v>
      </c>
      <c r="FU266" s="39">
        <v>2466</v>
      </c>
      <c r="FV266" s="39">
        <v>1896</v>
      </c>
      <c r="FW266" s="39">
        <v>1514</v>
      </c>
      <c r="FX266" s="39">
        <v>1809</v>
      </c>
      <c r="FY266" s="39">
        <v>1933</v>
      </c>
      <c r="FZ266" s="39">
        <v>1834</v>
      </c>
      <c r="GA266" s="39">
        <v>1912</v>
      </c>
      <c r="GB266" s="39">
        <v>1833</v>
      </c>
      <c r="GC266" s="39">
        <v>2146</v>
      </c>
      <c r="GD266" s="39">
        <v>2107</v>
      </c>
      <c r="GE266" s="39">
        <v>2311</v>
      </c>
      <c r="GF266" s="39">
        <v>2935</v>
      </c>
      <c r="GG266" s="39">
        <v>3039</v>
      </c>
      <c r="GH266" s="39">
        <v>3298</v>
      </c>
    </row>
    <row r="267" spans="1:218" x14ac:dyDescent="0.2">
      <c r="A267" s="12" t="s">
        <v>16</v>
      </c>
      <c r="DR267" s="39">
        <v>2723</v>
      </c>
      <c r="DS267" s="39">
        <v>3442</v>
      </c>
      <c r="DT267" s="39">
        <v>3202</v>
      </c>
      <c r="DU267" s="39">
        <v>3693</v>
      </c>
      <c r="DV267" s="39">
        <v>3686</v>
      </c>
      <c r="DW267" s="39">
        <v>3795</v>
      </c>
      <c r="DX267" s="39">
        <v>3411</v>
      </c>
      <c r="DY267" s="39">
        <v>3172</v>
      </c>
      <c r="DZ267" s="39">
        <v>2809</v>
      </c>
      <c r="EA267" s="39">
        <v>2342</v>
      </c>
      <c r="EB267" s="39">
        <v>2574</v>
      </c>
      <c r="EC267" s="39">
        <v>2947</v>
      </c>
      <c r="ED267" s="39">
        <v>3174</v>
      </c>
      <c r="EE267" s="39">
        <v>3710</v>
      </c>
      <c r="EF267" s="39">
        <v>3292</v>
      </c>
      <c r="EG267" s="39">
        <v>3505</v>
      </c>
      <c r="EH267" s="39">
        <v>4093</v>
      </c>
      <c r="EI267" s="39">
        <v>4202</v>
      </c>
      <c r="EJ267" s="39">
        <v>4328</v>
      </c>
      <c r="EK267" s="39">
        <v>4332</v>
      </c>
      <c r="EL267" s="39">
        <v>5017</v>
      </c>
      <c r="EM267" s="39">
        <v>5557</v>
      </c>
      <c r="EN267" s="39">
        <v>5737</v>
      </c>
      <c r="EO267" s="39">
        <v>6293</v>
      </c>
      <c r="EP267" s="39">
        <v>6036</v>
      </c>
      <c r="EQ267" s="39">
        <v>5989</v>
      </c>
      <c r="ER267" s="39">
        <v>6296</v>
      </c>
      <c r="ES267" s="39">
        <v>6824</v>
      </c>
      <c r="ET267" s="39">
        <v>7573</v>
      </c>
      <c r="EU267" s="39">
        <v>6875</v>
      </c>
      <c r="EV267" s="39">
        <v>6498</v>
      </c>
      <c r="EW267" s="39">
        <v>5357</v>
      </c>
      <c r="EX267" s="39">
        <v>5051</v>
      </c>
      <c r="EY267" s="39">
        <v>4175</v>
      </c>
      <c r="EZ267" s="39">
        <v>3629</v>
      </c>
      <c r="FA267" s="39">
        <v>5316</v>
      </c>
      <c r="FB267" s="39">
        <v>4928</v>
      </c>
      <c r="FC267" s="40">
        <v>5705</v>
      </c>
      <c r="FD267" s="40"/>
      <c r="FE267" s="39"/>
      <c r="FF267" s="39"/>
      <c r="FG267" s="39"/>
      <c r="FH267" s="39"/>
      <c r="FI267" s="39"/>
      <c r="FJ267" s="39"/>
      <c r="FK267" s="39"/>
      <c r="FL267" s="39"/>
      <c r="FM267" s="39"/>
      <c r="FN267" s="39"/>
      <c r="FO267" s="39"/>
      <c r="FP267" s="39"/>
      <c r="FQ267" s="39"/>
      <c r="FR267" s="39"/>
      <c r="FS267" s="39"/>
      <c r="FT267" s="39"/>
      <c r="FU267" s="39"/>
      <c r="FV267" s="39"/>
      <c r="FW267" s="39"/>
      <c r="FX267" s="39"/>
      <c r="FY267" s="39"/>
      <c r="FZ267" s="39"/>
      <c r="GA267" s="39"/>
      <c r="GB267" s="39"/>
      <c r="GC267" s="39"/>
      <c r="GD267" s="39"/>
      <c r="GE267" s="39"/>
      <c r="GF267" s="39"/>
      <c r="GG267" s="39"/>
      <c r="GH267" s="39"/>
    </row>
    <row r="268" spans="1:218" x14ac:dyDescent="0.2">
      <c r="A268" s="12" t="s">
        <v>15</v>
      </c>
      <c r="DR268" s="39">
        <v>340</v>
      </c>
      <c r="DS268" s="39">
        <v>407</v>
      </c>
      <c r="DT268" s="39">
        <v>266</v>
      </c>
      <c r="DU268" s="39">
        <v>190</v>
      </c>
      <c r="DV268" s="39">
        <v>194</v>
      </c>
      <c r="DW268" s="39">
        <v>116</v>
      </c>
      <c r="DX268" s="39">
        <v>104</v>
      </c>
      <c r="DY268" s="39">
        <v>76</v>
      </c>
      <c r="DZ268" s="39">
        <v>91</v>
      </c>
      <c r="EA268" s="39">
        <v>58</v>
      </c>
      <c r="EB268" s="39">
        <v>85</v>
      </c>
      <c r="EC268" s="39">
        <v>76</v>
      </c>
      <c r="ED268" s="39">
        <v>111</v>
      </c>
      <c r="EE268" s="39">
        <v>152</v>
      </c>
      <c r="EF268" s="39">
        <v>123</v>
      </c>
      <c r="EG268" s="39">
        <v>154</v>
      </c>
      <c r="EH268" s="39">
        <v>149</v>
      </c>
      <c r="EI268" s="39">
        <v>178</v>
      </c>
      <c r="EJ268" s="39">
        <v>188</v>
      </c>
      <c r="EK268" s="39">
        <v>161</v>
      </c>
      <c r="EL268" s="39">
        <v>227</v>
      </c>
      <c r="EM268" s="39">
        <v>259</v>
      </c>
      <c r="EN268" s="39">
        <v>256</v>
      </c>
      <c r="EO268" s="39">
        <v>187</v>
      </c>
      <c r="EP268" s="39">
        <v>187</v>
      </c>
      <c r="EQ268" s="39">
        <v>210</v>
      </c>
      <c r="ER268" s="39">
        <v>182</v>
      </c>
      <c r="ES268" s="39">
        <v>160</v>
      </c>
      <c r="ET268" s="39">
        <v>232</v>
      </c>
      <c r="EU268" s="39">
        <v>185</v>
      </c>
      <c r="EV268" s="39">
        <v>184</v>
      </c>
      <c r="EW268" s="39">
        <v>154</v>
      </c>
      <c r="EX268" s="39">
        <v>137</v>
      </c>
      <c r="EY268" s="39">
        <v>124</v>
      </c>
      <c r="EZ268" s="39">
        <v>76</v>
      </c>
      <c r="FA268" s="39">
        <v>103</v>
      </c>
      <c r="FB268" s="39">
        <v>92</v>
      </c>
      <c r="FC268" s="40">
        <v>143</v>
      </c>
      <c r="FD268" s="40"/>
      <c r="FE268" s="39"/>
      <c r="FF268" s="39"/>
      <c r="FG268" s="39"/>
      <c r="FH268" s="39"/>
      <c r="FI268" s="39"/>
      <c r="FJ268" s="39"/>
      <c r="FK268" s="39"/>
      <c r="FL268" s="39"/>
      <c r="FM268" s="39"/>
      <c r="FN268" s="39"/>
      <c r="FO268" s="39"/>
      <c r="FP268" s="39"/>
      <c r="FQ268" s="39"/>
      <c r="FR268" s="39"/>
      <c r="FS268" s="39"/>
      <c r="FT268" s="39"/>
      <c r="FU268" s="39"/>
      <c r="FV268" s="39"/>
      <c r="FW268" s="39"/>
      <c r="FX268" s="39"/>
      <c r="FY268" s="39"/>
      <c r="FZ268" s="39"/>
      <c r="GA268" s="39"/>
      <c r="GB268" s="39"/>
      <c r="GC268" s="39"/>
      <c r="GD268" s="39"/>
      <c r="GE268" s="39"/>
      <c r="GF268" s="39"/>
      <c r="GG268" s="39"/>
      <c r="GH268" s="39"/>
    </row>
    <row r="269" spans="1:218" x14ac:dyDescent="0.2">
      <c r="A269" s="14" t="s">
        <v>132</v>
      </c>
      <c r="DR269" s="42">
        <v>2723</v>
      </c>
      <c r="DS269" s="42">
        <v>3442</v>
      </c>
      <c r="DT269" s="42">
        <v>3202</v>
      </c>
      <c r="DU269" s="42">
        <v>3693</v>
      </c>
      <c r="DV269" s="42">
        <v>3686</v>
      </c>
      <c r="DW269" s="42">
        <v>3795</v>
      </c>
      <c r="DX269" s="42">
        <v>3411</v>
      </c>
      <c r="DY269" s="42">
        <v>3172</v>
      </c>
      <c r="DZ269" s="42">
        <v>2809</v>
      </c>
      <c r="EA269" s="42">
        <v>2342</v>
      </c>
      <c r="EB269" s="42">
        <v>2574</v>
      </c>
      <c r="EC269" s="42">
        <v>2947</v>
      </c>
      <c r="ED269" s="42">
        <v>3174</v>
      </c>
      <c r="EE269" s="42">
        <v>3710</v>
      </c>
      <c r="EF269" s="42">
        <v>3292</v>
      </c>
      <c r="EG269" s="42">
        <v>3505</v>
      </c>
      <c r="EH269" s="42">
        <v>4093</v>
      </c>
      <c r="EI269" s="42">
        <v>4202</v>
      </c>
      <c r="EJ269" s="35">
        <v>4328</v>
      </c>
      <c r="EK269" s="35">
        <v>4332</v>
      </c>
      <c r="EL269" s="35">
        <v>5017</v>
      </c>
      <c r="EM269" s="35">
        <v>5557</v>
      </c>
      <c r="EN269" s="35">
        <v>5737</v>
      </c>
      <c r="EO269" s="35">
        <v>6293</v>
      </c>
      <c r="EP269" s="35">
        <v>5519</v>
      </c>
      <c r="EQ269" s="35">
        <v>5652</v>
      </c>
      <c r="ER269" s="35">
        <v>5799</v>
      </c>
      <c r="ES269" s="35">
        <v>6206</v>
      </c>
      <c r="ET269" s="35">
        <v>6933</v>
      </c>
      <c r="EU269" s="35">
        <v>6384</v>
      </c>
      <c r="EV269" s="35">
        <v>6095</v>
      </c>
      <c r="EW269" s="35">
        <v>5131</v>
      </c>
      <c r="EX269" s="35">
        <v>4878</v>
      </c>
      <c r="EY269" s="35">
        <v>4112</v>
      </c>
      <c r="EZ269" s="35">
        <v>3571</v>
      </c>
      <c r="FA269" s="35">
        <v>5264</v>
      </c>
      <c r="FB269" s="35">
        <v>4726</v>
      </c>
      <c r="FC269" s="42"/>
      <c r="FD269" s="42"/>
    </row>
    <row r="270" spans="1:218" x14ac:dyDescent="0.2">
      <c r="A270" s="14" t="s">
        <v>134</v>
      </c>
      <c r="EP270" s="35">
        <v>517</v>
      </c>
      <c r="EQ270" s="35">
        <v>337</v>
      </c>
      <c r="ER270" s="35">
        <v>497</v>
      </c>
      <c r="ES270" s="35">
        <v>618</v>
      </c>
      <c r="ET270" s="35">
        <v>640</v>
      </c>
      <c r="EU270" s="35">
        <v>491</v>
      </c>
      <c r="EV270" s="35">
        <v>403</v>
      </c>
      <c r="EW270" s="35">
        <v>226</v>
      </c>
      <c r="EX270" s="35">
        <v>173</v>
      </c>
      <c r="EY270" s="35">
        <v>63</v>
      </c>
      <c r="EZ270" s="35">
        <v>58</v>
      </c>
      <c r="FA270" s="35">
        <v>52</v>
      </c>
      <c r="FB270" s="35">
        <v>202</v>
      </c>
      <c r="FC270" s="42"/>
      <c r="FD270" s="42"/>
    </row>
    <row r="271" spans="1:218" x14ac:dyDescent="0.2">
      <c r="A271" s="12" t="s">
        <v>35</v>
      </c>
      <c r="CK271" s="44"/>
      <c r="CL271" s="44"/>
      <c r="CM271" s="44"/>
      <c r="CN271" s="44"/>
      <c r="CO271" s="44"/>
      <c r="CP271" s="44"/>
      <c r="CQ271" s="44"/>
      <c r="CR271" s="44"/>
      <c r="CS271" s="44"/>
      <c r="CT271" s="44"/>
      <c r="CU271" s="44"/>
      <c r="CV271" s="44"/>
      <c r="CW271" s="44"/>
      <c r="CX271" s="44"/>
      <c r="CY271" s="44"/>
      <c r="CZ271" s="44"/>
      <c r="DA271" s="44"/>
      <c r="DB271" s="35">
        <v>2</v>
      </c>
      <c r="DC271" s="35">
        <v>5</v>
      </c>
      <c r="DD271" s="35">
        <v>3</v>
      </c>
      <c r="DE271" s="35">
        <v>32</v>
      </c>
      <c r="DF271" s="35">
        <v>16</v>
      </c>
      <c r="DG271" s="35">
        <v>35</v>
      </c>
      <c r="DH271" s="35">
        <v>100</v>
      </c>
      <c r="DI271" s="35">
        <v>93</v>
      </c>
      <c r="DJ271" s="35">
        <v>159</v>
      </c>
      <c r="DK271" s="35">
        <v>158</v>
      </c>
      <c r="DL271" s="35">
        <v>270</v>
      </c>
      <c r="DM271" s="35">
        <v>297</v>
      </c>
      <c r="DN271" s="35">
        <v>359</v>
      </c>
      <c r="DO271" s="35">
        <v>656</v>
      </c>
      <c r="DP271" s="35">
        <v>315</v>
      </c>
      <c r="DQ271" s="35">
        <v>220</v>
      </c>
      <c r="DR271" s="40">
        <v>492</v>
      </c>
      <c r="DS271" s="40">
        <v>340</v>
      </c>
      <c r="DT271" s="40">
        <v>659</v>
      </c>
      <c r="DU271" s="40">
        <v>633</v>
      </c>
      <c r="DV271" s="40">
        <v>708</v>
      </c>
      <c r="DW271" s="40">
        <v>719</v>
      </c>
      <c r="DX271" s="40">
        <v>803</v>
      </c>
      <c r="DY271" s="40">
        <v>864</v>
      </c>
      <c r="DZ271" s="40">
        <v>613</v>
      </c>
      <c r="EA271" s="40">
        <v>654</v>
      </c>
      <c r="EB271" s="40">
        <v>520</v>
      </c>
      <c r="EC271" s="40">
        <v>622</v>
      </c>
      <c r="ED271" s="40">
        <v>1485</v>
      </c>
      <c r="EE271" s="40">
        <v>1612</v>
      </c>
      <c r="EF271" s="40">
        <v>1261</v>
      </c>
      <c r="EG271" s="40">
        <v>1278</v>
      </c>
      <c r="EH271" s="40">
        <v>1725</v>
      </c>
      <c r="EI271" s="40">
        <v>1676</v>
      </c>
      <c r="EJ271" s="40">
        <v>1782</v>
      </c>
      <c r="EK271" s="40">
        <v>1857</v>
      </c>
      <c r="EL271" s="40">
        <v>1774</v>
      </c>
      <c r="EM271" s="40">
        <v>1610</v>
      </c>
      <c r="EN271" s="40">
        <v>1787</v>
      </c>
      <c r="EO271" s="40">
        <v>1492</v>
      </c>
      <c r="EP271" s="40">
        <v>1458</v>
      </c>
      <c r="EQ271" s="40">
        <v>1635</v>
      </c>
      <c r="ER271" s="40">
        <v>1908</v>
      </c>
      <c r="ES271" s="40">
        <v>1787</v>
      </c>
      <c r="ET271" s="40">
        <v>1955</v>
      </c>
      <c r="EU271" s="40">
        <v>1806</v>
      </c>
      <c r="EV271" s="40">
        <v>1770</v>
      </c>
      <c r="EW271" s="40">
        <v>1856</v>
      </c>
      <c r="EX271" s="40">
        <v>1612</v>
      </c>
      <c r="EY271" s="40">
        <v>1016</v>
      </c>
      <c r="EZ271" s="40">
        <v>860</v>
      </c>
      <c r="FA271" s="40">
        <v>920</v>
      </c>
      <c r="FB271" s="40">
        <v>1216</v>
      </c>
      <c r="FC271" s="40">
        <v>1750</v>
      </c>
      <c r="FD271" s="39"/>
      <c r="FE271" s="39"/>
      <c r="FF271" s="40"/>
      <c r="FG271" s="40"/>
      <c r="FH271" s="40"/>
      <c r="FI271" s="40"/>
      <c r="FJ271" s="40"/>
      <c r="FK271" s="40"/>
      <c r="FL271" s="40"/>
      <c r="FM271" s="40"/>
      <c r="FN271" s="40"/>
      <c r="FO271" s="40"/>
      <c r="FP271" s="40"/>
      <c r="FQ271" s="40"/>
      <c r="FR271" s="40"/>
      <c r="FS271" s="40"/>
      <c r="FT271" s="40"/>
      <c r="FU271" s="40"/>
      <c r="FV271" s="40"/>
      <c r="FW271" s="40"/>
      <c r="FX271" s="40"/>
      <c r="FY271" s="40"/>
      <c r="FZ271" s="40"/>
      <c r="GA271" s="40"/>
      <c r="GB271" s="40"/>
      <c r="GC271" s="40"/>
      <c r="GD271" s="40"/>
      <c r="GE271" s="40"/>
      <c r="GF271" s="40"/>
      <c r="GG271" s="40"/>
      <c r="GH271" s="40"/>
    </row>
    <row r="272" spans="1:218" x14ac:dyDescent="0.2">
      <c r="A272" s="14" t="s">
        <v>151</v>
      </c>
      <c r="DR272" s="42"/>
      <c r="DS272" s="42"/>
      <c r="EQ272" s="35">
        <v>23729</v>
      </c>
      <c r="ER272" s="35">
        <v>26017</v>
      </c>
      <c r="ES272" s="35">
        <v>29778</v>
      </c>
      <c r="ET272" s="35">
        <v>28510</v>
      </c>
      <c r="EU272" s="35">
        <v>34166</v>
      </c>
      <c r="EV272" s="35">
        <v>35855</v>
      </c>
      <c r="EW272" s="35">
        <v>38574</v>
      </c>
      <c r="EX272" s="35">
        <v>47233</v>
      </c>
      <c r="EY272" s="35">
        <v>51188</v>
      </c>
      <c r="EZ272" s="35">
        <v>46754</v>
      </c>
      <c r="FA272" s="35">
        <v>49906</v>
      </c>
      <c r="FB272" s="35">
        <v>61278</v>
      </c>
      <c r="FC272" s="35">
        <v>10028</v>
      </c>
      <c r="FD272" s="42">
        <v>10484</v>
      </c>
    </row>
    <row r="273" spans="1:219" x14ac:dyDescent="0.2">
      <c r="A273" s="14" t="s">
        <v>153</v>
      </c>
      <c r="EQ273" s="35">
        <v>4124</v>
      </c>
      <c r="ER273" s="35">
        <v>3665</v>
      </c>
      <c r="ES273" s="35">
        <v>4126</v>
      </c>
      <c r="ET273" s="35">
        <v>3941</v>
      </c>
      <c r="EU273" s="35">
        <v>3696</v>
      </c>
      <c r="EV273" s="35">
        <v>3648</v>
      </c>
      <c r="EW273" s="35">
        <v>3273</v>
      </c>
      <c r="EX273" s="35">
        <v>3221</v>
      </c>
      <c r="EY273" s="35">
        <v>2448</v>
      </c>
      <c r="EZ273" s="35">
        <v>1644</v>
      </c>
      <c r="FA273" s="35">
        <v>1619</v>
      </c>
      <c r="FB273" s="35">
        <v>2539</v>
      </c>
      <c r="FC273" s="35">
        <v>3816</v>
      </c>
      <c r="FD273" s="42">
        <v>3555</v>
      </c>
    </row>
    <row r="274" spans="1:219" x14ac:dyDescent="0.2">
      <c r="A274" s="14" t="s">
        <v>152</v>
      </c>
      <c r="DR274" s="42"/>
      <c r="DS274" s="42"/>
      <c r="EQ274" s="35">
        <v>15815</v>
      </c>
      <c r="ER274" s="35">
        <v>17363</v>
      </c>
      <c r="ES274" s="35">
        <v>20915</v>
      </c>
      <c r="ET274" s="35">
        <v>19992</v>
      </c>
      <c r="EU274" s="35">
        <v>24492</v>
      </c>
      <c r="EV274" s="35">
        <v>26822</v>
      </c>
      <c r="EW274" s="35">
        <v>27870</v>
      </c>
      <c r="EX274" s="35">
        <v>34985</v>
      </c>
      <c r="EY274" s="35">
        <v>40271</v>
      </c>
      <c r="EZ274" s="35">
        <v>37982</v>
      </c>
      <c r="FA274" s="35">
        <v>41109</v>
      </c>
      <c r="FB274" s="35">
        <v>50488</v>
      </c>
      <c r="FD274" s="42"/>
    </row>
    <row r="275" spans="1:219" x14ac:dyDescent="0.2">
      <c r="A275" s="14" t="s">
        <v>5</v>
      </c>
      <c r="DR275" s="42">
        <v>17850</v>
      </c>
      <c r="DS275" s="42">
        <v>19825</v>
      </c>
      <c r="DT275" s="42">
        <v>19599</v>
      </c>
      <c r="DU275" s="42">
        <v>20884</v>
      </c>
      <c r="DV275" s="42">
        <v>19991</v>
      </c>
      <c r="DW275" s="42">
        <v>22745</v>
      </c>
      <c r="DX275" s="42">
        <v>23156</v>
      </c>
      <c r="DY275" s="42">
        <v>24335</v>
      </c>
      <c r="DZ275" s="42">
        <v>26079</v>
      </c>
      <c r="EA275" s="42">
        <v>26914</v>
      </c>
      <c r="EB275" s="35">
        <v>32136</v>
      </c>
      <c r="EC275" s="42">
        <v>32081</v>
      </c>
      <c r="ED275" s="35">
        <v>35983</v>
      </c>
      <c r="EE275" s="42">
        <v>40819</v>
      </c>
      <c r="EF275" s="42">
        <v>47932</v>
      </c>
      <c r="EG275" s="42">
        <v>51780</v>
      </c>
      <c r="EH275" s="42">
        <v>56577</v>
      </c>
      <c r="EI275" s="42">
        <v>60729</v>
      </c>
      <c r="EJ275" s="42">
        <v>64197</v>
      </c>
      <c r="EK275" s="42">
        <v>49794</v>
      </c>
      <c r="EL275" s="42">
        <v>44320</v>
      </c>
      <c r="EM275" s="42">
        <v>45765</v>
      </c>
      <c r="EN275" s="35">
        <v>42055</v>
      </c>
      <c r="EO275" s="42">
        <v>38398</v>
      </c>
      <c r="EP275" s="42">
        <v>33350</v>
      </c>
      <c r="EQ275" s="42">
        <v>36918</v>
      </c>
      <c r="ER275" s="42">
        <v>37545</v>
      </c>
      <c r="ES275" s="42">
        <v>39588</v>
      </c>
      <c r="ET275" s="42">
        <v>39657</v>
      </c>
      <c r="EU275" s="42">
        <v>44035</v>
      </c>
      <c r="EV275" s="42">
        <v>46232</v>
      </c>
      <c r="EW275" s="42">
        <v>45826</v>
      </c>
      <c r="EX275" s="42">
        <v>39853</v>
      </c>
      <c r="EY275" s="42">
        <v>36323</v>
      </c>
      <c r="EZ275" s="42">
        <v>32100</v>
      </c>
      <c r="FA275" s="42">
        <v>32656</v>
      </c>
      <c r="FB275" s="42">
        <v>36290</v>
      </c>
      <c r="FC275" s="42">
        <v>33124</v>
      </c>
      <c r="FD275" s="42">
        <v>34304</v>
      </c>
      <c r="FE275" s="35">
        <v>35427</v>
      </c>
      <c r="FF275" s="35">
        <v>34122</v>
      </c>
      <c r="FG275" s="35">
        <v>33167</v>
      </c>
      <c r="FH275" s="35">
        <v>30495</v>
      </c>
      <c r="FI275" s="35">
        <v>30234</v>
      </c>
      <c r="FJ275" s="35">
        <v>0</v>
      </c>
      <c r="FK275" s="35">
        <v>0</v>
      </c>
      <c r="FL275" s="35">
        <v>0</v>
      </c>
      <c r="FM275" s="35">
        <v>0</v>
      </c>
      <c r="FN275" s="35">
        <v>0</v>
      </c>
      <c r="FO275" s="35">
        <v>0</v>
      </c>
      <c r="FP275" s="35">
        <v>0</v>
      </c>
      <c r="FQ275" s="35">
        <v>0</v>
      </c>
      <c r="FR275" s="35">
        <v>0</v>
      </c>
      <c r="FS275" s="35">
        <v>0</v>
      </c>
      <c r="FT275" s="35">
        <v>0</v>
      </c>
      <c r="FU275" s="35">
        <v>0</v>
      </c>
      <c r="FV275" s="35">
        <v>0</v>
      </c>
      <c r="FW275" s="35">
        <v>0</v>
      </c>
      <c r="FX275" s="35">
        <v>0</v>
      </c>
      <c r="FY275" s="35">
        <v>0</v>
      </c>
      <c r="FZ275" s="35">
        <v>0</v>
      </c>
      <c r="GA275" s="35">
        <v>0</v>
      </c>
      <c r="GB275" s="35">
        <v>0</v>
      </c>
      <c r="GC275" s="35">
        <v>0</v>
      </c>
      <c r="GD275" s="35">
        <v>0</v>
      </c>
      <c r="GE275" s="35">
        <v>0</v>
      </c>
      <c r="GF275" s="35">
        <v>0</v>
      </c>
      <c r="GG275" s="35">
        <v>0</v>
      </c>
      <c r="GH275" s="35">
        <v>0</v>
      </c>
    </row>
    <row r="276" spans="1:219" x14ac:dyDescent="0.2">
      <c r="A276" s="9" t="s">
        <v>7</v>
      </c>
      <c r="DR276" s="40">
        <v>501</v>
      </c>
      <c r="DS276" s="40">
        <v>184</v>
      </c>
      <c r="DT276" s="40">
        <v>254</v>
      </c>
      <c r="DU276" s="40">
        <v>244</v>
      </c>
      <c r="DV276" s="40">
        <v>221</v>
      </c>
      <c r="DW276" s="40">
        <v>243</v>
      </c>
      <c r="DX276" s="40">
        <v>217</v>
      </c>
      <c r="DY276" s="40">
        <v>196</v>
      </c>
      <c r="DZ276" s="40">
        <v>143</v>
      </c>
      <c r="EA276" s="40">
        <v>135</v>
      </c>
      <c r="EB276" s="39">
        <v>260</v>
      </c>
      <c r="EC276" s="40">
        <v>227</v>
      </c>
      <c r="ED276" s="39">
        <v>184</v>
      </c>
      <c r="EE276" s="40">
        <v>302</v>
      </c>
      <c r="EF276" s="40">
        <v>493</v>
      </c>
      <c r="EG276" s="40">
        <v>545</v>
      </c>
      <c r="EH276" s="40">
        <v>332</v>
      </c>
      <c r="EI276" s="40"/>
      <c r="EJ276" s="40"/>
      <c r="EK276" s="40"/>
      <c r="EL276" s="40"/>
      <c r="EM276" s="40"/>
      <c r="EN276" s="39"/>
      <c r="EO276" s="40"/>
      <c r="EP276" s="40"/>
      <c r="EQ276" s="40"/>
      <c r="ER276" s="40"/>
      <c r="ES276" s="40"/>
      <c r="ET276" s="40"/>
      <c r="EU276" s="39"/>
      <c r="EV276" s="39"/>
      <c r="EW276" s="39"/>
      <c r="EX276" s="39"/>
      <c r="EY276" s="39"/>
      <c r="EZ276" s="40"/>
      <c r="FA276" s="39"/>
      <c r="FB276" s="39"/>
      <c r="FC276" s="39"/>
      <c r="FD276" s="40"/>
      <c r="FE276" s="39"/>
      <c r="FF276" s="39"/>
      <c r="FG276" s="39"/>
      <c r="FH276" s="39"/>
      <c r="FI276" s="39"/>
      <c r="FJ276" s="39"/>
      <c r="FK276" s="39"/>
      <c r="FL276" s="39"/>
      <c r="FM276" s="39"/>
      <c r="FN276" s="39"/>
      <c r="FO276" s="39"/>
      <c r="FP276" s="39"/>
      <c r="FQ276" s="39"/>
      <c r="FR276" s="39"/>
      <c r="FS276" s="39"/>
      <c r="FT276" s="39"/>
      <c r="FU276" s="39"/>
      <c r="FV276" s="39"/>
      <c r="FW276" s="39"/>
      <c r="FX276" s="39"/>
      <c r="FY276" s="39"/>
      <c r="FZ276" s="39"/>
      <c r="GA276" s="39"/>
      <c r="GB276" s="39"/>
      <c r="GC276" s="39"/>
      <c r="GD276" s="39"/>
      <c r="GE276" s="39"/>
      <c r="GF276" s="39"/>
      <c r="GG276" s="39"/>
      <c r="GH276" s="39"/>
    </row>
    <row r="277" spans="1:219" x14ac:dyDescent="0.2">
      <c r="A277" s="9" t="s">
        <v>6</v>
      </c>
      <c r="DR277" s="40">
        <v>70</v>
      </c>
      <c r="DS277" s="40">
        <v>472</v>
      </c>
      <c r="DT277" s="40">
        <v>568</v>
      </c>
      <c r="DU277" s="40">
        <v>752</v>
      </c>
      <c r="DV277" s="40">
        <v>674</v>
      </c>
      <c r="DW277" s="40">
        <v>745</v>
      </c>
      <c r="DX277" s="40">
        <v>810</v>
      </c>
      <c r="DY277" s="40">
        <v>330</v>
      </c>
      <c r="DZ277" s="40">
        <v>181</v>
      </c>
      <c r="EA277" s="40">
        <v>213</v>
      </c>
      <c r="EB277" s="39">
        <v>227</v>
      </c>
      <c r="EC277" s="40">
        <v>293</v>
      </c>
      <c r="ED277" s="39">
        <v>325</v>
      </c>
      <c r="EE277" s="40">
        <v>453</v>
      </c>
      <c r="EF277" s="40">
        <v>505</v>
      </c>
      <c r="EG277" s="40">
        <v>502</v>
      </c>
      <c r="EH277" s="40">
        <v>586</v>
      </c>
      <c r="EI277" s="40">
        <v>498</v>
      </c>
      <c r="EJ277" s="40">
        <v>663</v>
      </c>
      <c r="EK277" s="40">
        <v>1141</v>
      </c>
      <c r="EL277" s="40">
        <v>994</v>
      </c>
      <c r="EM277" s="40">
        <v>1107</v>
      </c>
      <c r="EN277" s="39">
        <v>1559</v>
      </c>
      <c r="EO277" s="40">
        <v>1594</v>
      </c>
      <c r="EP277" s="40">
        <v>1264</v>
      </c>
      <c r="EQ277" s="40">
        <v>857</v>
      </c>
      <c r="ER277" s="40">
        <v>712</v>
      </c>
      <c r="ES277" s="40">
        <v>1226</v>
      </c>
      <c r="ET277" s="40">
        <v>1533</v>
      </c>
      <c r="EU277" s="40">
        <v>827</v>
      </c>
      <c r="EV277" s="40">
        <v>759</v>
      </c>
      <c r="EW277" s="40">
        <v>444</v>
      </c>
      <c r="EX277" s="40">
        <v>392</v>
      </c>
      <c r="EY277" s="40">
        <v>47</v>
      </c>
      <c r="EZ277" s="40">
        <v>2</v>
      </c>
      <c r="FA277" s="40">
        <v>35</v>
      </c>
      <c r="FB277" s="40">
        <v>56</v>
      </c>
      <c r="FC277" s="39"/>
      <c r="FD277" s="40"/>
      <c r="FE277" s="39"/>
      <c r="FF277" s="39"/>
      <c r="FG277" s="39"/>
      <c r="FH277" s="39"/>
      <c r="FI277" s="39"/>
      <c r="FJ277" s="39"/>
      <c r="FK277" s="39"/>
      <c r="FL277" s="39"/>
      <c r="FM277" s="39"/>
      <c r="FN277" s="39"/>
      <c r="FO277" s="39"/>
      <c r="FP277" s="39"/>
      <c r="FQ277" s="39"/>
      <c r="FR277" s="39"/>
      <c r="FS277" s="39"/>
      <c r="FT277" s="39"/>
      <c r="FU277" s="39"/>
      <c r="FV277" s="39"/>
      <c r="FW277" s="39"/>
      <c r="FX277" s="39"/>
      <c r="FY277" s="39"/>
      <c r="FZ277" s="39"/>
      <c r="GA277" s="39"/>
      <c r="GB277" s="39"/>
      <c r="GC277" s="39"/>
      <c r="GD277" s="39"/>
      <c r="GE277" s="39"/>
      <c r="GF277" s="39"/>
      <c r="GG277" s="39"/>
      <c r="GH277" s="39"/>
    </row>
    <row r="278" spans="1:219" x14ac:dyDescent="0.2">
      <c r="A278" s="9" t="s">
        <v>13</v>
      </c>
      <c r="DG278" s="39">
        <v>16988</v>
      </c>
      <c r="DH278" s="39">
        <v>14962</v>
      </c>
      <c r="DI278" s="39">
        <v>22998</v>
      </c>
      <c r="DJ278" s="39">
        <v>26712</v>
      </c>
      <c r="DK278" s="39">
        <v>21071</v>
      </c>
      <c r="DL278" s="39">
        <v>28619</v>
      </c>
      <c r="DM278" s="39">
        <v>30768</v>
      </c>
      <c r="DN278" s="39">
        <v>30793</v>
      </c>
      <c r="DO278" s="39">
        <v>29574</v>
      </c>
      <c r="DP278" s="39">
        <v>29415</v>
      </c>
      <c r="DQ278" s="39">
        <v>22161</v>
      </c>
      <c r="DR278" s="39">
        <v>25064</v>
      </c>
      <c r="DS278" s="39">
        <v>30270</v>
      </c>
      <c r="DT278" s="39">
        <v>29396</v>
      </c>
      <c r="DU278" s="39">
        <v>28836</v>
      </c>
      <c r="DV278" s="39">
        <v>29128</v>
      </c>
      <c r="DW278" s="39">
        <v>32182</v>
      </c>
      <c r="DX278" s="39">
        <v>33275</v>
      </c>
      <c r="DY278" s="39">
        <v>35681</v>
      </c>
      <c r="DZ278" s="39">
        <v>35916</v>
      </c>
      <c r="EA278" s="39">
        <v>38005</v>
      </c>
      <c r="EB278" s="39">
        <v>42351</v>
      </c>
      <c r="EC278" s="39">
        <v>44918</v>
      </c>
      <c r="ED278" s="39">
        <v>49748</v>
      </c>
      <c r="EE278" s="39">
        <v>53093</v>
      </c>
      <c r="EF278" s="39">
        <v>59304</v>
      </c>
      <c r="EG278" s="39">
        <v>63802</v>
      </c>
      <c r="EH278" s="39">
        <v>67579</v>
      </c>
      <c r="EI278" s="39">
        <v>69974</v>
      </c>
      <c r="EJ278" s="39">
        <v>74048</v>
      </c>
      <c r="EK278" s="39">
        <v>65023</v>
      </c>
      <c r="EL278" s="39">
        <v>58059</v>
      </c>
      <c r="EM278" s="39">
        <v>58593</v>
      </c>
      <c r="EN278" s="39">
        <v>51519</v>
      </c>
      <c r="EO278" s="39">
        <v>47262</v>
      </c>
      <c r="EP278" s="39">
        <v>42885</v>
      </c>
      <c r="EQ278" s="39">
        <v>43962</v>
      </c>
      <c r="ER278" s="39">
        <v>45134</v>
      </c>
      <c r="ES278" s="39">
        <v>45074</v>
      </c>
      <c r="ET278" s="39">
        <v>47132</v>
      </c>
      <c r="EU278" s="39">
        <v>46363</v>
      </c>
      <c r="EV278" s="39">
        <v>51861</v>
      </c>
      <c r="EW278" s="39">
        <v>51805</v>
      </c>
      <c r="EX278" s="39">
        <v>48464</v>
      </c>
      <c r="EY278" s="39">
        <v>47371</v>
      </c>
      <c r="EZ278" s="39">
        <v>47353</v>
      </c>
      <c r="FA278" s="39">
        <v>49682</v>
      </c>
      <c r="FB278" s="39">
        <v>52238</v>
      </c>
      <c r="FC278" s="39">
        <v>58241</v>
      </c>
      <c r="FD278" s="39">
        <v>64058</v>
      </c>
      <c r="FE278" s="39">
        <v>62501</v>
      </c>
      <c r="FF278" s="40">
        <v>58815</v>
      </c>
      <c r="FG278" s="40">
        <v>58464</v>
      </c>
      <c r="FH278" s="40">
        <v>57571</v>
      </c>
      <c r="FI278" s="40">
        <v>62815</v>
      </c>
      <c r="FJ278" s="40">
        <v>61528</v>
      </c>
      <c r="FK278" s="40">
        <v>64689</v>
      </c>
      <c r="FL278" s="40">
        <v>61498</v>
      </c>
      <c r="FM278" s="40">
        <v>62349</v>
      </c>
      <c r="FN278" s="40">
        <v>63048</v>
      </c>
      <c r="FO278" s="40">
        <v>66293</v>
      </c>
      <c r="FP278" s="40">
        <v>64500</v>
      </c>
      <c r="FQ278" s="40">
        <v>68769</v>
      </c>
      <c r="FR278" s="40">
        <v>71278</v>
      </c>
      <c r="FS278" s="40">
        <v>71729</v>
      </c>
      <c r="FT278" s="40">
        <v>73712</v>
      </c>
      <c r="FU278" s="40">
        <v>79888</v>
      </c>
      <c r="FV278" s="40">
        <v>80632</v>
      </c>
      <c r="FW278" s="40">
        <v>79815</v>
      </c>
      <c r="FX278" s="40">
        <v>83014</v>
      </c>
      <c r="FY278" s="40">
        <v>84552</v>
      </c>
      <c r="FZ278" s="40">
        <v>83013</v>
      </c>
      <c r="GA278" s="40">
        <v>87188</v>
      </c>
      <c r="GB278" s="40">
        <v>87412</v>
      </c>
      <c r="GC278" s="40">
        <v>86097</v>
      </c>
      <c r="GD278" s="40">
        <v>92994</v>
      </c>
      <c r="GE278" s="40">
        <v>95472</v>
      </c>
      <c r="GF278" s="40">
        <v>99810</v>
      </c>
      <c r="GG278" s="40">
        <v>104115</v>
      </c>
      <c r="GH278" s="40">
        <v>113794</v>
      </c>
    </row>
    <row r="279" spans="1:219" x14ac:dyDescent="0.2">
      <c r="A279" s="9" t="s">
        <v>28</v>
      </c>
      <c r="DR279" s="40">
        <v>313</v>
      </c>
      <c r="DS279" s="40">
        <v>685</v>
      </c>
      <c r="DT279" s="40">
        <v>1282</v>
      </c>
      <c r="DU279" s="40">
        <v>1332</v>
      </c>
      <c r="DV279" s="40">
        <v>1845</v>
      </c>
      <c r="DW279" s="40">
        <v>1893</v>
      </c>
      <c r="DX279" s="40">
        <v>2525</v>
      </c>
      <c r="DY279" s="40">
        <v>1486</v>
      </c>
      <c r="DZ279" s="40">
        <v>524</v>
      </c>
      <c r="EA279" s="40">
        <v>532</v>
      </c>
      <c r="EB279" s="40">
        <v>511</v>
      </c>
      <c r="EC279" s="40">
        <v>496</v>
      </c>
      <c r="ED279" s="40">
        <v>449</v>
      </c>
      <c r="EE279" s="40">
        <v>598</v>
      </c>
      <c r="EF279" s="40">
        <v>237</v>
      </c>
      <c r="EG279" s="40">
        <v>670</v>
      </c>
      <c r="EH279" s="40">
        <v>555</v>
      </c>
      <c r="EI279" s="40">
        <v>506</v>
      </c>
      <c r="EJ279" s="40">
        <v>484</v>
      </c>
      <c r="EK279" s="40">
        <v>540</v>
      </c>
      <c r="EL279" s="39"/>
      <c r="EM279" s="39"/>
      <c r="EN279" s="39"/>
      <c r="EO279" s="39"/>
      <c r="EP279" s="39"/>
      <c r="EQ279" s="39"/>
      <c r="ER279" s="39"/>
      <c r="ES279" s="39"/>
      <c r="ET279" s="39"/>
      <c r="EU279" s="39"/>
      <c r="EV279" s="39"/>
      <c r="EW279" s="39"/>
      <c r="EX279" s="39"/>
      <c r="EY279" s="39"/>
      <c r="EZ279" s="39"/>
      <c r="FA279" s="39"/>
      <c r="FB279" s="39"/>
      <c r="FC279" s="39"/>
      <c r="FD279" s="40">
        <v>744</v>
      </c>
      <c r="FE279" s="40"/>
      <c r="FF279" s="40"/>
      <c r="FG279" s="40"/>
      <c r="FH279" s="40"/>
      <c r="FI279" s="40"/>
      <c r="FJ279" s="40"/>
      <c r="FK279" s="40"/>
      <c r="FL279" s="40"/>
      <c r="FM279" s="40"/>
      <c r="FN279" s="40"/>
      <c r="FO279" s="40"/>
      <c r="FP279" s="40"/>
      <c r="FQ279" s="40"/>
      <c r="FR279" s="40"/>
      <c r="FS279" s="40"/>
      <c r="FT279" s="40"/>
      <c r="FU279" s="40"/>
      <c r="FV279" s="40"/>
      <c r="FW279" s="40"/>
      <c r="FX279" s="40"/>
      <c r="FY279" s="40"/>
      <c r="FZ279" s="40"/>
      <c r="GA279" s="40"/>
      <c r="GB279" s="40"/>
      <c r="GC279" s="40"/>
      <c r="GD279" s="40"/>
      <c r="GE279" s="40"/>
      <c r="GF279" s="40"/>
      <c r="GG279" s="40"/>
      <c r="GH279" s="40"/>
    </row>
    <row r="280" spans="1:219" x14ac:dyDescent="0.2">
      <c r="A280" s="14" t="s">
        <v>30</v>
      </c>
      <c r="DR280" s="42"/>
      <c r="DS280" s="42">
        <v>2069</v>
      </c>
      <c r="DT280" s="42">
        <v>4272</v>
      </c>
      <c r="DU280" s="42">
        <v>6150</v>
      </c>
      <c r="DV280" s="42">
        <v>5625</v>
      </c>
      <c r="DW280" s="42">
        <v>6373</v>
      </c>
      <c r="DX280" s="42">
        <v>5686</v>
      </c>
      <c r="DY280" s="42">
        <v>5862</v>
      </c>
      <c r="DZ280" s="42">
        <v>4141</v>
      </c>
      <c r="EA280" s="42">
        <v>4370</v>
      </c>
      <c r="EB280" s="42">
        <v>7043</v>
      </c>
      <c r="EC280" s="42">
        <v>5601</v>
      </c>
      <c r="ED280" s="42">
        <v>3545</v>
      </c>
      <c r="EE280" s="42">
        <v>4239</v>
      </c>
      <c r="EF280" s="42">
        <v>2651</v>
      </c>
      <c r="EG280" s="42">
        <v>5308</v>
      </c>
      <c r="EH280" s="42">
        <v>5988</v>
      </c>
      <c r="EI280" s="42">
        <v>7814</v>
      </c>
      <c r="EJ280" s="42">
        <v>9181</v>
      </c>
      <c r="EK280" s="42">
        <v>7159</v>
      </c>
      <c r="EL280" s="42">
        <v>5225</v>
      </c>
      <c r="EM280" s="42">
        <v>5090</v>
      </c>
      <c r="EN280" s="42">
        <v>802</v>
      </c>
      <c r="EO280" s="42">
        <v>293</v>
      </c>
      <c r="EP280" s="42">
        <v>311</v>
      </c>
      <c r="EQ280" s="42">
        <v>288</v>
      </c>
      <c r="ER280" s="42">
        <v>380</v>
      </c>
      <c r="ES280" s="42">
        <v>725</v>
      </c>
      <c r="ET280" s="42">
        <v>691</v>
      </c>
      <c r="EU280" s="42">
        <v>683</v>
      </c>
      <c r="EV280" s="42">
        <v>1780</v>
      </c>
      <c r="EW280" s="42">
        <v>1057</v>
      </c>
      <c r="EX280" s="42">
        <v>43</v>
      </c>
      <c r="EY280" s="42">
        <v>78</v>
      </c>
      <c r="EZ280" s="42">
        <v>76</v>
      </c>
      <c r="FA280" s="42">
        <v>155</v>
      </c>
      <c r="FB280" s="42">
        <v>396</v>
      </c>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HJ280" s="42">
        <v>0</v>
      </c>
      <c r="HK280" s="42">
        <v>7</v>
      </c>
    </row>
    <row r="281" spans="1:219" x14ac:dyDescent="0.2">
      <c r="A281" s="14" t="s">
        <v>17</v>
      </c>
      <c r="DR281" s="35">
        <v>1750</v>
      </c>
      <c r="DS281" s="35">
        <v>870</v>
      </c>
      <c r="DT281" s="35">
        <v>850</v>
      </c>
      <c r="DU281" s="35">
        <v>813</v>
      </c>
      <c r="DV281" s="35">
        <v>961</v>
      </c>
      <c r="DW281" s="35">
        <v>510</v>
      </c>
      <c r="DX281" s="35">
        <v>660</v>
      </c>
      <c r="DY281" s="35">
        <v>394</v>
      </c>
      <c r="DZ281" s="35">
        <v>230</v>
      </c>
      <c r="EA281" s="35">
        <v>328</v>
      </c>
      <c r="EB281" s="35">
        <v>205</v>
      </c>
      <c r="EC281" s="35">
        <v>243</v>
      </c>
      <c r="ED281" s="35">
        <v>293</v>
      </c>
      <c r="EE281" s="35">
        <v>341</v>
      </c>
      <c r="EF281" s="35">
        <v>385</v>
      </c>
      <c r="EG281" s="35">
        <v>1004</v>
      </c>
      <c r="EH281" s="35">
        <v>1356</v>
      </c>
      <c r="EI281" s="35">
        <v>1276</v>
      </c>
      <c r="EJ281" s="35">
        <v>1527</v>
      </c>
      <c r="EK281" s="35">
        <v>1631</v>
      </c>
      <c r="EL281" s="35">
        <v>747</v>
      </c>
      <c r="EM281" s="35">
        <v>736</v>
      </c>
      <c r="EN281" s="35">
        <v>849</v>
      </c>
      <c r="EO281" s="35">
        <v>794</v>
      </c>
      <c r="EP281" s="35">
        <v>1174</v>
      </c>
      <c r="EQ281" s="35">
        <v>1060</v>
      </c>
      <c r="ER281" s="35">
        <v>1335</v>
      </c>
      <c r="ES281" s="35">
        <v>1391</v>
      </c>
      <c r="ET281" s="35">
        <v>1319</v>
      </c>
      <c r="EU281" s="35">
        <v>1209</v>
      </c>
      <c r="EV281" s="35">
        <v>982</v>
      </c>
      <c r="EW281" s="35">
        <v>785</v>
      </c>
      <c r="EX281" s="35">
        <v>881</v>
      </c>
      <c r="EY281" s="35">
        <v>646</v>
      </c>
      <c r="EZ281" s="35">
        <v>457</v>
      </c>
      <c r="FA281" s="35">
        <v>553</v>
      </c>
      <c r="FB281" s="35">
        <v>651</v>
      </c>
      <c r="FD281" s="35">
        <v>917</v>
      </c>
      <c r="FE281" s="35">
        <v>811</v>
      </c>
      <c r="FF281" s="35">
        <v>779</v>
      </c>
      <c r="FG281" s="35">
        <v>650</v>
      </c>
      <c r="FH281" s="35">
        <v>708</v>
      </c>
      <c r="FI281" s="35">
        <v>657</v>
      </c>
      <c r="FJ281" s="35">
        <v>500</v>
      </c>
      <c r="FK281" s="35">
        <v>644</v>
      </c>
      <c r="FL281" s="35">
        <v>670</v>
      </c>
      <c r="FM281" s="35">
        <v>594</v>
      </c>
      <c r="FN281" s="35">
        <v>581</v>
      </c>
      <c r="FO281" s="35">
        <v>577</v>
      </c>
      <c r="FP281" s="35">
        <v>537</v>
      </c>
      <c r="FQ281" s="35">
        <v>525</v>
      </c>
      <c r="FR281" s="35">
        <v>612</v>
      </c>
      <c r="FS281" s="35">
        <v>530</v>
      </c>
      <c r="FT281" s="35">
        <v>417</v>
      </c>
      <c r="FU281" s="35">
        <v>486</v>
      </c>
      <c r="FV281" s="35">
        <v>437</v>
      </c>
      <c r="FW281" s="35">
        <v>464</v>
      </c>
      <c r="FX281" s="35">
        <v>421</v>
      </c>
      <c r="FY281" s="35">
        <v>426</v>
      </c>
      <c r="FZ281" s="35">
        <v>467</v>
      </c>
      <c r="GA281" s="35">
        <v>440</v>
      </c>
      <c r="GB281" s="35">
        <v>507</v>
      </c>
      <c r="GC281" s="35">
        <v>434</v>
      </c>
      <c r="GD281" s="35">
        <v>635</v>
      </c>
      <c r="GE281" s="35">
        <v>559</v>
      </c>
      <c r="GF281" s="35">
        <v>566</v>
      </c>
      <c r="GG281" s="35">
        <v>631</v>
      </c>
      <c r="GH281" s="35">
        <v>677</v>
      </c>
    </row>
    <row r="282" spans="1:219" x14ac:dyDescent="0.2">
      <c r="A282" s="14" t="s">
        <v>210</v>
      </c>
      <c r="DR282" s="42"/>
      <c r="DS282" s="42"/>
      <c r="DT282" s="42"/>
      <c r="DV282" s="42"/>
      <c r="FD282" s="42">
        <v>851</v>
      </c>
      <c r="FE282" s="42">
        <v>749</v>
      </c>
      <c r="FF282" s="42">
        <v>582</v>
      </c>
      <c r="FG282" s="42">
        <v>602</v>
      </c>
      <c r="FH282" s="42">
        <v>445</v>
      </c>
      <c r="FI282" s="42">
        <v>402</v>
      </c>
      <c r="FJ282" s="42">
        <v>623</v>
      </c>
      <c r="FK282" s="42">
        <v>533</v>
      </c>
      <c r="FL282" s="42">
        <v>643</v>
      </c>
      <c r="FM282" s="42">
        <v>442</v>
      </c>
      <c r="FN282" s="42">
        <v>388</v>
      </c>
      <c r="FO282" s="42">
        <v>271</v>
      </c>
      <c r="FP282" s="42">
        <v>324</v>
      </c>
      <c r="FQ282" s="42">
        <v>331</v>
      </c>
      <c r="FR282" s="42">
        <v>381</v>
      </c>
      <c r="FS282" s="42">
        <v>543</v>
      </c>
      <c r="FT282" s="42">
        <v>477</v>
      </c>
      <c r="FU282" s="42">
        <v>594</v>
      </c>
      <c r="FV282" s="42">
        <v>503</v>
      </c>
      <c r="FW282" s="42">
        <v>440</v>
      </c>
      <c r="FX282" s="42">
        <v>391</v>
      </c>
      <c r="FY282" s="42">
        <v>291</v>
      </c>
      <c r="FZ282" s="42">
        <v>292</v>
      </c>
      <c r="GA282" s="42">
        <v>504</v>
      </c>
      <c r="GB282" s="42">
        <v>467</v>
      </c>
      <c r="GC282" s="42">
        <v>715</v>
      </c>
      <c r="GD282" s="42">
        <v>642</v>
      </c>
      <c r="GE282" s="42">
        <v>418</v>
      </c>
      <c r="GF282" s="42">
        <v>485</v>
      </c>
      <c r="GG282" s="42">
        <v>653</v>
      </c>
      <c r="GH282" s="42">
        <v>947</v>
      </c>
    </row>
    <row r="283" spans="1:219" x14ac:dyDescent="0.2">
      <c r="A283" s="14" t="s">
        <v>211</v>
      </c>
      <c r="DR283" s="42"/>
      <c r="DS283" s="42"/>
      <c r="DT283" s="42"/>
      <c r="DV283" s="42"/>
      <c r="DX283" s="42"/>
      <c r="FC283" s="42"/>
      <c r="FD283" s="42">
        <v>807</v>
      </c>
      <c r="FE283" s="42">
        <v>1433</v>
      </c>
      <c r="FF283" s="42">
        <v>672</v>
      </c>
      <c r="FG283" s="42">
        <v>444</v>
      </c>
      <c r="FH283" s="42">
        <v>386</v>
      </c>
      <c r="FI283" s="42">
        <v>599</v>
      </c>
      <c r="FJ283" s="42">
        <v>506</v>
      </c>
      <c r="FK283" s="42">
        <v>533</v>
      </c>
      <c r="FL283" s="42">
        <v>637</v>
      </c>
      <c r="FM283" s="42">
        <v>493</v>
      </c>
      <c r="FN283" s="42">
        <v>552</v>
      </c>
      <c r="FO283" s="42">
        <v>521</v>
      </c>
      <c r="FP283" s="42">
        <v>449</v>
      </c>
      <c r="FQ283" s="42">
        <v>358</v>
      </c>
      <c r="FR283" s="42">
        <v>476</v>
      </c>
      <c r="FS283" s="42">
        <v>342</v>
      </c>
      <c r="FT283" s="42">
        <v>399</v>
      </c>
      <c r="FU283" s="42">
        <v>587</v>
      </c>
      <c r="FV283" s="42">
        <v>346</v>
      </c>
      <c r="FW283" s="42">
        <v>374</v>
      </c>
      <c r="FX283" s="42">
        <v>591</v>
      </c>
      <c r="FY283" s="42">
        <v>573</v>
      </c>
      <c r="FZ283" s="42">
        <v>746</v>
      </c>
      <c r="GA283" s="42">
        <v>891</v>
      </c>
      <c r="GB283" s="42">
        <v>804</v>
      </c>
      <c r="GC283" s="42">
        <v>1071</v>
      </c>
      <c r="GD283" s="42">
        <v>1217</v>
      </c>
      <c r="GE283" s="42">
        <v>1033</v>
      </c>
      <c r="GF283" s="42">
        <v>1049</v>
      </c>
      <c r="GG283" s="42">
        <v>1495</v>
      </c>
      <c r="GH283" s="42">
        <v>1877</v>
      </c>
      <c r="HJ283" s="42"/>
      <c r="HK283" s="42"/>
    </row>
    <row r="284" spans="1:219" x14ac:dyDescent="0.2">
      <c r="A284" s="14" t="s">
        <v>573</v>
      </c>
      <c r="DR284" s="35">
        <v>26197</v>
      </c>
      <c r="DS284" s="35">
        <v>28901</v>
      </c>
      <c r="DT284" s="35">
        <v>28102</v>
      </c>
      <c r="DU284" s="35">
        <v>29865</v>
      </c>
      <c r="DV284" s="35">
        <v>29698</v>
      </c>
      <c r="DW284" s="35">
        <v>32036</v>
      </c>
      <c r="DX284" s="35">
        <v>32030</v>
      </c>
      <c r="DY284" s="35">
        <v>32721</v>
      </c>
      <c r="DZ284" s="35">
        <v>33623</v>
      </c>
      <c r="EA284" s="35">
        <v>34047</v>
      </c>
      <c r="EB284" s="35">
        <v>38912</v>
      </c>
      <c r="EC284" s="35">
        <v>39274</v>
      </c>
      <c r="ED284" s="35">
        <v>42891</v>
      </c>
      <c r="EE284" s="35">
        <v>50171</v>
      </c>
      <c r="EF284" s="35">
        <v>58003</v>
      </c>
      <c r="EG284" s="35">
        <v>61906</v>
      </c>
      <c r="EH284" s="35">
        <v>68682</v>
      </c>
      <c r="EI284" s="35">
        <v>72199</v>
      </c>
      <c r="EJ284" s="35">
        <v>77826</v>
      </c>
      <c r="EK284" s="35">
        <v>65797</v>
      </c>
      <c r="EL284" s="35">
        <v>59797</v>
      </c>
      <c r="EM284" s="35">
        <v>61754</v>
      </c>
      <c r="EN284" s="35">
        <v>58082</v>
      </c>
      <c r="EO284" s="35">
        <v>52909</v>
      </c>
      <c r="EP284" s="35">
        <v>47284</v>
      </c>
      <c r="EQ284" s="35">
        <v>49999</v>
      </c>
      <c r="ER284" s="35">
        <v>51942</v>
      </c>
      <c r="ES284" s="35">
        <v>54068</v>
      </c>
      <c r="ET284" s="35">
        <v>51137</v>
      </c>
      <c r="EU284" s="35">
        <v>61133</v>
      </c>
      <c r="EV284" s="35">
        <v>60540</v>
      </c>
      <c r="EW284" s="35">
        <v>58689</v>
      </c>
      <c r="EX284" s="35">
        <v>50460</v>
      </c>
      <c r="EY284" s="35">
        <v>45510</v>
      </c>
      <c r="EZ284" s="35">
        <v>39551</v>
      </c>
      <c r="FA284" s="35">
        <v>39631</v>
      </c>
      <c r="FB284" s="35">
        <v>45583</v>
      </c>
      <c r="FC284" s="35">
        <v>50043</v>
      </c>
      <c r="FD284" s="35">
        <v>54453</v>
      </c>
      <c r="FE284" s="35">
        <v>52971</v>
      </c>
      <c r="FF284" s="35">
        <v>52514</v>
      </c>
      <c r="FG284" s="42">
        <v>49538</v>
      </c>
      <c r="FH284" s="42">
        <v>46522</v>
      </c>
      <c r="FI284" s="42">
        <v>47023</v>
      </c>
      <c r="FJ284" s="42">
        <v>50575</v>
      </c>
      <c r="FK284" s="42">
        <v>52677</v>
      </c>
      <c r="FL284" s="42">
        <v>52820</v>
      </c>
      <c r="FM284" s="42">
        <v>52847</v>
      </c>
      <c r="FN284" s="42">
        <v>57490</v>
      </c>
      <c r="FO284" s="42">
        <v>56494</v>
      </c>
      <c r="FP284" s="42">
        <v>57993</v>
      </c>
      <c r="FQ284" s="42">
        <v>60296</v>
      </c>
      <c r="FR284" s="42">
        <v>65972</v>
      </c>
      <c r="FS284" s="42">
        <v>68428</v>
      </c>
      <c r="FT284" s="42">
        <v>69907</v>
      </c>
      <c r="FU284" s="42">
        <v>74054</v>
      </c>
      <c r="FV284" s="42">
        <v>75159</v>
      </c>
      <c r="FW284" s="42">
        <v>79255</v>
      </c>
      <c r="FX284" s="42">
        <v>83357</v>
      </c>
      <c r="FY284" s="42">
        <v>84463</v>
      </c>
      <c r="FZ284" s="42">
        <v>83501</v>
      </c>
      <c r="GA284" s="42">
        <v>95092</v>
      </c>
      <c r="GB284" s="42">
        <v>99031</v>
      </c>
      <c r="GC284" s="42">
        <v>102094</v>
      </c>
      <c r="GD284" s="42">
        <v>105272</v>
      </c>
      <c r="GE284" s="42">
        <v>108415</v>
      </c>
      <c r="GF284" s="42">
        <v>113617</v>
      </c>
      <c r="GG284" s="42">
        <v>119942</v>
      </c>
      <c r="GH284" s="42">
        <v>130745</v>
      </c>
    </row>
    <row r="285" spans="1:219" x14ac:dyDescent="0.2">
      <c r="A285" s="14" t="s">
        <v>107</v>
      </c>
      <c r="FD285" s="42">
        <v>1974</v>
      </c>
      <c r="FE285" s="35">
        <v>1880</v>
      </c>
      <c r="FF285" s="42">
        <v>2065</v>
      </c>
      <c r="FG285" s="42">
        <v>2199</v>
      </c>
      <c r="FH285" s="42">
        <v>2543</v>
      </c>
      <c r="FI285" s="42">
        <v>2620</v>
      </c>
      <c r="FJ285" s="42">
        <v>3194</v>
      </c>
      <c r="FK285" s="42">
        <v>3183</v>
      </c>
      <c r="FL285" s="42">
        <v>3438</v>
      </c>
      <c r="FM285" s="42">
        <v>3381</v>
      </c>
      <c r="FN285" s="42">
        <v>3983</v>
      </c>
      <c r="FO285" s="42">
        <v>3956</v>
      </c>
      <c r="FP285" s="42">
        <v>3946</v>
      </c>
      <c r="FQ285" s="42">
        <v>4109</v>
      </c>
      <c r="FR285" s="42">
        <v>5339</v>
      </c>
      <c r="FS285" s="42">
        <v>4928</v>
      </c>
      <c r="FT285" s="42">
        <v>4850</v>
      </c>
      <c r="FU285" s="42">
        <v>5585</v>
      </c>
      <c r="FV285" s="42">
        <v>6609</v>
      </c>
      <c r="FW285" s="42">
        <v>7460</v>
      </c>
      <c r="FX285" s="42">
        <v>8002</v>
      </c>
      <c r="FY285" s="42">
        <v>9298</v>
      </c>
      <c r="FZ285" s="42">
        <v>7472</v>
      </c>
      <c r="GA285" s="42">
        <v>7215</v>
      </c>
      <c r="GB285" s="42">
        <v>7054</v>
      </c>
      <c r="GC285" s="42">
        <v>6865</v>
      </c>
      <c r="GD285" s="42">
        <v>11426</v>
      </c>
      <c r="GE285" s="42">
        <v>8611</v>
      </c>
      <c r="GF285" s="42">
        <v>8398</v>
      </c>
      <c r="GG285" s="42">
        <v>8574</v>
      </c>
      <c r="GH285" s="42">
        <v>9110</v>
      </c>
    </row>
    <row r="286" spans="1:219" x14ac:dyDescent="0.2">
      <c r="A286" s="14" t="s">
        <v>112</v>
      </c>
      <c r="FD286" s="42">
        <v>1171</v>
      </c>
      <c r="FE286" s="35">
        <v>2666</v>
      </c>
      <c r="FF286" s="35">
        <v>2914</v>
      </c>
      <c r="FH286" s="42">
        <v>2187</v>
      </c>
      <c r="FI286" s="42">
        <v>2236</v>
      </c>
      <c r="FJ286" s="42">
        <v>1992</v>
      </c>
      <c r="FK286" s="42">
        <v>2531</v>
      </c>
      <c r="FL286" s="42">
        <v>2976</v>
      </c>
      <c r="FM286" s="42">
        <v>4121</v>
      </c>
      <c r="FN286" s="42">
        <v>3734</v>
      </c>
      <c r="FO286" s="42">
        <v>4312</v>
      </c>
      <c r="FP286" s="42">
        <v>4296</v>
      </c>
      <c r="FQ286" s="42">
        <v>4402</v>
      </c>
      <c r="FR286" s="42">
        <v>2777</v>
      </c>
      <c r="FS286" s="42">
        <v>3393</v>
      </c>
      <c r="FT286" s="42">
        <v>3434</v>
      </c>
      <c r="FU286" s="42">
        <v>3975</v>
      </c>
      <c r="FV286" s="42">
        <v>4249</v>
      </c>
      <c r="FW286" s="42">
        <v>4096</v>
      </c>
      <c r="FX286" s="42">
        <v>3661</v>
      </c>
      <c r="FY286" s="42">
        <v>4001</v>
      </c>
      <c r="FZ286" s="42">
        <v>4008</v>
      </c>
      <c r="GA286" s="42">
        <v>4492</v>
      </c>
      <c r="GB286" s="42">
        <v>4043</v>
      </c>
      <c r="GC286" s="42">
        <v>3596</v>
      </c>
      <c r="GD286" s="42">
        <v>6940</v>
      </c>
      <c r="GE286" s="42">
        <v>5631</v>
      </c>
      <c r="GF286" s="42">
        <v>5318</v>
      </c>
      <c r="GG286" s="42">
        <v>4713</v>
      </c>
      <c r="GH286" s="42">
        <v>6211</v>
      </c>
    </row>
    <row r="287" spans="1:219" x14ac:dyDescent="0.2">
      <c r="A287" s="14" t="s">
        <v>113</v>
      </c>
      <c r="FG287" s="42">
        <v>3118</v>
      </c>
      <c r="FH287" s="42">
        <v>2852</v>
      </c>
      <c r="FI287" s="42">
        <v>3360</v>
      </c>
      <c r="FJ287" s="42">
        <v>3246</v>
      </c>
      <c r="FK287" s="42">
        <v>4800</v>
      </c>
      <c r="FM287" s="42">
        <v>5290</v>
      </c>
    </row>
    <row r="288" spans="1:219" x14ac:dyDescent="0.2">
      <c r="A288" s="14" t="s">
        <v>18</v>
      </c>
      <c r="DR288" s="35">
        <v>985</v>
      </c>
      <c r="DS288" s="35">
        <v>2625</v>
      </c>
      <c r="DT288" s="35">
        <v>2400</v>
      </c>
      <c r="DU288" s="35">
        <v>2918</v>
      </c>
      <c r="DV288" s="35">
        <v>2777</v>
      </c>
      <c r="DW288" s="35">
        <v>3309</v>
      </c>
      <c r="DX288" s="35">
        <v>2789</v>
      </c>
      <c r="DY288" s="35">
        <v>2821</v>
      </c>
      <c r="DZ288" s="35">
        <v>2631</v>
      </c>
      <c r="EA288" s="35">
        <v>2052</v>
      </c>
      <c r="EB288" s="35">
        <v>2418</v>
      </c>
      <c r="EC288" s="35">
        <v>2765</v>
      </c>
      <c r="ED288" s="35">
        <v>2935</v>
      </c>
      <c r="EE288" s="35">
        <v>3430</v>
      </c>
      <c r="EF288" s="35">
        <v>2956</v>
      </c>
      <c r="EG288" s="35">
        <v>2579</v>
      </c>
      <c r="EH288" s="35">
        <v>2782</v>
      </c>
      <c r="EI288" s="35">
        <v>2980</v>
      </c>
      <c r="EJ288" s="35">
        <v>2872</v>
      </c>
      <c r="EK288" s="35">
        <v>2754</v>
      </c>
      <c r="EL288" s="35">
        <v>4352</v>
      </c>
      <c r="EM288" s="35">
        <v>5080</v>
      </c>
      <c r="EN288" s="35">
        <v>5144</v>
      </c>
      <c r="EO288" s="35">
        <v>5686</v>
      </c>
      <c r="EP288" s="35">
        <v>5049</v>
      </c>
      <c r="EQ288" s="35">
        <v>5139</v>
      </c>
      <c r="ER288" s="35">
        <v>5143</v>
      </c>
      <c r="ES288" s="35">
        <v>5593</v>
      </c>
      <c r="ET288" s="35">
        <v>6486</v>
      </c>
      <c r="EU288" s="35">
        <v>5851</v>
      </c>
      <c r="EV288" s="35">
        <v>5700</v>
      </c>
      <c r="EW288" s="35">
        <v>4726</v>
      </c>
      <c r="EX288" s="35">
        <v>4307</v>
      </c>
      <c r="EY288" s="35">
        <v>3653</v>
      </c>
      <c r="EZ288" s="35">
        <v>3248</v>
      </c>
      <c r="FA288" s="35">
        <v>4866</v>
      </c>
      <c r="FB288" s="35">
        <v>4369</v>
      </c>
      <c r="FD288" s="42">
        <v>5523</v>
      </c>
      <c r="FE288" s="35">
        <v>4883</v>
      </c>
      <c r="FF288" s="35">
        <v>4158</v>
      </c>
      <c r="FG288" s="35">
        <v>3503</v>
      </c>
      <c r="FH288" s="35">
        <v>3229</v>
      </c>
      <c r="FI288" s="35">
        <v>3257</v>
      </c>
      <c r="FJ288" s="35">
        <v>3669</v>
      </c>
      <c r="FK288" s="35">
        <v>2909</v>
      </c>
      <c r="FL288" s="35">
        <v>2679</v>
      </c>
      <c r="FM288" s="35">
        <v>2426</v>
      </c>
      <c r="FN288" s="35">
        <v>2272</v>
      </c>
      <c r="FO288" s="35">
        <v>2072</v>
      </c>
      <c r="FP288" s="35">
        <v>1995</v>
      </c>
      <c r="FQ288" s="35">
        <v>2146</v>
      </c>
      <c r="FR288" s="35">
        <v>2164</v>
      </c>
      <c r="FS288" s="35">
        <v>2304</v>
      </c>
      <c r="FT288" s="35">
        <v>2332</v>
      </c>
      <c r="FU288" s="35">
        <v>2857</v>
      </c>
      <c r="FV288" s="35">
        <v>2709</v>
      </c>
      <c r="FW288" s="35">
        <v>2816</v>
      </c>
      <c r="FX288" s="35">
        <v>2867</v>
      </c>
      <c r="FY288" s="35">
        <v>2797</v>
      </c>
      <c r="FZ288" s="35">
        <v>2827</v>
      </c>
      <c r="GA288" s="35">
        <v>2969</v>
      </c>
      <c r="GB288" s="35">
        <v>3140</v>
      </c>
      <c r="GC288" s="35">
        <v>3546</v>
      </c>
      <c r="GD288" s="35">
        <v>3406</v>
      </c>
      <c r="GE288" s="35">
        <v>3831</v>
      </c>
      <c r="GF288" s="35">
        <v>4409</v>
      </c>
      <c r="GG288" s="35">
        <v>4470</v>
      </c>
      <c r="GH288" s="35">
        <v>5139</v>
      </c>
    </row>
    <row r="289" spans="1:229" x14ac:dyDescent="0.2">
      <c r="A289" s="14" t="s">
        <v>26</v>
      </c>
      <c r="DR289" s="42"/>
      <c r="DS289" s="42"/>
      <c r="DT289" s="42"/>
      <c r="DV289" s="42"/>
      <c r="DX289" s="42"/>
      <c r="DY289" s="42">
        <v>192</v>
      </c>
      <c r="DZ289" s="42">
        <v>195</v>
      </c>
      <c r="EA289" s="42">
        <v>227</v>
      </c>
      <c r="EB289" s="42">
        <v>415</v>
      </c>
      <c r="EC289" s="42">
        <v>306</v>
      </c>
      <c r="ED289" s="42">
        <v>307</v>
      </c>
      <c r="EE289" s="42">
        <v>363</v>
      </c>
      <c r="EF289" s="42">
        <v>154</v>
      </c>
      <c r="EG289" s="42">
        <v>391</v>
      </c>
      <c r="EH289" s="42">
        <v>552</v>
      </c>
      <c r="EI289" s="42">
        <v>451</v>
      </c>
      <c r="EJ289" s="42">
        <v>447</v>
      </c>
      <c r="EK289" s="42">
        <v>625</v>
      </c>
      <c r="FD289" s="42">
        <v>1086</v>
      </c>
      <c r="FE289" s="42">
        <v>666</v>
      </c>
      <c r="FF289" s="42">
        <v>578</v>
      </c>
      <c r="FG289" s="42">
        <v>719</v>
      </c>
      <c r="FH289" s="42">
        <v>540</v>
      </c>
      <c r="FI289" s="42">
        <v>503</v>
      </c>
      <c r="FJ289" s="42">
        <v>697</v>
      </c>
      <c r="FK289" s="42">
        <v>742</v>
      </c>
      <c r="FL289" s="42">
        <v>656</v>
      </c>
      <c r="FM289" s="42">
        <v>686</v>
      </c>
      <c r="FN289" s="42">
        <v>491</v>
      </c>
      <c r="FO289" s="42">
        <v>390</v>
      </c>
      <c r="FP289" s="42">
        <v>451</v>
      </c>
      <c r="FQ289" s="42">
        <v>413</v>
      </c>
      <c r="FR289" s="42">
        <v>470</v>
      </c>
      <c r="FS289" s="42">
        <v>365</v>
      </c>
      <c r="FT289" s="42">
        <v>451</v>
      </c>
      <c r="FU289" s="42">
        <v>613</v>
      </c>
      <c r="FV289" s="42">
        <v>490</v>
      </c>
      <c r="FW289" s="42">
        <v>350</v>
      </c>
      <c r="FX289" s="42">
        <v>272</v>
      </c>
      <c r="FY289" s="42">
        <v>255</v>
      </c>
      <c r="FZ289" s="42">
        <v>339</v>
      </c>
      <c r="GA289" s="42">
        <v>436</v>
      </c>
      <c r="GB289" s="42">
        <v>504</v>
      </c>
      <c r="GC289" s="42">
        <v>370</v>
      </c>
      <c r="GD289" s="42">
        <v>369</v>
      </c>
      <c r="GE289" s="42">
        <v>372</v>
      </c>
      <c r="GF289" s="42">
        <v>439</v>
      </c>
      <c r="GG289" s="42">
        <v>485</v>
      </c>
      <c r="GH289" s="42">
        <v>643</v>
      </c>
    </row>
    <row r="290" spans="1:229" x14ac:dyDescent="0.2">
      <c r="A290" s="14" t="s">
        <v>133</v>
      </c>
      <c r="DR290" s="42">
        <v>973</v>
      </c>
      <c r="DS290" s="42">
        <v>2572</v>
      </c>
      <c r="DT290" s="42">
        <v>2352</v>
      </c>
      <c r="DU290" s="42">
        <v>2880</v>
      </c>
      <c r="DV290" s="42">
        <v>2725</v>
      </c>
      <c r="DW290" s="42">
        <v>3285</v>
      </c>
      <c r="DX290" s="42">
        <v>2751</v>
      </c>
      <c r="DY290" s="42">
        <v>2778</v>
      </c>
      <c r="DZ290" s="42">
        <v>2579</v>
      </c>
      <c r="EA290" s="42">
        <v>2014</v>
      </c>
      <c r="EB290" s="42">
        <v>2369</v>
      </c>
      <c r="EC290" s="42">
        <v>2704</v>
      </c>
      <c r="ED290" s="42">
        <v>2881</v>
      </c>
      <c r="EE290" s="42">
        <v>3369</v>
      </c>
      <c r="EF290" s="42">
        <v>2907</v>
      </c>
      <c r="EG290" s="42">
        <v>2501</v>
      </c>
      <c r="EH290" s="42">
        <v>2737</v>
      </c>
      <c r="EI290" s="42">
        <v>2926</v>
      </c>
      <c r="EJ290" s="35">
        <v>2801</v>
      </c>
      <c r="EK290" s="35">
        <v>2701</v>
      </c>
      <c r="EL290" s="35">
        <v>4270</v>
      </c>
      <c r="EM290" s="35">
        <v>4902</v>
      </c>
      <c r="EN290" s="35">
        <v>4982</v>
      </c>
      <c r="EO290" s="35">
        <v>5563</v>
      </c>
      <c r="EP290" s="35">
        <v>4713</v>
      </c>
      <c r="EQ290" s="35">
        <v>5034</v>
      </c>
      <c r="ER290" s="35">
        <v>4851</v>
      </c>
      <c r="ES290" s="35">
        <v>5315</v>
      </c>
      <c r="ET290" s="35">
        <v>6144</v>
      </c>
      <c r="EU290" s="35">
        <v>5602</v>
      </c>
      <c r="EV290" s="35">
        <v>5442</v>
      </c>
      <c r="EW290" s="35">
        <v>4513</v>
      </c>
      <c r="EX290" s="35">
        <v>4110</v>
      </c>
      <c r="EY290" s="35">
        <v>3531</v>
      </c>
      <c r="EZ290" s="35">
        <v>3135</v>
      </c>
      <c r="FA290" s="35">
        <v>4754</v>
      </c>
      <c r="FB290" s="35">
        <v>4171</v>
      </c>
      <c r="FC290" s="42"/>
      <c r="FD290" s="42"/>
    </row>
    <row r="291" spans="1:229" x14ac:dyDescent="0.2">
      <c r="A291" s="14" t="s">
        <v>129</v>
      </c>
      <c r="DR291" s="35">
        <v>12</v>
      </c>
      <c r="DS291" s="35">
        <v>53</v>
      </c>
      <c r="DT291" s="35">
        <v>48</v>
      </c>
      <c r="DU291" s="35">
        <v>38</v>
      </c>
      <c r="DV291" s="35">
        <v>52</v>
      </c>
      <c r="DW291" s="35">
        <v>24</v>
      </c>
      <c r="DX291" s="35">
        <v>38</v>
      </c>
      <c r="DY291" s="35">
        <v>43</v>
      </c>
      <c r="DZ291" s="35">
        <v>52</v>
      </c>
      <c r="EA291" s="35">
        <v>38</v>
      </c>
      <c r="EB291" s="35">
        <v>49</v>
      </c>
      <c r="EC291" s="35">
        <v>61</v>
      </c>
      <c r="ED291" s="35">
        <v>54</v>
      </c>
      <c r="EE291" s="35">
        <v>61</v>
      </c>
      <c r="EF291" s="35">
        <v>49</v>
      </c>
      <c r="EG291" s="35">
        <v>78</v>
      </c>
      <c r="EH291" s="35">
        <v>45</v>
      </c>
      <c r="EI291" s="35">
        <v>54</v>
      </c>
      <c r="EJ291" s="35">
        <v>71</v>
      </c>
      <c r="EK291" s="35">
        <v>53</v>
      </c>
      <c r="EL291" s="35">
        <v>82</v>
      </c>
      <c r="EM291" s="35">
        <v>178</v>
      </c>
      <c r="EN291" s="35">
        <v>162</v>
      </c>
      <c r="EO291" s="35">
        <v>123</v>
      </c>
      <c r="EP291" s="35">
        <v>90</v>
      </c>
      <c r="EQ291" s="35">
        <v>105</v>
      </c>
      <c r="ER291" s="35">
        <v>77</v>
      </c>
      <c r="ES291" s="35">
        <v>51</v>
      </c>
      <c r="ET291" s="35">
        <v>77</v>
      </c>
      <c r="EU291" s="35">
        <v>81</v>
      </c>
      <c r="EV291" s="35">
        <v>98</v>
      </c>
      <c r="EW291" s="35">
        <v>85</v>
      </c>
      <c r="EX291" s="35">
        <v>70</v>
      </c>
      <c r="EY291" s="35">
        <v>71</v>
      </c>
      <c r="EZ291" s="35">
        <v>56</v>
      </c>
      <c r="FA291" s="35">
        <v>74</v>
      </c>
      <c r="FB291" s="35">
        <v>75</v>
      </c>
      <c r="FC291" s="42"/>
      <c r="FD291" s="42"/>
    </row>
    <row r="292" spans="1:229" x14ac:dyDescent="0.2">
      <c r="A292" s="14" t="s">
        <v>135</v>
      </c>
      <c r="EP292" s="35">
        <v>236</v>
      </c>
      <c r="ER292" s="35">
        <v>205</v>
      </c>
      <c r="ES292" s="35">
        <v>219</v>
      </c>
      <c r="ET292" s="35">
        <v>255</v>
      </c>
      <c r="EU292" s="35">
        <v>162</v>
      </c>
      <c r="EV292" s="35">
        <v>157</v>
      </c>
      <c r="EW292" s="35">
        <v>127</v>
      </c>
      <c r="EX292" s="35">
        <v>122</v>
      </c>
      <c r="EY292" s="35">
        <v>48</v>
      </c>
      <c r="EZ292" s="35">
        <v>53</v>
      </c>
      <c r="FA292" s="35">
        <v>32</v>
      </c>
      <c r="FB292" s="35">
        <v>122</v>
      </c>
      <c r="FC292" s="42"/>
      <c r="FD292" s="42"/>
    </row>
    <row r="293" spans="1:229" x14ac:dyDescent="0.2">
      <c r="A293" s="14" t="s">
        <v>131</v>
      </c>
      <c r="EP293" s="35">
        <v>10</v>
      </c>
      <c r="ER293" s="35">
        <v>10</v>
      </c>
      <c r="ES293" s="35">
        <v>8</v>
      </c>
      <c r="ET293" s="35">
        <v>10</v>
      </c>
      <c r="EU293" s="35">
        <v>6</v>
      </c>
      <c r="EV293" s="35">
        <v>3</v>
      </c>
      <c r="EW293" s="35">
        <v>1</v>
      </c>
      <c r="EX293" s="35">
        <v>5</v>
      </c>
      <c r="EY293" s="35">
        <v>3</v>
      </c>
      <c r="EZ293" s="35">
        <v>4</v>
      </c>
      <c r="FA293" s="35">
        <v>6</v>
      </c>
      <c r="FB293" s="35">
        <v>1</v>
      </c>
      <c r="FC293" s="42"/>
      <c r="FD293" s="42"/>
    </row>
    <row r="294" spans="1:229" x14ac:dyDescent="0.2">
      <c r="A294" s="9" t="s">
        <v>21</v>
      </c>
      <c r="DR294" s="40">
        <v>237</v>
      </c>
      <c r="DS294" s="40">
        <v>1366</v>
      </c>
      <c r="DT294" s="40">
        <v>1465</v>
      </c>
      <c r="DU294" s="40">
        <v>932</v>
      </c>
      <c r="DV294" s="40">
        <v>1395</v>
      </c>
      <c r="DW294" s="40">
        <v>1532</v>
      </c>
      <c r="DX294" s="40">
        <v>2382</v>
      </c>
      <c r="DY294" s="40">
        <v>3658</v>
      </c>
      <c r="DZ294" s="40">
        <v>5376</v>
      </c>
      <c r="EA294" s="40">
        <v>6362</v>
      </c>
      <c r="EB294" s="40">
        <v>7959</v>
      </c>
      <c r="EC294" s="40">
        <v>8765</v>
      </c>
      <c r="ED294" s="40">
        <v>7472</v>
      </c>
      <c r="EE294" s="40">
        <v>7104</v>
      </c>
      <c r="EF294" s="40">
        <v>7369</v>
      </c>
      <c r="EG294" s="40">
        <v>8270</v>
      </c>
      <c r="EH294" s="40">
        <v>7746</v>
      </c>
      <c r="EI294" s="40">
        <v>8816</v>
      </c>
      <c r="EJ294" s="40">
        <v>8022</v>
      </c>
      <c r="EK294" s="40">
        <v>8895</v>
      </c>
      <c r="EL294" s="40">
        <v>12642</v>
      </c>
      <c r="EM294" s="40">
        <v>16148</v>
      </c>
      <c r="EN294" s="40">
        <v>16596</v>
      </c>
      <c r="EO294" s="40">
        <v>15992</v>
      </c>
      <c r="EP294" s="40">
        <v>14796</v>
      </c>
      <c r="EQ294" s="39">
        <v>16640</v>
      </c>
      <c r="ER294" s="39">
        <v>18192</v>
      </c>
      <c r="ES294" s="39">
        <v>21587</v>
      </c>
      <c r="ET294" s="39">
        <v>20644</v>
      </c>
      <c r="EU294" s="39">
        <v>25104</v>
      </c>
      <c r="EV294" s="39">
        <v>27508</v>
      </c>
      <c r="EW294" s="39">
        <v>28700</v>
      </c>
      <c r="EX294" s="39">
        <v>36266</v>
      </c>
      <c r="EY294" s="39">
        <v>41104</v>
      </c>
      <c r="EZ294" s="39">
        <v>38675</v>
      </c>
      <c r="FA294" s="39">
        <v>41765</v>
      </c>
      <c r="FB294" s="39">
        <v>51625</v>
      </c>
      <c r="FC294" s="39">
        <v>53084</v>
      </c>
      <c r="FD294" s="40">
        <v>56856</v>
      </c>
      <c r="FE294" s="39">
        <v>42290</v>
      </c>
      <c r="FF294" s="39">
        <v>36930</v>
      </c>
      <c r="FG294" s="39">
        <v>35660</v>
      </c>
      <c r="FH294" s="39">
        <v>35006</v>
      </c>
      <c r="FI294" s="39">
        <v>38851</v>
      </c>
      <c r="FJ294" s="39">
        <v>44016</v>
      </c>
      <c r="FK294" s="39">
        <v>38719</v>
      </c>
      <c r="FL294" s="39">
        <v>39727</v>
      </c>
      <c r="FM294" s="39">
        <v>39563</v>
      </c>
      <c r="FN294" s="39">
        <v>45002</v>
      </c>
      <c r="FO294" s="39">
        <v>50372</v>
      </c>
      <c r="FP294" s="39">
        <v>51321</v>
      </c>
      <c r="FQ294" s="39">
        <v>45215</v>
      </c>
      <c r="FR294" s="39">
        <v>48191</v>
      </c>
      <c r="FS294" s="39">
        <v>50299</v>
      </c>
      <c r="FT294" s="39">
        <v>53777</v>
      </c>
      <c r="FU294" s="39">
        <v>54973</v>
      </c>
      <c r="FV294" s="39">
        <v>58841</v>
      </c>
      <c r="FW294" s="39">
        <v>54338</v>
      </c>
      <c r="FX294" s="39">
        <v>57450</v>
      </c>
      <c r="FY294" s="39">
        <v>61242</v>
      </c>
      <c r="FZ294" s="39">
        <v>63457</v>
      </c>
      <c r="GA294" s="39">
        <v>70131</v>
      </c>
      <c r="GB294" s="39">
        <v>75599</v>
      </c>
      <c r="GC294" s="39">
        <v>75700</v>
      </c>
      <c r="GD294" s="39">
        <v>77369</v>
      </c>
      <c r="GE294" s="39">
        <v>90376</v>
      </c>
      <c r="GF294" s="39">
        <v>96620</v>
      </c>
      <c r="GG294" s="39">
        <v>102370</v>
      </c>
      <c r="GH294" s="39">
        <v>117361</v>
      </c>
    </row>
    <row r="295" spans="1:229" x14ac:dyDescent="0.2">
      <c r="A295" s="14" t="s">
        <v>154</v>
      </c>
      <c r="EQ295" s="35">
        <v>825</v>
      </c>
      <c r="ER295" s="35">
        <v>829</v>
      </c>
      <c r="ES295" s="35">
        <v>672</v>
      </c>
      <c r="ET295" s="35">
        <v>652</v>
      </c>
      <c r="EU295" s="35">
        <v>612</v>
      </c>
      <c r="EV295" s="35">
        <v>686</v>
      </c>
      <c r="EW295" s="35">
        <v>830</v>
      </c>
      <c r="EX295" s="35">
        <v>1281</v>
      </c>
      <c r="EY295" s="35">
        <v>833</v>
      </c>
      <c r="EZ295" s="35">
        <v>693</v>
      </c>
      <c r="FA295" s="35">
        <v>656</v>
      </c>
      <c r="FB295" s="35">
        <v>1137</v>
      </c>
      <c r="FD295" s="42"/>
    </row>
    <row r="296" spans="1:229" x14ac:dyDescent="0.2">
      <c r="A296" s="14" t="s">
        <v>201</v>
      </c>
      <c r="DU296" s="42"/>
      <c r="FD296" s="42">
        <v>1398</v>
      </c>
      <c r="FW296" s="42"/>
      <c r="FX296" s="42"/>
      <c r="FY296" s="42"/>
      <c r="FZ296" s="42"/>
      <c r="GB296" s="42"/>
      <c r="GC296" s="42"/>
      <c r="GD296" s="42"/>
      <c r="GE296" s="42"/>
      <c r="GF296" s="42"/>
      <c r="GG296" s="42"/>
      <c r="GH296" s="42"/>
    </row>
    <row r="297" spans="1:229" s="19" customFormat="1" x14ac:dyDescent="0.2">
      <c r="A297" s="3" t="s">
        <v>48</v>
      </c>
      <c r="B297" s="3"/>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c r="AG297" s="35"/>
      <c r="AH297" s="35"/>
      <c r="AI297" s="35"/>
      <c r="AJ297" s="35"/>
      <c r="AK297" s="35"/>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c r="BJ297" s="35"/>
      <c r="BK297" s="35"/>
      <c r="BL297" s="35"/>
      <c r="BM297" s="35"/>
      <c r="BN297" s="35"/>
      <c r="BO297" s="35"/>
      <c r="BP297" s="35"/>
      <c r="BQ297" s="35"/>
      <c r="BR297" s="35"/>
      <c r="BS297" s="35"/>
      <c r="BT297" s="35"/>
      <c r="BU297" s="35"/>
      <c r="BV297" s="35"/>
      <c r="BW297" s="35"/>
      <c r="BX297" s="35"/>
      <c r="BY297" s="35"/>
      <c r="BZ297" s="35"/>
      <c r="CA297" s="35"/>
      <c r="CB297" s="35"/>
      <c r="CC297" s="35"/>
      <c r="CD297" s="35"/>
      <c r="CE297" s="35"/>
      <c r="CF297" s="35"/>
      <c r="CG297" s="35"/>
      <c r="CH297" s="35"/>
      <c r="CI297" s="35"/>
      <c r="CJ297" s="35"/>
      <c r="CK297" s="35"/>
      <c r="CL297" s="35"/>
      <c r="CM297" s="35"/>
      <c r="CN297" s="35"/>
      <c r="CO297" s="35"/>
      <c r="CP297" s="35"/>
      <c r="CQ297" s="35"/>
      <c r="CR297" s="35"/>
      <c r="CS297" s="35"/>
      <c r="CT297" s="35"/>
      <c r="CU297" s="35"/>
      <c r="CV297" s="35"/>
      <c r="CW297" s="35"/>
      <c r="CX297" s="35"/>
      <c r="CY297" s="35"/>
      <c r="CZ297" s="35"/>
      <c r="DA297" s="35"/>
      <c r="DB297" s="35"/>
      <c r="DC297" s="35"/>
      <c r="DD297" s="35"/>
      <c r="DE297" s="35"/>
      <c r="DF297" s="35"/>
      <c r="DG297" s="35"/>
      <c r="DH297" s="35"/>
      <c r="DI297" s="35"/>
      <c r="DJ297" s="35"/>
      <c r="DK297" s="35"/>
      <c r="DL297" s="35"/>
      <c r="DM297" s="35"/>
      <c r="DN297" s="35"/>
      <c r="DO297" s="35"/>
      <c r="DP297" s="35"/>
      <c r="DQ297" s="35"/>
      <c r="DR297" s="35"/>
      <c r="DS297" s="35"/>
      <c r="DT297" s="35"/>
      <c r="DU297" s="35"/>
      <c r="DV297" s="35"/>
      <c r="DW297" s="35"/>
      <c r="DX297" s="35"/>
      <c r="DY297" s="35"/>
      <c r="DZ297" s="35"/>
      <c r="EA297" s="35"/>
      <c r="EB297" s="35"/>
      <c r="EC297" s="35"/>
      <c r="ED297" s="35"/>
      <c r="EE297" s="35"/>
      <c r="EF297" s="35"/>
      <c r="EG297" s="35"/>
      <c r="EH297" s="35"/>
      <c r="EI297" s="35"/>
      <c r="EJ297" s="35"/>
      <c r="EK297" s="35"/>
      <c r="EL297" s="35"/>
      <c r="EM297" s="35"/>
      <c r="EN297" s="35"/>
      <c r="EO297" s="35"/>
      <c r="EP297" s="35"/>
      <c r="EQ297" s="35"/>
      <c r="ER297" s="35"/>
      <c r="ES297" s="35"/>
      <c r="ET297" s="35"/>
      <c r="EU297" s="35"/>
      <c r="EV297" s="35"/>
      <c r="EW297" s="35"/>
      <c r="EX297" s="35"/>
      <c r="EY297" s="35"/>
      <c r="EZ297" s="35"/>
      <c r="FA297" s="35"/>
      <c r="FB297" s="35"/>
      <c r="FC297" s="35"/>
      <c r="FD297" s="35"/>
      <c r="FE297" s="35"/>
      <c r="FF297" s="35"/>
      <c r="FG297" s="35"/>
      <c r="FH297" s="35"/>
      <c r="FI297" s="35"/>
      <c r="FJ297" s="35"/>
      <c r="FK297" s="35"/>
      <c r="FL297" s="35"/>
      <c r="FM297" s="35"/>
      <c r="FN297" s="35"/>
      <c r="FO297" s="35"/>
      <c r="FP297" s="35"/>
      <c r="FQ297" s="35"/>
      <c r="FR297" s="35"/>
      <c r="FS297" s="35"/>
      <c r="FT297" s="35"/>
      <c r="FU297" s="35"/>
      <c r="FV297" s="35"/>
      <c r="FW297" s="35"/>
      <c r="FX297" s="35"/>
      <c r="FY297" s="35"/>
      <c r="FZ297" s="35"/>
      <c r="GA297" s="35"/>
      <c r="GB297" s="35"/>
      <c r="GC297" s="35"/>
      <c r="GD297" s="35"/>
      <c r="GE297" s="35"/>
      <c r="GF297" s="35"/>
      <c r="GG297" s="35"/>
      <c r="GH297" s="35"/>
      <c r="GI297" s="35">
        <v>7</v>
      </c>
      <c r="GJ297" s="35">
        <v>21</v>
      </c>
      <c r="GK297" s="35">
        <v>36</v>
      </c>
      <c r="GL297" s="35">
        <v>26</v>
      </c>
      <c r="GM297" s="35">
        <v>99</v>
      </c>
      <c r="GN297" s="35">
        <v>99</v>
      </c>
      <c r="GO297" s="35">
        <v>111</v>
      </c>
      <c r="GP297" s="35">
        <v>156</v>
      </c>
      <c r="GQ297" s="35">
        <v>224</v>
      </c>
      <c r="GR297" s="35">
        <v>294</v>
      </c>
      <c r="GS297" s="35">
        <v>437</v>
      </c>
      <c r="GT297" s="35">
        <v>277</v>
      </c>
      <c r="GU297" s="35">
        <v>301</v>
      </c>
      <c r="GV297" s="35">
        <v>207</v>
      </c>
      <c r="GW297" s="35">
        <v>180</v>
      </c>
      <c r="GX297" s="35">
        <v>292</v>
      </c>
      <c r="GY297" s="35">
        <v>193</v>
      </c>
      <c r="GZ297" s="35">
        <v>111</v>
      </c>
      <c r="HA297" s="35">
        <v>207</v>
      </c>
      <c r="HB297" s="35">
        <v>285</v>
      </c>
      <c r="HC297" s="35">
        <v>260</v>
      </c>
      <c r="HD297" s="35">
        <v>362</v>
      </c>
      <c r="HE297" s="35">
        <v>235</v>
      </c>
      <c r="HF297" s="35">
        <v>161</v>
      </c>
      <c r="HG297" s="35">
        <v>305</v>
      </c>
      <c r="HH297" s="35">
        <v>182</v>
      </c>
      <c r="HI297" s="35">
        <v>232</v>
      </c>
      <c r="HJ297" s="35">
        <v>614</v>
      </c>
      <c r="HK297" s="35">
        <v>30</v>
      </c>
      <c r="HL297" s="35"/>
      <c r="HM297" s="35"/>
      <c r="HN297" s="35"/>
      <c r="HO297" s="35"/>
      <c r="HP297" s="35"/>
      <c r="HQ297" s="35"/>
      <c r="HR297" s="35"/>
      <c r="HS297" s="35"/>
      <c r="HT297" s="35"/>
      <c r="HU297" s="3"/>
    </row>
    <row r="298" spans="1:229" s="19" customFormat="1" x14ac:dyDescent="0.2">
      <c r="A298" s="3" t="s">
        <v>68</v>
      </c>
      <c r="B298" s="3"/>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c r="AG298" s="35"/>
      <c r="AH298" s="35"/>
      <c r="AI298" s="35"/>
      <c r="AJ298" s="35"/>
      <c r="AK298" s="35"/>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c r="BJ298" s="35"/>
      <c r="BK298" s="35"/>
      <c r="BL298" s="35"/>
      <c r="BM298" s="35"/>
      <c r="BN298" s="35"/>
      <c r="BO298" s="35"/>
      <c r="BP298" s="35"/>
      <c r="BQ298" s="35"/>
      <c r="BR298" s="35"/>
      <c r="BS298" s="35"/>
      <c r="BT298" s="35"/>
      <c r="BU298" s="35"/>
      <c r="BV298" s="35"/>
      <c r="BW298" s="35"/>
      <c r="BX298" s="35"/>
      <c r="BY298" s="35"/>
      <c r="BZ298" s="35"/>
      <c r="CA298" s="35"/>
      <c r="CB298" s="35"/>
      <c r="CC298" s="35"/>
      <c r="CD298" s="35"/>
      <c r="CE298" s="35"/>
      <c r="CF298" s="35"/>
      <c r="CG298" s="35"/>
      <c r="CH298" s="35"/>
      <c r="CI298" s="35"/>
      <c r="CJ298" s="35"/>
      <c r="CK298" s="35"/>
      <c r="CL298" s="35"/>
      <c r="CM298" s="35"/>
      <c r="CN298" s="35"/>
      <c r="CO298" s="35"/>
      <c r="CP298" s="35"/>
      <c r="CQ298" s="35"/>
      <c r="CR298" s="35"/>
      <c r="CS298" s="35"/>
      <c r="CT298" s="35"/>
      <c r="CU298" s="35"/>
      <c r="CV298" s="35"/>
      <c r="CW298" s="35"/>
      <c r="CX298" s="35"/>
      <c r="CY298" s="35"/>
      <c r="CZ298" s="35"/>
      <c r="DA298" s="35"/>
      <c r="DB298" s="35"/>
      <c r="DC298" s="35"/>
      <c r="DD298" s="35"/>
      <c r="DE298" s="35"/>
      <c r="DF298" s="35"/>
      <c r="DG298" s="35"/>
      <c r="DH298" s="35"/>
      <c r="DI298" s="35"/>
      <c r="DJ298" s="35"/>
      <c r="DK298" s="35"/>
      <c r="DL298" s="35"/>
      <c r="DM298" s="35"/>
      <c r="DN298" s="35"/>
      <c r="DO298" s="35"/>
      <c r="DP298" s="35"/>
      <c r="DQ298" s="35"/>
      <c r="DR298" s="35"/>
      <c r="DS298" s="35"/>
      <c r="DT298" s="35"/>
      <c r="DU298" s="35"/>
      <c r="DV298" s="35"/>
      <c r="DW298" s="35"/>
      <c r="DX298" s="35"/>
      <c r="DY298" s="35"/>
      <c r="DZ298" s="35"/>
      <c r="EA298" s="35"/>
      <c r="EB298" s="35"/>
      <c r="EC298" s="35"/>
      <c r="ED298" s="35"/>
      <c r="EE298" s="35"/>
      <c r="EF298" s="35"/>
      <c r="EG298" s="35"/>
      <c r="EH298" s="35"/>
      <c r="EI298" s="35"/>
      <c r="EJ298" s="35"/>
      <c r="EK298" s="35"/>
      <c r="EL298" s="35"/>
      <c r="EM298" s="35"/>
      <c r="EN298" s="35"/>
      <c r="EO298" s="35"/>
      <c r="EP298" s="35"/>
      <c r="EQ298" s="35"/>
      <c r="ER298" s="35"/>
      <c r="ES298" s="35"/>
      <c r="ET298" s="35"/>
      <c r="EU298" s="35"/>
      <c r="EV298" s="35"/>
      <c r="EW298" s="35"/>
      <c r="EX298" s="35"/>
      <c r="EY298" s="35"/>
      <c r="EZ298" s="35"/>
      <c r="FA298" s="35"/>
      <c r="FB298" s="35"/>
      <c r="FC298" s="35"/>
      <c r="FD298" s="35"/>
      <c r="FE298" s="35"/>
      <c r="FF298" s="35"/>
      <c r="FG298" s="35"/>
      <c r="FH298" s="35"/>
      <c r="FI298" s="35"/>
      <c r="FJ298" s="35"/>
      <c r="FK298" s="35"/>
      <c r="FL298" s="35"/>
      <c r="FM298" s="35"/>
      <c r="FN298" s="35"/>
      <c r="FO298" s="35"/>
      <c r="FP298" s="35"/>
      <c r="FQ298" s="35"/>
      <c r="FR298" s="35"/>
      <c r="FS298" s="35"/>
      <c r="FT298" s="35"/>
      <c r="FU298" s="35"/>
      <c r="FV298" s="35"/>
      <c r="FW298" s="35"/>
      <c r="FX298" s="35"/>
      <c r="FY298" s="35"/>
      <c r="FZ298" s="35"/>
      <c r="GA298" s="35"/>
      <c r="GB298" s="35"/>
      <c r="GC298" s="35"/>
      <c r="GD298" s="35"/>
      <c r="GE298" s="35"/>
      <c r="GF298" s="35"/>
      <c r="GG298" s="35"/>
      <c r="GH298" s="35"/>
      <c r="GI298" s="35">
        <v>0</v>
      </c>
      <c r="GJ298" s="35">
        <v>0</v>
      </c>
      <c r="GK298" s="35">
        <v>0</v>
      </c>
      <c r="GL298" s="35">
        <v>0</v>
      </c>
      <c r="GM298" s="35">
        <v>0</v>
      </c>
      <c r="GN298" s="35">
        <v>0</v>
      </c>
      <c r="GO298" s="35">
        <v>1</v>
      </c>
      <c r="GP298" s="35">
        <v>64</v>
      </c>
      <c r="GQ298" s="35">
        <v>194</v>
      </c>
      <c r="GR298" s="35">
        <v>130</v>
      </c>
      <c r="GS298" s="35">
        <v>216</v>
      </c>
      <c r="GT298" s="35">
        <v>216</v>
      </c>
      <c r="GU298" s="35">
        <v>271</v>
      </c>
      <c r="GV298" s="35">
        <v>289</v>
      </c>
      <c r="GW298" s="35">
        <v>134</v>
      </c>
      <c r="GX298" s="35">
        <v>114</v>
      </c>
      <c r="GY298" s="35">
        <v>0</v>
      </c>
      <c r="GZ298" s="35">
        <v>0</v>
      </c>
      <c r="HA298" s="35">
        <v>0</v>
      </c>
      <c r="HB298" s="35">
        <v>0</v>
      </c>
      <c r="HC298" s="35">
        <v>0</v>
      </c>
      <c r="HD298" s="35">
        <v>0</v>
      </c>
      <c r="HE298" s="35">
        <v>0</v>
      </c>
      <c r="HF298" s="35">
        <v>0</v>
      </c>
      <c r="HG298" s="35">
        <v>0</v>
      </c>
      <c r="HH298" s="35">
        <v>0</v>
      </c>
      <c r="HI298" s="35">
        <v>0</v>
      </c>
      <c r="HJ298" s="35">
        <v>0</v>
      </c>
      <c r="HK298" s="35">
        <v>0</v>
      </c>
      <c r="HL298" s="35"/>
      <c r="HM298" s="35"/>
      <c r="HN298" s="35"/>
      <c r="HO298" s="35"/>
      <c r="HP298" s="35"/>
      <c r="HQ298" s="35"/>
      <c r="HR298" s="35"/>
      <c r="HS298" s="35"/>
      <c r="HT298" s="35"/>
      <c r="HU298" s="3"/>
    </row>
    <row r="299" spans="1:229" x14ac:dyDescent="0.2">
      <c r="A299" s="3" t="s">
        <v>67</v>
      </c>
      <c r="GI299" s="35">
        <v>9</v>
      </c>
      <c r="GJ299" s="35">
        <v>47</v>
      </c>
      <c r="GK299" s="35">
        <v>60</v>
      </c>
      <c r="GL299" s="35">
        <v>26</v>
      </c>
      <c r="GM299" s="35">
        <v>16</v>
      </c>
      <c r="GN299" s="35">
        <v>32</v>
      </c>
      <c r="GO299" s="35">
        <v>18</v>
      </c>
      <c r="GP299" s="35">
        <v>40</v>
      </c>
      <c r="GQ299" s="35">
        <v>29</v>
      </c>
      <c r="GR299" s="35">
        <v>35</v>
      </c>
      <c r="GS299" s="35">
        <v>15</v>
      </c>
      <c r="GT299" s="35">
        <v>8</v>
      </c>
      <c r="GU299" s="35">
        <v>10</v>
      </c>
      <c r="GV299" s="35">
        <v>42</v>
      </c>
      <c r="GW299" s="35">
        <v>18</v>
      </c>
      <c r="GX299" s="35">
        <v>20</v>
      </c>
      <c r="GY299" s="35">
        <v>7</v>
      </c>
      <c r="GZ299" s="35">
        <v>83</v>
      </c>
      <c r="HA299" s="35">
        <v>61</v>
      </c>
      <c r="HB299" s="35">
        <v>183</v>
      </c>
      <c r="HC299" s="35">
        <v>20</v>
      </c>
      <c r="HD299" s="35">
        <v>69</v>
      </c>
      <c r="HE299" s="35">
        <v>41</v>
      </c>
      <c r="HF299" s="35">
        <v>48</v>
      </c>
      <c r="HG299" s="35">
        <v>32</v>
      </c>
      <c r="HH299" s="35">
        <v>45</v>
      </c>
      <c r="HI299" s="35">
        <v>26</v>
      </c>
      <c r="HJ299" s="35">
        <v>21</v>
      </c>
      <c r="HK299" s="35">
        <v>4</v>
      </c>
    </row>
    <row r="300" spans="1:229" x14ac:dyDescent="0.2">
      <c r="A300" s="3" t="s">
        <v>61</v>
      </c>
      <c r="GI300" s="35">
        <v>63</v>
      </c>
      <c r="GJ300" s="35">
        <v>4</v>
      </c>
      <c r="GK300" s="35">
        <v>0</v>
      </c>
      <c r="GL300" s="35">
        <v>8</v>
      </c>
      <c r="GM300" s="35">
        <v>19</v>
      </c>
      <c r="GN300" s="35">
        <v>9</v>
      </c>
      <c r="GO300" s="35">
        <v>22</v>
      </c>
      <c r="GP300" s="35">
        <v>17</v>
      </c>
      <c r="GQ300" s="35">
        <v>16</v>
      </c>
      <c r="GR300" s="35">
        <v>17</v>
      </c>
      <c r="GS300" s="35">
        <v>9</v>
      </c>
      <c r="GT300" s="35">
        <v>57</v>
      </c>
      <c r="GU300" s="35">
        <v>24</v>
      </c>
      <c r="GV300" s="35">
        <v>77</v>
      </c>
      <c r="GW300" s="35">
        <v>40</v>
      </c>
      <c r="GX300" s="35">
        <v>34</v>
      </c>
      <c r="GY300" s="35">
        <v>88</v>
      </c>
      <c r="GZ300" s="35">
        <v>144</v>
      </c>
      <c r="HA300" s="35">
        <v>103</v>
      </c>
      <c r="HB300" s="35">
        <v>40</v>
      </c>
      <c r="HC300" s="35">
        <v>35</v>
      </c>
      <c r="HD300" s="35">
        <v>34</v>
      </c>
      <c r="HE300" s="35">
        <v>73</v>
      </c>
      <c r="HF300" s="35">
        <v>121</v>
      </c>
      <c r="HG300" s="35">
        <v>13</v>
      </c>
      <c r="HH300" s="35">
        <v>68</v>
      </c>
      <c r="HI300" s="35">
        <v>47</v>
      </c>
      <c r="HJ300" s="35">
        <v>85</v>
      </c>
      <c r="HK300" s="35">
        <v>1</v>
      </c>
    </row>
    <row r="301" spans="1:229" x14ac:dyDescent="0.2">
      <c r="A301" s="14" t="s">
        <v>202</v>
      </c>
      <c r="DR301" s="42"/>
      <c r="DS301" s="42"/>
      <c r="DT301" s="42"/>
      <c r="DV301" s="42"/>
      <c r="DX301" s="42"/>
      <c r="FD301" s="42">
        <v>2386</v>
      </c>
      <c r="FE301" s="42"/>
      <c r="FF301" s="42"/>
      <c r="FG301" s="42"/>
      <c r="FH301" s="42"/>
      <c r="FI301" s="42"/>
      <c r="FJ301" s="42"/>
      <c r="FK301" s="42"/>
      <c r="FL301" s="42"/>
      <c r="FM301" s="42"/>
      <c r="FN301" s="42"/>
      <c r="FO301" s="42"/>
      <c r="FP301" s="42"/>
      <c r="FQ301" s="42"/>
      <c r="FR301" s="42"/>
      <c r="FS301" s="42"/>
      <c r="FT301" s="42"/>
      <c r="FU301" s="42"/>
      <c r="FV301" s="42"/>
      <c r="FW301" s="42"/>
      <c r="FX301" s="42"/>
      <c r="FY301" s="42"/>
      <c r="FZ301" s="42"/>
      <c r="GA301" s="42"/>
      <c r="GB301" s="42"/>
      <c r="GC301" s="42"/>
      <c r="GD301" s="42"/>
      <c r="GE301" s="42"/>
      <c r="GF301" s="42"/>
      <c r="GG301" s="42"/>
      <c r="GH301" s="42"/>
    </row>
    <row r="302" spans="1:229" x14ac:dyDescent="0.2">
      <c r="A302" s="3" t="s">
        <v>576</v>
      </c>
      <c r="B302" s="3" t="s">
        <v>577</v>
      </c>
      <c r="C302" s="35">
        <v>14</v>
      </c>
      <c r="D302" s="35">
        <v>14</v>
      </c>
      <c r="E302" s="35">
        <v>14</v>
      </c>
      <c r="F302" s="35">
        <v>14</v>
      </c>
      <c r="G302" s="35">
        <v>14</v>
      </c>
      <c r="H302" s="35">
        <v>14</v>
      </c>
      <c r="I302" s="35">
        <v>14</v>
      </c>
      <c r="J302" s="35">
        <v>14</v>
      </c>
      <c r="K302" s="35">
        <v>14</v>
      </c>
      <c r="L302" s="35">
        <v>14</v>
      </c>
      <c r="M302" s="35">
        <v>14</v>
      </c>
      <c r="N302" s="35">
        <v>14</v>
      </c>
      <c r="O302" s="35">
        <v>14</v>
      </c>
      <c r="P302" s="35">
        <v>14</v>
      </c>
      <c r="Q302" s="35">
        <v>14</v>
      </c>
      <c r="R302" s="35">
        <v>14</v>
      </c>
      <c r="S302" s="35">
        <v>14</v>
      </c>
      <c r="T302" s="35">
        <v>14</v>
      </c>
      <c r="U302" s="35">
        <v>14</v>
      </c>
      <c r="V302" s="35">
        <v>14</v>
      </c>
      <c r="W302" s="35">
        <v>14</v>
      </c>
      <c r="X302" s="35">
        <v>14</v>
      </c>
      <c r="Y302" s="35">
        <v>14</v>
      </c>
      <c r="Z302" s="35">
        <v>14</v>
      </c>
      <c r="AA302" s="35">
        <v>14</v>
      </c>
      <c r="AB302" s="35">
        <v>14</v>
      </c>
      <c r="AC302" s="35">
        <v>14</v>
      </c>
      <c r="AD302" s="35">
        <v>14</v>
      </c>
      <c r="AE302" s="35">
        <v>14</v>
      </c>
      <c r="AF302" s="35">
        <v>14</v>
      </c>
      <c r="AG302" s="35">
        <v>14</v>
      </c>
      <c r="AH302" s="35">
        <v>14</v>
      </c>
      <c r="AI302" s="35">
        <v>14</v>
      </c>
      <c r="AJ302" s="35">
        <v>14</v>
      </c>
      <c r="AK302" s="35">
        <v>14</v>
      </c>
      <c r="AL302" s="35">
        <v>14</v>
      </c>
      <c r="AM302" s="35">
        <v>14</v>
      </c>
      <c r="AN302" s="35">
        <v>14</v>
      </c>
      <c r="AO302" s="35">
        <v>14</v>
      </c>
      <c r="AP302" s="35">
        <v>14</v>
      </c>
      <c r="AQ302" s="35">
        <v>14</v>
      </c>
      <c r="AR302" s="35">
        <v>28</v>
      </c>
      <c r="AS302" s="35">
        <v>28</v>
      </c>
      <c r="AT302" s="35">
        <v>28</v>
      </c>
      <c r="AU302" s="35">
        <v>28</v>
      </c>
      <c r="AV302" s="35">
        <v>28</v>
      </c>
      <c r="AW302" s="35">
        <v>28</v>
      </c>
      <c r="AX302" s="35">
        <v>28</v>
      </c>
      <c r="AY302" s="35">
        <v>28</v>
      </c>
      <c r="AZ302" s="35">
        <v>28</v>
      </c>
      <c r="BA302" s="35">
        <v>28</v>
      </c>
      <c r="BB302" s="35">
        <v>28</v>
      </c>
      <c r="BC302" s="35">
        <v>28</v>
      </c>
      <c r="BD302" s="35">
        <v>28</v>
      </c>
      <c r="BE302" s="35">
        <v>28</v>
      </c>
      <c r="BF302" s="35">
        <v>28</v>
      </c>
      <c r="BG302" s="35">
        <v>28</v>
      </c>
      <c r="BH302" s="35">
        <v>28</v>
      </c>
      <c r="BI302" s="35">
        <v>28</v>
      </c>
      <c r="BJ302" s="35">
        <v>28</v>
      </c>
      <c r="BK302" s="35">
        <v>28</v>
      </c>
      <c r="BL302" s="35">
        <v>28</v>
      </c>
      <c r="BM302" s="35">
        <v>28</v>
      </c>
      <c r="BN302" s="35">
        <v>28</v>
      </c>
      <c r="BO302" s="35">
        <v>28</v>
      </c>
      <c r="BP302" s="35">
        <v>28</v>
      </c>
      <c r="BQ302" s="35">
        <v>28</v>
      </c>
      <c r="BR302" s="35">
        <v>28</v>
      </c>
      <c r="BS302" s="35">
        <v>28</v>
      </c>
      <c r="BT302" s="35">
        <v>28</v>
      </c>
      <c r="BU302" s="35">
        <v>28</v>
      </c>
      <c r="BV302" s="35">
        <v>28</v>
      </c>
      <c r="BW302" s="35">
        <v>28</v>
      </c>
      <c r="BX302" s="35">
        <v>28</v>
      </c>
      <c r="BY302" s="35">
        <v>28</v>
      </c>
      <c r="BZ302" s="35">
        <v>28</v>
      </c>
      <c r="CA302" s="35">
        <v>28</v>
      </c>
      <c r="CB302" s="35">
        <v>28</v>
      </c>
      <c r="CC302" s="35">
        <v>28</v>
      </c>
      <c r="CD302" s="35">
        <v>28</v>
      </c>
      <c r="CE302" s="35">
        <v>28</v>
      </c>
      <c r="CF302" s="35">
        <v>28</v>
      </c>
      <c r="CG302" s="35">
        <v>28</v>
      </c>
      <c r="CH302" s="35">
        <v>28</v>
      </c>
      <c r="CI302" s="35">
        <v>28</v>
      </c>
      <c r="CJ302" s="35">
        <v>28</v>
      </c>
      <c r="CK302" s="35">
        <v>28</v>
      </c>
      <c r="CL302" s="35">
        <v>28</v>
      </c>
      <c r="CM302" s="35">
        <v>28</v>
      </c>
      <c r="CN302" s="35">
        <v>28</v>
      </c>
      <c r="CO302" s="35">
        <v>28</v>
      </c>
      <c r="CP302" s="35">
        <v>28</v>
      </c>
      <c r="CQ302" s="35">
        <v>28</v>
      </c>
      <c r="CR302" s="35">
        <v>28</v>
      </c>
      <c r="CS302" s="35">
        <v>28</v>
      </c>
      <c r="CT302" s="35">
        <v>28</v>
      </c>
      <c r="CU302" s="35">
        <v>28</v>
      </c>
      <c r="CV302" s="35">
        <v>28</v>
      </c>
      <c r="CW302" s="35">
        <v>28</v>
      </c>
      <c r="CX302" s="35">
        <v>28</v>
      </c>
      <c r="CY302" s="35">
        <v>28</v>
      </c>
      <c r="CZ302" s="35">
        <v>28</v>
      </c>
      <c r="DA302" s="35">
        <v>28</v>
      </c>
      <c r="DB302" s="35">
        <v>28</v>
      </c>
      <c r="DC302" s="35">
        <v>28</v>
      </c>
      <c r="DD302" s="35">
        <v>28</v>
      </c>
      <c r="DE302" s="35">
        <v>28</v>
      </c>
      <c r="DF302" s="35">
        <v>28</v>
      </c>
      <c r="DG302" s="35">
        <v>28</v>
      </c>
      <c r="DH302" s="35">
        <v>28</v>
      </c>
      <c r="DI302" s="35">
        <v>28</v>
      </c>
      <c r="DJ302" s="35">
        <v>28</v>
      </c>
      <c r="DK302" s="35">
        <v>28</v>
      </c>
      <c r="DL302" s="35">
        <v>28</v>
      </c>
      <c r="DM302" s="35">
        <v>28</v>
      </c>
      <c r="DN302" s="35">
        <v>28</v>
      </c>
      <c r="DO302" s="35">
        <v>28</v>
      </c>
      <c r="DP302" s="35">
        <v>28</v>
      </c>
      <c r="DQ302" s="35">
        <v>28</v>
      </c>
      <c r="DR302" s="35">
        <v>28</v>
      </c>
      <c r="DS302" s="35">
        <v>28</v>
      </c>
      <c r="DT302" s="35">
        <v>28</v>
      </c>
      <c r="DU302" s="35">
        <v>28</v>
      </c>
      <c r="DV302" s="35">
        <v>28</v>
      </c>
      <c r="DW302" s="35">
        <v>28</v>
      </c>
      <c r="DX302" s="35">
        <v>28</v>
      </c>
      <c r="DY302" s="35">
        <v>28</v>
      </c>
      <c r="DZ302" s="35">
        <v>28</v>
      </c>
      <c r="EA302" s="35">
        <v>28</v>
      </c>
      <c r="EB302" s="35">
        <v>28</v>
      </c>
      <c r="EC302" s="35">
        <v>28</v>
      </c>
      <c r="ED302" s="35">
        <v>28</v>
      </c>
      <c r="EE302" s="35">
        <v>28</v>
      </c>
      <c r="EF302" s="35">
        <v>28</v>
      </c>
      <c r="EG302" s="35">
        <v>28</v>
      </c>
      <c r="EH302" s="35">
        <v>28</v>
      </c>
      <c r="EI302" s="35">
        <v>28</v>
      </c>
      <c r="EJ302" s="35">
        <v>28</v>
      </c>
      <c r="EK302" s="35">
        <v>28</v>
      </c>
      <c r="EL302" s="35">
        <v>28</v>
      </c>
      <c r="EM302" s="35">
        <v>28</v>
      </c>
      <c r="EN302" s="35">
        <v>28</v>
      </c>
      <c r="EO302" s="35">
        <v>28</v>
      </c>
      <c r="EP302" s="35">
        <v>28</v>
      </c>
      <c r="EQ302" s="35">
        <v>28</v>
      </c>
      <c r="ER302" s="35">
        <v>28</v>
      </c>
      <c r="ES302" s="35">
        <v>28</v>
      </c>
      <c r="ET302" s="35">
        <v>28</v>
      </c>
      <c r="EU302" s="35">
        <v>28</v>
      </c>
      <c r="EV302" s="35">
        <v>28</v>
      </c>
      <c r="EW302" s="35">
        <v>28</v>
      </c>
      <c r="EX302" s="35">
        <v>28</v>
      </c>
      <c r="EY302" s="35">
        <v>28</v>
      </c>
      <c r="EZ302" s="35">
        <v>28</v>
      </c>
      <c r="FA302" s="35">
        <v>28</v>
      </c>
      <c r="FB302" s="35">
        <v>28</v>
      </c>
      <c r="FC302" s="35">
        <v>28</v>
      </c>
      <c r="FD302" s="35">
        <v>28</v>
      </c>
      <c r="FE302" s="35">
        <v>28</v>
      </c>
      <c r="FF302" s="35">
        <v>28</v>
      </c>
      <c r="FG302" s="35">
        <v>28</v>
      </c>
      <c r="FH302" s="35">
        <v>28</v>
      </c>
      <c r="FI302" s="35">
        <v>28</v>
      </c>
      <c r="FJ302" s="35">
        <v>28</v>
      </c>
      <c r="FK302" s="35">
        <v>28</v>
      </c>
      <c r="FL302" s="35">
        <v>28</v>
      </c>
      <c r="FM302" s="35">
        <v>28</v>
      </c>
      <c r="FN302" s="35">
        <v>28</v>
      </c>
      <c r="FO302" s="35">
        <v>28</v>
      </c>
      <c r="FP302" s="35">
        <v>28</v>
      </c>
      <c r="FQ302" s="35">
        <v>28</v>
      </c>
      <c r="FR302" s="35">
        <v>28</v>
      </c>
      <c r="FS302" s="35">
        <v>28</v>
      </c>
      <c r="FT302" s="35">
        <v>28</v>
      </c>
      <c r="FU302" s="35">
        <v>28</v>
      </c>
      <c r="FV302" s="35">
        <v>28</v>
      </c>
      <c r="FW302" s="35">
        <v>28</v>
      </c>
      <c r="FX302" s="35">
        <v>28</v>
      </c>
      <c r="FY302" s="35">
        <v>28</v>
      </c>
      <c r="FZ302" s="35">
        <v>28</v>
      </c>
      <c r="GA302" s="35">
        <v>28</v>
      </c>
      <c r="GB302" s="35">
        <v>28</v>
      </c>
      <c r="GC302" s="35">
        <v>28</v>
      </c>
      <c r="GD302" s="35">
        <v>28</v>
      </c>
      <c r="GE302" s="35">
        <v>28</v>
      </c>
      <c r="GF302" s="35">
        <v>28</v>
      </c>
      <c r="GG302" s="35">
        <v>75</v>
      </c>
      <c r="GH302" s="35">
        <v>75</v>
      </c>
      <c r="GI302" s="35">
        <v>75</v>
      </c>
      <c r="GJ302" s="35">
        <v>75</v>
      </c>
      <c r="GK302" s="35">
        <v>75</v>
      </c>
      <c r="GL302" s="35">
        <v>75</v>
      </c>
      <c r="GM302" s="35">
        <v>75</v>
      </c>
      <c r="GN302" s="35">
        <v>75</v>
      </c>
      <c r="GO302" s="35">
        <v>75</v>
      </c>
      <c r="GP302" s="35">
        <v>75</v>
      </c>
      <c r="GQ302" s="35">
        <v>75</v>
      </c>
      <c r="GR302" s="35">
        <v>75</v>
      </c>
      <c r="GS302" s="35">
        <v>75</v>
      </c>
      <c r="GT302" s="35">
        <v>75</v>
      </c>
      <c r="GU302" s="35">
        <v>75</v>
      </c>
      <c r="GV302" s="35">
        <v>75</v>
      </c>
      <c r="GW302" s="35">
        <v>75</v>
      </c>
      <c r="GX302" s="35">
        <v>75</v>
      </c>
      <c r="GY302" s="35">
        <v>75</v>
      </c>
      <c r="GZ302" s="35">
        <v>75</v>
      </c>
      <c r="HA302" s="35">
        <v>75</v>
      </c>
      <c r="HB302" s="35">
        <v>75</v>
      </c>
      <c r="HC302" s="35">
        <v>95</v>
      </c>
      <c r="HD302" s="35">
        <v>95</v>
      </c>
      <c r="HE302" s="35">
        <v>95</v>
      </c>
      <c r="HF302" s="35">
        <v>95</v>
      </c>
      <c r="HG302" s="35">
        <v>95</v>
      </c>
      <c r="HH302" s="35">
        <v>95</v>
      </c>
      <c r="HI302" s="35">
        <v>95</v>
      </c>
      <c r="HJ302" s="35">
        <v>95</v>
      </c>
      <c r="HK302" s="35">
        <v>95</v>
      </c>
      <c r="HL302" s="35">
        <v>95</v>
      </c>
      <c r="HM302" s="35">
        <v>95</v>
      </c>
      <c r="HN302" s="35">
        <v>95</v>
      </c>
      <c r="HO302" s="35">
        <v>95</v>
      </c>
      <c r="HP302" s="35">
        <v>95</v>
      </c>
      <c r="HQ302" s="35">
        <v>95</v>
      </c>
      <c r="HR302" s="35">
        <v>95</v>
      </c>
      <c r="HS302" s="35">
        <v>95</v>
      </c>
      <c r="HT302" s="35">
        <v>95</v>
      </c>
    </row>
    <row r="303" spans="1:229" x14ac:dyDescent="0.2">
      <c r="A303" s="3" t="s">
        <v>578</v>
      </c>
      <c r="B303" s="3" t="s">
        <v>579</v>
      </c>
      <c r="C303" s="35">
        <v>14</v>
      </c>
      <c r="D303" s="35">
        <v>14</v>
      </c>
      <c r="E303" s="35">
        <v>14</v>
      </c>
      <c r="F303" s="35">
        <v>14</v>
      </c>
      <c r="G303" s="35">
        <v>14</v>
      </c>
      <c r="H303" s="35">
        <v>14</v>
      </c>
      <c r="I303" s="35">
        <v>14</v>
      </c>
      <c r="J303" s="35">
        <v>14</v>
      </c>
      <c r="K303" s="35">
        <v>14</v>
      </c>
      <c r="L303" s="35">
        <v>14</v>
      </c>
      <c r="M303" s="35">
        <v>14</v>
      </c>
      <c r="N303" s="35">
        <v>14</v>
      </c>
      <c r="O303" s="35">
        <v>14</v>
      </c>
      <c r="P303" s="35">
        <v>14</v>
      </c>
      <c r="Q303" s="35">
        <v>14</v>
      </c>
      <c r="R303" s="35">
        <v>14</v>
      </c>
      <c r="S303" s="35">
        <v>14</v>
      </c>
      <c r="T303" s="35">
        <v>14</v>
      </c>
      <c r="U303" s="35">
        <v>14</v>
      </c>
      <c r="V303" s="35">
        <v>14</v>
      </c>
      <c r="W303" s="35">
        <v>14</v>
      </c>
      <c r="X303" s="35">
        <v>14</v>
      </c>
      <c r="Y303" s="35">
        <v>14</v>
      </c>
      <c r="Z303" s="35">
        <v>14</v>
      </c>
      <c r="AA303" s="35">
        <v>14</v>
      </c>
      <c r="AB303" s="35">
        <v>14</v>
      </c>
      <c r="AC303" s="35">
        <v>14</v>
      </c>
      <c r="AD303" s="35">
        <v>14</v>
      </c>
      <c r="AE303" s="35">
        <v>14</v>
      </c>
      <c r="AF303" s="35">
        <v>14</v>
      </c>
      <c r="AG303" s="35">
        <v>14</v>
      </c>
      <c r="AH303" s="35">
        <v>14</v>
      </c>
      <c r="AI303" s="35">
        <v>14</v>
      </c>
      <c r="AJ303" s="35">
        <v>14</v>
      </c>
      <c r="AK303" s="35">
        <v>14</v>
      </c>
      <c r="AL303" s="35">
        <v>14</v>
      </c>
      <c r="AM303" s="35">
        <v>14</v>
      </c>
      <c r="AN303" s="35">
        <v>14</v>
      </c>
      <c r="AO303" s="35">
        <v>14</v>
      </c>
      <c r="AP303" s="35">
        <v>14</v>
      </c>
      <c r="AQ303" s="35">
        <v>14</v>
      </c>
      <c r="AR303" s="35">
        <v>14</v>
      </c>
      <c r="AS303" s="35">
        <v>14</v>
      </c>
      <c r="AT303" s="35">
        <v>14</v>
      </c>
      <c r="AU303" s="35">
        <v>14</v>
      </c>
      <c r="AV303" s="35">
        <v>14</v>
      </c>
      <c r="AW303" s="35">
        <v>14</v>
      </c>
      <c r="AX303" s="35">
        <v>14</v>
      </c>
      <c r="AY303" s="35">
        <v>14</v>
      </c>
      <c r="AZ303" s="35">
        <v>14</v>
      </c>
      <c r="BA303" s="35">
        <v>14</v>
      </c>
      <c r="BB303" s="35">
        <v>14</v>
      </c>
      <c r="BC303" s="35">
        <v>14</v>
      </c>
      <c r="BD303" s="35">
        <v>14</v>
      </c>
      <c r="BE303" s="35">
        <v>14</v>
      </c>
      <c r="BF303" s="35">
        <v>14</v>
      </c>
      <c r="BG303" s="35">
        <v>14</v>
      </c>
      <c r="BH303" s="35">
        <v>14</v>
      </c>
      <c r="BI303" s="35">
        <v>14</v>
      </c>
      <c r="BJ303" s="35">
        <v>14</v>
      </c>
      <c r="BK303" s="35">
        <v>14</v>
      </c>
      <c r="BL303" s="35">
        <v>14</v>
      </c>
      <c r="BM303" s="35">
        <v>14</v>
      </c>
      <c r="BN303" s="35">
        <v>14</v>
      </c>
      <c r="BO303" s="35">
        <v>14</v>
      </c>
      <c r="BP303" s="35">
        <v>14</v>
      </c>
      <c r="BQ303" s="35">
        <v>14</v>
      </c>
      <c r="BR303" s="35">
        <v>14</v>
      </c>
      <c r="BS303" s="35">
        <v>14</v>
      </c>
      <c r="BT303" s="35">
        <v>14</v>
      </c>
      <c r="BU303" s="35">
        <v>14</v>
      </c>
      <c r="BV303" s="35">
        <v>14</v>
      </c>
      <c r="BW303" s="35">
        <v>14</v>
      </c>
      <c r="BX303" s="35">
        <v>14</v>
      </c>
      <c r="BY303" s="35">
        <v>14</v>
      </c>
      <c r="BZ303" s="35">
        <v>14</v>
      </c>
      <c r="CA303" s="35">
        <v>14</v>
      </c>
      <c r="CB303" s="35">
        <v>14</v>
      </c>
      <c r="CC303" s="35">
        <v>14</v>
      </c>
      <c r="CD303" s="35">
        <v>14</v>
      </c>
      <c r="CE303" s="35">
        <v>14</v>
      </c>
      <c r="CF303" s="35">
        <v>14</v>
      </c>
      <c r="CG303" s="35">
        <v>14</v>
      </c>
      <c r="CH303" s="35">
        <v>14</v>
      </c>
      <c r="CI303" s="35">
        <v>14</v>
      </c>
      <c r="CJ303" s="35">
        <v>14</v>
      </c>
      <c r="CK303" s="35">
        <v>14</v>
      </c>
      <c r="CL303" s="35">
        <v>14</v>
      </c>
      <c r="CM303" s="35">
        <v>14</v>
      </c>
      <c r="CN303" s="35">
        <v>14</v>
      </c>
      <c r="CO303" s="35">
        <v>14</v>
      </c>
      <c r="CP303" s="35">
        <v>14</v>
      </c>
      <c r="CQ303" s="35">
        <v>14</v>
      </c>
      <c r="CR303" s="35">
        <v>14</v>
      </c>
      <c r="CS303" s="35">
        <v>14</v>
      </c>
      <c r="CT303" s="35">
        <v>14</v>
      </c>
      <c r="CU303" s="35">
        <v>14</v>
      </c>
      <c r="CV303" s="35">
        <v>14</v>
      </c>
      <c r="CW303" s="35">
        <v>14</v>
      </c>
      <c r="CX303" s="35">
        <v>14</v>
      </c>
      <c r="CY303" s="35">
        <v>14</v>
      </c>
      <c r="CZ303" s="35">
        <v>14</v>
      </c>
      <c r="DA303" s="35">
        <v>14</v>
      </c>
      <c r="DB303" s="35">
        <v>14</v>
      </c>
      <c r="DC303" s="35">
        <v>14</v>
      </c>
      <c r="DD303" s="35">
        <v>14</v>
      </c>
      <c r="DE303" s="35">
        <v>14</v>
      </c>
      <c r="DF303" s="35">
        <v>14</v>
      </c>
      <c r="DG303" s="35">
        <v>14</v>
      </c>
      <c r="DH303" s="35">
        <v>14</v>
      </c>
      <c r="DI303" s="35">
        <v>14</v>
      </c>
      <c r="DJ303" s="35">
        <v>14</v>
      </c>
      <c r="DK303" s="35">
        <v>14</v>
      </c>
      <c r="DL303" s="35">
        <v>14</v>
      </c>
      <c r="DM303" s="35">
        <v>14</v>
      </c>
      <c r="DN303" s="35">
        <v>14</v>
      </c>
      <c r="DO303" s="35">
        <v>14</v>
      </c>
      <c r="DP303" s="35">
        <v>14</v>
      </c>
      <c r="DQ303" s="35">
        <v>28</v>
      </c>
      <c r="DR303" s="35">
        <v>28</v>
      </c>
      <c r="DS303" s="35">
        <v>28</v>
      </c>
      <c r="DT303" s="35">
        <v>28</v>
      </c>
      <c r="DU303" s="35">
        <v>28</v>
      </c>
      <c r="DV303" s="35">
        <v>28</v>
      </c>
      <c r="DW303" s="35">
        <v>28</v>
      </c>
      <c r="DX303" s="35">
        <v>28</v>
      </c>
      <c r="DY303" s="35">
        <v>28</v>
      </c>
      <c r="DZ303" s="35">
        <v>28</v>
      </c>
      <c r="EA303" s="35">
        <v>28</v>
      </c>
      <c r="EB303" s="35">
        <v>28</v>
      </c>
      <c r="EC303" s="35">
        <v>28</v>
      </c>
      <c r="ED303" s="35">
        <v>28</v>
      </c>
      <c r="EE303" s="35">
        <v>28</v>
      </c>
      <c r="EF303" s="35">
        <v>28</v>
      </c>
      <c r="EG303" s="35">
        <v>28</v>
      </c>
      <c r="EH303" s="35">
        <v>28</v>
      </c>
      <c r="EI303" s="35">
        <v>28</v>
      </c>
      <c r="EJ303" s="35">
        <v>28</v>
      </c>
      <c r="EK303" s="35">
        <v>28</v>
      </c>
      <c r="EL303" s="35">
        <v>28</v>
      </c>
      <c r="EM303" s="35">
        <v>28</v>
      </c>
      <c r="EN303" s="35">
        <v>28</v>
      </c>
      <c r="EO303" s="35">
        <v>28</v>
      </c>
      <c r="EP303" s="35">
        <v>28</v>
      </c>
      <c r="EQ303" s="35">
        <v>28</v>
      </c>
      <c r="ER303" s="35">
        <v>28</v>
      </c>
      <c r="ES303" s="35">
        <v>28</v>
      </c>
      <c r="ET303" s="35">
        <v>28</v>
      </c>
      <c r="EU303" s="35">
        <v>28</v>
      </c>
      <c r="EV303" s="35">
        <v>28</v>
      </c>
      <c r="EW303" s="35">
        <v>28</v>
      </c>
      <c r="EX303" s="35">
        <v>28</v>
      </c>
      <c r="EY303" s="35">
        <v>28</v>
      </c>
      <c r="EZ303" s="35">
        <v>28</v>
      </c>
      <c r="FA303" s="35">
        <v>28</v>
      </c>
      <c r="FB303" s="35">
        <v>28</v>
      </c>
      <c r="FC303" s="35">
        <v>28</v>
      </c>
      <c r="FD303" s="35">
        <v>28</v>
      </c>
      <c r="FE303" s="35">
        <v>28</v>
      </c>
      <c r="FF303" s="35">
        <v>28</v>
      </c>
      <c r="FG303" s="35">
        <v>28</v>
      </c>
      <c r="FH303" s="35">
        <v>28</v>
      </c>
      <c r="FI303" s="35">
        <v>28</v>
      </c>
      <c r="FJ303" s="35">
        <v>28</v>
      </c>
      <c r="FK303" s="35">
        <v>28</v>
      </c>
      <c r="FL303" s="35">
        <v>28</v>
      </c>
      <c r="FM303" s="35">
        <v>28</v>
      </c>
      <c r="FN303" s="35">
        <v>28</v>
      </c>
      <c r="FO303" s="35">
        <v>28</v>
      </c>
      <c r="FP303" s="35">
        <v>28</v>
      </c>
      <c r="FQ303" s="35">
        <v>28</v>
      </c>
      <c r="FR303" s="35">
        <v>28</v>
      </c>
      <c r="FS303" s="35">
        <v>47</v>
      </c>
      <c r="FT303" s="35">
        <v>47</v>
      </c>
      <c r="FU303" s="35">
        <v>47</v>
      </c>
      <c r="FV303" s="35">
        <v>47</v>
      </c>
      <c r="FW303" s="35">
        <v>47</v>
      </c>
      <c r="FX303" s="35">
        <v>47</v>
      </c>
      <c r="FY303" s="35">
        <v>47</v>
      </c>
      <c r="FZ303" s="35">
        <v>47</v>
      </c>
      <c r="GA303" s="35">
        <v>47</v>
      </c>
      <c r="GB303" s="35">
        <v>47</v>
      </c>
      <c r="GC303" s="35">
        <v>47</v>
      </c>
      <c r="GD303" s="35">
        <v>47</v>
      </c>
      <c r="GE303" s="35">
        <v>47</v>
      </c>
      <c r="GF303" s="35">
        <v>47</v>
      </c>
    </row>
    <row r="304" spans="1:229" x14ac:dyDescent="0.2">
      <c r="A304" s="3" t="s">
        <v>580</v>
      </c>
      <c r="B304" s="3" t="s">
        <v>581</v>
      </c>
      <c r="C304" s="35">
        <f>SUM(C302:C303)</f>
        <v>28</v>
      </c>
      <c r="D304" s="35">
        <f t="shared" ref="D304:BO304" si="6">SUM(D302:D303)</f>
        <v>28</v>
      </c>
      <c r="E304" s="35">
        <f t="shared" si="6"/>
        <v>28</v>
      </c>
      <c r="F304" s="35">
        <f t="shared" si="6"/>
        <v>28</v>
      </c>
      <c r="G304" s="35">
        <f t="shared" si="6"/>
        <v>28</v>
      </c>
      <c r="H304" s="35">
        <f t="shared" si="6"/>
        <v>28</v>
      </c>
      <c r="I304" s="35">
        <f t="shared" si="6"/>
        <v>28</v>
      </c>
      <c r="J304" s="35">
        <f t="shared" si="6"/>
        <v>28</v>
      </c>
      <c r="K304" s="35">
        <f t="shared" si="6"/>
        <v>28</v>
      </c>
      <c r="L304" s="35">
        <f t="shared" si="6"/>
        <v>28</v>
      </c>
      <c r="M304" s="35">
        <f t="shared" si="6"/>
        <v>28</v>
      </c>
      <c r="N304" s="35">
        <f t="shared" si="6"/>
        <v>28</v>
      </c>
      <c r="O304" s="35">
        <f t="shared" si="6"/>
        <v>28</v>
      </c>
      <c r="P304" s="35">
        <f t="shared" si="6"/>
        <v>28</v>
      </c>
      <c r="Q304" s="35">
        <f t="shared" si="6"/>
        <v>28</v>
      </c>
      <c r="R304" s="35">
        <f t="shared" si="6"/>
        <v>28</v>
      </c>
      <c r="S304" s="35">
        <f t="shared" si="6"/>
        <v>28</v>
      </c>
      <c r="T304" s="35">
        <f t="shared" si="6"/>
        <v>28</v>
      </c>
      <c r="U304" s="35">
        <f t="shared" si="6"/>
        <v>28</v>
      </c>
      <c r="V304" s="35">
        <f t="shared" si="6"/>
        <v>28</v>
      </c>
      <c r="W304" s="35">
        <f t="shared" si="6"/>
        <v>28</v>
      </c>
      <c r="X304" s="35">
        <f t="shared" si="6"/>
        <v>28</v>
      </c>
      <c r="Y304" s="35">
        <f t="shared" si="6"/>
        <v>28</v>
      </c>
      <c r="Z304" s="35">
        <f t="shared" si="6"/>
        <v>28</v>
      </c>
      <c r="AA304" s="35">
        <f t="shared" si="6"/>
        <v>28</v>
      </c>
      <c r="AB304" s="35">
        <f t="shared" si="6"/>
        <v>28</v>
      </c>
      <c r="AC304" s="35">
        <f t="shared" si="6"/>
        <v>28</v>
      </c>
      <c r="AD304" s="35">
        <f t="shared" si="6"/>
        <v>28</v>
      </c>
      <c r="AE304" s="35">
        <f t="shared" si="6"/>
        <v>28</v>
      </c>
      <c r="AF304" s="35">
        <f t="shared" si="6"/>
        <v>28</v>
      </c>
      <c r="AG304" s="35">
        <f t="shared" si="6"/>
        <v>28</v>
      </c>
      <c r="AH304" s="35">
        <f t="shared" si="6"/>
        <v>28</v>
      </c>
      <c r="AI304" s="35">
        <f t="shared" si="6"/>
        <v>28</v>
      </c>
      <c r="AJ304" s="35">
        <f t="shared" si="6"/>
        <v>28</v>
      </c>
      <c r="AK304" s="35">
        <f t="shared" si="6"/>
        <v>28</v>
      </c>
      <c r="AL304" s="35">
        <f t="shared" si="6"/>
        <v>28</v>
      </c>
      <c r="AM304" s="35">
        <f t="shared" si="6"/>
        <v>28</v>
      </c>
      <c r="AN304" s="35">
        <f t="shared" si="6"/>
        <v>28</v>
      </c>
      <c r="AO304" s="35">
        <f t="shared" si="6"/>
        <v>28</v>
      </c>
      <c r="AP304" s="35">
        <f t="shared" si="6"/>
        <v>28</v>
      </c>
      <c r="AQ304" s="35">
        <f t="shared" si="6"/>
        <v>28</v>
      </c>
      <c r="AR304" s="35">
        <f t="shared" si="6"/>
        <v>42</v>
      </c>
      <c r="AS304" s="35">
        <f t="shared" si="6"/>
        <v>42</v>
      </c>
      <c r="AT304" s="35">
        <f t="shared" si="6"/>
        <v>42</v>
      </c>
      <c r="AU304" s="35">
        <f t="shared" si="6"/>
        <v>42</v>
      </c>
      <c r="AV304" s="35">
        <f t="shared" si="6"/>
        <v>42</v>
      </c>
      <c r="AW304" s="35">
        <f t="shared" si="6"/>
        <v>42</v>
      </c>
      <c r="AX304" s="35">
        <f t="shared" si="6"/>
        <v>42</v>
      </c>
      <c r="AY304" s="35">
        <f t="shared" si="6"/>
        <v>42</v>
      </c>
      <c r="AZ304" s="35">
        <f t="shared" si="6"/>
        <v>42</v>
      </c>
      <c r="BA304" s="35">
        <f t="shared" si="6"/>
        <v>42</v>
      </c>
      <c r="BB304" s="35">
        <f t="shared" si="6"/>
        <v>42</v>
      </c>
      <c r="BC304" s="35">
        <f t="shared" si="6"/>
        <v>42</v>
      </c>
      <c r="BD304" s="35">
        <f t="shared" si="6"/>
        <v>42</v>
      </c>
      <c r="BE304" s="35">
        <f t="shared" si="6"/>
        <v>42</v>
      </c>
      <c r="BF304" s="35">
        <f t="shared" si="6"/>
        <v>42</v>
      </c>
      <c r="BG304" s="35">
        <f t="shared" si="6"/>
        <v>42</v>
      </c>
      <c r="BH304" s="35">
        <f t="shared" si="6"/>
        <v>42</v>
      </c>
      <c r="BI304" s="35">
        <f t="shared" si="6"/>
        <v>42</v>
      </c>
      <c r="BJ304" s="35">
        <f t="shared" si="6"/>
        <v>42</v>
      </c>
      <c r="BK304" s="35">
        <f t="shared" si="6"/>
        <v>42</v>
      </c>
      <c r="BL304" s="35">
        <f t="shared" si="6"/>
        <v>42</v>
      </c>
      <c r="BM304" s="35">
        <f t="shared" si="6"/>
        <v>42</v>
      </c>
      <c r="BN304" s="35">
        <f t="shared" si="6"/>
        <v>42</v>
      </c>
      <c r="BO304" s="35">
        <f t="shared" si="6"/>
        <v>42</v>
      </c>
      <c r="BP304" s="35">
        <f t="shared" ref="BP304:EA304" si="7">SUM(BP302:BP303)</f>
        <v>42</v>
      </c>
      <c r="BQ304" s="35">
        <f t="shared" si="7"/>
        <v>42</v>
      </c>
      <c r="BR304" s="35">
        <f t="shared" si="7"/>
        <v>42</v>
      </c>
      <c r="BS304" s="35">
        <f t="shared" si="7"/>
        <v>42</v>
      </c>
      <c r="BT304" s="35">
        <f t="shared" si="7"/>
        <v>42</v>
      </c>
      <c r="BU304" s="35">
        <f t="shared" si="7"/>
        <v>42</v>
      </c>
      <c r="BV304" s="35">
        <f t="shared" si="7"/>
        <v>42</v>
      </c>
      <c r="BW304" s="35">
        <f t="shared" si="7"/>
        <v>42</v>
      </c>
      <c r="BX304" s="35">
        <f t="shared" si="7"/>
        <v>42</v>
      </c>
      <c r="BY304" s="35">
        <f t="shared" si="7"/>
        <v>42</v>
      </c>
      <c r="BZ304" s="35">
        <f t="shared" si="7"/>
        <v>42</v>
      </c>
      <c r="CA304" s="35">
        <f t="shared" si="7"/>
        <v>42</v>
      </c>
      <c r="CB304" s="35">
        <f t="shared" si="7"/>
        <v>42</v>
      </c>
      <c r="CC304" s="35">
        <f t="shared" si="7"/>
        <v>42</v>
      </c>
      <c r="CD304" s="35">
        <f t="shared" si="7"/>
        <v>42</v>
      </c>
      <c r="CE304" s="35">
        <f t="shared" si="7"/>
        <v>42</v>
      </c>
      <c r="CF304" s="35">
        <f t="shared" si="7"/>
        <v>42</v>
      </c>
      <c r="CG304" s="35">
        <f t="shared" si="7"/>
        <v>42</v>
      </c>
      <c r="CH304" s="35">
        <f t="shared" si="7"/>
        <v>42</v>
      </c>
      <c r="CI304" s="35">
        <f t="shared" si="7"/>
        <v>42</v>
      </c>
      <c r="CJ304" s="35">
        <f t="shared" si="7"/>
        <v>42</v>
      </c>
      <c r="CK304" s="35">
        <f t="shared" si="7"/>
        <v>42</v>
      </c>
      <c r="CL304" s="35">
        <f t="shared" si="7"/>
        <v>42</v>
      </c>
      <c r="CM304" s="35">
        <f t="shared" si="7"/>
        <v>42</v>
      </c>
      <c r="CN304" s="35">
        <f t="shared" si="7"/>
        <v>42</v>
      </c>
      <c r="CO304" s="35">
        <f t="shared" si="7"/>
        <v>42</v>
      </c>
      <c r="CP304" s="35">
        <f t="shared" si="7"/>
        <v>42</v>
      </c>
      <c r="CQ304" s="35">
        <f t="shared" si="7"/>
        <v>42</v>
      </c>
      <c r="CR304" s="35">
        <f t="shared" si="7"/>
        <v>42</v>
      </c>
      <c r="CS304" s="35">
        <f t="shared" si="7"/>
        <v>42</v>
      </c>
      <c r="CT304" s="35">
        <f t="shared" si="7"/>
        <v>42</v>
      </c>
      <c r="CU304" s="35">
        <f t="shared" si="7"/>
        <v>42</v>
      </c>
      <c r="CV304" s="35">
        <f t="shared" si="7"/>
        <v>42</v>
      </c>
      <c r="CW304" s="35">
        <f t="shared" si="7"/>
        <v>42</v>
      </c>
      <c r="CX304" s="35">
        <f t="shared" si="7"/>
        <v>42</v>
      </c>
      <c r="CY304" s="35">
        <f t="shared" si="7"/>
        <v>42</v>
      </c>
      <c r="CZ304" s="35">
        <f t="shared" si="7"/>
        <v>42</v>
      </c>
      <c r="DA304" s="35">
        <f t="shared" si="7"/>
        <v>42</v>
      </c>
      <c r="DB304" s="35">
        <f t="shared" si="7"/>
        <v>42</v>
      </c>
      <c r="DC304" s="35">
        <f t="shared" si="7"/>
        <v>42</v>
      </c>
      <c r="DD304" s="35">
        <f t="shared" si="7"/>
        <v>42</v>
      </c>
      <c r="DE304" s="35">
        <f t="shared" si="7"/>
        <v>42</v>
      </c>
      <c r="DF304" s="35">
        <f t="shared" si="7"/>
        <v>42</v>
      </c>
      <c r="DG304" s="35">
        <f t="shared" si="7"/>
        <v>42</v>
      </c>
      <c r="DH304" s="35">
        <f t="shared" si="7"/>
        <v>42</v>
      </c>
      <c r="DI304" s="35">
        <f t="shared" si="7"/>
        <v>42</v>
      </c>
      <c r="DJ304" s="35">
        <f t="shared" si="7"/>
        <v>42</v>
      </c>
      <c r="DK304" s="35">
        <f t="shared" si="7"/>
        <v>42</v>
      </c>
      <c r="DL304" s="35">
        <f t="shared" si="7"/>
        <v>42</v>
      </c>
      <c r="DM304" s="35">
        <f t="shared" si="7"/>
        <v>42</v>
      </c>
      <c r="DN304" s="35">
        <f t="shared" si="7"/>
        <v>42</v>
      </c>
      <c r="DO304" s="35">
        <f t="shared" si="7"/>
        <v>42</v>
      </c>
      <c r="DP304" s="35">
        <f t="shared" si="7"/>
        <v>42</v>
      </c>
      <c r="DQ304" s="35">
        <f t="shared" si="7"/>
        <v>56</v>
      </c>
      <c r="DR304" s="35">
        <f t="shared" si="7"/>
        <v>56</v>
      </c>
      <c r="DS304" s="35">
        <f t="shared" si="7"/>
        <v>56</v>
      </c>
      <c r="DT304" s="35">
        <f t="shared" si="7"/>
        <v>56</v>
      </c>
      <c r="DU304" s="35">
        <f t="shared" si="7"/>
        <v>56</v>
      </c>
      <c r="DV304" s="35">
        <f t="shared" si="7"/>
        <v>56</v>
      </c>
      <c r="DW304" s="35">
        <f t="shared" si="7"/>
        <v>56</v>
      </c>
      <c r="DX304" s="35">
        <f t="shared" si="7"/>
        <v>56</v>
      </c>
      <c r="DY304" s="35">
        <f t="shared" si="7"/>
        <v>56</v>
      </c>
      <c r="DZ304" s="35">
        <f t="shared" si="7"/>
        <v>56</v>
      </c>
      <c r="EA304" s="35">
        <f t="shared" si="7"/>
        <v>56</v>
      </c>
      <c r="EB304" s="35">
        <f t="shared" ref="EB304:GM304" si="8">SUM(EB302:EB303)</f>
        <v>56</v>
      </c>
      <c r="EC304" s="35">
        <f t="shared" si="8"/>
        <v>56</v>
      </c>
      <c r="ED304" s="35">
        <f t="shared" si="8"/>
        <v>56</v>
      </c>
      <c r="EE304" s="35">
        <f t="shared" si="8"/>
        <v>56</v>
      </c>
      <c r="EF304" s="35">
        <f t="shared" si="8"/>
        <v>56</v>
      </c>
      <c r="EG304" s="35">
        <f t="shared" si="8"/>
        <v>56</v>
      </c>
      <c r="EH304" s="35">
        <f t="shared" si="8"/>
        <v>56</v>
      </c>
      <c r="EI304" s="35">
        <f t="shared" si="8"/>
        <v>56</v>
      </c>
      <c r="EJ304" s="35">
        <f t="shared" si="8"/>
        <v>56</v>
      </c>
      <c r="EK304" s="35">
        <f t="shared" si="8"/>
        <v>56</v>
      </c>
      <c r="EL304" s="35">
        <f t="shared" si="8"/>
        <v>56</v>
      </c>
      <c r="EM304" s="35">
        <f t="shared" si="8"/>
        <v>56</v>
      </c>
      <c r="EN304" s="35">
        <f t="shared" si="8"/>
        <v>56</v>
      </c>
      <c r="EO304" s="35">
        <f t="shared" si="8"/>
        <v>56</v>
      </c>
      <c r="EP304" s="35">
        <f t="shared" si="8"/>
        <v>56</v>
      </c>
      <c r="EQ304" s="35">
        <f t="shared" si="8"/>
        <v>56</v>
      </c>
      <c r="ER304" s="35">
        <f t="shared" si="8"/>
        <v>56</v>
      </c>
      <c r="ES304" s="35">
        <f t="shared" si="8"/>
        <v>56</v>
      </c>
      <c r="ET304" s="35">
        <f t="shared" si="8"/>
        <v>56</v>
      </c>
      <c r="EU304" s="35">
        <f t="shared" si="8"/>
        <v>56</v>
      </c>
      <c r="EV304" s="35">
        <f t="shared" si="8"/>
        <v>56</v>
      </c>
      <c r="EW304" s="35">
        <f t="shared" si="8"/>
        <v>56</v>
      </c>
      <c r="EX304" s="35">
        <f t="shared" si="8"/>
        <v>56</v>
      </c>
      <c r="EY304" s="35">
        <f t="shared" si="8"/>
        <v>56</v>
      </c>
      <c r="EZ304" s="35">
        <f t="shared" si="8"/>
        <v>56</v>
      </c>
      <c r="FA304" s="35">
        <f t="shared" si="8"/>
        <v>56</v>
      </c>
      <c r="FB304" s="35">
        <f t="shared" si="8"/>
        <v>56</v>
      </c>
      <c r="FC304" s="35">
        <f t="shared" si="8"/>
        <v>56</v>
      </c>
      <c r="FD304" s="35">
        <f t="shared" si="8"/>
        <v>56</v>
      </c>
      <c r="FE304" s="35">
        <f t="shared" si="8"/>
        <v>56</v>
      </c>
      <c r="FF304" s="35">
        <f t="shared" si="8"/>
        <v>56</v>
      </c>
      <c r="FG304" s="35">
        <f t="shared" si="8"/>
        <v>56</v>
      </c>
      <c r="FH304" s="35">
        <f t="shared" si="8"/>
        <v>56</v>
      </c>
      <c r="FI304" s="35">
        <f t="shared" si="8"/>
        <v>56</v>
      </c>
      <c r="FJ304" s="35">
        <f t="shared" si="8"/>
        <v>56</v>
      </c>
      <c r="FK304" s="35">
        <f t="shared" si="8"/>
        <v>56</v>
      </c>
      <c r="FL304" s="35">
        <f t="shared" si="8"/>
        <v>56</v>
      </c>
      <c r="FM304" s="35">
        <f t="shared" si="8"/>
        <v>56</v>
      </c>
      <c r="FN304" s="35">
        <f t="shared" si="8"/>
        <v>56</v>
      </c>
      <c r="FO304" s="35">
        <f t="shared" si="8"/>
        <v>56</v>
      </c>
      <c r="FP304" s="35">
        <f t="shared" si="8"/>
        <v>56</v>
      </c>
      <c r="FQ304" s="35">
        <f t="shared" si="8"/>
        <v>56</v>
      </c>
      <c r="FR304" s="35">
        <f t="shared" si="8"/>
        <v>56</v>
      </c>
      <c r="FS304" s="35">
        <f t="shared" si="8"/>
        <v>75</v>
      </c>
      <c r="FT304" s="35">
        <f t="shared" si="8"/>
        <v>75</v>
      </c>
      <c r="FU304" s="35">
        <f t="shared" si="8"/>
        <v>75</v>
      </c>
      <c r="FV304" s="35">
        <f t="shared" si="8"/>
        <v>75</v>
      </c>
      <c r="FW304" s="35">
        <f t="shared" si="8"/>
        <v>75</v>
      </c>
      <c r="FX304" s="35">
        <f t="shared" si="8"/>
        <v>75</v>
      </c>
      <c r="FY304" s="35">
        <f t="shared" si="8"/>
        <v>75</v>
      </c>
      <c r="FZ304" s="35">
        <f t="shared" si="8"/>
        <v>75</v>
      </c>
      <c r="GA304" s="35">
        <f t="shared" si="8"/>
        <v>75</v>
      </c>
      <c r="GB304" s="35">
        <f t="shared" si="8"/>
        <v>75</v>
      </c>
      <c r="GC304" s="35">
        <f t="shared" si="8"/>
        <v>75</v>
      </c>
      <c r="GD304" s="35">
        <f t="shared" si="8"/>
        <v>75</v>
      </c>
      <c r="GE304" s="35">
        <f t="shared" si="8"/>
        <v>75</v>
      </c>
      <c r="GF304" s="35">
        <f t="shared" si="8"/>
        <v>75</v>
      </c>
      <c r="GG304" s="35">
        <f t="shared" si="8"/>
        <v>75</v>
      </c>
      <c r="GH304" s="35">
        <f t="shared" si="8"/>
        <v>75</v>
      </c>
      <c r="GI304" s="35">
        <f t="shared" si="8"/>
        <v>75</v>
      </c>
      <c r="GJ304" s="35">
        <f t="shared" si="8"/>
        <v>75</v>
      </c>
      <c r="GK304" s="35">
        <f t="shared" si="8"/>
        <v>75</v>
      </c>
      <c r="GL304" s="35">
        <f t="shared" si="8"/>
        <v>75</v>
      </c>
      <c r="GM304" s="35">
        <f t="shared" si="8"/>
        <v>75</v>
      </c>
      <c r="GN304" s="35">
        <f t="shared" ref="GN304:HC304" si="9">SUM(GN302:GN303)</f>
        <v>75</v>
      </c>
      <c r="GO304" s="35">
        <f t="shared" si="9"/>
        <v>75</v>
      </c>
      <c r="GP304" s="35">
        <f t="shared" si="9"/>
        <v>75</v>
      </c>
      <c r="GQ304" s="35">
        <f t="shared" si="9"/>
        <v>75</v>
      </c>
      <c r="GR304" s="35">
        <f t="shared" si="9"/>
        <v>75</v>
      </c>
      <c r="GS304" s="35">
        <f t="shared" si="9"/>
        <v>75</v>
      </c>
      <c r="GT304" s="35">
        <f t="shared" si="9"/>
        <v>75</v>
      </c>
      <c r="GU304" s="35">
        <f t="shared" si="9"/>
        <v>75</v>
      </c>
      <c r="GV304" s="35">
        <f t="shared" si="9"/>
        <v>75</v>
      </c>
      <c r="GW304" s="35">
        <f t="shared" si="9"/>
        <v>75</v>
      </c>
      <c r="GX304" s="35">
        <f t="shared" si="9"/>
        <v>75</v>
      </c>
      <c r="GY304" s="35">
        <f t="shared" si="9"/>
        <v>75</v>
      </c>
      <c r="GZ304" s="35">
        <f t="shared" si="9"/>
        <v>75</v>
      </c>
      <c r="HA304" s="35">
        <f t="shared" si="9"/>
        <v>75</v>
      </c>
      <c r="HB304" s="35">
        <f t="shared" si="9"/>
        <v>75</v>
      </c>
      <c r="HC304" s="35">
        <f t="shared" si="9"/>
        <v>95</v>
      </c>
      <c r="HD304" s="35">
        <f t="shared" ref="HD304" si="10">SUM(HD302:HD303)</f>
        <v>95</v>
      </c>
      <c r="HE304" s="35">
        <f t="shared" ref="HE304" si="11">SUM(HE302:HE303)</f>
        <v>95</v>
      </c>
      <c r="HF304" s="35">
        <f t="shared" ref="HF304" si="12">SUM(HF302:HF303)</f>
        <v>95</v>
      </c>
      <c r="HG304" s="35">
        <f t="shared" ref="HG304" si="13">SUM(HG302:HG303)</f>
        <v>95</v>
      </c>
      <c r="HH304" s="35">
        <f t="shared" ref="HH304" si="14">SUM(HH302:HH303)</f>
        <v>95</v>
      </c>
      <c r="HI304" s="35">
        <f t="shared" ref="HI304" si="15">SUM(HI302:HI303)</f>
        <v>95</v>
      </c>
      <c r="HJ304" s="35">
        <f t="shared" ref="HJ304" si="16">SUM(HJ302:HJ303)</f>
        <v>95</v>
      </c>
      <c r="HK304" s="35">
        <f t="shared" ref="HK304" si="17">SUM(HK302:HK303)</f>
        <v>95</v>
      </c>
      <c r="HL304" s="35">
        <f t="shared" ref="HL304" si="18">SUM(HL302:HL303)</f>
        <v>95</v>
      </c>
      <c r="HM304" s="35">
        <f t="shared" ref="HM304" si="19">SUM(HM302:HM303)</f>
        <v>95</v>
      </c>
      <c r="HN304" s="35">
        <f t="shared" ref="HN304" si="20">SUM(HN302:HN303)</f>
        <v>95</v>
      </c>
      <c r="HO304" s="35">
        <f t="shared" ref="HO304" si="21">SUM(HO302:HO303)</f>
        <v>95</v>
      </c>
      <c r="HP304" s="35">
        <f t="shared" ref="HP304" si="22">SUM(HP302:HP303)</f>
        <v>95</v>
      </c>
      <c r="HQ304" s="35">
        <f t="shared" ref="HQ304" si="23">SUM(HQ302:HQ303)</f>
        <v>95</v>
      </c>
      <c r="HR304" s="35">
        <f t="shared" ref="HR304" si="24">SUM(HR302:HR303)</f>
        <v>95</v>
      </c>
      <c r="HS304" s="35">
        <f t="shared" ref="HS304" si="25">SUM(HS302:HS303)</f>
        <v>95</v>
      </c>
      <c r="HT304" s="35">
        <f t="shared" ref="HT304" si="26">SUM(HT302:HT303)</f>
        <v>95</v>
      </c>
    </row>
    <row r="305" spans="1:228" x14ac:dyDescent="0.2">
      <c r="A305" s="3" t="s">
        <v>582</v>
      </c>
      <c r="B305" s="3" t="s">
        <v>583</v>
      </c>
      <c r="C305" s="35">
        <f>C304^2</f>
        <v>784</v>
      </c>
      <c r="D305" s="35">
        <f t="shared" ref="D305:BO305" si="27">D304^2</f>
        <v>784</v>
      </c>
      <c r="E305" s="35">
        <f t="shared" si="27"/>
        <v>784</v>
      </c>
      <c r="F305" s="35">
        <f t="shared" si="27"/>
        <v>784</v>
      </c>
      <c r="G305" s="35">
        <f t="shared" si="27"/>
        <v>784</v>
      </c>
      <c r="H305" s="35">
        <f t="shared" si="27"/>
        <v>784</v>
      </c>
      <c r="I305" s="35">
        <f t="shared" si="27"/>
        <v>784</v>
      </c>
      <c r="J305" s="35">
        <f t="shared" si="27"/>
        <v>784</v>
      </c>
      <c r="K305" s="35">
        <f t="shared" si="27"/>
        <v>784</v>
      </c>
      <c r="L305" s="35">
        <f t="shared" si="27"/>
        <v>784</v>
      </c>
      <c r="M305" s="35">
        <f t="shared" si="27"/>
        <v>784</v>
      </c>
      <c r="N305" s="35">
        <f t="shared" si="27"/>
        <v>784</v>
      </c>
      <c r="O305" s="35">
        <f t="shared" si="27"/>
        <v>784</v>
      </c>
      <c r="P305" s="35">
        <f t="shared" si="27"/>
        <v>784</v>
      </c>
      <c r="Q305" s="35">
        <f t="shared" si="27"/>
        <v>784</v>
      </c>
      <c r="R305" s="35">
        <f t="shared" si="27"/>
        <v>784</v>
      </c>
      <c r="S305" s="35">
        <f t="shared" si="27"/>
        <v>784</v>
      </c>
      <c r="T305" s="35">
        <f t="shared" si="27"/>
        <v>784</v>
      </c>
      <c r="U305" s="35">
        <f t="shared" si="27"/>
        <v>784</v>
      </c>
      <c r="V305" s="35">
        <f t="shared" si="27"/>
        <v>784</v>
      </c>
      <c r="W305" s="35">
        <f t="shared" si="27"/>
        <v>784</v>
      </c>
      <c r="X305" s="35">
        <f t="shared" si="27"/>
        <v>784</v>
      </c>
      <c r="Y305" s="35">
        <f t="shared" si="27"/>
        <v>784</v>
      </c>
      <c r="Z305" s="35">
        <f t="shared" si="27"/>
        <v>784</v>
      </c>
      <c r="AA305" s="35">
        <f t="shared" si="27"/>
        <v>784</v>
      </c>
      <c r="AB305" s="35">
        <f t="shared" si="27"/>
        <v>784</v>
      </c>
      <c r="AC305" s="35">
        <f t="shared" si="27"/>
        <v>784</v>
      </c>
      <c r="AD305" s="35">
        <f t="shared" si="27"/>
        <v>784</v>
      </c>
      <c r="AE305" s="35">
        <f t="shared" si="27"/>
        <v>784</v>
      </c>
      <c r="AF305" s="35">
        <f t="shared" si="27"/>
        <v>784</v>
      </c>
      <c r="AG305" s="35">
        <f t="shared" si="27"/>
        <v>784</v>
      </c>
      <c r="AH305" s="35">
        <f t="shared" si="27"/>
        <v>784</v>
      </c>
      <c r="AI305" s="35">
        <f t="shared" si="27"/>
        <v>784</v>
      </c>
      <c r="AJ305" s="35">
        <f t="shared" si="27"/>
        <v>784</v>
      </c>
      <c r="AK305" s="35">
        <f t="shared" si="27"/>
        <v>784</v>
      </c>
      <c r="AL305" s="35">
        <f t="shared" si="27"/>
        <v>784</v>
      </c>
      <c r="AM305" s="35">
        <f t="shared" si="27"/>
        <v>784</v>
      </c>
      <c r="AN305" s="35">
        <f t="shared" si="27"/>
        <v>784</v>
      </c>
      <c r="AO305" s="35">
        <f t="shared" si="27"/>
        <v>784</v>
      </c>
      <c r="AP305" s="35">
        <f t="shared" si="27"/>
        <v>784</v>
      </c>
      <c r="AQ305" s="35">
        <f t="shared" si="27"/>
        <v>784</v>
      </c>
      <c r="AR305" s="35">
        <f t="shared" si="27"/>
        <v>1764</v>
      </c>
      <c r="AS305" s="35">
        <f t="shared" si="27"/>
        <v>1764</v>
      </c>
      <c r="AT305" s="35">
        <f t="shared" si="27"/>
        <v>1764</v>
      </c>
      <c r="AU305" s="35">
        <f t="shared" si="27"/>
        <v>1764</v>
      </c>
      <c r="AV305" s="35">
        <f t="shared" si="27"/>
        <v>1764</v>
      </c>
      <c r="AW305" s="35">
        <f t="shared" si="27"/>
        <v>1764</v>
      </c>
      <c r="AX305" s="35">
        <f t="shared" si="27"/>
        <v>1764</v>
      </c>
      <c r="AY305" s="35">
        <f t="shared" si="27"/>
        <v>1764</v>
      </c>
      <c r="AZ305" s="35">
        <f t="shared" si="27"/>
        <v>1764</v>
      </c>
      <c r="BA305" s="35">
        <f t="shared" si="27"/>
        <v>1764</v>
      </c>
      <c r="BB305" s="35">
        <f t="shared" si="27"/>
        <v>1764</v>
      </c>
      <c r="BC305" s="35">
        <f t="shared" si="27"/>
        <v>1764</v>
      </c>
      <c r="BD305" s="35">
        <f t="shared" si="27"/>
        <v>1764</v>
      </c>
      <c r="BE305" s="35">
        <f t="shared" si="27"/>
        <v>1764</v>
      </c>
      <c r="BF305" s="35">
        <f t="shared" si="27"/>
        <v>1764</v>
      </c>
      <c r="BG305" s="35">
        <f t="shared" si="27"/>
        <v>1764</v>
      </c>
      <c r="BH305" s="35">
        <f t="shared" si="27"/>
        <v>1764</v>
      </c>
      <c r="BI305" s="35">
        <f t="shared" si="27"/>
        <v>1764</v>
      </c>
      <c r="BJ305" s="35">
        <f t="shared" si="27"/>
        <v>1764</v>
      </c>
      <c r="BK305" s="35">
        <f t="shared" si="27"/>
        <v>1764</v>
      </c>
      <c r="BL305" s="35">
        <f t="shared" si="27"/>
        <v>1764</v>
      </c>
      <c r="BM305" s="35">
        <f t="shared" si="27"/>
        <v>1764</v>
      </c>
      <c r="BN305" s="35">
        <f t="shared" si="27"/>
        <v>1764</v>
      </c>
      <c r="BO305" s="35">
        <f t="shared" si="27"/>
        <v>1764</v>
      </c>
      <c r="BP305" s="35">
        <f t="shared" ref="BP305:EA305" si="28">BP304^2</f>
        <v>1764</v>
      </c>
      <c r="BQ305" s="35">
        <f t="shared" si="28"/>
        <v>1764</v>
      </c>
      <c r="BR305" s="35">
        <f t="shared" si="28"/>
        <v>1764</v>
      </c>
      <c r="BS305" s="35">
        <f t="shared" si="28"/>
        <v>1764</v>
      </c>
      <c r="BT305" s="35">
        <f t="shared" si="28"/>
        <v>1764</v>
      </c>
      <c r="BU305" s="35">
        <f t="shared" si="28"/>
        <v>1764</v>
      </c>
      <c r="BV305" s="35">
        <f t="shared" si="28"/>
        <v>1764</v>
      </c>
      <c r="BW305" s="35">
        <f t="shared" si="28"/>
        <v>1764</v>
      </c>
      <c r="BX305" s="35">
        <f t="shared" si="28"/>
        <v>1764</v>
      </c>
      <c r="BY305" s="35">
        <f t="shared" si="28"/>
        <v>1764</v>
      </c>
      <c r="BZ305" s="35">
        <f t="shared" si="28"/>
        <v>1764</v>
      </c>
      <c r="CA305" s="35">
        <f t="shared" si="28"/>
        <v>1764</v>
      </c>
      <c r="CB305" s="35">
        <f t="shared" si="28"/>
        <v>1764</v>
      </c>
      <c r="CC305" s="35">
        <f t="shared" si="28"/>
        <v>1764</v>
      </c>
      <c r="CD305" s="35">
        <f t="shared" si="28"/>
        <v>1764</v>
      </c>
      <c r="CE305" s="35">
        <f t="shared" si="28"/>
        <v>1764</v>
      </c>
      <c r="CF305" s="35">
        <f t="shared" si="28"/>
        <v>1764</v>
      </c>
      <c r="CG305" s="35">
        <f t="shared" si="28"/>
        <v>1764</v>
      </c>
      <c r="CH305" s="35">
        <f t="shared" si="28"/>
        <v>1764</v>
      </c>
      <c r="CI305" s="35">
        <f t="shared" si="28"/>
        <v>1764</v>
      </c>
      <c r="CJ305" s="35">
        <f t="shared" si="28"/>
        <v>1764</v>
      </c>
      <c r="CK305" s="35">
        <f t="shared" si="28"/>
        <v>1764</v>
      </c>
      <c r="CL305" s="35">
        <f t="shared" si="28"/>
        <v>1764</v>
      </c>
      <c r="CM305" s="35">
        <f t="shared" si="28"/>
        <v>1764</v>
      </c>
      <c r="CN305" s="35">
        <f t="shared" si="28"/>
        <v>1764</v>
      </c>
      <c r="CO305" s="35">
        <f t="shared" si="28"/>
        <v>1764</v>
      </c>
      <c r="CP305" s="35">
        <f t="shared" si="28"/>
        <v>1764</v>
      </c>
      <c r="CQ305" s="35">
        <f t="shared" si="28"/>
        <v>1764</v>
      </c>
      <c r="CR305" s="35">
        <f t="shared" si="28"/>
        <v>1764</v>
      </c>
      <c r="CS305" s="35">
        <f t="shared" si="28"/>
        <v>1764</v>
      </c>
      <c r="CT305" s="35">
        <f t="shared" si="28"/>
        <v>1764</v>
      </c>
      <c r="CU305" s="35">
        <f t="shared" si="28"/>
        <v>1764</v>
      </c>
      <c r="CV305" s="35">
        <f t="shared" si="28"/>
        <v>1764</v>
      </c>
      <c r="CW305" s="35">
        <f t="shared" si="28"/>
        <v>1764</v>
      </c>
      <c r="CX305" s="35">
        <f t="shared" si="28"/>
        <v>1764</v>
      </c>
      <c r="CY305" s="35">
        <f t="shared" si="28"/>
        <v>1764</v>
      </c>
      <c r="CZ305" s="35">
        <f t="shared" si="28"/>
        <v>1764</v>
      </c>
      <c r="DA305" s="35">
        <f t="shared" si="28"/>
        <v>1764</v>
      </c>
      <c r="DB305" s="35">
        <f t="shared" si="28"/>
        <v>1764</v>
      </c>
      <c r="DC305" s="35">
        <f t="shared" si="28"/>
        <v>1764</v>
      </c>
      <c r="DD305" s="35">
        <f t="shared" si="28"/>
        <v>1764</v>
      </c>
      <c r="DE305" s="35">
        <f t="shared" si="28"/>
        <v>1764</v>
      </c>
      <c r="DF305" s="35">
        <f t="shared" si="28"/>
        <v>1764</v>
      </c>
      <c r="DG305" s="35">
        <f t="shared" si="28"/>
        <v>1764</v>
      </c>
      <c r="DH305" s="35">
        <f t="shared" si="28"/>
        <v>1764</v>
      </c>
      <c r="DI305" s="35">
        <f t="shared" si="28"/>
        <v>1764</v>
      </c>
      <c r="DJ305" s="35">
        <f t="shared" si="28"/>
        <v>1764</v>
      </c>
      <c r="DK305" s="35">
        <f t="shared" si="28"/>
        <v>1764</v>
      </c>
      <c r="DL305" s="35">
        <f t="shared" si="28"/>
        <v>1764</v>
      </c>
      <c r="DM305" s="35">
        <f t="shared" si="28"/>
        <v>1764</v>
      </c>
      <c r="DN305" s="35">
        <f t="shared" si="28"/>
        <v>1764</v>
      </c>
      <c r="DO305" s="35">
        <f t="shared" si="28"/>
        <v>1764</v>
      </c>
      <c r="DP305" s="35">
        <f t="shared" si="28"/>
        <v>1764</v>
      </c>
      <c r="DQ305" s="35">
        <f t="shared" si="28"/>
        <v>3136</v>
      </c>
      <c r="DR305" s="35">
        <f t="shared" si="28"/>
        <v>3136</v>
      </c>
      <c r="DS305" s="35">
        <f t="shared" si="28"/>
        <v>3136</v>
      </c>
      <c r="DT305" s="35">
        <f t="shared" si="28"/>
        <v>3136</v>
      </c>
      <c r="DU305" s="35">
        <f t="shared" si="28"/>
        <v>3136</v>
      </c>
      <c r="DV305" s="35">
        <f t="shared" si="28"/>
        <v>3136</v>
      </c>
      <c r="DW305" s="35">
        <f t="shared" si="28"/>
        <v>3136</v>
      </c>
      <c r="DX305" s="35">
        <f t="shared" si="28"/>
        <v>3136</v>
      </c>
      <c r="DY305" s="35">
        <f t="shared" si="28"/>
        <v>3136</v>
      </c>
      <c r="DZ305" s="35">
        <f t="shared" si="28"/>
        <v>3136</v>
      </c>
      <c r="EA305" s="35">
        <f t="shared" si="28"/>
        <v>3136</v>
      </c>
      <c r="EB305" s="35">
        <f t="shared" ref="EB305:GM305" si="29">EB304^2</f>
        <v>3136</v>
      </c>
      <c r="EC305" s="35">
        <f t="shared" si="29"/>
        <v>3136</v>
      </c>
      <c r="ED305" s="35">
        <f t="shared" si="29"/>
        <v>3136</v>
      </c>
      <c r="EE305" s="35">
        <f t="shared" si="29"/>
        <v>3136</v>
      </c>
      <c r="EF305" s="35">
        <f t="shared" si="29"/>
        <v>3136</v>
      </c>
      <c r="EG305" s="35">
        <f t="shared" si="29"/>
        <v>3136</v>
      </c>
      <c r="EH305" s="35">
        <f t="shared" si="29"/>
        <v>3136</v>
      </c>
      <c r="EI305" s="35">
        <f t="shared" si="29"/>
        <v>3136</v>
      </c>
      <c r="EJ305" s="35">
        <f t="shared" si="29"/>
        <v>3136</v>
      </c>
      <c r="EK305" s="35">
        <f t="shared" si="29"/>
        <v>3136</v>
      </c>
      <c r="EL305" s="35">
        <f t="shared" si="29"/>
        <v>3136</v>
      </c>
      <c r="EM305" s="35">
        <f t="shared" si="29"/>
        <v>3136</v>
      </c>
      <c r="EN305" s="35">
        <f t="shared" si="29"/>
        <v>3136</v>
      </c>
      <c r="EO305" s="35">
        <f t="shared" si="29"/>
        <v>3136</v>
      </c>
      <c r="EP305" s="35">
        <f t="shared" si="29"/>
        <v>3136</v>
      </c>
      <c r="EQ305" s="35">
        <f t="shared" si="29"/>
        <v>3136</v>
      </c>
      <c r="ER305" s="35">
        <f t="shared" si="29"/>
        <v>3136</v>
      </c>
      <c r="ES305" s="35">
        <f t="shared" si="29"/>
        <v>3136</v>
      </c>
      <c r="ET305" s="35">
        <f t="shared" si="29"/>
        <v>3136</v>
      </c>
      <c r="EU305" s="35">
        <f t="shared" si="29"/>
        <v>3136</v>
      </c>
      <c r="EV305" s="35">
        <f t="shared" si="29"/>
        <v>3136</v>
      </c>
      <c r="EW305" s="35">
        <f t="shared" si="29"/>
        <v>3136</v>
      </c>
      <c r="EX305" s="35">
        <f t="shared" si="29"/>
        <v>3136</v>
      </c>
      <c r="EY305" s="35">
        <f t="shared" si="29"/>
        <v>3136</v>
      </c>
      <c r="EZ305" s="35">
        <f t="shared" si="29"/>
        <v>3136</v>
      </c>
      <c r="FA305" s="35">
        <f t="shared" si="29"/>
        <v>3136</v>
      </c>
      <c r="FB305" s="35">
        <f t="shared" si="29"/>
        <v>3136</v>
      </c>
      <c r="FC305" s="35">
        <f t="shared" si="29"/>
        <v>3136</v>
      </c>
      <c r="FD305" s="35">
        <f t="shared" si="29"/>
        <v>3136</v>
      </c>
      <c r="FE305" s="35">
        <f t="shared" si="29"/>
        <v>3136</v>
      </c>
      <c r="FF305" s="35">
        <f t="shared" si="29"/>
        <v>3136</v>
      </c>
      <c r="FG305" s="35">
        <f t="shared" si="29"/>
        <v>3136</v>
      </c>
      <c r="FH305" s="35">
        <f t="shared" si="29"/>
        <v>3136</v>
      </c>
      <c r="FI305" s="35">
        <f t="shared" si="29"/>
        <v>3136</v>
      </c>
      <c r="FJ305" s="35">
        <f t="shared" si="29"/>
        <v>3136</v>
      </c>
      <c r="FK305" s="35">
        <f t="shared" si="29"/>
        <v>3136</v>
      </c>
      <c r="FL305" s="35">
        <f t="shared" si="29"/>
        <v>3136</v>
      </c>
      <c r="FM305" s="35">
        <f t="shared" si="29"/>
        <v>3136</v>
      </c>
      <c r="FN305" s="35">
        <f t="shared" si="29"/>
        <v>3136</v>
      </c>
      <c r="FO305" s="35">
        <f t="shared" si="29"/>
        <v>3136</v>
      </c>
      <c r="FP305" s="35">
        <f t="shared" si="29"/>
        <v>3136</v>
      </c>
      <c r="FQ305" s="35">
        <f t="shared" si="29"/>
        <v>3136</v>
      </c>
      <c r="FR305" s="35">
        <f t="shared" si="29"/>
        <v>3136</v>
      </c>
      <c r="FS305" s="35">
        <f t="shared" si="29"/>
        <v>5625</v>
      </c>
      <c r="FT305" s="35">
        <f t="shared" si="29"/>
        <v>5625</v>
      </c>
      <c r="FU305" s="35">
        <f t="shared" si="29"/>
        <v>5625</v>
      </c>
      <c r="FV305" s="35">
        <f t="shared" si="29"/>
        <v>5625</v>
      </c>
      <c r="FW305" s="35">
        <f t="shared" si="29"/>
        <v>5625</v>
      </c>
      <c r="FX305" s="35">
        <f t="shared" si="29"/>
        <v>5625</v>
      </c>
      <c r="FY305" s="35">
        <f t="shared" si="29"/>
        <v>5625</v>
      </c>
      <c r="FZ305" s="35">
        <f t="shared" si="29"/>
        <v>5625</v>
      </c>
      <c r="GA305" s="35">
        <f t="shared" si="29"/>
        <v>5625</v>
      </c>
      <c r="GB305" s="35">
        <f t="shared" si="29"/>
        <v>5625</v>
      </c>
      <c r="GC305" s="35">
        <f t="shared" si="29"/>
        <v>5625</v>
      </c>
      <c r="GD305" s="35">
        <f t="shared" si="29"/>
        <v>5625</v>
      </c>
      <c r="GE305" s="35">
        <f t="shared" si="29"/>
        <v>5625</v>
      </c>
      <c r="GF305" s="35">
        <f t="shared" si="29"/>
        <v>5625</v>
      </c>
      <c r="GG305" s="35">
        <f t="shared" si="29"/>
        <v>5625</v>
      </c>
      <c r="GH305" s="35">
        <f t="shared" si="29"/>
        <v>5625</v>
      </c>
      <c r="GI305" s="35">
        <f t="shared" si="29"/>
        <v>5625</v>
      </c>
      <c r="GJ305" s="35">
        <f t="shared" si="29"/>
        <v>5625</v>
      </c>
      <c r="GK305" s="35">
        <f t="shared" si="29"/>
        <v>5625</v>
      </c>
      <c r="GL305" s="35">
        <f t="shared" si="29"/>
        <v>5625</v>
      </c>
      <c r="GM305" s="35">
        <f t="shared" si="29"/>
        <v>5625</v>
      </c>
      <c r="GN305" s="35">
        <f t="shared" ref="GN305:HT305" si="30">GN304^2</f>
        <v>5625</v>
      </c>
      <c r="GO305" s="35">
        <f t="shared" si="30"/>
        <v>5625</v>
      </c>
      <c r="GP305" s="35">
        <f t="shared" si="30"/>
        <v>5625</v>
      </c>
      <c r="GQ305" s="35">
        <f t="shared" si="30"/>
        <v>5625</v>
      </c>
      <c r="GR305" s="35">
        <f t="shared" si="30"/>
        <v>5625</v>
      </c>
      <c r="GS305" s="35">
        <f t="shared" si="30"/>
        <v>5625</v>
      </c>
      <c r="GT305" s="35">
        <f t="shared" si="30"/>
        <v>5625</v>
      </c>
      <c r="GU305" s="35">
        <f t="shared" si="30"/>
        <v>5625</v>
      </c>
      <c r="GV305" s="35">
        <f t="shared" si="30"/>
        <v>5625</v>
      </c>
      <c r="GW305" s="35">
        <f t="shared" si="30"/>
        <v>5625</v>
      </c>
      <c r="GX305" s="35">
        <f t="shared" si="30"/>
        <v>5625</v>
      </c>
      <c r="GY305" s="35">
        <f t="shared" si="30"/>
        <v>5625</v>
      </c>
      <c r="GZ305" s="35">
        <f t="shared" si="30"/>
        <v>5625</v>
      </c>
      <c r="HA305" s="35">
        <f t="shared" si="30"/>
        <v>5625</v>
      </c>
      <c r="HB305" s="35">
        <f t="shared" si="30"/>
        <v>5625</v>
      </c>
      <c r="HC305" s="35">
        <f t="shared" si="30"/>
        <v>9025</v>
      </c>
      <c r="HD305" s="35">
        <f t="shared" si="30"/>
        <v>9025</v>
      </c>
      <c r="HE305" s="35">
        <f t="shared" si="30"/>
        <v>9025</v>
      </c>
      <c r="HF305" s="35">
        <f t="shared" si="30"/>
        <v>9025</v>
      </c>
      <c r="HG305" s="35">
        <f t="shared" si="30"/>
        <v>9025</v>
      </c>
      <c r="HH305" s="35">
        <f t="shared" si="30"/>
        <v>9025</v>
      </c>
      <c r="HI305" s="35">
        <f t="shared" si="30"/>
        <v>9025</v>
      </c>
      <c r="HJ305" s="35">
        <f t="shared" si="30"/>
        <v>9025</v>
      </c>
      <c r="HK305" s="35">
        <f t="shared" si="30"/>
        <v>9025</v>
      </c>
      <c r="HL305" s="35">
        <f t="shared" si="30"/>
        <v>9025</v>
      </c>
      <c r="HM305" s="35">
        <f t="shared" si="30"/>
        <v>9025</v>
      </c>
      <c r="HN305" s="35">
        <f t="shared" si="30"/>
        <v>9025</v>
      </c>
      <c r="HO305" s="35">
        <f t="shared" si="30"/>
        <v>9025</v>
      </c>
      <c r="HP305" s="35">
        <f t="shared" si="30"/>
        <v>9025</v>
      </c>
      <c r="HQ305" s="35">
        <f t="shared" si="30"/>
        <v>9025</v>
      </c>
      <c r="HR305" s="35">
        <f t="shared" si="30"/>
        <v>9025</v>
      </c>
      <c r="HS305" s="35">
        <f t="shared" si="30"/>
        <v>9025</v>
      </c>
      <c r="HT305" s="35">
        <f t="shared" si="30"/>
        <v>9025</v>
      </c>
    </row>
    <row r="306" spans="1:228" x14ac:dyDescent="0.2">
      <c r="HR306" s="53"/>
    </row>
    <row r="307" spans="1:228" x14ac:dyDescent="0.2">
      <c r="HR307" s="53"/>
    </row>
  </sheetData>
  <sortState ref="A2:HU304">
    <sortCondition ref="B2:B304"/>
    <sortCondition ref="A2:A304"/>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295"/>
  <sheetViews>
    <sheetView workbookViewId="0">
      <selection activeCell="K8" sqref="K8:AR9"/>
    </sheetView>
  </sheetViews>
  <sheetFormatPr baseColWidth="10" defaultRowHeight="16" x14ac:dyDescent="0.2"/>
  <cols>
    <col min="4" max="4" width="77.6640625" style="3" customWidth="1"/>
    <col min="5" max="5" width="14.6640625" style="3" bestFit="1" customWidth="1"/>
    <col min="6" max="6" width="17.1640625" style="3" bestFit="1" customWidth="1"/>
    <col min="7" max="8" width="10.5" style="3" customWidth="1"/>
  </cols>
  <sheetData>
    <row r="1" spans="1:44" x14ac:dyDescent="0.2">
      <c r="D1" s="2" t="s">
        <v>471</v>
      </c>
      <c r="E1" s="2" t="s">
        <v>457</v>
      </c>
      <c r="F1" s="2">
        <v>1977</v>
      </c>
      <c r="G1" s="2">
        <v>1978</v>
      </c>
      <c r="H1" s="19"/>
    </row>
    <row r="2" spans="1:44" x14ac:dyDescent="0.2">
      <c r="A2" s="1">
        <v>157539000000</v>
      </c>
      <c r="B2" s="1">
        <v>164727000000</v>
      </c>
      <c r="C2" s="1">
        <v>171458000000</v>
      </c>
      <c r="D2" s="9" t="s">
        <v>10</v>
      </c>
      <c r="E2" s="3" t="s">
        <v>260</v>
      </c>
      <c r="F2" s="10">
        <v>134043</v>
      </c>
      <c r="G2" s="3">
        <v>105618</v>
      </c>
      <c r="I2" s="1">
        <v>180059000000</v>
      </c>
      <c r="J2" s="1">
        <v>178936000000</v>
      </c>
      <c r="K2" s="1">
        <v>188285000000</v>
      </c>
      <c r="L2" s="1">
        <v>190529000000</v>
      </c>
      <c r="M2" s="1">
        <v>196699000000</v>
      </c>
      <c r="N2" s="1">
        <v>204926000000</v>
      </c>
      <c r="O2" s="1">
        <v>230168000000</v>
      </c>
      <c r="P2" s="1">
        <v>257280000000</v>
      </c>
      <c r="Q2" s="1">
        <v>266442000000</v>
      </c>
      <c r="R2" s="1">
        <v>283457000000</v>
      </c>
      <c r="S2" s="1">
        <v>290375000000</v>
      </c>
      <c r="T2" s="1">
        <v>295610000000</v>
      </c>
      <c r="U2" s="1">
        <v>297854000000</v>
      </c>
      <c r="V2" s="1">
        <v>306828000000</v>
      </c>
      <c r="W2" s="1">
        <v>320665000000</v>
      </c>
      <c r="X2" s="1">
        <v>319169000000</v>
      </c>
      <c r="Y2" s="1">
        <v>338988000000</v>
      </c>
      <c r="Z2" s="1">
        <v>343850000000</v>
      </c>
      <c r="AA2" s="1">
        <v>358764000000</v>
      </c>
      <c r="AB2" s="1">
        <v>393563000000</v>
      </c>
      <c r="AC2" s="1">
        <v>374507000000</v>
      </c>
      <c r="AD2" s="1">
        <v>363735000000</v>
      </c>
      <c r="AE2" s="1">
        <v>407649000000</v>
      </c>
      <c r="AF2" s="1">
        <v>399363000000</v>
      </c>
    </row>
    <row r="3" spans="1:44" x14ac:dyDescent="0.2">
      <c r="D3" s="9" t="s">
        <v>11</v>
      </c>
      <c r="F3" s="6">
        <v>130745</v>
      </c>
      <c r="G3" s="6"/>
      <c r="H3" s="6"/>
      <c r="I3">
        <v>1977</v>
      </c>
      <c r="J3">
        <v>1978</v>
      </c>
    </row>
    <row r="4" spans="1:44" x14ac:dyDescent="0.2">
      <c r="A4">
        <f>A2/10^6</f>
        <v>157539</v>
      </c>
      <c r="B4">
        <f t="shared" ref="B4:C4" si="0">B2/10^6</f>
        <v>164727</v>
      </c>
      <c r="C4">
        <f t="shared" si="0"/>
        <v>171458</v>
      </c>
      <c r="D4" s="9" t="s">
        <v>12</v>
      </c>
      <c r="E4" s="3" t="s">
        <v>261</v>
      </c>
      <c r="F4" s="11">
        <v>110496</v>
      </c>
      <c r="G4" s="6"/>
      <c r="H4" s="6"/>
    </row>
    <row r="5" spans="1:44" x14ac:dyDescent="0.2">
      <c r="D5" s="9" t="s">
        <v>13</v>
      </c>
      <c r="F5" s="11">
        <v>113794</v>
      </c>
      <c r="G5" s="6"/>
      <c r="H5" s="6"/>
    </row>
    <row r="6" spans="1:44" x14ac:dyDescent="0.2">
      <c r="D6" s="9" t="s">
        <v>14</v>
      </c>
      <c r="E6" s="3" t="s">
        <v>262</v>
      </c>
      <c r="F6" s="10">
        <v>1814</v>
      </c>
      <c r="G6" s="6"/>
      <c r="H6" s="6" t="s">
        <v>497</v>
      </c>
      <c r="I6" s="5">
        <v>451518</v>
      </c>
      <c r="J6" s="5">
        <v>249858</v>
      </c>
      <c r="K6" s="5">
        <v>294579</v>
      </c>
      <c r="L6" s="5">
        <v>307007</v>
      </c>
      <c r="M6" s="5">
        <v>317815</v>
      </c>
      <c r="N6" s="5">
        <v>335131</v>
      </c>
      <c r="O6" s="5">
        <v>342183</v>
      </c>
      <c r="P6" s="5">
        <v>352420</v>
      </c>
      <c r="Q6" s="5">
        <v>371915</v>
      </c>
      <c r="R6" s="5">
        <v>389839</v>
      </c>
      <c r="S6" s="5">
        <v>406614</v>
      </c>
      <c r="T6" s="5">
        <v>420066</v>
      </c>
      <c r="U6" s="5">
        <v>445585</v>
      </c>
      <c r="V6" s="5">
        <v>490652</v>
      </c>
      <c r="W6" s="5">
        <v>428192</v>
      </c>
      <c r="X6" s="5">
        <v>436961</v>
      </c>
      <c r="Y6" s="5">
        <v>447776</v>
      </c>
      <c r="Z6" s="5">
        <v>449417</v>
      </c>
      <c r="AA6" s="5">
        <v>453878</v>
      </c>
      <c r="AB6" s="5">
        <v>472693</v>
      </c>
      <c r="AC6" s="5">
        <v>475606</v>
      </c>
      <c r="AD6" s="5">
        <v>472648</v>
      </c>
      <c r="AE6" s="5">
        <v>461613</v>
      </c>
      <c r="AF6" s="5">
        <v>451833</v>
      </c>
      <c r="AG6" s="5">
        <v>445942</v>
      </c>
      <c r="AH6" s="5">
        <v>445881</v>
      </c>
      <c r="AI6" s="5">
        <v>453764</v>
      </c>
      <c r="AJ6" s="5">
        <v>470608</v>
      </c>
      <c r="AK6" s="5">
        <v>453753</v>
      </c>
      <c r="AL6" s="5">
        <v>453611</v>
      </c>
      <c r="AM6" s="5">
        <v>444048</v>
      </c>
      <c r="AN6" s="5">
        <v>420494</v>
      </c>
      <c r="AO6" s="5">
        <v>404950</v>
      </c>
      <c r="AP6" s="5">
        <v>427489</v>
      </c>
      <c r="AQ6" s="5">
        <v>442948</v>
      </c>
      <c r="AR6" s="5">
        <v>460852</v>
      </c>
    </row>
    <row r="7" spans="1:44" x14ac:dyDescent="0.2">
      <c r="D7" s="12" t="s">
        <v>15</v>
      </c>
      <c r="F7" s="10"/>
      <c r="G7" s="6"/>
      <c r="H7" s="6"/>
      <c r="K7" s="18">
        <f>(K6-J6)/J6</f>
        <v>0.17898566385707082</v>
      </c>
      <c r="L7" s="18">
        <f t="shared" ref="L7:AR7" si="1">(L6-K6)/K6</f>
        <v>4.2189022299620814E-2</v>
      </c>
      <c r="M7" s="18">
        <f t="shared" si="1"/>
        <v>3.5204409019989773E-2</v>
      </c>
      <c r="N7" s="18">
        <f t="shared" si="1"/>
        <v>5.4484527162028222E-2</v>
      </c>
      <c r="O7" s="18">
        <f t="shared" si="1"/>
        <v>2.1042517702032935E-2</v>
      </c>
      <c r="P7" s="18">
        <f t="shared" si="1"/>
        <v>2.9916740457591406E-2</v>
      </c>
      <c r="Q7" s="18">
        <f t="shared" si="1"/>
        <v>5.5317518869530673E-2</v>
      </c>
      <c r="R7" s="18">
        <f t="shared" si="1"/>
        <v>4.8193807724883374E-2</v>
      </c>
      <c r="S7" s="18">
        <f t="shared" si="1"/>
        <v>4.3030584420748051E-2</v>
      </c>
      <c r="T7" s="18">
        <f t="shared" si="1"/>
        <v>3.3082973040770854E-2</v>
      </c>
      <c r="U7" s="18">
        <f t="shared" si="1"/>
        <v>6.0749977384506243E-2</v>
      </c>
      <c r="V7" s="18">
        <f t="shared" si="1"/>
        <v>0.10114119640472637</v>
      </c>
      <c r="W7" s="18">
        <f t="shared" si="1"/>
        <v>-0.12730000081524176</v>
      </c>
      <c r="X7" s="18">
        <f t="shared" si="1"/>
        <v>2.047913085718556E-2</v>
      </c>
      <c r="Y7" s="18">
        <f t="shared" si="1"/>
        <v>2.4750492606891692E-2</v>
      </c>
      <c r="Z7" s="18">
        <f t="shared" si="1"/>
        <v>3.6647788179804187E-3</v>
      </c>
      <c r="AA7" s="18">
        <f t="shared" si="1"/>
        <v>9.9261932681674256E-3</v>
      </c>
      <c r="AB7" s="18">
        <f t="shared" si="1"/>
        <v>4.1453870863976665E-2</v>
      </c>
      <c r="AC7" s="18">
        <f t="shared" si="1"/>
        <v>6.1625621703727367E-3</v>
      </c>
      <c r="AD7" s="18">
        <f t="shared" si="1"/>
        <v>-6.2194337329638397E-3</v>
      </c>
      <c r="AE7" s="18">
        <f t="shared" si="1"/>
        <v>-2.3347184373995022E-2</v>
      </c>
      <c r="AF7" s="18">
        <f t="shared" si="1"/>
        <v>-2.1186578367593634E-2</v>
      </c>
      <c r="AG7" s="18">
        <f t="shared" si="1"/>
        <v>-1.3038002978976745E-2</v>
      </c>
      <c r="AH7" s="18">
        <f t="shared" si="1"/>
        <v>-1.3678908916406169E-4</v>
      </c>
      <c r="AI7" s="18">
        <f t="shared" si="1"/>
        <v>1.7679605096427072E-2</v>
      </c>
      <c r="AJ7" s="18">
        <f t="shared" si="1"/>
        <v>3.7120617766063416E-2</v>
      </c>
      <c r="AK7" s="18">
        <f t="shared" si="1"/>
        <v>-3.5815370754428311E-2</v>
      </c>
      <c r="AL7" s="18">
        <f t="shared" si="1"/>
        <v>-3.1294558934045618E-4</v>
      </c>
      <c r="AM7" s="18">
        <f t="shared" si="1"/>
        <v>-2.1081940252771648E-2</v>
      </c>
      <c r="AN7" s="18">
        <f t="shared" si="1"/>
        <v>-5.3043815083054086E-2</v>
      </c>
      <c r="AO7" s="18">
        <f t="shared" si="1"/>
        <v>-3.6966044699805467E-2</v>
      </c>
      <c r="AP7" s="18">
        <f t="shared" si="1"/>
        <v>5.5658723299172735E-2</v>
      </c>
      <c r="AQ7" s="18">
        <f t="shared" si="1"/>
        <v>3.6162334001576646E-2</v>
      </c>
      <c r="AR7" s="18">
        <f t="shared" si="1"/>
        <v>4.042009445804022E-2</v>
      </c>
    </row>
    <row r="8" spans="1:44" x14ac:dyDescent="0.2">
      <c r="D8" s="12" t="s">
        <v>16</v>
      </c>
      <c r="F8" s="10"/>
      <c r="G8" s="6"/>
      <c r="H8" s="3" t="s">
        <v>261</v>
      </c>
      <c r="I8" s="11">
        <v>110496</v>
      </c>
      <c r="J8" s="11">
        <v>110496</v>
      </c>
      <c r="K8">
        <f>J8*(1+K7)</f>
        <v>130273.1999135509</v>
      </c>
      <c r="L8">
        <f t="shared" ref="L8:AR8" si="2">K8*(1+L7)</f>
        <v>135769.29884974667</v>
      </c>
      <c r="M8">
        <f t="shared" si="2"/>
        <v>140548.97677881038</v>
      </c>
      <c r="N8">
        <f t="shared" si="2"/>
        <v>148206.72132171073</v>
      </c>
      <c r="O8">
        <f t="shared" si="2"/>
        <v>151325.3638786831</v>
      </c>
      <c r="P8">
        <f t="shared" si="2"/>
        <v>155852.52551449221</v>
      </c>
      <c r="Q8">
        <f t="shared" si="2"/>
        <v>164473.90053550416</v>
      </c>
      <c r="R8">
        <f t="shared" si="2"/>
        <v>172400.52407367385</v>
      </c>
      <c r="S8">
        <f t="shared" si="2"/>
        <v>179819.01937900728</v>
      </c>
      <c r="T8">
        <f t="shared" si="2"/>
        <v>185767.96714934084</v>
      </c>
      <c r="U8">
        <f t="shared" si="2"/>
        <v>197053.36695242897</v>
      </c>
      <c r="V8">
        <f t="shared" si="2"/>
        <v>216983.58024157721</v>
      </c>
      <c r="W8">
        <f t="shared" si="2"/>
        <v>189361.57029993035</v>
      </c>
      <c r="X8">
        <f t="shared" si="2"/>
        <v>193239.53067742477</v>
      </c>
      <c r="Y8">
        <f t="shared" si="2"/>
        <v>198022.30425281561</v>
      </c>
      <c r="Z8">
        <f t="shared" si="2"/>
        <v>198748.01219892901</v>
      </c>
      <c r="AA8">
        <f t="shared" si="2"/>
        <v>200720.82337967967</v>
      </c>
      <c r="AB8">
        <f t="shared" si="2"/>
        <v>209041.47847177199</v>
      </c>
      <c r="AC8">
        <f t="shared" si="2"/>
        <v>210329.70957904091</v>
      </c>
      <c r="AD8">
        <f t="shared" si="2"/>
        <v>209021.57788824054</v>
      </c>
      <c r="AE8">
        <f t="shared" si="2"/>
        <v>204141.51257114045</v>
      </c>
      <c r="AF8">
        <f t="shared" si="2"/>
        <v>199816.4524169729</v>
      </c>
      <c r="AG8">
        <f t="shared" si="2"/>
        <v>197211.24491511183</v>
      </c>
      <c r="AH8">
        <f t="shared" si="2"/>
        <v>197184.26856854698</v>
      </c>
      <c r="AI8">
        <f t="shared" si="2"/>
        <v>200670.40856806669</v>
      </c>
      <c r="AJ8">
        <f t="shared" si="2"/>
        <v>208119.41810148169</v>
      </c>
      <c r="AK8">
        <f t="shared" si="2"/>
        <v>200665.54398098125</v>
      </c>
      <c r="AL8">
        <f t="shared" si="2"/>
        <v>200602.74658405979</v>
      </c>
      <c r="AM8">
        <f t="shared" si="2"/>
        <v>196373.65146603275</v>
      </c>
      <c r="AN8">
        <f t="shared" si="2"/>
        <v>185957.24381048439</v>
      </c>
      <c r="AO8">
        <f t="shared" si="2"/>
        <v>179083.1400235334</v>
      </c>
      <c r="AP8">
        <f t="shared" si="2"/>
        <v>189050.67896165026</v>
      </c>
      <c r="AQ8">
        <f t="shared" si="2"/>
        <v>195887.19275748631</v>
      </c>
      <c r="AR8">
        <f t="shared" si="2"/>
        <v>203804.97159186422</v>
      </c>
    </row>
    <row r="9" spans="1:44" x14ac:dyDescent="0.2">
      <c r="D9" s="9" t="s">
        <v>17</v>
      </c>
      <c r="F9" s="10">
        <v>677</v>
      </c>
      <c r="G9" s="6"/>
      <c r="H9" s="3" t="s">
        <v>262</v>
      </c>
      <c r="I9" s="10">
        <v>1814</v>
      </c>
      <c r="J9" s="10">
        <v>1814</v>
      </c>
      <c r="K9">
        <f>J9*(1+K7)</f>
        <v>2138.6799942367265</v>
      </c>
      <c r="L9">
        <f t="shared" ref="L9:AR9" si="3">K9*(1+L7)</f>
        <v>2228.9088122053327</v>
      </c>
      <c r="M9">
        <f t="shared" si="3"/>
        <v>2307.3762296984687</v>
      </c>
      <c r="N9">
        <f t="shared" si="3"/>
        <v>2433.0925325584931</v>
      </c>
      <c r="O9">
        <f t="shared" si="3"/>
        <v>2484.2909252455397</v>
      </c>
      <c r="P9">
        <f t="shared" si="3"/>
        <v>2558.6128120772601</v>
      </c>
      <c r="Q9">
        <f t="shared" si="3"/>
        <v>2700.1489245891671</v>
      </c>
      <c r="R9">
        <f t="shared" si="3"/>
        <v>2830.279382689368</v>
      </c>
      <c r="S9">
        <f t="shared" si="3"/>
        <v>2952.0679586004858</v>
      </c>
      <c r="T9">
        <f t="shared" si="3"/>
        <v>3049.7311432893894</v>
      </c>
      <c r="U9">
        <f t="shared" si="3"/>
        <v>3235.0022412730441</v>
      </c>
      <c r="V9">
        <f t="shared" si="3"/>
        <v>3562.1942383273713</v>
      </c>
      <c r="W9">
        <f t="shared" si="3"/>
        <v>3108.7269088842477</v>
      </c>
      <c r="X9">
        <f t="shared" si="3"/>
        <v>3172.3909340505425</v>
      </c>
      <c r="Y9">
        <f t="shared" si="3"/>
        <v>3250.9091724099308</v>
      </c>
      <c r="Z9">
        <f t="shared" si="3"/>
        <v>3262.8230354841571</v>
      </c>
      <c r="AA9">
        <f t="shared" si="3"/>
        <v>3295.2104475342012</v>
      </c>
      <c r="AB9">
        <f t="shared" si="3"/>
        <v>3431.8096758959109</v>
      </c>
      <c r="AC9">
        <f t="shared" si="3"/>
        <v>3452.9584163805062</v>
      </c>
      <c r="AD9">
        <f t="shared" si="3"/>
        <v>3431.482970327148</v>
      </c>
      <c r="AE9">
        <f t="shared" si="3"/>
        <v>3351.3675047426964</v>
      </c>
      <c r="AF9">
        <f t="shared" si="3"/>
        <v>3280.3634944648584</v>
      </c>
      <c r="AG9">
        <f t="shared" si="3"/>
        <v>3237.5941054518989</v>
      </c>
      <c r="AH9">
        <f t="shared" si="3"/>
        <v>3237.1512379031315</v>
      </c>
      <c r="AI9">
        <f t="shared" si="3"/>
        <v>3294.3827934266687</v>
      </c>
      <c r="AJ9">
        <f t="shared" si="3"/>
        <v>3416.6723178765565</v>
      </c>
      <c r="AK9">
        <f t="shared" si="3"/>
        <v>3294.3029320654155</v>
      </c>
      <c r="AL9">
        <f t="shared" si="3"/>
        <v>3293.271994492874</v>
      </c>
      <c r="AM9">
        <f t="shared" si="3"/>
        <v>3223.843431068849</v>
      </c>
      <c r="AN9">
        <f t="shared" si="3"/>
        <v>3052.8384762545143</v>
      </c>
      <c r="AO9">
        <f t="shared" si="3"/>
        <v>2939.987112680004</v>
      </c>
      <c r="AP9">
        <f t="shared" si="3"/>
        <v>3103.623041887794</v>
      </c>
      <c r="AQ9">
        <f t="shared" si="3"/>
        <v>3215.8572949435297</v>
      </c>
      <c r="AR9">
        <f t="shared" si="3"/>
        <v>3345.8425505687246</v>
      </c>
    </row>
    <row r="10" spans="1:44" x14ac:dyDescent="0.2">
      <c r="D10" s="9" t="s">
        <v>18</v>
      </c>
      <c r="F10" s="10">
        <v>5139</v>
      </c>
      <c r="G10" s="6"/>
      <c r="H10" s="6"/>
    </row>
    <row r="11" spans="1:44" x14ac:dyDescent="0.2">
      <c r="D11" s="9" t="s">
        <v>19</v>
      </c>
      <c r="E11" s="3" t="s">
        <v>263</v>
      </c>
      <c r="F11" s="10">
        <v>5816</v>
      </c>
      <c r="G11" s="3">
        <v>6036</v>
      </c>
    </row>
    <row r="12" spans="1:44" x14ac:dyDescent="0.2">
      <c r="D12" s="9" t="s">
        <v>20</v>
      </c>
      <c r="E12" s="3" t="s">
        <v>458</v>
      </c>
      <c r="F12" s="11">
        <v>7630</v>
      </c>
      <c r="G12" s="6"/>
      <c r="H12" s="6"/>
    </row>
    <row r="13" spans="1:44" x14ac:dyDescent="0.2">
      <c r="D13" s="9" t="s">
        <v>21</v>
      </c>
      <c r="F13" s="10">
        <v>117361</v>
      </c>
      <c r="G13" s="6"/>
      <c r="H13" s="6"/>
    </row>
    <row r="14" spans="1:44" x14ac:dyDescent="0.2">
      <c r="D14" s="9" t="s">
        <v>22</v>
      </c>
      <c r="E14" s="3" t="s">
        <v>264</v>
      </c>
      <c r="F14" s="11">
        <v>143072</v>
      </c>
      <c r="G14" s="6">
        <v>97068</v>
      </c>
      <c r="H14" s="6"/>
    </row>
    <row r="15" spans="1:44" x14ac:dyDescent="0.2">
      <c r="D15" s="9" t="s">
        <v>23</v>
      </c>
      <c r="E15" s="3" t="s">
        <v>266</v>
      </c>
      <c r="F15" s="11">
        <v>2018</v>
      </c>
      <c r="G15" s="3">
        <v>1282</v>
      </c>
    </row>
    <row r="16" spans="1:44" x14ac:dyDescent="0.2">
      <c r="D16" s="9" t="s">
        <v>24</v>
      </c>
      <c r="E16" s="3" t="s">
        <v>265</v>
      </c>
      <c r="F16" s="11">
        <v>16206</v>
      </c>
      <c r="G16" s="6"/>
      <c r="I16" s="11"/>
    </row>
    <row r="17" spans="4:9" x14ac:dyDescent="0.2">
      <c r="D17" s="9" t="s">
        <v>25</v>
      </c>
      <c r="E17" s="3" t="s">
        <v>267</v>
      </c>
      <c r="F17" s="11">
        <v>4813</v>
      </c>
      <c r="G17" s="6"/>
      <c r="I17" s="11"/>
    </row>
    <row r="18" spans="4:9" x14ac:dyDescent="0.2">
      <c r="D18" s="9" t="s">
        <v>26</v>
      </c>
      <c r="F18" s="11"/>
      <c r="G18" s="6"/>
      <c r="H18" s="6"/>
    </row>
    <row r="19" spans="4:9" x14ac:dyDescent="0.2">
      <c r="D19" s="9" t="s">
        <v>27</v>
      </c>
      <c r="E19" s="3" t="s">
        <v>268</v>
      </c>
      <c r="F19" s="11">
        <v>1590</v>
      </c>
      <c r="G19" s="6"/>
      <c r="I19" s="11"/>
    </row>
    <row r="20" spans="4:9" x14ac:dyDescent="0.2">
      <c r="D20" s="9" t="s">
        <v>28</v>
      </c>
      <c r="F20" s="11"/>
      <c r="G20" s="6"/>
      <c r="I20" s="11"/>
    </row>
    <row r="21" spans="4:9" x14ac:dyDescent="0.2">
      <c r="D21" s="9" t="s">
        <v>29</v>
      </c>
      <c r="E21" s="3" t="s">
        <v>269</v>
      </c>
      <c r="F21" s="11">
        <v>2490</v>
      </c>
      <c r="G21" s="6"/>
      <c r="I21" s="11"/>
    </row>
    <row r="22" spans="4:9" x14ac:dyDescent="0.2">
      <c r="D22" s="9" t="s">
        <v>30</v>
      </c>
      <c r="F22" s="11"/>
      <c r="G22" s="6"/>
      <c r="H22" s="6"/>
    </row>
    <row r="23" spans="4:9" x14ac:dyDescent="0.2">
      <c r="D23" s="9" t="s">
        <v>31</v>
      </c>
      <c r="E23" s="3" t="s">
        <v>270</v>
      </c>
      <c r="F23" s="11">
        <v>8302</v>
      </c>
      <c r="G23" s="6"/>
      <c r="I23" s="11"/>
    </row>
    <row r="24" spans="4:9" x14ac:dyDescent="0.2">
      <c r="D24" s="9" t="s">
        <v>473</v>
      </c>
      <c r="E24" s="3" t="s">
        <v>474</v>
      </c>
      <c r="F24" s="6">
        <f t="shared" ref="F24" si="4">F25+F15</f>
        <v>35419</v>
      </c>
      <c r="G24" s="6">
        <f>G15+G25</f>
        <v>26139</v>
      </c>
      <c r="H24" s="6"/>
    </row>
    <row r="25" spans="4:9" x14ac:dyDescent="0.2">
      <c r="D25" s="9" t="s">
        <v>32</v>
      </c>
      <c r="E25" s="3" t="s">
        <v>459</v>
      </c>
      <c r="F25" s="11">
        <v>33401</v>
      </c>
      <c r="G25" s="3">
        <v>24857</v>
      </c>
    </row>
    <row r="26" spans="4:9" x14ac:dyDescent="0.2">
      <c r="D26" s="9" t="s">
        <v>33</v>
      </c>
      <c r="E26" s="3" t="s">
        <v>460</v>
      </c>
      <c r="F26" s="10">
        <v>30911</v>
      </c>
      <c r="G26" s="6"/>
      <c r="H26" s="6"/>
    </row>
    <row r="27" spans="4:9" x14ac:dyDescent="0.2">
      <c r="D27" s="12" t="s">
        <v>34</v>
      </c>
      <c r="F27" s="11"/>
      <c r="G27" s="6"/>
      <c r="H27" s="6"/>
    </row>
    <row r="28" spans="4:9" x14ac:dyDescent="0.2">
      <c r="D28" s="12" t="s">
        <v>35</v>
      </c>
      <c r="F28" s="11"/>
      <c r="G28" s="6"/>
      <c r="H28" s="6"/>
    </row>
    <row r="29" spans="4:9" x14ac:dyDescent="0.2">
      <c r="D29" s="9" t="s">
        <v>36</v>
      </c>
      <c r="F29" s="11">
        <v>3222</v>
      </c>
      <c r="G29" s="6"/>
      <c r="H29" s="6"/>
    </row>
    <row r="30" spans="4:9" x14ac:dyDescent="0.2">
      <c r="D30" s="9" t="s">
        <v>37</v>
      </c>
      <c r="E30" s="3" t="s">
        <v>271</v>
      </c>
      <c r="F30" s="6">
        <v>10121</v>
      </c>
      <c r="G30" s="6"/>
      <c r="I30" s="6"/>
    </row>
    <row r="31" spans="4:9" x14ac:dyDescent="0.2">
      <c r="D31" s="9" t="s">
        <v>38</v>
      </c>
      <c r="E31" s="3" t="s">
        <v>272</v>
      </c>
      <c r="F31" s="11">
        <v>3401</v>
      </c>
      <c r="G31" s="6"/>
      <c r="I31" s="11"/>
    </row>
    <row r="32" spans="4:9" x14ac:dyDescent="0.2">
      <c r="D32" s="9" t="s">
        <v>39</v>
      </c>
      <c r="E32" s="3" t="s">
        <v>461</v>
      </c>
      <c r="F32" s="11">
        <v>8534</v>
      </c>
      <c r="G32" s="3">
        <v>6605</v>
      </c>
    </row>
    <row r="33" spans="4:9" x14ac:dyDescent="0.2">
      <c r="D33" s="13" t="s">
        <v>40</v>
      </c>
      <c r="E33" s="3" t="s">
        <v>273</v>
      </c>
      <c r="F33" s="6">
        <v>11120</v>
      </c>
      <c r="G33" s="3">
        <v>5435</v>
      </c>
      <c r="I33" s="3"/>
    </row>
    <row r="34" spans="4:9" x14ac:dyDescent="0.2">
      <c r="D34" s="17" t="s">
        <v>41</v>
      </c>
      <c r="E34" s="5" t="s">
        <v>259</v>
      </c>
      <c r="F34" s="5">
        <v>451518</v>
      </c>
      <c r="G34" s="5"/>
      <c r="H34" s="5"/>
    </row>
    <row r="35" spans="4:9" x14ac:dyDescent="0.2">
      <c r="D35" s="17" t="s">
        <v>495</v>
      </c>
      <c r="E35" s="5" t="s">
        <v>496</v>
      </c>
      <c r="F35" s="5">
        <v>451518</v>
      </c>
      <c r="G35" s="5">
        <v>249858</v>
      </c>
      <c r="H35" s="5"/>
    </row>
    <row r="36" spans="4:9" x14ac:dyDescent="0.2">
      <c r="D36" s="3" t="s">
        <v>42</v>
      </c>
      <c r="G36" s="6">
        <v>2370</v>
      </c>
      <c r="H36" s="6"/>
    </row>
    <row r="37" spans="4:9" x14ac:dyDescent="0.2">
      <c r="D37" s="3" t="s">
        <v>43</v>
      </c>
      <c r="G37" s="6">
        <v>930</v>
      </c>
      <c r="H37" s="6"/>
    </row>
    <row r="38" spans="4:9" x14ac:dyDescent="0.2">
      <c r="D38" s="3" t="s">
        <v>44</v>
      </c>
      <c r="E38" s="3" t="s">
        <v>274</v>
      </c>
      <c r="F38" s="11">
        <v>9110</v>
      </c>
      <c r="G38" s="6">
        <v>3300</v>
      </c>
      <c r="H38" s="6"/>
    </row>
    <row r="39" spans="4:9" x14ac:dyDescent="0.2">
      <c r="D39" s="3" t="s">
        <v>45</v>
      </c>
      <c r="F39" s="11">
        <v>6211</v>
      </c>
      <c r="G39" s="6">
        <v>2973</v>
      </c>
      <c r="H39" s="6"/>
    </row>
    <row r="40" spans="4:9" x14ac:dyDescent="0.2">
      <c r="D40" s="3" t="s">
        <v>46</v>
      </c>
      <c r="G40" s="6">
        <v>0</v>
      </c>
      <c r="H40" s="6"/>
    </row>
    <row r="41" spans="4:9" x14ac:dyDescent="0.2">
      <c r="D41" s="3" t="s">
        <v>47</v>
      </c>
      <c r="E41" s="3" t="s">
        <v>275</v>
      </c>
      <c r="F41" s="6">
        <v>6211</v>
      </c>
      <c r="G41" s="6">
        <v>2973</v>
      </c>
      <c r="H41" s="6"/>
    </row>
    <row r="42" spans="4:9" x14ac:dyDescent="0.2">
      <c r="D42" s="3" t="s">
        <v>48</v>
      </c>
      <c r="G42" s="3">
        <v>7</v>
      </c>
    </row>
    <row r="43" spans="4:9" x14ac:dyDescent="0.2">
      <c r="D43" s="3" t="s">
        <v>49</v>
      </c>
      <c r="E43" s="3" t="s">
        <v>277</v>
      </c>
      <c r="G43" s="6">
        <v>7</v>
      </c>
      <c r="H43" s="6"/>
    </row>
    <row r="44" spans="4:9" x14ac:dyDescent="0.2">
      <c r="D44" s="3" t="s">
        <v>50</v>
      </c>
      <c r="E44" s="3" t="s">
        <v>278</v>
      </c>
      <c r="G44" s="6">
        <v>484</v>
      </c>
      <c r="H44" s="6"/>
    </row>
    <row r="45" spans="4:9" x14ac:dyDescent="0.2">
      <c r="D45" s="3" t="s">
        <v>51</v>
      </c>
      <c r="E45" s="3" t="s">
        <v>463</v>
      </c>
      <c r="F45" s="11">
        <v>687</v>
      </c>
      <c r="G45" s="6">
        <v>491</v>
      </c>
      <c r="H45" s="6"/>
    </row>
    <row r="46" spans="4:9" x14ac:dyDescent="0.2">
      <c r="D46" s="3" t="s">
        <v>52</v>
      </c>
      <c r="E46" s="3" t="s">
        <v>276</v>
      </c>
      <c r="F46" s="11">
        <v>14127</v>
      </c>
      <c r="G46" s="6">
        <v>3434</v>
      </c>
      <c r="H46" s="6"/>
    </row>
    <row r="47" spans="4:9" x14ac:dyDescent="0.2">
      <c r="D47" s="3" t="s">
        <v>53</v>
      </c>
      <c r="E47" s="3" t="s">
        <v>279</v>
      </c>
      <c r="F47" s="11">
        <v>603</v>
      </c>
      <c r="G47" s="6">
        <v>109</v>
      </c>
      <c r="H47" s="6"/>
    </row>
    <row r="48" spans="4:9" x14ac:dyDescent="0.2">
      <c r="D48" s="3" t="s">
        <v>54</v>
      </c>
      <c r="E48" s="3" t="s">
        <v>280</v>
      </c>
      <c r="F48" s="10"/>
      <c r="G48" s="11">
        <v>279</v>
      </c>
      <c r="H48" s="11"/>
    </row>
    <row r="49" spans="4:8" x14ac:dyDescent="0.2">
      <c r="D49" s="3" t="s">
        <v>55</v>
      </c>
      <c r="E49" s="3" t="s">
        <v>281</v>
      </c>
      <c r="F49" s="10"/>
      <c r="G49" s="11">
        <v>89</v>
      </c>
      <c r="H49" s="11"/>
    </row>
    <row r="50" spans="4:8" x14ac:dyDescent="0.2">
      <c r="D50" s="3" t="s">
        <v>56</v>
      </c>
      <c r="E50" s="3" t="s">
        <v>282</v>
      </c>
      <c r="F50" s="10"/>
      <c r="G50" s="11">
        <v>8</v>
      </c>
      <c r="H50" s="11"/>
    </row>
    <row r="51" spans="4:8" x14ac:dyDescent="0.2">
      <c r="D51" s="3" t="s">
        <v>57</v>
      </c>
      <c r="E51" s="3" t="s">
        <v>283</v>
      </c>
      <c r="F51" s="10"/>
      <c r="G51" s="11">
        <v>22</v>
      </c>
      <c r="H51" s="11"/>
    </row>
    <row r="52" spans="4:8" x14ac:dyDescent="0.2">
      <c r="D52" s="3" t="s">
        <v>58</v>
      </c>
      <c r="E52" s="3" t="s">
        <v>284</v>
      </c>
      <c r="F52" s="10"/>
      <c r="G52" s="11">
        <v>271</v>
      </c>
      <c r="H52" s="11"/>
    </row>
    <row r="53" spans="4:8" x14ac:dyDescent="0.2">
      <c r="D53" s="3" t="s">
        <v>475</v>
      </c>
      <c r="E53" s="3" t="s">
        <v>476</v>
      </c>
      <c r="F53" s="3">
        <f t="shared" ref="F53:G53" si="5">F54+F47</f>
        <v>1133</v>
      </c>
      <c r="G53" s="3">
        <f t="shared" si="5"/>
        <v>778</v>
      </c>
    </row>
    <row r="54" spans="4:8" x14ac:dyDescent="0.2">
      <c r="D54" s="3" t="s">
        <v>59</v>
      </c>
      <c r="E54" s="3" t="s">
        <v>462</v>
      </c>
      <c r="F54" s="11">
        <v>530</v>
      </c>
      <c r="G54" s="11">
        <v>669</v>
      </c>
      <c r="H54" s="11"/>
    </row>
    <row r="55" spans="4:8" x14ac:dyDescent="0.2">
      <c r="D55" s="9" t="s">
        <v>33</v>
      </c>
      <c r="E55" s="3" t="s">
        <v>481</v>
      </c>
      <c r="F55" s="3">
        <f t="shared" ref="F55:G55" si="6">SUM(F48,F49,F50,F52)</f>
        <v>0</v>
      </c>
      <c r="G55" s="3">
        <f t="shared" si="6"/>
        <v>647</v>
      </c>
    </row>
    <row r="56" spans="4:8" x14ac:dyDescent="0.2">
      <c r="D56" s="3" t="s">
        <v>60</v>
      </c>
      <c r="E56" s="3" t="s">
        <v>294</v>
      </c>
      <c r="F56" s="11">
        <v>33</v>
      </c>
      <c r="G56" s="6">
        <v>56</v>
      </c>
      <c r="H56" s="6"/>
    </row>
    <row r="57" spans="4:8" x14ac:dyDescent="0.2">
      <c r="D57" s="3" t="s">
        <v>61</v>
      </c>
      <c r="G57" s="3">
        <v>63</v>
      </c>
    </row>
    <row r="58" spans="4:8" x14ac:dyDescent="0.2">
      <c r="D58" s="3" t="s">
        <v>62</v>
      </c>
      <c r="E58" s="3" t="s">
        <v>285</v>
      </c>
      <c r="G58" s="6">
        <v>235</v>
      </c>
      <c r="H58" s="6"/>
    </row>
    <row r="59" spans="4:8" x14ac:dyDescent="0.2">
      <c r="D59" s="3" t="s">
        <v>63</v>
      </c>
      <c r="E59" s="3" t="s">
        <v>286</v>
      </c>
      <c r="G59" s="6">
        <v>112</v>
      </c>
      <c r="H59" s="6"/>
    </row>
    <row r="60" spans="4:8" x14ac:dyDescent="0.2">
      <c r="D60" s="3" t="s">
        <v>64</v>
      </c>
      <c r="E60" s="3" t="s">
        <v>464</v>
      </c>
      <c r="F60" s="10">
        <v>1354</v>
      </c>
      <c r="G60" s="6">
        <v>347</v>
      </c>
      <c r="H60" s="6"/>
    </row>
    <row r="61" spans="4:8" x14ac:dyDescent="0.2">
      <c r="D61" s="3" t="s">
        <v>65</v>
      </c>
      <c r="G61" s="6">
        <v>102</v>
      </c>
      <c r="H61" s="6"/>
    </row>
    <row r="62" spans="4:8" x14ac:dyDescent="0.2">
      <c r="D62" s="3" t="s">
        <v>66</v>
      </c>
      <c r="E62" s="3" t="s">
        <v>492</v>
      </c>
      <c r="G62" s="6"/>
      <c r="H62" s="6"/>
    </row>
    <row r="63" spans="4:8" x14ac:dyDescent="0.2">
      <c r="D63" s="3" t="s">
        <v>67</v>
      </c>
      <c r="G63" s="3">
        <v>9</v>
      </c>
    </row>
    <row r="64" spans="4:8" x14ac:dyDescent="0.2">
      <c r="D64" s="3" t="s">
        <v>68</v>
      </c>
      <c r="G64" s="3">
        <v>0</v>
      </c>
    </row>
    <row r="65" spans="4:8" x14ac:dyDescent="0.2">
      <c r="D65" s="3" t="s">
        <v>69</v>
      </c>
      <c r="E65" s="3" t="s">
        <v>453</v>
      </c>
      <c r="F65" s="6">
        <v>32655</v>
      </c>
      <c r="G65" s="6">
        <v>11560</v>
      </c>
      <c r="H65" s="6"/>
    </row>
    <row r="66" spans="4:8" x14ac:dyDescent="0.2">
      <c r="D66" s="3" t="s">
        <v>70</v>
      </c>
    </row>
    <row r="67" spans="4:8" x14ac:dyDescent="0.2">
      <c r="D67" s="3" t="s">
        <v>71</v>
      </c>
    </row>
    <row r="68" spans="4:8" x14ac:dyDescent="0.2">
      <c r="D68" s="3" t="s">
        <v>72</v>
      </c>
    </row>
    <row r="69" spans="4:8" x14ac:dyDescent="0.2">
      <c r="D69" s="3" t="s">
        <v>73</v>
      </c>
      <c r="G69" s="7">
        <v>1.4878892733564015E-2</v>
      </c>
      <c r="H69" s="7"/>
    </row>
    <row r="70" spans="4:8" x14ac:dyDescent="0.2">
      <c r="D70" s="3" t="s">
        <v>74</v>
      </c>
      <c r="E70" s="3" t="s">
        <v>287</v>
      </c>
      <c r="F70" s="3">
        <v>0.18820758614990496</v>
      </c>
      <c r="G70" s="3">
        <v>6.6615527473858446E-2</v>
      </c>
    </row>
    <row r="71" spans="4:8" x14ac:dyDescent="0.2">
      <c r="D71" s="3" t="s">
        <v>75</v>
      </c>
      <c r="E71" s="3" t="s">
        <v>288</v>
      </c>
      <c r="F71" s="3">
        <v>0.10560231233528862</v>
      </c>
      <c r="G71" s="3">
        <v>5.0851806239737271E-2</v>
      </c>
    </row>
    <row r="72" spans="4:8" x14ac:dyDescent="0.2">
      <c r="D72" s="3" t="s">
        <v>76</v>
      </c>
      <c r="E72" s="3" t="s">
        <v>490</v>
      </c>
      <c r="G72" s="3" t="e">
        <f>G43/#REF!</f>
        <v>#REF!</v>
      </c>
    </row>
    <row r="73" spans="4:8" x14ac:dyDescent="0.2">
      <c r="D73" s="3" t="s">
        <v>76</v>
      </c>
      <c r="E73" s="3" t="s">
        <v>491</v>
      </c>
      <c r="G73" s="3" t="e">
        <f>G44/#REF!</f>
        <v>#REF!</v>
      </c>
    </row>
    <row r="74" spans="4:8" x14ac:dyDescent="0.2">
      <c r="D74" s="3" t="s">
        <v>76</v>
      </c>
      <c r="E74" s="3" t="s">
        <v>289</v>
      </c>
      <c r="F74" s="3">
        <v>0.11349743928630431</v>
      </c>
      <c r="G74" s="3">
        <v>9.6901519636865996E-2</v>
      </c>
    </row>
    <row r="75" spans="4:8" x14ac:dyDescent="0.2">
      <c r="D75" s="3" t="s">
        <v>77</v>
      </c>
      <c r="E75" s="3" t="s">
        <v>290</v>
      </c>
      <c r="F75" s="3">
        <v>0.27234871122592585</v>
      </c>
      <c r="G75" s="3">
        <v>6.8881132908091627E-2</v>
      </c>
    </row>
    <row r="76" spans="4:8" x14ac:dyDescent="0.2">
      <c r="D76" s="3" t="s">
        <v>78</v>
      </c>
      <c r="E76" s="3" t="s">
        <v>291</v>
      </c>
      <c r="F76" s="3">
        <v>0.29443359375</v>
      </c>
      <c r="G76" s="3">
        <v>6.6140776699029125E-2</v>
      </c>
    </row>
    <row r="77" spans="4:8" x14ac:dyDescent="0.2">
      <c r="D77" s="3" t="s">
        <v>79</v>
      </c>
      <c r="E77" s="3" t="s">
        <v>292</v>
      </c>
      <c r="F77" s="3">
        <v>4.6377318865943297E-2</v>
      </c>
      <c r="G77" s="3">
        <v>6.4581523313061107E-2</v>
      </c>
    </row>
    <row r="78" spans="4:8" x14ac:dyDescent="0.2">
      <c r="D78" s="3" t="s">
        <v>477</v>
      </c>
      <c r="E78" s="3" t="s">
        <v>479</v>
      </c>
      <c r="F78" s="3" t="e">
        <f>F49/#REF!</f>
        <v>#REF!</v>
      </c>
      <c r="G78" s="3" t="e">
        <f>G49/#REF!</f>
        <v>#REF!</v>
      </c>
    </row>
    <row r="79" spans="4:8" x14ac:dyDescent="0.2">
      <c r="D79" s="3" t="s">
        <v>478</v>
      </c>
      <c r="E79" s="3" t="s">
        <v>480</v>
      </c>
      <c r="F79" s="3" t="e">
        <f>F50/#REF!</f>
        <v>#REF!</v>
      </c>
      <c r="G79" s="3" t="e">
        <f>G50/#REF!</f>
        <v>#REF!</v>
      </c>
    </row>
    <row r="80" spans="4:8" x14ac:dyDescent="0.2">
      <c r="D80" s="3" t="s">
        <v>80</v>
      </c>
      <c r="E80" s="3" t="s">
        <v>293</v>
      </c>
      <c r="F80" s="3">
        <v>0</v>
      </c>
      <c r="G80" s="3">
        <v>3.9355992844364938E-2</v>
      </c>
    </row>
    <row r="81" spans="4:8" x14ac:dyDescent="0.2">
      <c r="D81" s="3" t="s">
        <v>486</v>
      </c>
      <c r="E81" s="3" t="s">
        <v>482</v>
      </c>
      <c r="F81" s="3" t="e">
        <f>F52/#REF!</f>
        <v>#REF!</v>
      </c>
      <c r="G81" s="3" t="e">
        <f>G52/#REF!</f>
        <v>#REF!</v>
      </c>
    </row>
    <row r="82" spans="4:8" x14ac:dyDescent="0.2">
      <c r="D82" s="3" t="s">
        <v>487</v>
      </c>
      <c r="E82" s="3" t="s">
        <v>483</v>
      </c>
      <c r="F82" s="3" t="e">
        <f>F53/#REF!</f>
        <v>#REF!</v>
      </c>
      <c r="G82" s="3" t="e">
        <f>G53/#REF!</f>
        <v>#REF!</v>
      </c>
    </row>
    <row r="83" spans="4:8" x14ac:dyDescent="0.2">
      <c r="D83" s="3" t="s">
        <v>488</v>
      </c>
      <c r="E83" s="3" t="s">
        <v>484</v>
      </c>
      <c r="F83" s="3" t="e">
        <f>F54/#REF!</f>
        <v>#REF!</v>
      </c>
      <c r="G83" s="3" t="e">
        <f>G54/#REF!</f>
        <v>#REF!</v>
      </c>
    </row>
    <row r="84" spans="4:8" x14ac:dyDescent="0.2">
      <c r="D84" s="9" t="s">
        <v>489</v>
      </c>
      <c r="E84" s="3" t="s">
        <v>485</v>
      </c>
      <c r="F84" s="3" t="e">
        <f>F55/#REF!</f>
        <v>#REF!</v>
      </c>
      <c r="G84" s="3" t="e">
        <f>G55/#REF!</f>
        <v>#REF!</v>
      </c>
    </row>
    <row r="85" spans="4:8" x14ac:dyDescent="0.2">
      <c r="D85" s="3" t="s">
        <v>81</v>
      </c>
      <c r="E85" s="3" t="s">
        <v>295</v>
      </c>
      <c r="F85" s="3">
        <v>2.5553662691652468E-3</v>
      </c>
      <c r="G85" s="3">
        <v>4.4125758411472701E-3</v>
      </c>
    </row>
    <row r="86" spans="4:8" x14ac:dyDescent="0.2">
      <c r="D86" s="3" t="s">
        <v>82</v>
      </c>
      <c r="F86" s="3">
        <v>0.67296222664015903</v>
      </c>
      <c r="G86" s="3">
        <v>0.13715415019762847</v>
      </c>
    </row>
    <row r="87" spans="4:8" x14ac:dyDescent="0.2">
      <c r="D87" s="3" t="s">
        <v>83</v>
      </c>
      <c r="E87" s="3" t="s">
        <v>493</v>
      </c>
    </row>
    <row r="88" spans="4:8" x14ac:dyDescent="0.2">
      <c r="D88" s="3" t="s">
        <v>84</v>
      </c>
      <c r="E88" s="3" t="s">
        <v>296</v>
      </c>
      <c r="F88" s="3">
        <v>0.17052486461928906</v>
      </c>
      <c r="G88" s="3">
        <v>6.1325283947735579E-2</v>
      </c>
    </row>
    <row r="89" spans="4:8" x14ac:dyDescent="0.2">
      <c r="D89" s="3" t="s">
        <v>85</v>
      </c>
      <c r="E89" s="3" t="s">
        <v>297</v>
      </c>
      <c r="F89" s="3">
        <v>0.15165965856304339</v>
      </c>
      <c r="G89" s="3">
        <v>6.2070319257815615E-2</v>
      </c>
    </row>
    <row r="90" spans="4:8" x14ac:dyDescent="0.2">
      <c r="D90" s="3" t="s">
        <v>465</v>
      </c>
      <c r="E90" s="3" t="s">
        <v>468</v>
      </c>
      <c r="F90" s="8" t="e">
        <f>F58/#REF!</f>
        <v>#REF!</v>
      </c>
      <c r="G90" s="8" t="e">
        <f>G58/#REF!</f>
        <v>#REF!</v>
      </c>
      <c r="H90" s="8"/>
    </row>
    <row r="91" spans="4:8" x14ac:dyDescent="0.2">
      <c r="D91" s="3" t="s">
        <v>466</v>
      </c>
      <c r="E91" s="3" t="s">
        <v>469</v>
      </c>
      <c r="F91" s="8" t="e">
        <f>F59/#REF!</f>
        <v>#REF!</v>
      </c>
      <c r="G91" s="8" t="e">
        <f>G59/#REF!</f>
        <v>#REF!</v>
      </c>
      <c r="H91" s="8"/>
    </row>
    <row r="92" spans="4:8" x14ac:dyDescent="0.2">
      <c r="D92" s="3" t="s">
        <v>467</v>
      </c>
      <c r="E92" s="3" t="s">
        <v>470</v>
      </c>
      <c r="F92" s="8" t="e">
        <f>F60/#REF!</f>
        <v>#REF!</v>
      </c>
      <c r="G92" s="8" t="e">
        <f>G60/#REF!</f>
        <v>#REF!</v>
      </c>
      <c r="H92" s="8"/>
    </row>
    <row r="93" spans="4:8" x14ac:dyDescent="0.2">
      <c r="D93" s="14" t="s">
        <v>86</v>
      </c>
      <c r="F93" s="15">
        <v>57214</v>
      </c>
    </row>
    <row r="94" spans="4:8" x14ac:dyDescent="0.2">
      <c r="D94" s="14" t="s">
        <v>87</v>
      </c>
      <c r="F94" s="15">
        <v>3242</v>
      </c>
    </row>
    <row r="95" spans="4:8" x14ac:dyDescent="0.2">
      <c r="D95" s="14" t="s">
        <v>88</v>
      </c>
      <c r="F95" s="14">
        <v>396</v>
      </c>
    </row>
    <row r="96" spans="4:8" x14ac:dyDescent="0.2">
      <c r="D96" s="14" t="s">
        <v>89</v>
      </c>
      <c r="F96" s="15">
        <v>60852</v>
      </c>
    </row>
    <row r="97" spans="4:6" x14ac:dyDescent="0.2">
      <c r="D97" s="14" t="s">
        <v>90</v>
      </c>
      <c r="F97" s="6"/>
    </row>
    <row r="98" spans="4:6" x14ac:dyDescent="0.2">
      <c r="D98" s="14" t="s">
        <v>91</v>
      </c>
      <c r="F98" s="15">
        <v>1646</v>
      </c>
    </row>
    <row r="99" spans="4:6" x14ac:dyDescent="0.2">
      <c r="D99" s="14" t="s">
        <v>92</v>
      </c>
      <c r="F99" s="15">
        <v>4373</v>
      </c>
    </row>
    <row r="100" spans="4:6" x14ac:dyDescent="0.2">
      <c r="D100" s="14" t="s">
        <v>93</v>
      </c>
      <c r="F100" s="14" t="s">
        <v>98</v>
      </c>
    </row>
    <row r="101" spans="4:6" x14ac:dyDescent="0.2">
      <c r="D101" s="14" t="s">
        <v>99</v>
      </c>
      <c r="F101" s="15">
        <v>66040</v>
      </c>
    </row>
    <row r="102" spans="4:6" x14ac:dyDescent="0.2">
      <c r="D102" s="14" t="s">
        <v>100</v>
      </c>
      <c r="F102" s="15">
        <v>3434</v>
      </c>
    </row>
    <row r="103" spans="4:6" x14ac:dyDescent="0.2">
      <c r="D103" s="14" t="s">
        <v>101</v>
      </c>
      <c r="F103" s="14">
        <v>419</v>
      </c>
    </row>
    <row r="104" spans="4:6" x14ac:dyDescent="0.2">
      <c r="D104" s="14" t="s">
        <v>102</v>
      </c>
      <c r="F104" s="15">
        <v>69893</v>
      </c>
    </row>
    <row r="105" spans="4:6" x14ac:dyDescent="0.2">
      <c r="D105" s="14" t="s">
        <v>103</v>
      </c>
    </row>
    <row r="106" spans="4:6" x14ac:dyDescent="0.2">
      <c r="D106" s="14" t="s">
        <v>104</v>
      </c>
      <c r="F106" s="15">
        <v>1652</v>
      </c>
    </row>
    <row r="107" spans="4:6" x14ac:dyDescent="0.2">
      <c r="D107" s="14" t="s">
        <v>105</v>
      </c>
      <c r="F107" s="15">
        <v>4737</v>
      </c>
    </row>
    <row r="108" spans="4:6" x14ac:dyDescent="0.2">
      <c r="D108" s="14" t="s">
        <v>106</v>
      </c>
      <c r="F108" s="14" t="s">
        <v>97</v>
      </c>
    </row>
    <row r="109" spans="4:6" x14ac:dyDescent="0.2">
      <c r="D109" s="14" t="s">
        <v>2</v>
      </c>
      <c r="F109" s="3">
        <v>123254</v>
      </c>
    </row>
    <row r="110" spans="4:6" x14ac:dyDescent="0.2">
      <c r="D110" s="14" t="s">
        <v>3</v>
      </c>
      <c r="F110" s="3">
        <v>6676</v>
      </c>
    </row>
    <row r="111" spans="4:6" x14ac:dyDescent="0.2">
      <c r="D111" s="14" t="s">
        <v>4</v>
      </c>
      <c r="F111" s="3">
        <v>815</v>
      </c>
    </row>
    <row r="112" spans="4:6" x14ac:dyDescent="0.2">
      <c r="D112" s="14" t="s">
        <v>5</v>
      </c>
      <c r="F112" s="3">
        <v>0</v>
      </c>
    </row>
    <row r="113" spans="4:6" x14ac:dyDescent="0.2">
      <c r="D113" s="14" t="s">
        <v>6</v>
      </c>
    </row>
    <row r="114" spans="4:6" x14ac:dyDescent="0.2">
      <c r="D114" s="14" t="s">
        <v>7</v>
      </c>
    </row>
    <row r="115" spans="4:6" x14ac:dyDescent="0.2">
      <c r="D115" s="14" t="s">
        <v>8</v>
      </c>
      <c r="F115" s="3">
        <v>3298</v>
      </c>
    </row>
    <row r="116" spans="4:6" x14ac:dyDescent="0.2">
      <c r="D116" s="14" t="s">
        <v>9</v>
      </c>
      <c r="F116" s="6">
        <v>126552</v>
      </c>
    </row>
    <row r="117" spans="4:6" x14ac:dyDescent="0.2">
      <c r="D117" s="14" t="s">
        <v>10</v>
      </c>
      <c r="F117" s="15">
        <v>130745</v>
      </c>
    </row>
    <row r="118" spans="4:6" x14ac:dyDescent="0.2">
      <c r="D118" s="14" t="s">
        <v>107</v>
      </c>
      <c r="F118" s="15">
        <v>9110</v>
      </c>
    </row>
    <row r="119" spans="4:6" x14ac:dyDescent="0.2">
      <c r="D119" s="14" t="s">
        <v>108</v>
      </c>
      <c r="F119" s="15">
        <v>53460</v>
      </c>
    </row>
    <row r="120" spans="4:6" x14ac:dyDescent="0.2">
      <c r="D120" s="14" t="s">
        <v>109</v>
      </c>
      <c r="F120" s="15">
        <v>2637</v>
      </c>
    </row>
    <row r="121" spans="4:6" x14ac:dyDescent="0.2">
      <c r="D121" s="14" t="s">
        <v>110</v>
      </c>
      <c r="F121" s="15">
        <v>57036</v>
      </c>
    </row>
    <row r="122" spans="4:6" x14ac:dyDescent="0.2">
      <c r="D122" s="14" t="s">
        <v>111</v>
      </c>
      <c r="F122" s="15">
        <v>3574</v>
      </c>
    </row>
    <row r="123" spans="4:6" x14ac:dyDescent="0.2">
      <c r="D123" s="14" t="s">
        <v>12</v>
      </c>
      <c r="F123" s="15">
        <v>110496</v>
      </c>
    </row>
    <row r="124" spans="4:6" x14ac:dyDescent="0.2">
      <c r="D124" s="14" t="s">
        <v>13</v>
      </c>
      <c r="F124" s="15">
        <v>113794</v>
      </c>
    </row>
    <row r="125" spans="4:6" x14ac:dyDescent="0.2">
      <c r="D125" s="14" t="s">
        <v>112</v>
      </c>
      <c r="F125" s="15">
        <v>6211</v>
      </c>
    </row>
    <row r="126" spans="4:6" x14ac:dyDescent="0.2">
      <c r="D126" s="14" t="s">
        <v>113</v>
      </c>
    </row>
    <row r="127" spans="4:6" x14ac:dyDescent="0.2">
      <c r="D127" s="14" t="s">
        <v>114</v>
      </c>
      <c r="F127" s="14">
        <v>814</v>
      </c>
    </row>
    <row r="128" spans="4:6" x14ac:dyDescent="0.2">
      <c r="D128" s="14" t="s">
        <v>115</v>
      </c>
      <c r="F128" s="14">
        <v>276</v>
      </c>
    </row>
    <row r="129" spans="4:6" x14ac:dyDescent="0.2">
      <c r="D129" s="14" t="s">
        <v>116</v>
      </c>
      <c r="F129" s="14">
        <v>15</v>
      </c>
    </row>
    <row r="130" spans="4:6" x14ac:dyDescent="0.2">
      <c r="D130" s="14" t="s">
        <v>117</v>
      </c>
      <c r="F130" s="15">
        <v>2404</v>
      </c>
    </row>
    <row r="131" spans="4:6" x14ac:dyDescent="0.2">
      <c r="D131" s="14" t="s">
        <v>118</v>
      </c>
    </row>
    <row r="132" spans="4:6" x14ac:dyDescent="0.2">
      <c r="D132" s="14" t="s">
        <v>119</v>
      </c>
      <c r="F132" s="15">
        <v>3509</v>
      </c>
    </row>
    <row r="133" spans="4:6" x14ac:dyDescent="0.2">
      <c r="D133" s="14" t="s">
        <v>120</v>
      </c>
      <c r="F133" s="14">
        <v>289</v>
      </c>
    </row>
    <row r="134" spans="4:6" x14ac:dyDescent="0.2">
      <c r="D134" s="14" t="s">
        <v>121</v>
      </c>
      <c r="F134" s="15">
        <v>1000</v>
      </c>
    </row>
    <row r="135" spans="4:6" x14ac:dyDescent="0.2">
      <c r="D135" s="14" t="s">
        <v>122</v>
      </c>
      <c r="F135" s="14">
        <v>349</v>
      </c>
    </row>
    <row r="136" spans="4:6" x14ac:dyDescent="0.2">
      <c r="D136" s="14" t="s">
        <v>123</v>
      </c>
      <c r="F136" s="14">
        <v>37</v>
      </c>
    </row>
    <row r="137" spans="4:6" x14ac:dyDescent="0.2">
      <c r="D137" s="14" t="s">
        <v>124</v>
      </c>
      <c r="F137" s="15">
        <v>2735</v>
      </c>
    </row>
    <row r="138" spans="4:6" x14ac:dyDescent="0.2">
      <c r="D138" s="14" t="s">
        <v>125</v>
      </c>
    </row>
    <row r="139" spans="4:6" x14ac:dyDescent="0.2">
      <c r="D139" s="14" t="s">
        <v>126</v>
      </c>
      <c r="F139" s="15">
        <v>4121</v>
      </c>
    </row>
    <row r="140" spans="4:6" x14ac:dyDescent="0.2">
      <c r="D140" s="14" t="s">
        <v>127</v>
      </c>
      <c r="F140" s="14">
        <v>398</v>
      </c>
    </row>
    <row r="141" spans="4:6" x14ac:dyDescent="0.2">
      <c r="D141" s="14" t="s">
        <v>14</v>
      </c>
      <c r="F141" s="6">
        <v>1814</v>
      </c>
    </row>
    <row r="142" spans="4:6" x14ac:dyDescent="0.2">
      <c r="D142" s="14" t="s">
        <v>128</v>
      </c>
    </row>
    <row r="143" spans="4:6" x14ac:dyDescent="0.2">
      <c r="D143" s="14" t="s">
        <v>129</v>
      </c>
    </row>
    <row r="144" spans="4:6" x14ac:dyDescent="0.2">
      <c r="D144" s="14" t="s">
        <v>130</v>
      </c>
    </row>
    <row r="145" spans="4:6" x14ac:dyDescent="0.2">
      <c r="D145" s="14" t="s">
        <v>131</v>
      </c>
    </row>
    <row r="146" spans="4:6" x14ac:dyDescent="0.2">
      <c r="D146" s="14" t="s">
        <v>132</v>
      </c>
    </row>
    <row r="147" spans="4:6" x14ac:dyDescent="0.2">
      <c r="D147" s="14" t="s">
        <v>133</v>
      </c>
    </row>
    <row r="148" spans="4:6" x14ac:dyDescent="0.2">
      <c r="D148" s="14" t="s">
        <v>134</v>
      </c>
    </row>
    <row r="149" spans="4:6" x14ac:dyDescent="0.2">
      <c r="D149" s="14" t="s">
        <v>135</v>
      </c>
    </row>
    <row r="150" spans="4:6" x14ac:dyDescent="0.2">
      <c r="D150" s="16" t="s">
        <v>15</v>
      </c>
    </row>
    <row r="151" spans="4:6" x14ac:dyDescent="0.2">
      <c r="D151" s="16" t="s">
        <v>16</v>
      </c>
    </row>
    <row r="152" spans="4:6" x14ac:dyDescent="0.2">
      <c r="D152" s="14" t="s">
        <v>17</v>
      </c>
      <c r="F152" s="3">
        <v>677</v>
      </c>
    </row>
    <row r="153" spans="4:6" x14ac:dyDescent="0.2">
      <c r="D153" s="14" t="s">
        <v>18</v>
      </c>
      <c r="F153" s="3">
        <v>5139</v>
      </c>
    </row>
    <row r="154" spans="4:6" x14ac:dyDescent="0.2">
      <c r="D154" s="14" t="s">
        <v>19</v>
      </c>
      <c r="F154" s="3">
        <v>5816</v>
      </c>
    </row>
    <row r="155" spans="4:6" x14ac:dyDescent="0.2">
      <c r="D155" s="14" t="s">
        <v>20</v>
      </c>
      <c r="F155" s="15">
        <v>7630</v>
      </c>
    </row>
    <row r="156" spans="4:6" x14ac:dyDescent="0.2">
      <c r="D156" s="14" t="s">
        <v>136</v>
      </c>
      <c r="F156" s="14">
        <v>687</v>
      </c>
    </row>
    <row r="157" spans="4:6" x14ac:dyDescent="0.2">
      <c r="D157" s="14" t="s">
        <v>137</v>
      </c>
      <c r="F157" s="15">
        <v>7821</v>
      </c>
    </row>
    <row r="158" spans="4:6" x14ac:dyDescent="0.2">
      <c r="D158" s="14" t="s">
        <v>138</v>
      </c>
      <c r="F158" s="15">
        <v>3255</v>
      </c>
    </row>
    <row r="159" spans="4:6" x14ac:dyDescent="0.2">
      <c r="D159" s="14" t="s">
        <v>139</v>
      </c>
      <c r="F159" s="15">
        <v>55487</v>
      </c>
    </row>
    <row r="160" spans="4:6" x14ac:dyDescent="0.2">
      <c r="D160" s="14" t="s">
        <v>140</v>
      </c>
    </row>
    <row r="161" spans="4:6" x14ac:dyDescent="0.2">
      <c r="D161" s="14" t="s">
        <v>141</v>
      </c>
    </row>
    <row r="162" spans="4:6" x14ac:dyDescent="0.2">
      <c r="D162" s="14" t="s">
        <v>142</v>
      </c>
      <c r="F162" s="15">
        <v>66563</v>
      </c>
    </row>
    <row r="163" spans="4:6" x14ac:dyDescent="0.2">
      <c r="D163" s="14" t="s">
        <v>143</v>
      </c>
      <c r="F163" s="15">
        <v>6755</v>
      </c>
    </row>
    <row r="164" spans="4:6" x14ac:dyDescent="0.2">
      <c r="D164" s="14" t="s">
        <v>144</v>
      </c>
      <c r="F164" s="15">
        <v>10151</v>
      </c>
    </row>
    <row r="165" spans="4:6" x14ac:dyDescent="0.2">
      <c r="D165" s="14" t="s">
        <v>145</v>
      </c>
      <c r="F165" s="15">
        <v>4484</v>
      </c>
    </row>
    <row r="166" spans="4:6" x14ac:dyDescent="0.2">
      <c r="D166" s="14" t="s">
        <v>146</v>
      </c>
      <c r="F166" s="15">
        <v>61874</v>
      </c>
    </row>
    <row r="167" spans="4:6" x14ac:dyDescent="0.2">
      <c r="D167" s="14" t="s">
        <v>147</v>
      </c>
    </row>
    <row r="168" spans="4:6" x14ac:dyDescent="0.2">
      <c r="D168" s="14" t="s">
        <v>148</v>
      </c>
    </row>
    <row r="169" spans="4:6" x14ac:dyDescent="0.2">
      <c r="D169" s="14" t="s">
        <v>149</v>
      </c>
      <c r="F169" s="15">
        <v>76509</v>
      </c>
    </row>
    <row r="170" spans="4:6" x14ac:dyDescent="0.2">
      <c r="D170" s="14" t="s">
        <v>150</v>
      </c>
      <c r="F170" s="15">
        <v>7372</v>
      </c>
    </row>
    <row r="171" spans="4:6" x14ac:dyDescent="0.2">
      <c r="D171" s="14" t="s">
        <v>151</v>
      </c>
    </row>
    <row r="172" spans="4:6" x14ac:dyDescent="0.2">
      <c r="D172" s="14" t="s">
        <v>152</v>
      </c>
    </row>
    <row r="173" spans="4:6" x14ac:dyDescent="0.2">
      <c r="D173" s="14" t="s">
        <v>153</v>
      </c>
    </row>
    <row r="174" spans="4:6" x14ac:dyDescent="0.2">
      <c r="D174" s="14" t="s">
        <v>154</v>
      </c>
    </row>
    <row r="175" spans="4:6" x14ac:dyDescent="0.2">
      <c r="D175" s="14" t="s">
        <v>155</v>
      </c>
      <c r="F175" s="3">
        <v>117361</v>
      </c>
    </row>
    <row r="176" spans="4:6" x14ac:dyDescent="0.2">
      <c r="D176" s="14" t="s">
        <v>22</v>
      </c>
      <c r="F176" s="15">
        <v>143072</v>
      </c>
    </row>
    <row r="177" spans="4:6" x14ac:dyDescent="0.2">
      <c r="D177" s="14" t="s">
        <v>156</v>
      </c>
      <c r="F177" s="15">
        <v>14127</v>
      </c>
    </row>
    <row r="178" spans="4:6" x14ac:dyDescent="0.2">
      <c r="D178" s="14" t="s">
        <v>157</v>
      </c>
      <c r="F178" s="15">
        <v>1046</v>
      </c>
    </row>
    <row r="179" spans="4:6" x14ac:dyDescent="0.2">
      <c r="D179" s="14" t="s">
        <v>158</v>
      </c>
      <c r="F179" s="14">
        <v>3</v>
      </c>
    </row>
    <row r="180" spans="4:6" x14ac:dyDescent="0.2">
      <c r="D180" s="14" t="s">
        <v>159</v>
      </c>
    </row>
    <row r="181" spans="4:6" x14ac:dyDescent="0.2">
      <c r="D181" s="14" t="s">
        <v>160</v>
      </c>
      <c r="F181" s="15">
        <v>1049</v>
      </c>
    </row>
    <row r="182" spans="4:6" x14ac:dyDescent="0.2">
      <c r="D182" s="14" t="s">
        <v>161</v>
      </c>
      <c r="F182" s="14">
        <v>196</v>
      </c>
    </row>
    <row r="183" spans="4:6" x14ac:dyDescent="0.2">
      <c r="D183" s="14" t="s">
        <v>162</v>
      </c>
      <c r="F183" s="14">
        <v>962</v>
      </c>
    </row>
    <row r="184" spans="4:6" x14ac:dyDescent="0.2">
      <c r="D184" s="14" t="s">
        <v>163</v>
      </c>
      <c r="F184" s="14">
        <v>7</v>
      </c>
    </row>
    <row r="185" spans="4:6" x14ac:dyDescent="0.2">
      <c r="D185" s="14" t="s">
        <v>164</v>
      </c>
    </row>
    <row r="186" spans="4:6" x14ac:dyDescent="0.2">
      <c r="D186" s="14" t="s">
        <v>165</v>
      </c>
      <c r="F186" s="14">
        <v>969</v>
      </c>
    </row>
    <row r="187" spans="4:6" x14ac:dyDescent="0.2">
      <c r="D187" s="14" t="s">
        <v>166</v>
      </c>
      <c r="F187" s="14">
        <v>407</v>
      </c>
    </row>
    <row r="188" spans="4:6" x14ac:dyDescent="0.2">
      <c r="D188" s="14" t="s">
        <v>23</v>
      </c>
      <c r="F188" s="15">
        <v>2018</v>
      </c>
    </row>
    <row r="189" spans="4:6" x14ac:dyDescent="0.2">
      <c r="D189" s="14" t="s">
        <v>167</v>
      </c>
      <c r="F189" s="14">
        <v>603</v>
      </c>
    </row>
    <row r="190" spans="4:6" x14ac:dyDescent="0.2">
      <c r="D190" s="14" t="s">
        <v>168</v>
      </c>
      <c r="F190" s="15">
        <v>4549</v>
      </c>
    </row>
    <row r="191" spans="4:6" x14ac:dyDescent="0.2">
      <c r="D191" s="14" t="s">
        <v>169</v>
      </c>
      <c r="F191" s="14">
        <v>126</v>
      </c>
    </row>
    <row r="192" spans="4:6" x14ac:dyDescent="0.2">
      <c r="D192" s="14" t="s">
        <v>170</v>
      </c>
      <c r="F192" s="15">
        <v>2047</v>
      </c>
    </row>
    <row r="193" spans="4:6" x14ac:dyDescent="0.2">
      <c r="D193" s="14" t="s">
        <v>171</v>
      </c>
      <c r="F193" s="15">
        <v>2399</v>
      </c>
    </row>
    <row r="194" spans="4:6" x14ac:dyDescent="0.2">
      <c r="D194" s="14" t="s">
        <v>172</v>
      </c>
      <c r="F194" s="14">
        <v>29</v>
      </c>
    </row>
    <row r="195" spans="4:6" x14ac:dyDescent="0.2">
      <c r="D195" s="14" t="s">
        <v>173</v>
      </c>
      <c r="F195" s="14">
        <v>378</v>
      </c>
    </row>
    <row r="196" spans="4:6" x14ac:dyDescent="0.2">
      <c r="D196" s="14" t="s">
        <v>174</v>
      </c>
      <c r="F196" s="14">
        <v>0</v>
      </c>
    </row>
    <row r="197" spans="4:6" x14ac:dyDescent="0.2">
      <c r="D197" s="14" t="s">
        <v>175</v>
      </c>
      <c r="F197" s="14">
        <v>326</v>
      </c>
    </row>
    <row r="198" spans="4:6" x14ac:dyDescent="0.2">
      <c r="D198" s="14" t="s">
        <v>176</v>
      </c>
      <c r="F198" s="14">
        <v>839</v>
      </c>
    </row>
    <row r="199" spans="4:6" x14ac:dyDescent="0.2">
      <c r="D199" s="14" t="s">
        <v>177</v>
      </c>
    </row>
    <row r="200" spans="4:6" x14ac:dyDescent="0.2">
      <c r="D200" s="14" t="s">
        <v>178</v>
      </c>
      <c r="F200" s="14">
        <v>198</v>
      </c>
    </row>
    <row r="201" spans="4:6" x14ac:dyDescent="0.2">
      <c r="D201" s="14" t="s">
        <v>179</v>
      </c>
      <c r="F201" s="15">
        <v>3179</v>
      </c>
    </row>
    <row r="202" spans="4:6" x14ac:dyDescent="0.2">
      <c r="D202" s="14" t="s">
        <v>180</v>
      </c>
      <c r="F202" s="14">
        <v>2</v>
      </c>
    </row>
    <row r="203" spans="4:6" x14ac:dyDescent="0.2">
      <c r="D203" s="14" t="s">
        <v>181</v>
      </c>
      <c r="F203" s="15">
        <v>14072</v>
      </c>
    </row>
    <row r="204" spans="4:6" x14ac:dyDescent="0.2">
      <c r="D204" s="14" t="s">
        <v>182</v>
      </c>
    </row>
    <row r="205" spans="4:6" x14ac:dyDescent="0.2">
      <c r="D205" s="14" t="s">
        <v>183</v>
      </c>
    </row>
    <row r="206" spans="4:6" x14ac:dyDescent="0.2">
      <c r="D206" s="14" t="s">
        <v>184</v>
      </c>
    </row>
    <row r="207" spans="4:6" x14ac:dyDescent="0.2">
      <c r="D207" s="14" t="s">
        <v>185</v>
      </c>
    </row>
    <row r="208" spans="4:6" x14ac:dyDescent="0.2">
      <c r="D208" s="14" t="s">
        <v>186</v>
      </c>
    </row>
    <row r="209" spans="4:6" x14ac:dyDescent="0.2">
      <c r="D209" s="14" t="s">
        <v>187</v>
      </c>
      <c r="F209" s="14">
        <v>244</v>
      </c>
    </row>
    <row r="210" spans="4:6" x14ac:dyDescent="0.2">
      <c r="D210" s="14" t="s">
        <v>188</v>
      </c>
      <c r="F210" s="15">
        <v>6754</v>
      </c>
    </row>
    <row r="211" spans="4:6" x14ac:dyDescent="0.2">
      <c r="D211" s="14" t="s">
        <v>189</v>
      </c>
      <c r="F211" s="14">
        <v>277</v>
      </c>
    </row>
    <row r="212" spans="4:6" x14ac:dyDescent="0.2">
      <c r="D212" s="14" t="s">
        <v>190</v>
      </c>
      <c r="F212" s="15">
        <v>2453</v>
      </c>
    </row>
    <row r="213" spans="4:6" x14ac:dyDescent="0.2">
      <c r="D213" s="14" t="s">
        <v>191</v>
      </c>
      <c r="F213" s="15">
        <v>2290</v>
      </c>
    </row>
    <row r="214" spans="4:6" x14ac:dyDescent="0.2">
      <c r="D214" s="14" t="s">
        <v>192</v>
      </c>
      <c r="F214" s="14">
        <v>95</v>
      </c>
    </row>
    <row r="215" spans="4:6" x14ac:dyDescent="0.2">
      <c r="D215" s="14" t="s">
        <v>193</v>
      </c>
      <c r="F215" s="14">
        <v>565</v>
      </c>
    </row>
    <row r="216" spans="4:6" x14ac:dyDescent="0.2">
      <c r="D216" s="14" t="s">
        <v>194</v>
      </c>
      <c r="F216" s="14">
        <v>4</v>
      </c>
    </row>
    <row r="217" spans="4:6" x14ac:dyDescent="0.2">
      <c r="D217" s="14" t="s">
        <v>195</v>
      </c>
      <c r="F217" s="14">
        <v>317</v>
      </c>
    </row>
    <row r="218" spans="4:6" x14ac:dyDescent="0.2">
      <c r="D218" s="14" t="s">
        <v>196</v>
      </c>
      <c r="F218" s="15">
        <v>1019</v>
      </c>
    </row>
    <row r="219" spans="4:6" x14ac:dyDescent="0.2">
      <c r="D219" s="14" t="s">
        <v>197</v>
      </c>
      <c r="F219" s="14">
        <v>19</v>
      </c>
    </row>
    <row r="220" spans="4:6" x14ac:dyDescent="0.2">
      <c r="D220" s="14" t="s">
        <v>198</v>
      </c>
      <c r="F220" s="14">
        <v>415</v>
      </c>
    </row>
    <row r="221" spans="4:6" x14ac:dyDescent="0.2">
      <c r="D221" s="14" t="s">
        <v>199</v>
      </c>
      <c r="F221" s="15">
        <v>5083</v>
      </c>
    </row>
    <row r="222" spans="4:6" x14ac:dyDescent="0.2">
      <c r="D222" s="14" t="s">
        <v>200</v>
      </c>
      <c r="F222" s="14">
        <v>38</v>
      </c>
    </row>
    <row r="223" spans="4:6" x14ac:dyDescent="0.2">
      <c r="D223" s="14" t="s">
        <v>201</v>
      </c>
      <c r="F223" s="14"/>
    </row>
    <row r="224" spans="4:6" x14ac:dyDescent="0.2">
      <c r="D224" s="14" t="s">
        <v>202</v>
      </c>
      <c r="F224" s="15"/>
    </row>
    <row r="225" spans="4:6" x14ac:dyDescent="0.2">
      <c r="D225" s="14" t="s">
        <v>203</v>
      </c>
      <c r="F225" s="15">
        <v>19329</v>
      </c>
    </row>
    <row r="226" spans="4:6" x14ac:dyDescent="0.2">
      <c r="D226" s="14" t="s">
        <v>204</v>
      </c>
    </row>
    <row r="227" spans="4:6" x14ac:dyDescent="0.2">
      <c r="D227" s="14" t="s">
        <v>205</v>
      </c>
    </row>
    <row r="228" spans="4:6" x14ac:dyDescent="0.2">
      <c r="D228" s="14" t="s">
        <v>206</v>
      </c>
    </row>
    <row r="229" spans="4:6" x14ac:dyDescent="0.2">
      <c r="D229" s="14" t="s">
        <v>207</v>
      </c>
    </row>
    <row r="230" spans="4:6" x14ac:dyDescent="0.2">
      <c r="D230" s="14" t="s">
        <v>208</v>
      </c>
    </row>
    <row r="231" spans="4:6" x14ac:dyDescent="0.2">
      <c r="D231" s="14" t="s">
        <v>209</v>
      </c>
      <c r="F231" s="14">
        <v>286</v>
      </c>
    </row>
    <row r="232" spans="4:6" x14ac:dyDescent="0.2">
      <c r="D232" s="14" t="s">
        <v>24</v>
      </c>
      <c r="F232" s="15">
        <v>16206</v>
      </c>
    </row>
    <row r="233" spans="4:6" x14ac:dyDescent="0.2">
      <c r="D233" s="14" t="s">
        <v>25</v>
      </c>
      <c r="F233" s="15">
        <v>4813</v>
      </c>
    </row>
    <row r="234" spans="4:6" x14ac:dyDescent="0.2">
      <c r="D234" s="14" t="s">
        <v>210</v>
      </c>
      <c r="F234" s="14">
        <v>947</v>
      </c>
    </row>
    <row r="235" spans="4:6" x14ac:dyDescent="0.2">
      <c r="D235" s="14" t="s">
        <v>26</v>
      </c>
      <c r="F235" s="14">
        <v>643</v>
      </c>
    </row>
    <row r="236" spans="4:6" x14ac:dyDescent="0.2">
      <c r="D236" s="14" t="s">
        <v>27</v>
      </c>
      <c r="F236" s="14">
        <v>1590</v>
      </c>
    </row>
    <row r="237" spans="4:6" x14ac:dyDescent="0.2">
      <c r="D237" s="14" t="s">
        <v>28</v>
      </c>
      <c r="F237" s="14">
        <v>613</v>
      </c>
    </row>
    <row r="238" spans="4:6" x14ac:dyDescent="0.2">
      <c r="D238" s="14" t="s">
        <v>211</v>
      </c>
      <c r="F238" s="14">
        <v>1877</v>
      </c>
    </row>
    <row r="239" spans="4:6" x14ac:dyDescent="0.2">
      <c r="D239" s="14" t="s">
        <v>29</v>
      </c>
      <c r="F239" s="15">
        <v>2490</v>
      </c>
    </row>
    <row r="240" spans="4:6" x14ac:dyDescent="0.2">
      <c r="D240" s="14" t="s">
        <v>30</v>
      </c>
      <c r="F240" s="15"/>
    </row>
    <row r="241" spans="4:8" x14ac:dyDescent="0.2">
      <c r="D241" s="14" t="s">
        <v>31</v>
      </c>
      <c r="F241" s="15">
        <v>8302</v>
      </c>
    </row>
    <row r="242" spans="4:8" x14ac:dyDescent="0.2">
      <c r="D242" s="14" t="s">
        <v>32</v>
      </c>
      <c r="F242" s="15">
        <v>33401</v>
      </c>
    </row>
    <row r="243" spans="4:8" x14ac:dyDescent="0.2">
      <c r="D243" s="14" t="s">
        <v>33</v>
      </c>
      <c r="F243" s="3">
        <v>30911</v>
      </c>
      <c r="G243" s="14"/>
      <c r="H243" s="14"/>
    </row>
    <row r="244" spans="4:8" x14ac:dyDescent="0.2">
      <c r="D244" s="14" t="s">
        <v>212</v>
      </c>
      <c r="G244" s="14">
        <v>279</v>
      </c>
      <c r="H244" s="14"/>
    </row>
    <row r="245" spans="4:8" x14ac:dyDescent="0.2">
      <c r="D245" s="14" t="s">
        <v>213</v>
      </c>
      <c r="G245" s="14">
        <v>89</v>
      </c>
      <c r="H245" s="14"/>
    </row>
    <row r="246" spans="4:8" x14ac:dyDescent="0.2">
      <c r="D246" s="14" t="s">
        <v>214</v>
      </c>
      <c r="G246" s="14">
        <v>8</v>
      </c>
      <c r="H246" s="14"/>
    </row>
    <row r="247" spans="4:8" x14ac:dyDescent="0.2">
      <c r="D247" s="14" t="s">
        <v>215</v>
      </c>
      <c r="G247" s="14">
        <v>22</v>
      </c>
      <c r="H247" s="14"/>
    </row>
    <row r="248" spans="4:8" x14ac:dyDescent="0.2">
      <c r="D248" s="14" t="s">
        <v>216</v>
      </c>
      <c r="G248" s="14">
        <v>271</v>
      </c>
      <c r="H248" s="14"/>
    </row>
    <row r="249" spans="4:8" x14ac:dyDescent="0.2">
      <c r="D249" s="14" t="s">
        <v>217</v>
      </c>
      <c r="F249" s="14">
        <v>530</v>
      </c>
      <c r="G249" s="14">
        <v>669</v>
      </c>
      <c r="H249" s="14"/>
    </row>
    <row r="250" spans="4:8" x14ac:dyDescent="0.2">
      <c r="D250" s="14" t="s">
        <v>218</v>
      </c>
    </row>
    <row r="251" spans="4:8" x14ac:dyDescent="0.2">
      <c r="D251" s="14" t="s">
        <v>219</v>
      </c>
    </row>
    <row r="252" spans="4:8" x14ac:dyDescent="0.2">
      <c r="D252" s="14" t="s">
        <v>220</v>
      </c>
    </row>
    <row r="253" spans="4:8" x14ac:dyDescent="0.2">
      <c r="D253" s="14" t="s">
        <v>221</v>
      </c>
    </row>
    <row r="254" spans="4:8" x14ac:dyDescent="0.2">
      <c r="D254" s="14" t="s">
        <v>222</v>
      </c>
    </row>
    <row r="255" spans="4:8" x14ac:dyDescent="0.2">
      <c r="D255" s="14" t="s">
        <v>223</v>
      </c>
    </row>
    <row r="256" spans="4:8" x14ac:dyDescent="0.2">
      <c r="D256" s="14" t="s">
        <v>224</v>
      </c>
    </row>
    <row r="257" spans="4:6" x14ac:dyDescent="0.2">
      <c r="D257" s="14" t="s">
        <v>225</v>
      </c>
    </row>
    <row r="258" spans="4:6" x14ac:dyDescent="0.2">
      <c r="D258" s="16" t="s">
        <v>34</v>
      </c>
      <c r="F258" s="15"/>
    </row>
    <row r="259" spans="4:6" x14ac:dyDescent="0.2">
      <c r="D259" s="16" t="s">
        <v>35</v>
      </c>
      <c r="F259" s="15"/>
    </row>
    <row r="260" spans="4:6" x14ac:dyDescent="0.2">
      <c r="D260" s="14" t="s">
        <v>36</v>
      </c>
      <c r="F260" s="15">
        <v>3222</v>
      </c>
    </row>
    <row r="261" spans="4:6" x14ac:dyDescent="0.2">
      <c r="D261" s="14" t="s">
        <v>226</v>
      </c>
      <c r="F261" s="14">
        <v>33</v>
      </c>
    </row>
    <row r="262" spans="4:6" x14ac:dyDescent="0.2">
      <c r="D262" s="14" t="s">
        <v>227</v>
      </c>
      <c r="F262" s="15">
        <v>1107</v>
      </c>
    </row>
    <row r="263" spans="4:6" x14ac:dyDescent="0.2">
      <c r="D263" s="14" t="s">
        <v>228</v>
      </c>
      <c r="F263" s="14">
        <v>23</v>
      </c>
    </row>
    <row r="264" spans="4:6" x14ac:dyDescent="0.2">
      <c r="D264" s="14" t="s">
        <v>229</v>
      </c>
      <c r="F264" s="15">
        <v>1130</v>
      </c>
    </row>
    <row r="265" spans="4:6" x14ac:dyDescent="0.2">
      <c r="D265" s="14" t="s">
        <v>230</v>
      </c>
      <c r="F265" s="14">
        <v>18</v>
      </c>
    </row>
    <row r="266" spans="4:6" x14ac:dyDescent="0.2">
      <c r="D266" s="14" t="s">
        <v>231</v>
      </c>
      <c r="F266" s="14">
        <v>967</v>
      </c>
    </row>
    <row r="267" spans="4:6" x14ac:dyDescent="0.2">
      <c r="D267" s="14" t="s">
        <v>232</v>
      </c>
    </row>
    <row r="268" spans="4:6" x14ac:dyDescent="0.2">
      <c r="D268" s="14" t="s">
        <v>233</v>
      </c>
      <c r="F268" s="14">
        <v>241</v>
      </c>
    </row>
    <row r="269" spans="4:6" x14ac:dyDescent="0.2">
      <c r="D269" s="14" t="s">
        <v>234</v>
      </c>
    </row>
    <row r="270" spans="4:6" x14ac:dyDescent="0.2">
      <c r="D270" s="14" t="s">
        <v>235</v>
      </c>
    </row>
    <row r="271" spans="4:6" x14ac:dyDescent="0.2">
      <c r="D271" s="14" t="s">
        <v>236</v>
      </c>
    </row>
    <row r="272" spans="4:6" x14ac:dyDescent="0.2">
      <c r="D272" s="14" t="s">
        <v>237</v>
      </c>
      <c r="F272" s="15">
        <v>2356</v>
      </c>
    </row>
    <row r="273" spans="4:6" x14ac:dyDescent="0.2">
      <c r="D273" s="14" t="s">
        <v>238</v>
      </c>
      <c r="F273" s="14">
        <v>603</v>
      </c>
    </row>
    <row r="274" spans="4:6" x14ac:dyDescent="0.2">
      <c r="D274" s="14" t="s">
        <v>239</v>
      </c>
      <c r="F274" s="15">
        <v>3838</v>
      </c>
    </row>
    <row r="275" spans="4:6" x14ac:dyDescent="0.2">
      <c r="D275" s="14" t="s">
        <v>240</v>
      </c>
      <c r="F275" s="14">
        <v>20</v>
      </c>
    </row>
    <row r="276" spans="4:6" x14ac:dyDescent="0.2">
      <c r="D276" s="14" t="s">
        <v>241</v>
      </c>
      <c r="F276" s="15">
        <v>3858</v>
      </c>
    </row>
    <row r="277" spans="4:6" x14ac:dyDescent="0.2">
      <c r="D277" s="14" t="s">
        <v>242</v>
      </c>
      <c r="F277" s="14">
        <v>127</v>
      </c>
    </row>
    <row r="278" spans="4:6" x14ac:dyDescent="0.2">
      <c r="D278" s="14" t="s">
        <v>243</v>
      </c>
      <c r="F278" s="15">
        <v>1367</v>
      </c>
    </row>
    <row r="279" spans="4:6" x14ac:dyDescent="0.2">
      <c r="D279" s="14" t="s">
        <v>244</v>
      </c>
    </row>
    <row r="280" spans="4:6" x14ac:dyDescent="0.2">
      <c r="D280" s="14" t="s">
        <v>245</v>
      </c>
      <c r="F280" s="14">
        <v>826</v>
      </c>
    </row>
    <row r="281" spans="4:6" x14ac:dyDescent="0.2">
      <c r="D281" s="14" t="s">
        <v>246</v>
      </c>
    </row>
    <row r="282" spans="4:6" x14ac:dyDescent="0.2">
      <c r="D282" s="14" t="s">
        <v>247</v>
      </c>
    </row>
    <row r="283" spans="4:6" x14ac:dyDescent="0.2">
      <c r="D283" s="14" t="s">
        <v>248</v>
      </c>
    </row>
    <row r="284" spans="4:6" x14ac:dyDescent="0.2">
      <c r="D284" s="14" t="s">
        <v>249</v>
      </c>
      <c r="F284" s="15">
        <v>6178</v>
      </c>
    </row>
    <row r="285" spans="4:6" x14ac:dyDescent="0.2">
      <c r="D285" s="14" t="s">
        <v>250</v>
      </c>
      <c r="F285" s="14">
        <v>751</v>
      </c>
    </row>
    <row r="286" spans="4:6" x14ac:dyDescent="0.2">
      <c r="D286" s="14" t="s">
        <v>37</v>
      </c>
      <c r="F286" s="3">
        <v>10121</v>
      </c>
    </row>
    <row r="287" spans="4:6" x14ac:dyDescent="0.2">
      <c r="D287" s="14" t="s">
        <v>38</v>
      </c>
      <c r="F287" s="3">
        <v>3401</v>
      </c>
    </row>
    <row r="288" spans="4:6" x14ac:dyDescent="0.2">
      <c r="D288" s="14" t="s">
        <v>251</v>
      </c>
      <c r="F288" s="3">
        <v>1354</v>
      </c>
    </row>
    <row r="289" spans="4:8" x14ac:dyDescent="0.2">
      <c r="D289" s="14" t="s">
        <v>252</v>
      </c>
      <c r="F289" s="15">
        <v>4720</v>
      </c>
    </row>
    <row r="290" spans="4:8" x14ac:dyDescent="0.2">
      <c r="D290" s="14" t="s">
        <v>253</v>
      </c>
      <c r="F290" s="14">
        <v>534</v>
      </c>
    </row>
    <row r="291" spans="4:8" x14ac:dyDescent="0.2">
      <c r="D291" s="14" t="s">
        <v>254</v>
      </c>
      <c r="F291" s="15">
        <v>5254</v>
      </c>
    </row>
    <row r="292" spans="4:8" x14ac:dyDescent="0.2">
      <c r="D292" s="14" t="s">
        <v>255</v>
      </c>
      <c r="F292" s="15">
        <v>5382</v>
      </c>
    </row>
    <row r="293" spans="4:8" x14ac:dyDescent="0.2">
      <c r="D293" s="14" t="s">
        <v>256</v>
      </c>
      <c r="F293" s="14">
        <v>484</v>
      </c>
    </row>
    <row r="294" spans="4:8" x14ac:dyDescent="0.2">
      <c r="D294" s="14" t="s">
        <v>257</v>
      </c>
      <c r="F294" s="15">
        <v>5866</v>
      </c>
    </row>
    <row r="295" spans="4:8" x14ac:dyDescent="0.2">
      <c r="D295" s="4" t="s">
        <v>0</v>
      </c>
      <c r="E295" s="4" t="s">
        <v>494</v>
      </c>
      <c r="F295" s="5">
        <v>6210730000000</v>
      </c>
      <c r="G295" s="5">
        <v>6560170000000</v>
      </c>
      <c r="H29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T55"/>
  <sheetViews>
    <sheetView workbookViewId="0">
      <selection activeCell="F19" sqref="F19"/>
    </sheetView>
  </sheetViews>
  <sheetFormatPr baseColWidth="10" defaultColWidth="6" defaultRowHeight="16" x14ac:dyDescent="0.2"/>
  <cols>
    <col min="1" max="1" width="6" style="21"/>
    <col min="2" max="3" width="6" style="22"/>
    <col min="4" max="4" width="6" style="21"/>
    <col min="5" max="6" width="6" style="22"/>
    <col min="7" max="7" width="6" style="21"/>
    <col min="8" max="9" width="6" style="22"/>
    <col min="10" max="10" width="6" style="21"/>
    <col min="11" max="12" width="6" style="22"/>
    <col min="13" max="13" width="6" style="21"/>
    <col min="14" max="15" width="6" style="22"/>
  </cols>
  <sheetData>
    <row r="1" spans="1:228" x14ac:dyDescent="0.2">
      <c r="A1" s="21" t="s">
        <v>506</v>
      </c>
      <c r="B1" s="22" t="s">
        <v>509</v>
      </c>
      <c r="C1" s="22">
        <v>0.6</v>
      </c>
      <c r="D1" s="21">
        <v>0.6</v>
      </c>
      <c r="E1" s="22">
        <v>0.6</v>
      </c>
      <c r="F1" s="22">
        <v>0.6</v>
      </c>
      <c r="G1" s="21">
        <v>0.6</v>
      </c>
      <c r="H1" s="22">
        <v>0.6</v>
      </c>
      <c r="I1" s="22">
        <v>0.6</v>
      </c>
      <c r="J1" s="21">
        <v>0.6</v>
      </c>
      <c r="K1" s="22">
        <v>0.6</v>
      </c>
      <c r="L1" s="22">
        <v>0.6</v>
      </c>
      <c r="M1" s="21">
        <v>0.6</v>
      </c>
      <c r="N1" s="22">
        <v>0.6</v>
      </c>
      <c r="O1" s="22">
        <v>0.6</v>
      </c>
      <c r="P1">
        <v>0.6</v>
      </c>
      <c r="Q1">
        <v>0.6</v>
      </c>
      <c r="R1">
        <v>0.6</v>
      </c>
      <c r="S1">
        <v>0.6</v>
      </c>
      <c r="T1">
        <v>0.6</v>
      </c>
      <c r="U1">
        <v>0.6</v>
      </c>
      <c r="V1">
        <v>0.6</v>
      </c>
      <c r="W1">
        <v>0.6</v>
      </c>
      <c r="X1">
        <v>0.6</v>
      </c>
      <c r="Y1">
        <v>0.6</v>
      </c>
      <c r="Z1">
        <v>0.6</v>
      </c>
      <c r="AA1">
        <v>0.6</v>
      </c>
      <c r="AB1">
        <v>0.6</v>
      </c>
      <c r="AC1">
        <v>0.6</v>
      </c>
      <c r="AD1">
        <v>0.6</v>
      </c>
      <c r="AE1">
        <v>0.6</v>
      </c>
      <c r="AF1">
        <v>0.6</v>
      </c>
      <c r="AG1">
        <v>0.6</v>
      </c>
      <c r="AH1">
        <v>0.6</v>
      </c>
      <c r="AI1">
        <v>0.6</v>
      </c>
      <c r="AJ1">
        <v>0.6</v>
      </c>
      <c r="AK1">
        <v>0.6</v>
      </c>
      <c r="AL1">
        <v>0.6</v>
      </c>
      <c r="AM1">
        <v>0.6</v>
      </c>
      <c r="AN1">
        <v>0.6</v>
      </c>
      <c r="AO1">
        <v>0.6</v>
      </c>
      <c r="AP1">
        <v>0.6</v>
      </c>
      <c r="AQ1">
        <v>0.6</v>
      </c>
      <c r="AR1">
        <v>0.5</v>
      </c>
      <c r="AS1">
        <v>0.5</v>
      </c>
      <c r="AT1">
        <v>0.5</v>
      </c>
      <c r="AU1">
        <v>0.5</v>
      </c>
      <c r="AV1">
        <v>0.5</v>
      </c>
      <c r="AW1">
        <v>0.5</v>
      </c>
      <c r="AX1">
        <v>0.5</v>
      </c>
      <c r="AY1">
        <v>0.5</v>
      </c>
      <c r="AZ1">
        <v>0.5</v>
      </c>
      <c r="BA1">
        <v>0.5</v>
      </c>
      <c r="BB1">
        <v>0.5</v>
      </c>
      <c r="BC1">
        <v>0.5</v>
      </c>
      <c r="BD1">
        <v>0.5</v>
      </c>
      <c r="BE1">
        <v>0.5</v>
      </c>
      <c r="BF1">
        <v>0.5</v>
      </c>
      <c r="BG1">
        <v>0.5</v>
      </c>
      <c r="BH1">
        <v>0.5</v>
      </c>
      <c r="BI1">
        <v>0.5</v>
      </c>
      <c r="BJ1">
        <v>0.5</v>
      </c>
      <c r="BK1">
        <v>0.5</v>
      </c>
      <c r="BL1">
        <v>0.5</v>
      </c>
      <c r="BM1">
        <v>0.5</v>
      </c>
      <c r="BN1">
        <v>0.5</v>
      </c>
      <c r="BO1">
        <v>0.5</v>
      </c>
      <c r="BP1">
        <v>0.5</v>
      </c>
      <c r="BQ1">
        <v>0.5</v>
      </c>
      <c r="BR1">
        <v>0.5</v>
      </c>
      <c r="BS1">
        <v>0.5</v>
      </c>
      <c r="BT1">
        <v>0.5</v>
      </c>
      <c r="BU1">
        <v>0.5</v>
      </c>
      <c r="BV1">
        <v>0.5</v>
      </c>
      <c r="BW1">
        <v>0.5</v>
      </c>
      <c r="BX1">
        <v>0.5</v>
      </c>
      <c r="BY1">
        <v>0.5</v>
      </c>
      <c r="BZ1">
        <v>0.5</v>
      </c>
      <c r="CA1">
        <v>0.5</v>
      </c>
      <c r="CB1">
        <v>0.5</v>
      </c>
      <c r="CC1">
        <v>0.5</v>
      </c>
      <c r="CD1">
        <v>0.5</v>
      </c>
      <c r="CE1">
        <v>0.5</v>
      </c>
      <c r="CF1">
        <v>0.5</v>
      </c>
      <c r="CG1">
        <v>0.5</v>
      </c>
      <c r="CH1">
        <v>0.5</v>
      </c>
      <c r="CI1">
        <v>0.5</v>
      </c>
      <c r="CJ1">
        <v>0.5</v>
      </c>
      <c r="CK1">
        <v>0.5</v>
      </c>
      <c r="CL1">
        <v>0.5</v>
      </c>
      <c r="CM1">
        <v>0.5</v>
      </c>
      <c r="CN1">
        <v>0.5</v>
      </c>
      <c r="CO1">
        <v>0.5</v>
      </c>
      <c r="CP1">
        <v>0.5</v>
      </c>
      <c r="CQ1">
        <v>0.5</v>
      </c>
      <c r="CR1">
        <v>0.5</v>
      </c>
      <c r="CS1">
        <v>0.5</v>
      </c>
      <c r="CT1">
        <v>0.5</v>
      </c>
      <c r="CU1">
        <v>0.5</v>
      </c>
      <c r="CV1">
        <v>0.5</v>
      </c>
      <c r="CW1">
        <v>0.5</v>
      </c>
      <c r="CX1">
        <v>0.5</v>
      </c>
      <c r="CY1">
        <v>0.5</v>
      </c>
      <c r="CZ1">
        <v>0.5</v>
      </c>
      <c r="DA1">
        <v>0.5</v>
      </c>
      <c r="DB1">
        <v>0.5</v>
      </c>
      <c r="DC1">
        <v>0.5</v>
      </c>
      <c r="DD1">
        <v>0.5</v>
      </c>
      <c r="DE1">
        <v>0.5</v>
      </c>
      <c r="DF1">
        <v>0.5</v>
      </c>
      <c r="DG1">
        <v>0.5</v>
      </c>
      <c r="DH1">
        <v>0.5</v>
      </c>
      <c r="DI1">
        <v>0.5</v>
      </c>
      <c r="DJ1">
        <v>0.5</v>
      </c>
      <c r="DK1">
        <v>0.5</v>
      </c>
      <c r="DL1">
        <v>0.5</v>
      </c>
      <c r="DM1">
        <v>0.5</v>
      </c>
      <c r="DN1">
        <v>0.5</v>
      </c>
      <c r="DO1">
        <v>0.5</v>
      </c>
      <c r="DP1">
        <v>0.5</v>
      </c>
      <c r="DQ1">
        <v>0.5</v>
      </c>
      <c r="DR1">
        <v>1</v>
      </c>
      <c r="DS1">
        <v>1</v>
      </c>
      <c r="DT1">
        <v>1</v>
      </c>
      <c r="DU1">
        <v>1</v>
      </c>
      <c r="DV1">
        <v>1</v>
      </c>
      <c r="DW1">
        <v>1</v>
      </c>
      <c r="DX1">
        <v>1</v>
      </c>
      <c r="DY1">
        <v>1</v>
      </c>
      <c r="DZ1">
        <v>1</v>
      </c>
      <c r="EA1">
        <v>1</v>
      </c>
      <c r="EB1">
        <v>1</v>
      </c>
      <c r="EC1">
        <v>1</v>
      </c>
      <c r="ED1">
        <v>1</v>
      </c>
      <c r="EE1">
        <v>1</v>
      </c>
      <c r="EF1">
        <v>1</v>
      </c>
      <c r="EG1">
        <v>1</v>
      </c>
      <c r="EH1">
        <v>1</v>
      </c>
      <c r="EI1">
        <v>1</v>
      </c>
      <c r="EJ1">
        <v>1</v>
      </c>
      <c r="EK1">
        <v>2</v>
      </c>
      <c r="EL1">
        <v>2</v>
      </c>
      <c r="EM1">
        <v>2</v>
      </c>
      <c r="EN1">
        <v>2</v>
      </c>
      <c r="EO1">
        <v>2</v>
      </c>
      <c r="EP1">
        <v>2</v>
      </c>
      <c r="EQ1">
        <v>2</v>
      </c>
      <c r="ER1">
        <v>2</v>
      </c>
      <c r="ES1">
        <v>2</v>
      </c>
      <c r="ET1">
        <v>2</v>
      </c>
      <c r="EU1">
        <v>2</v>
      </c>
      <c r="EV1">
        <v>2</v>
      </c>
      <c r="EW1">
        <v>2</v>
      </c>
      <c r="EX1">
        <v>2</v>
      </c>
      <c r="EY1">
        <v>2</v>
      </c>
      <c r="EZ1">
        <v>2</v>
      </c>
      <c r="FA1">
        <v>2</v>
      </c>
      <c r="FB1">
        <v>2</v>
      </c>
      <c r="FC1">
        <v>2</v>
      </c>
      <c r="FD1">
        <v>2</v>
      </c>
      <c r="FE1">
        <v>4</v>
      </c>
      <c r="FF1">
        <v>4</v>
      </c>
      <c r="FG1">
        <v>4</v>
      </c>
      <c r="FH1">
        <v>4</v>
      </c>
      <c r="FI1">
        <v>4</v>
      </c>
      <c r="FJ1">
        <v>4</v>
      </c>
      <c r="FK1">
        <v>4</v>
      </c>
      <c r="FL1">
        <v>4</v>
      </c>
      <c r="FM1">
        <v>4</v>
      </c>
      <c r="FN1">
        <v>4</v>
      </c>
      <c r="FO1">
        <v>4</v>
      </c>
      <c r="FP1">
        <v>4</v>
      </c>
      <c r="FQ1">
        <v>4</v>
      </c>
      <c r="FR1">
        <v>4</v>
      </c>
      <c r="FS1">
        <v>4</v>
      </c>
      <c r="FT1">
        <v>4</v>
      </c>
      <c r="FU1">
        <v>4</v>
      </c>
      <c r="FV1">
        <v>6</v>
      </c>
      <c r="FW1">
        <v>6</v>
      </c>
      <c r="FX1">
        <v>6</v>
      </c>
      <c r="FY1">
        <v>6</v>
      </c>
      <c r="FZ1">
        <v>6</v>
      </c>
      <c r="GA1">
        <v>6</v>
      </c>
      <c r="GB1">
        <v>6</v>
      </c>
      <c r="GC1">
        <v>6</v>
      </c>
      <c r="GD1">
        <v>6</v>
      </c>
      <c r="GE1">
        <v>6</v>
      </c>
      <c r="GF1">
        <v>6</v>
      </c>
      <c r="GG1">
        <v>6</v>
      </c>
      <c r="GH1">
        <v>6</v>
      </c>
      <c r="GI1">
        <v>10</v>
      </c>
      <c r="GJ1">
        <v>10</v>
      </c>
      <c r="GK1">
        <v>10</v>
      </c>
      <c r="GL1">
        <v>10</v>
      </c>
      <c r="GM1">
        <v>10</v>
      </c>
      <c r="GN1">
        <v>10</v>
      </c>
      <c r="GO1">
        <v>10</v>
      </c>
      <c r="GP1">
        <v>10</v>
      </c>
      <c r="GQ1">
        <v>10</v>
      </c>
      <c r="GR1">
        <v>10</v>
      </c>
      <c r="GS1">
        <v>10</v>
      </c>
      <c r="GT1">
        <v>10</v>
      </c>
      <c r="GU1">
        <v>20</v>
      </c>
      <c r="GV1">
        <v>20</v>
      </c>
      <c r="GW1">
        <v>20</v>
      </c>
      <c r="GX1">
        <v>20</v>
      </c>
      <c r="GY1">
        <v>20</v>
      </c>
      <c r="GZ1">
        <v>20</v>
      </c>
      <c r="HA1">
        <v>20</v>
      </c>
      <c r="HB1">
        <v>20</v>
      </c>
      <c r="HC1">
        <v>20</v>
      </c>
      <c r="HD1">
        <v>30</v>
      </c>
      <c r="HE1">
        <v>30</v>
      </c>
      <c r="HF1">
        <v>30</v>
      </c>
      <c r="HG1">
        <v>30</v>
      </c>
      <c r="HH1">
        <v>30</v>
      </c>
      <c r="HI1">
        <v>30</v>
      </c>
      <c r="HJ1">
        <v>30</v>
      </c>
      <c r="HK1">
        <v>45</v>
      </c>
      <c r="HL1">
        <v>45</v>
      </c>
      <c r="HM1">
        <v>45</v>
      </c>
      <c r="HN1">
        <v>45</v>
      </c>
      <c r="HO1">
        <v>45</v>
      </c>
      <c r="HP1">
        <v>45</v>
      </c>
      <c r="HQ1">
        <v>45</v>
      </c>
      <c r="HR1">
        <v>45</v>
      </c>
      <c r="HS1">
        <v>35</v>
      </c>
      <c r="HT1">
        <v>35</v>
      </c>
    </row>
    <row r="2" spans="1:228" x14ac:dyDescent="0.2">
      <c r="A2" s="21" t="s">
        <v>507</v>
      </c>
      <c r="B2" s="22" t="s">
        <v>508</v>
      </c>
      <c r="C2" s="22" t="s">
        <v>510</v>
      </c>
      <c r="D2" s="21" t="s">
        <v>510</v>
      </c>
      <c r="E2" s="22" t="s">
        <v>510</v>
      </c>
      <c r="F2" s="22" t="s">
        <v>510</v>
      </c>
      <c r="G2" s="21" t="s">
        <v>510</v>
      </c>
      <c r="H2" s="22" t="s">
        <v>510</v>
      </c>
      <c r="I2" s="22" t="s">
        <v>510</v>
      </c>
      <c r="J2" s="21" t="s">
        <v>510</v>
      </c>
      <c r="K2" s="22" t="s">
        <v>510</v>
      </c>
      <c r="L2" s="22" t="s">
        <v>510</v>
      </c>
      <c r="M2" s="21" t="s">
        <v>510</v>
      </c>
      <c r="N2" s="22" t="s">
        <v>510</v>
      </c>
      <c r="O2" s="22" t="s">
        <v>510</v>
      </c>
      <c r="P2" t="s">
        <v>510</v>
      </c>
      <c r="Q2" t="s">
        <v>510</v>
      </c>
      <c r="R2" t="s">
        <v>510</v>
      </c>
      <c r="S2" t="s">
        <v>510</v>
      </c>
      <c r="T2" t="s">
        <v>510</v>
      </c>
      <c r="U2" t="s">
        <v>510</v>
      </c>
      <c r="V2" t="s">
        <v>510</v>
      </c>
      <c r="W2" t="s">
        <v>510</v>
      </c>
      <c r="X2" t="s">
        <v>510</v>
      </c>
      <c r="Y2" t="s">
        <v>510</v>
      </c>
      <c r="Z2" t="s">
        <v>510</v>
      </c>
      <c r="AA2" t="s">
        <v>510</v>
      </c>
      <c r="AB2" t="s">
        <v>510</v>
      </c>
      <c r="AC2" t="s">
        <v>510</v>
      </c>
      <c r="AD2" t="s">
        <v>510</v>
      </c>
      <c r="AE2" t="s">
        <v>510</v>
      </c>
      <c r="AF2" t="s">
        <v>510</v>
      </c>
      <c r="AG2" t="s">
        <v>510</v>
      </c>
      <c r="AH2" t="s">
        <v>510</v>
      </c>
      <c r="AI2" t="s">
        <v>510</v>
      </c>
      <c r="AJ2" t="s">
        <v>510</v>
      </c>
      <c r="AK2" t="s">
        <v>510</v>
      </c>
      <c r="AL2" t="s">
        <v>510</v>
      </c>
      <c r="AM2" t="s">
        <v>510</v>
      </c>
      <c r="AN2" t="s">
        <v>510</v>
      </c>
      <c r="AO2" t="s">
        <v>510</v>
      </c>
      <c r="AP2" t="s">
        <v>510</v>
      </c>
      <c r="AQ2" t="s">
        <v>510</v>
      </c>
      <c r="AR2" t="s">
        <v>510</v>
      </c>
      <c r="AS2" t="s">
        <v>510</v>
      </c>
      <c r="AT2" t="s">
        <v>510</v>
      </c>
      <c r="AU2" t="s">
        <v>510</v>
      </c>
      <c r="AV2" t="s">
        <v>510</v>
      </c>
      <c r="AW2" t="s">
        <v>510</v>
      </c>
      <c r="AX2" t="s">
        <v>510</v>
      </c>
      <c r="AY2" t="s">
        <v>510</v>
      </c>
      <c r="AZ2" t="s">
        <v>510</v>
      </c>
      <c r="BA2" t="s">
        <v>510</v>
      </c>
      <c r="BB2" t="s">
        <v>510</v>
      </c>
      <c r="BC2" t="s">
        <v>510</v>
      </c>
      <c r="BD2" t="s">
        <v>510</v>
      </c>
      <c r="BE2" t="s">
        <v>510</v>
      </c>
      <c r="BF2" t="s">
        <v>510</v>
      </c>
      <c r="BG2" t="s">
        <v>510</v>
      </c>
      <c r="BH2" t="s">
        <v>510</v>
      </c>
      <c r="BI2" t="s">
        <v>510</v>
      </c>
      <c r="BJ2" t="s">
        <v>510</v>
      </c>
      <c r="BK2" t="s">
        <v>510</v>
      </c>
      <c r="BL2" t="s">
        <v>510</v>
      </c>
      <c r="BM2" t="s">
        <v>510</v>
      </c>
      <c r="BN2" t="s">
        <v>510</v>
      </c>
      <c r="BO2" t="s">
        <v>510</v>
      </c>
      <c r="BP2" t="s">
        <v>510</v>
      </c>
      <c r="BQ2" t="s">
        <v>510</v>
      </c>
      <c r="BR2" t="s">
        <v>510</v>
      </c>
      <c r="BS2" t="s">
        <v>510</v>
      </c>
      <c r="BT2" t="s">
        <v>510</v>
      </c>
      <c r="BU2" t="s">
        <v>510</v>
      </c>
      <c r="BV2" t="s">
        <v>510</v>
      </c>
      <c r="BW2" t="s">
        <v>510</v>
      </c>
      <c r="BX2" t="s">
        <v>510</v>
      </c>
      <c r="BY2" t="s">
        <v>510</v>
      </c>
      <c r="BZ2" t="s">
        <v>510</v>
      </c>
      <c r="CA2" t="s">
        <v>510</v>
      </c>
      <c r="CB2" t="s">
        <v>510</v>
      </c>
      <c r="CC2" t="s">
        <v>510</v>
      </c>
      <c r="CD2" t="s">
        <v>510</v>
      </c>
      <c r="CE2" t="s">
        <v>510</v>
      </c>
      <c r="CF2" t="s">
        <v>510</v>
      </c>
      <c r="CG2" t="s">
        <v>510</v>
      </c>
      <c r="CH2" t="s">
        <v>510</v>
      </c>
      <c r="CI2" t="s">
        <v>510</v>
      </c>
      <c r="CJ2" t="s">
        <v>510</v>
      </c>
      <c r="CK2" t="s">
        <v>510</v>
      </c>
      <c r="CL2" t="s">
        <v>510</v>
      </c>
      <c r="CM2" t="s">
        <v>510</v>
      </c>
      <c r="CN2" t="s">
        <v>510</v>
      </c>
      <c r="CO2" t="s">
        <v>510</v>
      </c>
      <c r="CP2" t="s">
        <v>510</v>
      </c>
      <c r="CQ2" t="s">
        <v>510</v>
      </c>
      <c r="CR2" t="s">
        <v>510</v>
      </c>
      <c r="CS2" t="s">
        <v>510</v>
      </c>
      <c r="CT2" t="s">
        <v>510</v>
      </c>
      <c r="CU2" t="s">
        <v>510</v>
      </c>
      <c r="CV2" t="s">
        <v>510</v>
      </c>
      <c r="CW2" t="s">
        <v>510</v>
      </c>
      <c r="CX2" t="s">
        <v>510</v>
      </c>
      <c r="CY2" t="s">
        <v>510</v>
      </c>
      <c r="CZ2" t="s">
        <v>510</v>
      </c>
      <c r="DA2" t="s">
        <v>510</v>
      </c>
      <c r="DB2" t="s">
        <v>510</v>
      </c>
      <c r="DC2" t="s">
        <v>510</v>
      </c>
      <c r="DD2" t="s">
        <v>510</v>
      </c>
      <c r="DE2" t="s">
        <v>510</v>
      </c>
      <c r="DF2" t="s">
        <v>510</v>
      </c>
      <c r="DG2" t="s">
        <v>510</v>
      </c>
      <c r="DH2" t="s">
        <v>510</v>
      </c>
      <c r="DI2" t="s">
        <v>510</v>
      </c>
      <c r="DJ2" t="s">
        <v>510</v>
      </c>
      <c r="DK2" t="s">
        <v>510</v>
      </c>
      <c r="DL2" t="s">
        <v>510</v>
      </c>
      <c r="DM2" t="s">
        <v>510</v>
      </c>
      <c r="DN2" t="s">
        <v>510</v>
      </c>
      <c r="DO2" t="s">
        <v>510</v>
      </c>
      <c r="DP2" t="s">
        <v>510</v>
      </c>
      <c r="DQ2" t="s">
        <v>510</v>
      </c>
      <c r="DR2">
        <v>1</v>
      </c>
      <c r="DS2">
        <v>1</v>
      </c>
      <c r="DT2">
        <v>1</v>
      </c>
      <c r="DU2">
        <v>1</v>
      </c>
      <c r="DV2">
        <v>1</v>
      </c>
      <c r="DW2">
        <v>1</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2</v>
      </c>
      <c r="FF2">
        <v>2</v>
      </c>
      <c r="FG2">
        <v>2</v>
      </c>
      <c r="FH2">
        <v>2</v>
      </c>
      <c r="FI2">
        <v>2</v>
      </c>
      <c r="FJ2">
        <v>2</v>
      </c>
      <c r="FK2">
        <v>2</v>
      </c>
      <c r="FL2">
        <v>2</v>
      </c>
      <c r="FM2">
        <v>2</v>
      </c>
      <c r="FN2">
        <v>2</v>
      </c>
      <c r="FO2">
        <v>2</v>
      </c>
      <c r="FP2">
        <v>2</v>
      </c>
      <c r="FQ2">
        <v>2</v>
      </c>
      <c r="FR2">
        <v>2</v>
      </c>
      <c r="FS2">
        <v>2</v>
      </c>
      <c r="FT2">
        <v>2</v>
      </c>
      <c r="FU2">
        <v>2</v>
      </c>
      <c r="FV2">
        <v>2</v>
      </c>
      <c r="FW2">
        <v>4</v>
      </c>
      <c r="FX2">
        <v>4</v>
      </c>
      <c r="FY2">
        <v>4</v>
      </c>
      <c r="FZ2">
        <v>4</v>
      </c>
      <c r="GA2">
        <v>4</v>
      </c>
      <c r="GB2">
        <v>4</v>
      </c>
      <c r="GC2">
        <v>4</v>
      </c>
      <c r="GD2">
        <v>4</v>
      </c>
      <c r="GE2">
        <v>4</v>
      </c>
      <c r="GF2">
        <v>4</v>
      </c>
      <c r="GG2">
        <v>4</v>
      </c>
      <c r="GH2">
        <v>4</v>
      </c>
      <c r="GI2">
        <v>6</v>
      </c>
      <c r="GJ2">
        <v>6</v>
      </c>
      <c r="GK2">
        <v>6</v>
      </c>
      <c r="GL2">
        <v>6</v>
      </c>
      <c r="GM2">
        <v>6</v>
      </c>
      <c r="GN2">
        <v>6</v>
      </c>
      <c r="GO2">
        <v>6</v>
      </c>
      <c r="GP2">
        <v>6</v>
      </c>
      <c r="GQ2">
        <v>6</v>
      </c>
      <c r="GR2">
        <v>6</v>
      </c>
      <c r="GS2">
        <v>6</v>
      </c>
      <c r="GT2">
        <v>6</v>
      </c>
      <c r="GU2">
        <v>6</v>
      </c>
      <c r="GV2">
        <v>12</v>
      </c>
      <c r="GW2">
        <v>12</v>
      </c>
      <c r="GX2">
        <v>20</v>
      </c>
      <c r="GY2">
        <v>20</v>
      </c>
      <c r="GZ2">
        <v>20</v>
      </c>
      <c r="HA2">
        <v>20</v>
      </c>
      <c r="HB2">
        <v>20</v>
      </c>
      <c r="HC2">
        <v>20</v>
      </c>
      <c r="HD2">
        <v>20</v>
      </c>
      <c r="HE2">
        <v>45</v>
      </c>
      <c r="HF2">
        <v>45</v>
      </c>
      <c r="HG2">
        <v>45</v>
      </c>
      <c r="HH2" t="s">
        <v>510</v>
      </c>
      <c r="HI2" t="s">
        <v>510</v>
      </c>
      <c r="HJ2" t="s">
        <v>510</v>
      </c>
      <c r="HK2" t="s">
        <v>510</v>
      </c>
      <c r="HL2" t="s">
        <v>510</v>
      </c>
      <c r="HM2" t="s">
        <v>510</v>
      </c>
      <c r="HN2" t="s">
        <v>510</v>
      </c>
      <c r="HO2" t="s">
        <v>510</v>
      </c>
      <c r="HP2" t="s">
        <v>510</v>
      </c>
      <c r="HQ2" t="s">
        <v>510</v>
      </c>
      <c r="HR2" t="s">
        <v>510</v>
      </c>
      <c r="HS2" t="s">
        <v>510</v>
      </c>
      <c r="HT2" t="s">
        <v>510</v>
      </c>
    </row>
    <row r="5" spans="1:228" s="20" customFormat="1" ht="34" x14ac:dyDescent="0.2">
      <c r="A5" s="23" t="s">
        <v>511</v>
      </c>
      <c r="B5" s="24" t="s">
        <v>506</v>
      </c>
      <c r="C5" s="24" t="s">
        <v>507</v>
      </c>
      <c r="D5" s="23" t="s">
        <v>511</v>
      </c>
      <c r="E5" s="24" t="s">
        <v>506</v>
      </c>
      <c r="F5" s="24" t="s">
        <v>507</v>
      </c>
      <c r="G5" s="23" t="s">
        <v>511</v>
      </c>
      <c r="H5" s="24" t="s">
        <v>506</v>
      </c>
      <c r="I5" s="24" t="s">
        <v>507</v>
      </c>
      <c r="J5" s="23" t="s">
        <v>511</v>
      </c>
      <c r="K5" s="24" t="s">
        <v>506</v>
      </c>
      <c r="L5" s="24" t="s">
        <v>507</v>
      </c>
      <c r="M5" s="23" t="s">
        <v>511</v>
      </c>
      <c r="N5" s="24" t="s">
        <v>506</v>
      </c>
      <c r="O5" s="24" t="s">
        <v>507</v>
      </c>
    </row>
    <row r="6" spans="1:228" x14ac:dyDescent="0.2">
      <c r="A6" s="25">
        <v>1790</v>
      </c>
      <c r="B6" s="26">
        <v>0.6</v>
      </c>
      <c r="C6" s="26" t="s">
        <v>510</v>
      </c>
      <c r="D6" s="25">
        <v>1840</v>
      </c>
      <c r="E6" s="26">
        <v>0.5</v>
      </c>
      <c r="F6" s="26" t="s">
        <v>510</v>
      </c>
      <c r="G6" s="25">
        <v>1890</v>
      </c>
      <c r="H6" s="26">
        <v>0.5</v>
      </c>
      <c r="I6" s="26" t="s">
        <v>510</v>
      </c>
      <c r="J6" s="25">
        <v>1940</v>
      </c>
      <c r="K6" s="26">
        <v>2</v>
      </c>
      <c r="L6" s="26">
        <v>1</v>
      </c>
      <c r="M6" s="25">
        <v>1990</v>
      </c>
      <c r="N6" s="26">
        <v>20</v>
      </c>
      <c r="O6" s="26">
        <v>6</v>
      </c>
    </row>
    <row r="7" spans="1:228" x14ac:dyDescent="0.2">
      <c r="A7" s="25">
        <v>1791</v>
      </c>
      <c r="B7" s="26">
        <v>0.6</v>
      </c>
      <c r="C7" s="26" t="s">
        <v>510</v>
      </c>
      <c r="D7" s="25">
        <v>1841</v>
      </c>
      <c r="E7" s="26">
        <v>0.5</v>
      </c>
      <c r="F7" s="26" t="s">
        <v>510</v>
      </c>
      <c r="G7" s="25">
        <v>1891</v>
      </c>
      <c r="H7" s="26">
        <v>0.5</v>
      </c>
      <c r="I7" s="26" t="s">
        <v>510</v>
      </c>
      <c r="J7" s="25">
        <v>1941</v>
      </c>
      <c r="K7" s="26">
        <v>2</v>
      </c>
      <c r="L7" s="26">
        <v>1</v>
      </c>
      <c r="M7" s="25">
        <v>1991</v>
      </c>
      <c r="N7" s="26">
        <v>20</v>
      </c>
      <c r="O7" s="26">
        <v>12</v>
      </c>
    </row>
    <row r="8" spans="1:228" x14ac:dyDescent="0.2">
      <c r="A8" s="25">
        <v>1792</v>
      </c>
      <c r="B8" s="26">
        <v>0.6</v>
      </c>
      <c r="C8" s="26" t="s">
        <v>510</v>
      </c>
      <c r="D8" s="25">
        <v>1842</v>
      </c>
      <c r="E8" s="26">
        <v>0.5</v>
      </c>
      <c r="F8" s="26" t="s">
        <v>510</v>
      </c>
      <c r="G8" s="25">
        <v>1892</v>
      </c>
      <c r="H8" s="26">
        <v>0.5</v>
      </c>
      <c r="I8" s="26" t="s">
        <v>510</v>
      </c>
      <c r="J8" s="25">
        <v>1942</v>
      </c>
      <c r="K8" s="26">
        <v>2</v>
      </c>
      <c r="L8" s="26">
        <v>1</v>
      </c>
      <c r="M8" s="25">
        <v>1992</v>
      </c>
      <c r="N8" s="26">
        <v>20</v>
      </c>
      <c r="O8" s="26">
        <v>12</v>
      </c>
    </row>
    <row r="9" spans="1:228" x14ac:dyDescent="0.2">
      <c r="A9" s="25">
        <v>1793</v>
      </c>
      <c r="B9" s="26">
        <v>0.6</v>
      </c>
      <c r="C9" s="26" t="s">
        <v>510</v>
      </c>
      <c r="D9" s="25">
        <v>1843</v>
      </c>
      <c r="E9" s="26">
        <v>0.5</v>
      </c>
      <c r="F9" s="26" t="s">
        <v>510</v>
      </c>
      <c r="G9" s="25">
        <v>1893</v>
      </c>
      <c r="H9" s="26">
        <v>0.5</v>
      </c>
      <c r="I9" s="26" t="s">
        <v>510</v>
      </c>
      <c r="J9" s="25">
        <v>1943</v>
      </c>
      <c r="K9" s="26">
        <v>2</v>
      </c>
      <c r="L9" s="26">
        <v>1</v>
      </c>
      <c r="M9" s="25">
        <v>1993</v>
      </c>
      <c r="N9" s="26">
        <v>20</v>
      </c>
      <c r="O9" s="26">
        <v>20</v>
      </c>
    </row>
    <row r="10" spans="1:228" x14ac:dyDescent="0.2">
      <c r="A10" s="25">
        <v>1794</v>
      </c>
      <c r="B10" s="26">
        <v>0.6</v>
      </c>
      <c r="C10" s="26" t="s">
        <v>510</v>
      </c>
      <c r="D10" s="25">
        <v>1844</v>
      </c>
      <c r="E10" s="26">
        <v>0.5</v>
      </c>
      <c r="F10" s="26" t="s">
        <v>510</v>
      </c>
      <c r="G10" s="25">
        <v>1894</v>
      </c>
      <c r="H10" s="26">
        <v>0.5</v>
      </c>
      <c r="I10" s="26" t="s">
        <v>510</v>
      </c>
      <c r="J10" s="25">
        <v>1944</v>
      </c>
      <c r="K10" s="26">
        <v>2</v>
      </c>
      <c r="L10" s="26">
        <v>1</v>
      </c>
      <c r="M10" s="25">
        <v>1994</v>
      </c>
      <c r="N10" s="26">
        <v>20</v>
      </c>
      <c r="O10" s="26">
        <v>20</v>
      </c>
    </row>
    <row r="11" spans="1:228" x14ac:dyDescent="0.2">
      <c r="A11" s="25">
        <v>1795</v>
      </c>
      <c r="B11" s="26">
        <v>0.6</v>
      </c>
      <c r="C11" s="26" t="s">
        <v>510</v>
      </c>
      <c r="D11" s="25">
        <v>1845</v>
      </c>
      <c r="E11" s="26">
        <v>0.5</v>
      </c>
      <c r="F11" s="26" t="s">
        <v>510</v>
      </c>
      <c r="G11" s="25">
        <v>1895</v>
      </c>
      <c r="H11" s="26">
        <v>0.5</v>
      </c>
      <c r="I11" s="26" t="s">
        <v>510</v>
      </c>
      <c r="J11" s="25">
        <v>1945</v>
      </c>
      <c r="K11" s="26">
        <v>2</v>
      </c>
      <c r="L11" s="26">
        <v>1</v>
      </c>
      <c r="M11" s="25">
        <v>1995</v>
      </c>
      <c r="N11" s="26">
        <v>20</v>
      </c>
      <c r="O11" s="26">
        <v>20</v>
      </c>
    </row>
    <row r="12" spans="1:228" x14ac:dyDescent="0.2">
      <c r="A12" s="25">
        <v>1796</v>
      </c>
      <c r="B12" s="26">
        <v>0.6</v>
      </c>
      <c r="C12" s="26" t="s">
        <v>510</v>
      </c>
      <c r="D12" s="25">
        <v>1846</v>
      </c>
      <c r="E12" s="26">
        <v>0.5</v>
      </c>
      <c r="F12" s="26" t="s">
        <v>510</v>
      </c>
      <c r="G12" s="25">
        <v>1896</v>
      </c>
      <c r="H12" s="26">
        <v>0.5</v>
      </c>
      <c r="I12" s="26" t="s">
        <v>510</v>
      </c>
      <c r="J12" s="25">
        <v>1946</v>
      </c>
      <c r="K12" s="26">
        <v>2</v>
      </c>
      <c r="L12" s="26">
        <v>1</v>
      </c>
      <c r="M12" s="25">
        <v>1996</v>
      </c>
      <c r="N12" s="26">
        <v>20</v>
      </c>
      <c r="O12" s="26">
        <v>20</v>
      </c>
    </row>
    <row r="13" spans="1:228" x14ac:dyDescent="0.2">
      <c r="A13" s="25">
        <v>1797</v>
      </c>
      <c r="B13" s="26">
        <v>0.6</v>
      </c>
      <c r="C13" s="26" t="s">
        <v>510</v>
      </c>
      <c r="D13" s="25">
        <v>1847</v>
      </c>
      <c r="E13" s="26">
        <v>0.5</v>
      </c>
      <c r="F13" s="26" t="s">
        <v>510</v>
      </c>
      <c r="G13" s="25">
        <v>1897</v>
      </c>
      <c r="H13" s="26">
        <v>0.5</v>
      </c>
      <c r="I13" s="26" t="s">
        <v>510</v>
      </c>
      <c r="J13" s="25">
        <v>1947</v>
      </c>
      <c r="K13" s="26">
        <v>2</v>
      </c>
      <c r="L13" s="26">
        <v>1</v>
      </c>
      <c r="M13" s="25">
        <v>1997</v>
      </c>
      <c r="N13" s="26">
        <v>20</v>
      </c>
      <c r="O13" s="26">
        <v>20</v>
      </c>
    </row>
    <row r="14" spans="1:228" x14ac:dyDescent="0.2">
      <c r="A14" s="25">
        <v>1798</v>
      </c>
      <c r="B14" s="26">
        <v>0.6</v>
      </c>
      <c r="C14" s="26" t="s">
        <v>510</v>
      </c>
      <c r="D14" s="25">
        <v>1848</v>
      </c>
      <c r="E14" s="26">
        <v>0.5</v>
      </c>
      <c r="F14" s="26" t="s">
        <v>510</v>
      </c>
      <c r="G14" s="25">
        <v>1898</v>
      </c>
      <c r="H14" s="26">
        <v>0.5</v>
      </c>
      <c r="I14" s="26" t="s">
        <v>510</v>
      </c>
      <c r="J14" s="25">
        <v>1948</v>
      </c>
      <c r="K14" s="26">
        <v>4</v>
      </c>
      <c r="L14" s="26">
        <v>2</v>
      </c>
      <c r="M14" s="25">
        <v>1998</v>
      </c>
      <c r="N14" s="26">
        <v>20</v>
      </c>
      <c r="O14" s="26">
        <v>20</v>
      </c>
    </row>
    <row r="15" spans="1:228" x14ac:dyDescent="0.2">
      <c r="A15" s="25">
        <v>1799</v>
      </c>
      <c r="B15" s="26">
        <v>0.6</v>
      </c>
      <c r="C15" s="26" t="s">
        <v>510</v>
      </c>
      <c r="D15" s="25">
        <v>1849</v>
      </c>
      <c r="E15" s="26">
        <v>0.5</v>
      </c>
      <c r="F15" s="26" t="s">
        <v>510</v>
      </c>
      <c r="G15" s="25">
        <v>1899</v>
      </c>
      <c r="H15" s="26">
        <v>0.5</v>
      </c>
      <c r="I15" s="26" t="s">
        <v>510</v>
      </c>
      <c r="J15" s="25">
        <v>1949</v>
      </c>
      <c r="K15" s="26">
        <v>4</v>
      </c>
      <c r="L15" s="26">
        <v>2</v>
      </c>
      <c r="M15" s="25">
        <v>1999</v>
      </c>
      <c r="N15" s="26">
        <v>30</v>
      </c>
      <c r="O15" s="26">
        <v>20</v>
      </c>
    </row>
    <row r="16" spans="1:228" x14ac:dyDescent="0.2">
      <c r="A16" s="25">
        <v>1800</v>
      </c>
      <c r="B16" s="26">
        <v>0.6</v>
      </c>
      <c r="C16" s="26" t="s">
        <v>510</v>
      </c>
      <c r="D16" s="25">
        <v>1850</v>
      </c>
      <c r="E16" s="26">
        <v>0.5</v>
      </c>
      <c r="F16" s="26" t="s">
        <v>510</v>
      </c>
      <c r="G16" s="25">
        <v>1900</v>
      </c>
      <c r="H16" s="26">
        <v>0.5</v>
      </c>
      <c r="I16" s="26" t="s">
        <v>510</v>
      </c>
      <c r="J16" s="25">
        <v>1950</v>
      </c>
      <c r="K16" s="26">
        <v>4</v>
      </c>
      <c r="L16" s="26">
        <v>2</v>
      </c>
      <c r="M16" s="25">
        <v>2000</v>
      </c>
      <c r="N16" s="26">
        <v>30</v>
      </c>
      <c r="O16" s="26">
        <v>45</v>
      </c>
    </row>
    <row r="17" spans="1:15" x14ac:dyDescent="0.2">
      <c r="A17" s="25">
        <v>1801</v>
      </c>
      <c r="B17" s="26">
        <v>0.6</v>
      </c>
      <c r="C17" s="26" t="s">
        <v>510</v>
      </c>
      <c r="D17" s="25">
        <v>1851</v>
      </c>
      <c r="E17" s="26">
        <v>0.5</v>
      </c>
      <c r="F17" s="26" t="s">
        <v>510</v>
      </c>
      <c r="G17" s="25">
        <v>1901</v>
      </c>
      <c r="H17" s="26">
        <v>0.5</v>
      </c>
      <c r="I17" s="26" t="s">
        <v>510</v>
      </c>
      <c r="J17" s="25">
        <v>1951</v>
      </c>
      <c r="K17" s="26">
        <v>4</v>
      </c>
      <c r="L17" s="26">
        <v>2</v>
      </c>
      <c r="M17" s="25">
        <v>2001</v>
      </c>
      <c r="N17" s="26">
        <v>30</v>
      </c>
      <c r="O17" s="26">
        <v>45</v>
      </c>
    </row>
    <row r="18" spans="1:15" x14ac:dyDescent="0.2">
      <c r="A18" s="25">
        <v>1802</v>
      </c>
      <c r="B18" s="26">
        <v>0.6</v>
      </c>
      <c r="C18" s="26" t="s">
        <v>510</v>
      </c>
      <c r="D18" s="25">
        <v>1852</v>
      </c>
      <c r="E18" s="26">
        <v>0.5</v>
      </c>
      <c r="F18" s="26" t="s">
        <v>510</v>
      </c>
      <c r="G18" s="25">
        <v>1902</v>
      </c>
      <c r="H18" s="26">
        <v>0.5</v>
      </c>
      <c r="I18" s="26" t="s">
        <v>510</v>
      </c>
      <c r="J18" s="25">
        <v>1952</v>
      </c>
      <c r="K18" s="26">
        <v>4</v>
      </c>
      <c r="L18" s="26">
        <v>2</v>
      </c>
      <c r="M18" s="25">
        <v>2002</v>
      </c>
      <c r="N18" s="26">
        <v>30</v>
      </c>
      <c r="O18" s="26">
        <v>45</v>
      </c>
    </row>
    <row r="19" spans="1:15" x14ac:dyDescent="0.2">
      <c r="A19" s="25">
        <v>1803</v>
      </c>
      <c r="B19" s="26">
        <v>0.6</v>
      </c>
      <c r="C19" s="26" t="s">
        <v>510</v>
      </c>
      <c r="D19" s="25">
        <v>1853</v>
      </c>
      <c r="E19" s="26">
        <v>0.5</v>
      </c>
      <c r="F19" s="26" t="s">
        <v>510</v>
      </c>
      <c r="G19" s="25">
        <v>1903</v>
      </c>
      <c r="H19" s="26">
        <v>0.5</v>
      </c>
      <c r="I19" s="26" t="s">
        <v>510</v>
      </c>
      <c r="J19" s="25">
        <v>1953</v>
      </c>
      <c r="K19" s="26">
        <v>4</v>
      </c>
      <c r="L19" s="26">
        <v>2</v>
      </c>
      <c r="M19" s="25">
        <v>2003</v>
      </c>
      <c r="N19" s="26">
        <v>30</v>
      </c>
      <c r="O19" s="26" t="s">
        <v>510</v>
      </c>
    </row>
    <row r="20" spans="1:15" x14ac:dyDescent="0.2">
      <c r="A20" s="25">
        <v>1804</v>
      </c>
      <c r="B20" s="26">
        <v>0.6</v>
      </c>
      <c r="C20" s="26" t="s">
        <v>510</v>
      </c>
      <c r="D20" s="25">
        <v>1854</v>
      </c>
      <c r="E20" s="26">
        <v>0.5</v>
      </c>
      <c r="F20" s="26" t="s">
        <v>510</v>
      </c>
      <c r="G20" s="25">
        <v>1904</v>
      </c>
      <c r="H20" s="26">
        <v>0.5</v>
      </c>
      <c r="I20" s="26" t="s">
        <v>510</v>
      </c>
      <c r="J20" s="25">
        <v>1954</v>
      </c>
      <c r="K20" s="26">
        <v>4</v>
      </c>
      <c r="L20" s="26">
        <v>2</v>
      </c>
      <c r="M20" s="25">
        <v>2004</v>
      </c>
      <c r="N20" s="26">
        <v>30</v>
      </c>
      <c r="O20" s="26" t="s">
        <v>510</v>
      </c>
    </row>
    <row r="21" spans="1:15" x14ac:dyDescent="0.2">
      <c r="A21" s="25">
        <v>1805</v>
      </c>
      <c r="B21" s="26">
        <v>0.6</v>
      </c>
      <c r="C21" s="26" t="s">
        <v>510</v>
      </c>
      <c r="D21" s="25">
        <v>1855</v>
      </c>
      <c r="E21" s="26">
        <v>0.5</v>
      </c>
      <c r="F21" s="26" t="s">
        <v>510</v>
      </c>
      <c r="G21" s="25">
        <v>1905</v>
      </c>
      <c r="H21" s="26">
        <v>0.5</v>
      </c>
      <c r="I21" s="26" t="s">
        <v>510</v>
      </c>
      <c r="J21" s="25">
        <v>1955</v>
      </c>
      <c r="K21" s="26">
        <v>4</v>
      </c>
      <c r="L21" s="26">
        <v>2</v>
      </c>
      <c r="M21" s="25">
        <v>2005</v>
      </c>
      <c r="N21" s="26">
        <v>30</v>
      </c>
      <c r="O21" s="26" t="s">
        <v>510</v>
      </c>
    </row>
    <row r="22" spans="1:15" x14ac:dyDescent="0.2">
      <c r="A22" s="25">
        <v>1806</v>
      </c>
      <c r="B22" s="26">
        <v>0.6</v>
      </c>
      <c r="C22" s="26" t="s">
        <v>510</v>
      </c>
      <c r="D22" s="25">
        <v>1856</v>
      </c>
      <c r="E22" s="26">
        <v>0.5</v>
      </c>
      <c r="F22" s="26" t="s">
        <v>510</v>
      </c>
      <c r="G22" s="25">
        <v>1906</v>
      </c>
      <c r="H22" s="26">
        <v>0.5</v>
      </c>
      <c r="I22" s="26" t="s">
        <v>510</v>
      </c>
      <c r="J22" s="25">
        <v>1956</v>
      </c>
      <c r="K22" s="26">
        <v>4</v>
      </c>
      <c r="L22" s="26">
        <v>2</v>
      </c>
      <c r="M22" s="25">
        <v>2006</v>
      </c>
      <c r="N22" s="26">
        <v>45</v>
      </c>
      <c r="O22" s="26" t="s">
        <v>510</v>
      </c>
    </row>
    <row r="23" spans="1:15" x14ac:dyDescent="0.2">
      <c r="A23" s="25">
        <v>1807</v>
      </c>
      <c r="B23" s="26">
        <v>0.6</v>
      </c>
      <c r="C23" s="26" t="s">
        <v>510</v>
      </c>
      <c r="D23" s="25">
        <v>1857</v>
      </c>
      <c r="E23" s="26">
        <v>0.5</v>
      </c>
      <c r="F23" s="26" t="s">
        <v>510</v>
      </c>
      <c r="G23" s="25">
        <v>1907</v>
      </c>
      <c r="H23" s="26">
        <v>0.5</v>
      </c>
      <c r="I23" s="26" t="s">
        <v>510</v>
      </c>
      <c r="J23" s="25">
        <v>1957</v>
      </c>
      <c r="K23" s="26">
        <v>4</v>
      </c>
      <c r="L23" s="26">
        <v>2</v>
      </c>
      <c r="M23" s="25">
        <v>2007</v>
      </c>
      <c r="N23" s="26">
        <v>45</v>
      </c>
      <c r="O23" s="26" t="s">
        <v>510</v>
      </c>
    </row>
    <row r="24" spans="1:15" x14ac:dyDescent="0.2">
      <c r="A24" s="25">
        <v>1808</v>
      </c>
      <c r="B24" s="26">
        <v>0.6</v>
      </c>
      <c r="C24" s="26" t="s">
        <v>510</v>
      </c>
      <c r="D24" s="25">
        <v>1858</v>
      </c>
      <c r="E24" s="26">
        <v>0.5</v>
      </c>
      <c r="F24" s="26" t="s">
        <v>510</v>
      </c>
      <c r="G24" s="25">
        <v>1908</v>
      </c>
      <c r="H24" s="26">
        <v>0.5</v>
      </c>
      <c r="I24" s="26" t="s">
        <v>510</v>
      </c>
      <c r="J24" s="25">
        <v>1958</v>
      </c>
      <c r="K24" s="26">
        <v>4</v>
      </c>
      <c r="L24" s="26">
        <v>2</v>
      </c>
      <c r="M24" s="25">
        <v>2008</v>
      </c>
      <c r="N24" s="26">
        <v>45</v>
      </c>
      <c r="O24" s="26" t="s">
        <v>510</v>
      </c>
    </row>
    <row r="25" spans="1:15" x14ac:dyDescent="0.2">
      <c r="A25" s="25">
        <v>1809</v>
      </c>
      <c r="B25" s="26">
        <v>0.6</v>
      </c>
      <c r="C25" s="26" t="s">
        <v>510</v>
      </c>
      <c r="D25" s="25">
        <v>1859</v>
      </c>
      <c r="E25" s="26">
        <v>0.5</v>
      </c>
      <c r="F25" s="26" t="s">
        <v>510</v>
      </c>
      <c r="G25" s="25">
        <v>1909</v>
      </c>
      <c r="H25" s="26">
        <v>1</v>
      </c>
      <c r="I25" s="26">
        <v>1</v>
      </c>
      <c r="J25" s="25">
        <v>1959</v>
      </c>
      <c r="K25" s="26">
        <v>4</v>
      </c>
      <c r="L25" s="26">
        <v>2</v>
      </c>
      <c r="M25" s="25">
        <v>2009</v>
      </c>
      <c r="N25" s="26">
        <v>45</v>
      </c>
      <c r="O25" s="26" t="s">
        <v>510</v>
      </c>
    </row>
    <row r="26" spans="1:15" x14ac:dyDescent="0.2">
      <c r="A26" s="25">
        <v>1810</v>
      </c>
      <c r="B26" s="26">
        <v>0.6</v>
      </c>
      <c r="C26" s="26" t="s">
        <v>510</v>
      </c>
      <c r="D26" s="25">
        <v>1860</v>
      </c>
      <c r="E26" s="26">
        <v>0.5</v>
      </c>
      <c r="F26" s="26" t="s">
        <v>510</v>
      </c>
      <c r="G26" s="25">
        <v>1910</v>
      </c>
      <c r="H26" s="26">
        <v>1</v>
      </c>
      <c r="I26" s="26">
        <v>1</v>
      </c>
      <c r="J26" s="25">
        <v>1960</v>
      </c>
      <c r="K26" s="26">
        <v>4</v>
      </c>
      <c r="L26" s="26">
        <v>2</v>
      </c>
      <c r="M26" s="25">
        <v>2010</v>
      </c>
      <c r="N26" s="26">
        <v>45</v>
      </c>
      <c r="O26" s="26" t="s">
        <v>510</v>
      </c>
    </row>
    <row r="27" spans="1:15" x14ac:dyDescent="0.2">
      <c r="A27" s="25">
        <v>1811</v>
      </c>
      <c r="B27" s="26">
        <v>0.6</v>
      </c>
      <c r="C27" s="26" t="s">
        <v>510</v>
      </c>
      <c r="D27" s="25">
        <v>1861</v>
      </c>
      <c r="E27" s="26">
        <v>0.5</v>
      </c>
      <c r="F27" s="26" t="s">
        <v>510</v>
      </c>
      <c r="G27" s="25">
        <v>1911</v>
      </c>
      <c r="H27" s="26">
        <v>1</v>
      </c>
      <c r="I27" s="26">
        <v>1</v>
      </c>
      <c r="J27" s="25">
        <v>1961</v>
      </c>
      <c r="K27" s="26">
        <v>4</v>
      </c>
      <c r="L27" s="26">
        <v>2</v>
      </c>
      <c r="M27" s="25">
        <v>2011</v>
      </c>
      <c r="N27" s="26">
        <v>45</v>
      </c>
      <c r="O27" s="26" t="s">
        <v>510</v>
      </c>
    </row>
    <row r="28" spans="1:15" x14ac:dyDescent="0.2">
      <c r="A28" s="25">
        <v>1812</v>
      </c>
      <c r="B28" s="26">
        <v>0.6</v>
      </c>
      <c r="C28" s="26" t="s">
        <v>510</v>
      </c>
      <c r="D28" s="25">
        <v>1862</v>
      </c>
      <c r="E28" s="26">
        <v>0.5</v>
      </c>
      <c r="F28" s="26" t="s">
        <v>510</v>
      </c>
      <c r="G28" s="25">
        <v>1912</v>
      </c>
      <c r="H28" s="26">
        <v>1</v>
      </c>
      <c r="I28" s="26">
        <v>1</v>
      </c>
      <c r="J28" s="25">
        <v>1962</v>
      </c>
      <c r="K28" s="26">
        <v>4</v>
      </c>
      <c r="L28" s="26">
        <v>2</v>
      </c>
      <c r="M28" s="25">
        <v>2012</v>
      </c>
      <c r="N28" s="26">
        <v>45</v>
      </c>
      <c r="O28" s="26" t="s">
        <v>510</v>
      </c>
    </row>
    <row r="29" spans="1:15" x14ac:dyDescent="0.2">
      <c r="A29" s="25">
        <v>1813</v>
      </c>
      <c r="B29" s="26">
        <v>0.6</v>
      </c>
      <c r="C29" s="26" t="s">
        <v>510</v>
      </c>
      <c r="D29" s="25">
        <v>1863</v>
      </c>
      <c r="E29" s="26">
        <v>0.5</v>
      </c>
      <c r="F29" s="26" t="s">
        <v>510</v>
      </c>
      <c r="G29" s="25">
        <v>1913</v>
      </c>
      <c r="H29" s="26">
        <v>1</v>
      </c>
      <c r="I29" s="26">
        <v>1</v>
      </c>
      <c r="J29" s="25">
        <v>1963</v>
      </c>
      <c r="K29" s="26">
        <v>4</v>
      </c>
      <c r="L29" s="26">
        <v>2</v>
      </c>
      <c r="M29" s="25">
        <v>2013</v>
      </c>
      <c r="N29" s="26">
        <v>45</v>
      </c>
      <c r="O29" s="26" t="s">
        <v>510</v>
      </c>
    </row>
    <row r="30" spans="1:15" x14ac:dyDescent="0.2">
      <c r="A30" s="25">
        <v>1814</v>
      </c>
      <c r="B30" s="26">
        <v>0.6</v>
      </c>
      <c r="C30" s="26" t="s">
        <v>510</v>
      </c>
      <c r="D30" s="25">
        <v>1864</v>
      </c>
      <c r="E30" s="26">
        <v>0.5</v>
      </c>
      <c r="F30" s="26" t="s">
        <v>510</v>
      </c>
      <c r="G30" s="25">
        <v>1914</v>
      </c>
      <c r="H30" s="26">
        <v>1</v>
      </c>
      <c r="I30" s="26">
        <v>1</v>
      </c>
      <c r="J30" s="25">
        <v>1964</v>
      </c>
      <c r="K30" s="26">
        <v>4</v>
      </c>
      <c r="L30" s="26">
        <v>2</v>
      </c>
      <c r="M30" s="25">
        <v>2014</v>
      </c>
      <c r="N30" s="26">
        <v>35</v>
      </c>
      <c r="O30" s="26" t="s">
        <v>510</v>
      </c>
    </row>
    <row r="31" spans="1:15" x14ac:dyDescent="0.2">
      <c r="A31" s="25">
        <v>1815</v>
      </c>
      <c r="B31" s="26">
        <v>0.6</v>
      </c>
      <c r="C31" s="26" t="s">
        <v>510</v>
      </c>
      <c r="D31" s="25">
        <v>1865</v>
      </c>
      <c r="E31" s="26">
        <v>0.5</v>
      </c>
      <c r="F31" s="26" t="s">
        <v>510</v>
      </c>
      <c r="G31" s="25">
        <v>1915</v>
      </c>
      <c r="H31" s="26">
        <v>1</v>
      </c>
      <c r="I31" s="26">
        <v>1</v>
      </c>
      <c r="J31" s="25">
        <v>1965</v>
      </c>
      <c r="K31" s="26">
        <v>6</v>
      </c>
      <c r="L31" s="26">
        <v>2</v>
      </c>
      <c r="M31" s="25">
        <v>2015</v>
      </c>
      <c r="N31" s="26">
        <v>35</v>
      </c>
      <c r="O31" s="26" t="s">
        <v>510</v>
      </c>
    </row>
    <row r="32" spans="1:15" x14ac:dyDescent="0.2">
      <c r="A32" s="25">
        <v>1816</v>
      </c>
      <c r="B32" s="26">
        <v>0.6</v>
      </c>
      <c r="C32" s="26" t="s">
        <v>510</v>
      </c>
      <c r="D32" s="25">
        <v>1866</v>
      </c>
      <c r="E32" s="26">
        <v>0.5</v>
      </c>
      <c r="F32" s="26" t="s">
        <v>510</v>
      </c>
      <c r="G32" s="25">
        <v>1916</v>
      </c>
      <c r="H32" s="26">
        <v>1</v>
      </c>
      <c r="I32" s="26">
        <v>1</v>
      </c>
      <c r="J32" s="25">
        <v>1966</v>
      </c>
      <c r="K32" s="26">
        <v>6</v>
      </c>
      <c r="L32" s="26">
        <v>4</v>
      </c>
      <c r="M32" s="25"/>
      <c r="N32" s="27"/>
      <c r="O32" s="27"/>
    </row>
    <row r="33" spans="1:15" x14ac:dyDescent="0.2">
      <c r="A33" s="25">
        <v>1817</v>
      </c>
      <c r="B33" s="26">
        <v>0.6</v>
      </c>
      <c r="C33" s="26" t="s">
        <v>510</v>
      </c>
      <c r="D33" s="25">
        <v>1867</v>
      </c>
      <c r="E33" s="26">
        <v>0.5</v>
      </c>
      <c r="F33" s="26" t="s">
        <v>510</v>
      </c>
      <c r="G33" s="25">
        <v>1917</v>
      </c>
      <c r="H33" s="26">
        <v>1</v>
      </c>
      <c r="I33" s="26">
        <v>1</v>
      </c>
      <c r="J33" s="25">
        <v>1967</v>
      </c>
      <c r="K33" s="26">
        <v>6</v>
      </c>
      <c r="L33" s="26">
        <v>4</v>
      </c>
      <c r="M33" s="25"/>
      <c r="N33" s="27"/>
      <c r="O33" s="27"/>
    </row>
    <row r="34" spans="1:15" x14ac:dyDescent="0.2">
      <c r="A34" s="25">
        <v>1818</v>
      </c>
      <c r="B34" s="26">
        <v>0.6</v>
      </c>
      <c r="C34" s="26" t="s">
        <v>510</v>
      </c>
      <c r="D34" s="25">
        <v>1868</v>
      </c>
      <c r="E34" s="26">
        <v>0.5</v>
      </c>
      <c r="F34" s="26" t="s">
        <v>510</v>
      </c>
      <c r="G34" s="25">
        <v>1918</v>
      </c>
      <c r="H34" s="26">
        <v>1</v>
      </c>
      <c r="I34" s="26">
        <v>1</v>
      </c>
      <c r="J34" s="25">
        <v>1968</v>
      </c>
      <c r="K34" s="26">
        <v>6</v>
      </c>
      <c r="L34" s="26">
        <v>4</v>
      </c>
      <c r="M34" s="25"/>
      <c r="N34" s="27"/>
      <c r="O34" s="27"/>
    </row>
    <row r="35" spans="1:15" x14ac:dyDescent="0.2">
      <c r="A35" s="25">
        <v>1819</v>
      </c>
      <c r="B35" s="26">
        <v>0.6</v>
      </c>
      <c r="C35" s="26" t="s">
        <v>510</v>
      </c>
      <c r="D35" s="25">
        <v>1869</v>
      </c>
      <c r="E35" s="26">
        <v>0.5</v>
      </c>
      <c r="F35" s="26" t="s">
        <v>510</v>
      </c>
      <c r="G35" s="25">
        <v>1919</v>
      </c>
      <c r="H35" s="26">
        <v>1</v>
      </c>
      <c r="I35" s="26">
        <v>1</v>
      </c>
      <c r="J35" s="25">
        <v>1969</v>
      </c>
      <c r="K35" s="26">
        <v>6</v>
      </c>
      <c r="L35" s="26">
        <v>4</v>
      </c>
      <c r="M35" s="25"/>
      <c r="N35" s="27"/>
      <c r="O35" s="27"/>
    </row>
    <row r="36" spans="1:15" x14ac:dyDescent="0.2">
      <c r="A36" s="25">
        <v>1820</v>
      </c>
      <c r="B36" s="26">
        <v>0.6</v>
      </c>
      <c r="C36" s="26" t="s">
        <v>510</v>
      </c>
      <c r="D36" s="25">
        <v>1870</v>
      </c>
      <c r="E36" s="26">
        <v>0.5</v>
      </c>
      <c r="F36" s="26" t="s">
        <v>510</v>
      </c>
      <c r="G36" s="25">
        <v>1920</v>
      </c>
      <c r="H36" s="26">
        <v>1</v>
      </c>
      <c r="I36" s="26">
        <v>1</v>
      </c>
      <c r="J36" s="25">
        <v>1970</v>
      </c>
      <c r="K36" s="26">
        <v>6</v>
      </c>
      <c r="L36" s="26">
        <v>4</v>
      </c>
      <c r="M36" s="25"/>
      <c r="N36" s="27"/>
      <c r="O36" s="27"/>
    </row>
    <row r="37" spans="1:15" x14ac:dyDescent="0.2">
      <c r="A37" s="25">
        <v>1821</v>
      </c>
      <c r="B37" s="26">
        <v>0.6</v>
      </c>
      <c r="C37" s="26" t="s">
        <v>510</v>
      </c>
      <c r="D37" s="25">
        <v>1871</v>
      </c>
      <c r="E37" s="26">
        <v>0.5</v>
      </c>
      <c r="F37" s="26" t="s">
        <v>510</v>
      </c>
      <c r="G37" s="25">
        <v>1921</v>
      </c>
      <c r="H37" s="26">
        <v>1</v>
      </c>
      <c r="I37" s="26">
        <v>1</v>
      </c>
      <c r="J37" s="25">
        <v>1971</v>
      </c>
      <c r="K37" s="26">
        <v>6</v>
      </c>
      <c r="L37" s="26">
        <v>4</v>
      </c>
      <c r="M37" s="25"/>
      <c r="N37" s="27"/>
      <c r="O37" s="27"/>
    </row>
    <row r="38" spans="1:15" x14ac:dyDescent="0.2">
      <c r="A38" s="25">
        <v>1822</v>
      </c>
      <c r="B38" s="26">
        <v>0.6</v>
      </c>
      <c r="C38" s="26" t="s">
        <v>510</v>
      </c>
      <c r="D38" s="25">
        <v>1872</v>
      </c>
      <c r="E38" s="26">
        <v>0.5</v>
      </c>
      <c r="F38" s="26" t="s">
        <v>510</v>
      </c>
      <c r="G38" s="25">
        <v>1922</v>
      </c>
      <c r="H38" s="26">
        <v>1</v>
      </c>
      <c r="I38" s="26">
        <v>1</v>
      </c>
      <c r="J38" s="25">
        <v>1972</v>
      </c>
      <c r="K38" s="26">
        <v>6</v>
      </c>
      <c r="L38" s="26">
        <v>4</v>
      </c>
      <c r="M38" s="25"/>
      <c r="N38" s="27"/>
      <c r="O38" s="27"/>
    </row>
    <row r="39" spans="1:15" x14ac:dyDescent="0.2">
      <c r="A39" s="25">
        <v>1823</v>
      </c>
      <c r="B39" s="26">
        <v>0.6</v>
      </c>
      <c r="C39" s="26" t="s">
        <v>510</v>
      </c>
      <c r="D39" s="25">
        <v>1873</v>
      </c>
      <c r="E39" s="26">
        <v>0.5</v>
      </c>
      <c r="F39" s="26" t="s">
        <v>510</v>
      </c>
      <c r="G39" s="25">
        <v>1923</v>
      </c>
      <c r="H39" s="26">
        <v>1</v>
      </c>
      <c r="I39" s="26">
        <v>1</v>
      </c>
      <c r="J39" s="25">
        <v>1973</v>
      </c>
      <c r="K39" s="26">
        <v>6</v>
      </c>
      <c r="L39" s="26">
        <v>4</v>
      </c>
      <c r="M39" s="25"/>
      <c r="N39" s="27"/>
      <c r="O39" s="27"/>
    </row>
    <row r="40" spans="1:15" x14ac:dyDescent="0.2">
      <c r="A40" s="25">
        <v>1824</v>
      </c>
      <c r="B40" s="26">
        <v>0.6</v>
      </c>
      <c r="C40" s="26" t="s">
        <v>510</v>
      </c>
      <c r="D40" s="25">
        <v>1874</v>
      </c>
      <c r="E40" s="26">
        <v>0.5</v>
      </c>
      <c r="F40" s="26" t="s">
        <v>510</v>
      </c>
      <c r="G40" s="25">
        <v>1924</v>
      </c>
      <c r="H40" s="26">
        <v>1</v>
      </c>
      <c r="I40" s="26">
        <v>1</v>
      </c>
      <c r="J40" s="25">
        <v>1974</v>
      </c>
      <c r="K40" s="26">
        <v>6</v>
      </c>
      <c r="L40" s="26">
        <v>4</v>
      </c>
      <c r="M40" s="25"/>
      <c r="N40" s="27"/>
      <c r="O40" s="27"/>
    </row>
    <row r="41" spans="1:15" x14ac:dyDescent="0.2">
      <c r="A41" s="25">
        <v>1825</v>
      </c>
      <c r="B41" s="26">
        <v>0.6</v>
      </c>
      <c r="C41" s="26" t="s">
        <v>510</v>
      </c>
      <c r="D41" s="25">
        <v>1875</v>
      </c>
      <c r="E41" s="26">
        <v>0.5</v>
      </c>
      <c r="F41" s="26" t="s">
        <v>510</v>
      </c>
      <c r="G41" s="25">
        <v>1925</v>
      </c>
      <c r="H41" s="26">
        <v>1</v>
      </c>
      <c r="I41" s="26">
        <v>1</v>
      </c>
      <c r="J41" s="25">
        <v>1975</v>
      </c>
      <c r="K41" s="26">
        <v>6</v>
      </c>
      <c r="L41" s="26">
        <v>4</v>
      </c>
      <c r="M41" s="25"/>
      <c r="N41" s="27"/>
      <c r="O41" s="27"/>
    </row>
    <row r="42" spans="1:15" x14ac:dyDescent="0.2">
      <c r="A42" s="25">
        <v>1826</v>
      </c>
      <c r="B42" s="26">
        <v>0.6</v>
      </c>
      <c r="C42" s="26" t="s">
        <v>510</v>
      </c>
      <c r="D42" s="25">
        <v>1876</v>
      </c>
      <c r="E42" s="26">
        <v>0.5</v>
      </c>
      <c r="F42" s="26" t="s">
        <v>510</v>
      </c>
      <c r="G42" s="25">
        <v>1926</v>
      </c>
      <c r="H42" s="26">
        <v>1</v>
      </c>
      <c r="I42" s="26">
        <v>1</v>
      </c>
      <c r="J42" s="25">
        <v>1976</v>
      </c>
      <c r="K42" s="26">
        <v>6</v>
      </c>
      <c r="L42" s="26">
        <v>4</v>
      </c>
      <c r="M42" s="25"/>
      <c r="N42" s="27"/>
      <c r="O42" s="27"/>
    </row>
    <row r="43" spans="1:15" x14ac:dyDescent="0.2">
      <c r="A43" s="25">
        <v>1827</v>
      </c>
      <c r="B43" s="26">
        <v>0.6</v>
      </c>
      <c r="C43" s="26" t="s">
        <v>510</v>
      </c>
      <c r="D43" s="25">
        <v>1877</v>
      </c>
      <c r="E43" s="26">
        <v>0.5</v>
      </c>
      <c r="F43" s="26" t="s">
        <v>510</v>
      </c>
      <c r="G43" s="25">
        <v>1927</v>
      </c>
      <c r="H43" s="26">
        <v>1</v>
      </c>
      <c r="I43" s="26">
        <v>1</v>
      </c>
      <c r="J43" s="25">
        <v>1977</v>
      </c>
      <c r="K43" s="26">
        <v>6</v>
      </c>
      <c r="L43" s="26">
        <v>4</v>
      </c>
      <c r="M43" s="25"/>
      <c r="N43" s="27"/>
      <c r="O43" s="27"/>
    </row>
    <row r="44" spans="1:15" x14ac:dyDescent="0.2">
      <c r="A44" s="25">
        <v>1828</v>
      </c>
      <c r="B44" s="26">
        <v>0.6</v>
      </c>
      <c r="C44" s="26" t="s">
        <v>510</v>
      </c>
      <c r="D44" s="25">
        <v>1878</v>
      </c>
      <c r="E44" s="26">
        <v>0.5</v>
      </c>
      <c r="F44" s="26" t="s">
        <v>510</v>
      </c>
      <c r="G44" s="25">
        <v>1928</v>
      </c>
      <c r="H44" s="26">
        <v>2</v>
      </c>
      <c r="I44" s="26">
        <v>1</v>
      </c>
      <c r="J44" s="25">
        <v>1978</v>
      </c>
      <c r="K44" s="26">
        <v>10</v>
      </c>
      <c r="L44" s="26">
        <v>6</v>
      </c>
      <c r="M44" s="25"/>
      <c r="N44" s="27"/>
      <c r="O44" s="27"/>
    </row>
    <row r="45" spans="1:15" x14ac:dyDescent="0.2">
      <c r="A45" s="25">
        <v>1829</v>
      </c>
      <c r="B45" s="26">
        <v>0.6</v>
      </c>
      <c r="C45" s="26" t="s">
        <v>510</v>
      </c>
      <c r="D45" s="25">
        <v>1879</v>
      </c>
      <c r="E45" s="26">
        <v>0.5</v>
      </c>
      <c r="F45" s="26" t="s">
        <v>510</v>
      </c>
      <c r="G45" s="25">
        <v>1929</v>
      </c>
      <c r="H45" s="26">
        <v>2</v>
      </c>
      <c r="I45" s="26">
        <v>1</v>
      </c>
      <c r="J45" s="25">
        <v>1979</v>
      </c>
      <c r="K45" s="26">
        <v>10</v>
      </c>
      <c r="L45" s="26">
        <v>6</v>
      </c>
      <c r="M45" s="25"/>
      <c r="N45" s="27"/>
      <c r="O45" s="27"/>
    </row>
    <row r="46" spans="1:15" x14ac:dyDescent="0.2">
      <c r="A46" s="25">
        <v>1830</v>
      </c>
      <c r="B46" s="26">
        <v>0.6</v>
      </c>
      <c r="C46" s="26" t="s">
        <v>510</v>
      </c>
      <c r="D46" s="25">
        <v>1880</v>
      </c>
      <c r="E46" s="26">
        <v>0.5</v>
      </c>
      <c r="F46" s="26" t="s">
        <v>510</v>
      </c>
      <c r="G46" s="25">
        <v>1930</v>
      </c>
      <c r="H46" s="26">
        <v>2</v>
      </c>
      <c r="I46" s="26">
        <v>1</v>
      </c>
      <c r="J46" s="25">
        <v>1980</v>
      </c>
      <c r="K46" s="26">
        <v>10</v>
      </c>
      <c r="L46" s="26">
        <v>6</v>
      </c>
      <c r="M46" s="25"/>
      <c r="N46" s="27"/>
      <c r="O46" s="27"/>
    </row>
    <row r="47" spans="1:15" x14ac:dyDescent="0.2">
      <c r="A47" s="25">
        <v>1831</v>
      </c>
      <c r="B47" s="26">
        <v>0.5</v>
      </c>
      <c r="C47" s="26" t="s">
        <v>510</v>
      </c>
      <c r="D47" s="25">
        <v>1881</v>
      </c>
      <c r="E47" s="26">
        <v>0.5</v>
      </c>
      <c r="F47" s="26" t="s">
        <v>510</v>
      </c>
      <c r="G47" s="25">
        <v>1931</v>
      </c>
      <c r="H47" s="26">
        <v>2</v>
      </c>
      <c r="I47" s="26">
        <v>1</v>
      </c>
      <c r="J47" s="25">
        <v>1981</v>
      </c>
      <c r="K47" s="26">
        <v>10</v>
      </c>
      <c r="L47" s="26">
        <v>6</v>
      </c>
      <c r="M47" s="25"/>
      <c r="N47" s="27"/>
      <c r="O47" s="27"/>
    </row>
    <row r="48" spans="1:15" x14ac:dyDescent="0.2">
      <c r="A48" s="25">
        <v>1832</v>
      </c>
      <c r="B48" s="26">
        <v>0.5</v>
      </c>
      <c r="C48" s="26" t="s">
        <v>510</v>
      </c>
      <c r="D48" s="25">
        <v>1882</v>
      </c>
      <c r="E48" s="26">
        <v>0.5</v>
      </c>
      <c r="F48" s="26" t="s">
        <v>510</v>
      </c>
      <c r="G48" s="25">
        <v>1932</v>
      </c>
      <c r="H48" s="26">
        <v>2</v>
      </c>
      <c r="I48" s="26">
        <v>1</v>
      </c>
      <c r="J48" s="25">
        <v>1982</v>
      </c>
      <c r="K48" s="26">
        <v>10</v>
      </c>
      <c r="L48" s="26">
        <v>6</v>
      </c>
      <c r="M48" s="25"/>
      <c r="N48" s="27"/>
      <c r="O48" s="27"/>
    </row>
    <row r="49" spans="1:15" x14ac:dyDescent="0.2">
      <c r="A49" s="25">
        <v>1833</v>
      </c>
      <c r="B49" s="26">
        <v>0.5</v>
      </c>
      <c r="C49" s="26" t="s">
        <v>510</v>
      </c>
      <c r="D49" s="25">
        <v>1883</v>
      </c>
      <c r="E49" s="26">
        <v>0.5</v>
      </c>
      <c r="F49" s="26" t="s">
        <v>510</v>
      </c>
      <c r="G49" s="25">
        <v>1933</v>
      </c>
      <c r="H49" s="26">
        <v>2</v>
      </c>
      <c r="I49" s="26">
        <v>1</v>
      </c>
      <c r="J49" s="25">
        <v>1983</v>
      </c>
      <c r="K49" s="26">
        <v>10</v>
      </c>
      <c r="L49" s="26">
        <v>6</v>
      </c>
      <c r="M49" s="25"/>
      <c r="N49" s="27"/>
      <c r="O49" s="27"/>
    </row>
    <row r="50" spans="1:15" x14ac:dyDescent="0.2">
      <c r="A50" s="25">
        <v>1834</v>
      </c>
      <c r="B50" s="26">
        <v>0.5</v>
      </c>
      <c r="C50" s="26" t="s">
        <v>510</v>
      </c>
      <c r="D50" s="25">
        <v>1884</v>
      </c>
      <c r="E50" s="26">
        <v>0.5</v>
      </c>
      <c r="F50" s="26" t="s">
        <v>510</v>
      </c>
      <c r="G50" s="25">
        <v>1934</v>
      </c>
      <c r="H50" s="26">
        <v>2</v>
      </c>
      <c r="I50" s="26">
        <v>1</v>
      </c>
      <c r="J50" s="25">
        <v>1984</v>
      </c>
      <c r="K50" s="26">
        <v>10</v>
      </c>
      <c r="L50" s="26">
        <v>6</v>
      </c>
      <c r="M50" s="25"/>
      <c r="N50" s="27"/>
      <c r="O50" s="27"/>
    </row>
    <row r="51" spans="1:15" x14ac:dyDescent="0.2">
      <c r="A51" s="25">
        <v>1835</v>
      </c>
      <c r="B51" s="26">
        <v>0.5</v>
      </c>
      <c r="C51" s="26" t="s">
        <v>510</v>
      </c>
      <c r="D51" s="25">
        <v>1885</v>
      </c>
      <c r="E51" s="26">
        <v>0.5</v>
      </c>
      <c r="F51" s="26" t="s">
        <v>510</v>
      </c>
      <c r="G51" s="25">
        <v>1935</v>
      </c>
      <c r="H51" s="26">
        <v>2</v>
      </c>
      <c r="I51" s="26">
        <v>1</v>
      </c>
      <c r="J51" s="25">
        <v>1985</v>
      </c>
      <c r="K51" s="26">
        <v>10</v>
      </c>
      <c r="L51" s="26">
        <v>6</v>
      </c>
      <c r="M51" s="25"/>
      <c r="N51" s="27"/>
      <c r="O51" s="27"/>
    </row>
    <row r="52" spans="1:15" x14ac:dyDescent="0.2">
      <c r="A52" s="25">
        <v>1836</v>
      </c>
      <c r="B52" s="26">
        <v>0.5</v>
      </c>
      <c r="C52" s="26" t="s">
        <v>510</v>
      </c>
      <c r="D52" s="25">
        <v>1886</v>
      </c>
      <c r="E52" s="26">
        <v>0.5</v>
      </c>
      <c r="F52" s="26" t="s">
        <v>510</v>
      </c>
      <c r="G52" s="25">
        <v>1936</v>
      </c>
      <c r="H52" s="26">
        <v>2</v>
      </c>
      <c r="I52" s="26">
        <v>1</v>
      </c>
      <c r="J52" s="25">
        <v>1986</v>
      </c>
      <c r="K52" s="26">
        <v>10</v>
      </c>
      <c r="L52" s="26">
        <v>6</v>
      </c>
      <c r="M52" s="25"/>
      <c r="N52" s="27"/>
      <c r="O52" s="27"/>
    </row>
    <row r="53" spans="1:15" x14ac:dyDescent="0.2">
      <c r="A53" s="25">
        <v>1837</v>
      </c>
      <c r="B53" s="26">
        <v>0.5</v>
      </c>
      <c r="C53" s="26" t="s">
        <v>510</v>
      </c>
      <c r="D53" s="25">
        <v>1887</v>
      </c>
      <c r="E53" s="26">
        <v>0.5</v>
      </c>
      <c r="F53" s="26" t="s">
        <v>510</v>
      </c>
      <c r="G53" s="25">
        <v>1937</v>
      </c>
      <c r="H53" s="26">
        <v>2</v>
      </c>
      <c r="I53" s="26">
        <v>1</v>
      </c>
      <c r="J53" s="25">
        <v>1987</v>
      </c>
      <c r="K53" s="26">
        <v>10</v>
      </c>
      <c r="L53" s="26">
        <v>6</v>
      </c>
      <c r="M53" s="25"/>
      <c r="N53" s="27"/>
      <c r="O53" s="27"/>
    </row>
    <row r="54" spans="1:15" x14ac:dyDescent="0.2">
      <c r="A54" s="25">
        <v>1838</v>
      </c>
      <c r="B54" s="26">
        <v>0.5</v>
      </c>
      <c r="C54" s="26" t="s">
        <v>510</v>
      </c>
      <c r="D54" s="25">
        <v>1888</v>
      </c>
      <c r="E54" s="26">
        <v>0.5</v>
      </c>
      <c r="F54" s="26" t="s">
        <v>510</v>
      </c>
      <c r="G54" s="25">
        <v>1938</v>
      </c>
      <c r="H54" s="26">
        <v>2</v>
      </c>
      <c r="I54" s="26">
        <v>1</v>
      </c>
      <c r="J54" s="25">
        <v>1988</v>
      </c>
      <c r="K54" s="26">
        <v>10</v>
      </c>
      <c r="L54" s="26">
        <v>6</v>
      </c>
      <c r="M54" s="25"/>
      <c r="N54" s="27"/>
      <c r="O54" s="27"/>
    </row>
    <row r="55" spans="1:15" x14ac:dyDescent="0.2">
      <c r="A55" s="25">
        <v>1839</v>
      </c>
      <c r="B55" s="26">
        <v>0.5</v>
      </c>
      <c r="C55" s="26" t="s">
        <v>510</v>
      </c>
      <c r="D55" s="25">
        <v>1889</v>
      </c>
      <c r="E55" s="26">
        <v>0.5</v>
      </c>
      <c r="F55" s="26" t="s">
        <v>510</v>
      </c>
      <c r="G55" s="25">
        <v>1939</v>
      </c>
      <c r="H55" s="26">
        <v>2</v>
      </c>
      <c r="I55" s="26">
        <v>1</v>
      </c>
      <c r="J55" s="25">
        <v>1989</v>
      </c>
      <c r="K55" s="26">
        <v>10</v>
      </c>
      <c r="L55" s="26">
        <v>6</v>
      </c>
      <c r="M55" s="25"/>
      <c r="N55" s="27"/>
      <c r="O55"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T236"/>
  <sheetViews>
    <sheetView topLeftCell="A222" zoomScale="295" workbookViewId="0">
      <selection activeCell="A234" sqref="A234:XFD236"/>
    </sheetView>
  </sheetViews>
  <sheetFormatPr baseColWidth="10" defaultRowHeight="16" x14ac:dyDescent="0.2"/>
  <sheetData>
    <row r="1" spans="2:5" x14ac:dyDescent="0.2">
      <c r="B1" t="s">
        <v>532</v>
      </c>
    </row>
    <row r="2" spans="2:5" x14ac:dyDescent="0.2">
      <c r="B2" s="55" t="s">
        <v>511</v>
      </c>
      <c r="C2" s="28" t="s">
        <v>526</v>
      </c>
      <c r="D2" s="28" t="s">
        <v>533</v>
      </c>
      <c r="E2" s="28" t="s">
        <v>528</v>
      </c>
    </row>
    <row r="3" spans="2:5" x14ac:dyDescent="0.2">
      <c r="B3" s="55"/>
      <c r="C3" s="29"/>
      <c r="D3" s="29"/>
      <c r="E3" s="29" t="s">
        <v>529</v>
      </c>
    </row>
    <row r="4" spans="2:5" x14ac:dyDescent="0.2">
      <c r="B4" s="55"/>
      <c r="C4" s="29" t="s">
        <v>527</v>
      </c>
      <c r="D4" s="29" t="s">
        <v>534</v>
      </c>
      <c r="E4" s="29"/>
    </row>
    <row r="5" spans="2:5" x14ac:dyDescent="0.2">
      <c r="B5" s="54"/>
      <c r="C5" s="31" t="s">
        <v>530</v>
      </c>
      <c r="D5" s="31" t="s">
        <v>535</v>
      </c>
      <c r="E5" s="31" t="s">
        <v>530</v>
      </c>
    </row>
    <row r="6" spans="2:5" x14ac:dyDescent="0.2">
      <c r="B6" s="54"/>
      <c r="C6" s="31" t="s">
        <v>531</v>
      </c>
      <c r="D6" s="31" t="s">
        <v>531</v>
      </c>
      <c r="E6" s="31" t="s">
        <v>531</v>
      </c>
    </row>
    <row r="7" spans="2:5" x14ac:dyDescent="0.2">
      <c r="B7" s="30">
        <v>1790</v>
      </c>
      <c r="C7" s="32">
        <v>4351</v>
      </c>
      <c r="D7" s="30">
        <v>4.34</v>
      </c>
      <c r="E7" s="33">
        <v>1107.3</v>
      </c>
    </row>
    <row r="8" spans="2:5" x14ac:dyDescent="0.2">
      <c r="B8" s="30">
        <v>1791</v>
      </c>
      <c r="C8" s="32">
        <v>4612</v>
      </c>
      <c r="D8" s="30">
        <v>4.46</v>
      </c>
      <c r="E8" s="33">
        <v>1139.3</v>
      </c>
    </row>
    <row r="9" spans="2:5" x14ac:dyDescent="0.2">
      <c r="B9" s="30">
        <v>1792</v>
      </c>
      <c r="C9" s="32">
        <v>4952</v>
      </c>
      <c r="D9" s="30">
        <v>4.54</v>
      </c>
      <c r="E9" s="33">
        <v>1186.8</v>
      </c>
    </row>
    <row r="10" spans="2:5" x14ac:dyDescent="0.2">
      <c r="B10" s="30">
        <v>1793</v>
      </c>
      <c r="C10" s="32">
        <v>5345</v>
      </c>
      <c r="D10" s="30">
        <v>4.7</v>
      </c>
      <c r="E10" s="33">
        <v>1243.3</v>
      </c>
    </row>
    <row r="11" spans="2:5" x14ac:dyDescent="0.2">
      <c r="B11" s="30">
        <v>1794</v>
      </c>
      <c r="C11" s="32">
        <v>6052</v>
      </c>
      <c r="D11" s="30">
        <v>5.21</v>
      </c>
      <c r="E11" s="33">
        <v>1366.5</v>
      </c>
    </row>
    <row r="12" spans="2:5" x14ac:dyDescent="0.2">
      <c r="B12" s="30">
        <v>1795</v>
      </c>
      <c r="C12" s="32">
        <v>6436</v>
      </c>
      <c r="D12" s="30">
        <v>5.96</v>
      </c>
      <c r="E12" s="33">
        <v>1410.4</v>
      </c>
    </row>
    <row r="13" spans="2:5" x14ac:dyDescent="0.2">
      <c r="B13" s="30">
        <v>1796</v>
      </c>
      <c r="C13" s="32">
        <v>6640</v>
      </c>
      <c r="D13" s="30">
        <v>6.27</v>
      </c>
      <c r="E13" s="33">
        <v>1412.5</v>
      </c>
    </row>
    <row r="14" spans="2:5" x14ac:dyDescent="0.2">
      <c r="B14" s="30">
        <v>1797</v>
      </c>
      <c r="C14" s="32">
        <v>6774</v>
      </c>
      <c r="D14" s="30">
        <v>6.04</v>
      </c>
      <c r="E14" s="33">
        <v>1398.3</v>
      </c>
    </row>
    <row r="15" spans="2:5" x14ac:dyDescent="0.2">
      <c r="B15" s="30">
        <v>1798</v>
      </c>
      <c r="C15" s="32">
        <v>7064</v>
      </c>
      <c r="D15" s="30">
        <v>5.84</v>
      </c>
      <c r="E15" s="33">
        <v>1415.7</v>
      </c>
    </row>
    <row r="16" spans="2:5" x14ac:dyDescent="0.2">
      <c r="B16" s="30">
        <v>1799</v>
      </c>
      <c r="C16" s="32">
        <v>7563</v>
      </c>
      <c r="D16" s="30">
        <v>5.84</v>
      </c>
      <c r="E16" s="33">
        <v>1471</v>
      </c>
    </row>
    <row r="17" spans="2:5" x14ac:dyDescent="0.2">
      <c r="B17" s="30">
        <v>1800</v>
      </c>
      <c r="C17" s="32">
        <v>7994</v>
      </c>
      <c r="D17" s="30">
        <v>6.01</v>
      </c>
      <c r="E17" s="33">
        <v>1509.1</v>
      </c>
    </row>
    <row r="18" spans="2:5" x14ac:dyDescent="0.2">
      <c r="B18" s="30">
        <v>1801</v>
      </c>
      <c r="C18" s="32">
        <v>8383</v>
      </c>
      <c r="D18" s="30">
        <v>6.13</v>
      </c>
      <c r="E18" s="33">
        <v>1535.1</v>
      </c>
    </row>
    <row r="19" spans="2:5" x14ac:dyDescent="0.2">
      <c r="B19" s="30">
        <v>1802</v>
      </c>
      <c r="C19" s="32">
        <v>8647</v>
      </c>
      <c r="D19" s="30">
        <v>5.21</v>
      </c>
      <c r="E19" s="33">
        <v>1535.3</v>
      </c>
    </row>
    <row r="20" spans="2:5" x14ac:dyDescent="0.2">
      <c r="B20" s="30">
        <v>1803</v>
      </c>
      <c r="C20" s="32">
        <v>8793</v>
      </c>
      <c r="D20" s="30">
        <v>5.54</v>
      </c>
      <c r="E20" s="33">
        <v>1513.7</v>
      </c>
    </row>
    <row r="21" spans="2:5" x14ac:dyDescent="0.2">
      <c r="B21" s="30">
        <v>1804</v>
      </c>
      <c r="C21" s="32">
        <v>9135</v>
      </c>
      <c r="D21" s="30">
        <v>5.83</v>
      </c>
      <c r="E21" s="33">
        <v>1524.7</v>
      </c>
    </row>
    <row r="22" spans="2:5" x14ac:dyDescent="0.2">
      <c r="B22" s="30">
        <v>1805</v>
      </c>
      <c r="C22" s="32">
        <v>9619</v>
      </c>
      <c r="D22" s="30">
        <v>5.83</v>
      </c>
      <c r="E22" s="33">
        <v>1556.4</v>
      </c>
    </row>
    <row r="23" spans="2:5" x14ac:dyDescent="0.2">
      <c r="B23" s="30">
        <v>1806</v>
      </c>
      <c r="C23" s="32">
        <v>10074</v>
      </c>
      <c r="D23" s="30">
        <v>6.13</v>
      </c>
      <c r="E23" s="33">
        <v>1579.2</v>
      </c>
    </row>
    <row r="24" spans="2:5" x14ac:dyDescent="0.2">
      <c r="B24" s="30">
        <v>1807</v>
      </c>
      <c r="C24" s="32">
        <v>10083</v>
      </c>
      <c r="D24" s="30">
        <v>5.84</v>
      </c>
      <c r="E24" s="33">
        <v>1530.5</v>
      </c>
    </row>
    <row r="25" spans="2:5" x14ac:dyDescent="0.2">
      <c r="B25" s="30">
        <v>1808</v>
      </c>
      <c r="C25" s="32">
        <v>10105</v>
      </c>
      <c r="D25" s="30">
        <v>6.39</v>
      </c>
      <c r="E25" s="33">
        <v>1486.7</v>
      </c>
    </row>
    <row r="26" spans="2:5" x14ac:dyDescent="0.2">
      <c r="B26" s="30">
        <v>1809</v>
      </c>
      <c r="C26" s="32">
        <v>10878</v>
      </c>
      <c r="D26" s="30">
        <v>6.31</v>
      </c>
      <c r="E26" s="33">
        <v>1552.1</v>
      </c>
    </row>
    <row r="27" spans="2:5" x14ac:dyDescent="0.2">
      <c r="B27" s="30">
        <v>1810</v>
      </c>
      <c r="C27" s="32">
        <v>11481</v>
      </c>
      <c r="D27" s="30">
        <v>6.15</v>
      </c>
      <c r="E27" s="33">
        <v>1589.3</v>
      </c>
    </row>
    <row r="28" spans="2:5" x14ac:dyDescent="0.2">
      <c r="B28" s="30">
        <v>1811</v>
      </c>
      <c r="C28" s="32">
        <v>12003</v>
      </c>
      <c r="D28" s="30">
        <v>6.39</v>
      </c>
      <c r="E28" s="33">
        <v>1614.2</v>
      </c>
    </row>
    <row r="29" spans="2:5" x14ac:dyDescent="0.2">
      <c r="B29" s="30">
        <v>1812</v>
      </c>
      <c r="C29" s="32">
        <v>12482</v>
      </c>
      <c r="D29" s="30">
        <v>6.3</v>
      </c>
      <c r="E29" s="33">
        <v>1631.4</v>
      </c>
    </row>
    <row r="30" spans="2:5" x14ac:dyDescent="0.2">
      <c r="B30" s="30">
        <v>1813</v>
      </c>
      <c r="C30" s="32">
        <v>13192</v>
      </c>
      <c r="D30" s="30">
        <v>7.35</v>
      </c>
      <c r="E30" s="33">
        <v>1676.9</v>
      </c>
    </row>
    <row r="31" spans="2:5" x14ac:dyDescent="0.2">
      <c r="B31" s="30">
        <v>1814</v>
      </c>
      <c r="C31" s="32">
        <v>13744</v>
      </c>
      <c r="D31" s="30">
        <v>7.84</v>
      </c>
      <c r="E31" s="33">
        <v>1700</v>
      </c>
    </row>
    <row r="32" spans="2:5" x14ac:dyDescent="0.2">
      <c r="B32" s="30">
        <v>1815</v>
      </c>
      <c r="C32" s="32">
        <v>13855</v>
      </c>
      <c r="D32" s="30">
        <v>6.68</v>
      </c>
      <c r="E32" s="33">
        <v>1667.6</v>
      </c>
    </row>
    <row r="33" spans="2:5" x14ac:dyDescent="0.2">
      <c r="B33" s="30">
        <v>1816</v>
      </c>
      <c r="C33" s="32">
        <v>13854</v>
      </c>
      <c r="D33" s="30">
        <v>5.91</v>
      </c>
      <c r="E33" s="33">
        <v>1622.2</v>
      </c>
    </row>
    <row r="34" spans="2:5" x14ac:dyDescent="0.2">
      <c r="B34" s="30">
        <v>1817</v>
      </c>
      <c r="C34" s="32">
        <v>14176</v>
      </c>
      <c r="D34" s="30">
        <v>5.42</v>
      </c>
      <c r="E34" s="33">
        <v>1612.7</v>
      </c>
    </row>
    <row r="35" spans="2:5" x14ac:dyDescent="0.2">
      <c r="B35" s="30">
        <v>1818</v>
      </c>
      <c r="C35" s="32">
        <v>14691</v>
      </c>
      <c r="D35" s="30">
        <v>5.0199999999999996</v>
      </c>
      <c r="E35" s="33">
        <v>1622</v>
      </c>
    </row>
    <row r="36" spans="2:5" x14ac:dyDescent="0.2">
      <c r="B36" s="30">
        <v>1819</v>
      </c>
      <c r="C36" s="32">
        <v>14975</v>
      </c>
      <c r="D36" s="30">
        <v>4.8499999999999996</v>
      </c>
      <c r="E36" s="33">
        <v>1604.2</v>
      </c>
    </row>
    <row r="37" spans="2:5" x14ac:dyDescent="0.2">
      <c r="B37" s="30">
        <v>1820</v>
      </c>
      <c r="C37" s="32">
        <v>15574</v>
      </c>
      <c r="D37" s="30">
        <v>4.5599999999999996</v>
      </c>
      <c r="E37" s="33">
        <v>1619.2</v>
      </c>
    </row>
    <row r="38" spans="2:5" x14ac:dyDescent="0.2">
      <c r="B38" s="30">
        <v>1821</v>
      </c>
      <c r="C38" s="32">
        <v>16403</v>
      </c>
      <c r="D38" s="30">
        <v>4.4800000000000004</v>
      </c>
      <c r="E38" s="33">
        <v>1657</v>
      </c>
    </row>
    <row r="39" spans="2:5" x14ac:dyDescent="0.2">
      <c r="B39" s="30">
        <v>1822</v>
      </c>
      <c r="C39" s="32">
        <v>17024</v>
      </c>
      <c r="D39" s="30">
        <v>4.7300000000000004</v>
      </c>
      <c r="E39" s="33">
        <v>1670.9</v>
      </c>
    </row>
    <row r="40" spans="2:5" x14ac:dyDescent="0.2">
      <c r="B40" s="30">
        <v>1823</v>
      </c>
      <c r="C40" s="32">
        <v>17640</v>
      </c>
      <c r="D40" s="30">
        <v>4.3</v>
      </c>
      <c r="E40" s="33">
        <v>1682</v>
      </c>
    </row>
    <row r="41" spans="2:5" x14ac:dyDescent="0.2">
      <c r="B41" s="30">
        <v>1824</v>
      </c>
      <c r="C41" s="32">
        <v>18686</v>
      </c>
      <c r="D41" s="30">
        <v>4.03</v>
      </c>
      <c r="E41" s="33">
        <v>1731</v>
      </c>
    </row>
    <row r="42" spans="2:5" x14ac:dyDescent="0.2">
      <c r="B42" s="30">
        <v>1825</v>
      </c>
      <c r="C42" s="32">
        <v>19522</v>
      </c>
      <c r="D42" s="30">
        <v>4.21</v>
      </c>
      <c r="E42" s="33">
        <v>1756.4</v>
      </c>
    </row>
    <row r="43" spans="2:5" x14ac:dyDescent="0.2">
      <c r="B43" s="30">
        <v>1826</v>
      </c>
      <c r="C43" s="32">
        <v>20217</v>
      </c>
      <c r="D43" s="30">
        <v>4.28</v>
      </c>
      <c r="E43" s="33">
        <v>1765.8</v>
      </c>
    </row>
    <row r="44" spans="2:5" x14ac:dyDescent="0.2">
      <c r="B44" s="30">
        <v>1827</v>
      </c>
      <c r="C44" s="32">
        <v>20844</v>
      </c>
      <c r="D44" s="30">
        <v>4.3899999999999997</v>
      </c>
      <c r="E44" s="33">
        <v>1766.9</v>
      </c>
    </row>
    <row r="45" spans="2:5" x14ac:dyDescent="0.2">
      <c r="B45" s="30">
        <v>1828</v>
      </c>
      <c r="C45" s="32">
        <v>21126</v>
      </c>
      <c r="D45" s="30">
        <v>4.24</v>
      </c>
      <c r="E45" s="33">
        <v>1737.6</v>
      </c>
    </row>
    <row r="46" spans="2:5" x14ac:dyDescent="0.2">
      <c r="B46" s="30">
        <v>1829</v>
      </c>
      <c r="C46" s="32">
        <v>21929</v>
      </c>
      <c r="D46" s="30">
        <v>4.24</v>
      </c>
      <c r="E46" s="33">
        <v>1750.8</v>
      </c>
    </row>
    <row r="47" spans="2:5" x14ac:dyDescent="0.2">
      <c r="B47" s="30">
        <v>1830</v>
      </c>
      <c r="C47" s="32">
        <v>23945</v>
      </c>
      <c r="D47" s="30">
        <v>4.2699999999999996</v>
      </c>
      <c r="E47" s="33">
        <v>1856</v>
      </c>
    </row>
    <row r="48" spans="2:5" x14ac:dyDescent="0.2">
      <c r="B48" s="30">
        <v>1831</v>
      </c>
      <c r="C48" s="32">
        <v>25922</v>
      </c>
      <c r="D48" s="30">
        <v>4.0599999999999996</v>
      </c>
      <c r="E48" s="33">
        <v>1952.4</v>
      </c>
    </row>
    <row r="49" spans="2:5" x14ac:dyDescent="0.2">
      <c r="B49" s="30">
        <v>1832</v>
      </c>
      <c r="C49" s="32">
        <v>27674</v>
      </c>
      <c r="D49" s="30">
        <v>4.08</v>
      </c>
      <c r="E49" s="33">
        <v>2023.5</v>
      </c>
    </row>
    <row r="50" spans="2:5" x14ac:dyDescent="0.2">
      <c r="B50" s="30">
        <v>1833</v>
      </c>
      <c r="C50" s="32">
        <v>28526</v>
      </c>
      <c r="D50" s="30">
        <v>4.0599999999999996</v>
      </c>
      <c r="E50" s="33">
        <v>2025.1</v>
      </c>
    </row>
    <row r="51" spans="2:5" x14ac:dyDescent="0.2">
      <c r="B51" s="30">
        <v>1834</v>
      </c>
      <c r="C51" s="32">
        <v>29006</v>
      </c>
      <c r="D51" s="30">
        <v>4.2</v>
      </c>
      <c r="E51" s="33">
        <v>1999.8</v>
      </c>
    </row>
    <row r="52" spans="2:5" x14ac:dyDescent="0.2">
      <c r="B52" s="30">
        <v>1835</v>
      </c>
      <c r="C52" s="32">
        <v>30545</v>
      </c>
      <c r="D52" s="30">
        <v>4.3899999999999997</v>
      </c>
      <c r="E52" s="33">
        <v>2047.7</v>
      </c>
    </row>
    <row r="53" spans="2:5" x14ac:dyDescent="0.2">
      <c r="B53" s="30">
        <v>1836</v>
      </c>
      <c r="C53" s="32">
        <v>31449</v>
      </c>
      <c r="D53" s="30">
        <v>4.7</v>
      </c>
      <c r="E53" s="33">
        <v>2050.1</v>
      </c>
    </row>
    <row r="54" spans="2:5" x14ac:dyDescent="0.2">
      <c r="B54" s="30">
        <v>1837</v>
      </c>
      <c r="C54" s="32">
        <v>31737</v>
      </c>
      <c r="D54" s="30">
        <v>4.9000000000000004</v>
      </c>
      <c r="E54" s="33">
        <v>2010</v>
      </c>
    </row>
    <row r="55" spans="2:5" x14ac:dyDescent="0.2">
      <c r="B55" s="30">
        <v>1838</v>
      </c>
      <c r="C55" s="32">
        <v>33050</v>
      </c>
      <c r="D55" s="30">
        <v>4.83</v>
      </c>
      <c r="E55" s="33">
        <v>2037.1</v>
      </c>
    </row>
    <row r="56" spans="2:5" x14ac:dyDescent="0.2">
      <c r="B56" s="30">
        <v>1839</v>
      </c>
      <c r="C56" s="32">
        <v>33899</v>
      </c>
      <c r="D56" s="30">
        <v>4.9000000000000004</v>
      </c>
      <c r="E56" s="33">
        <v>2035.2</v>
      </c>
    </row>
    <row r="57" spans="2:5" x14ac:dyDescent="0.2">
      <c r="B57" s="30">
        <v>1840</v>
      </c>
      <c r="C57" s="32">
        <v>33992</v>
      </c>
      <c r="D57" s="30">
        <v>4.63</v>
      </c>
      <c r="E57" s="33">
        <v>1985.5</v>
      </c>
    </row>
    <row r="58" spans="2:5" x14ac:dyDescent="0.2">
      <c r="B58" s="30">
        <v>1841</v>
      </c>
      <c r="C58" s="32">
        <v>34753</v>
      </c>
      <c r="D58" s="30">
        <v>4.75</v>
      </c>
      <c r="E58" s="33">
        <v>1973.3</v>
      </c>
    </row>
    <row r="59" spans="2:5" x14ac:dyDescent="0.2">
      <c r="B59" s="30">
        <v>1842</v>
      </c>
      <c r="C59" s="32">
        <v>35864</v>
      </c>
      <c r="D59" s="30">
        <v>4.51</v>
      </c>
      <c r="E59" s="33">
        <v>1978.8</v>
      </c>
    </row>
    <row r="60" spans="2:5" x14ac:dyDescent="0.2">
      <c r="B60" s="30">
        <v>1843</v>
      </c>
      <c r="C60" s="32">
        <v>37641</v>
      </c>
      <c r="D60" s="30">
        <v>4.16</v>
      </c>
      <c r="E60" s="33">
        <v>2019.3</v>
      </c>
    </row>
    <row r="61" spans="2:5" x14ac:dyDescent="0.2">
      <c r="B61" s="30">
        <v>1844</v>
      </c>
      <c r="C61" s="32">
        <v>39780</v>
      </c>
      <c r="D61" s="30">
        <v>4.28</v>
      </c>
      <c r="E61" s="33">
        <v>2076.5</v>
      </c>
    </row>
    <row r="62" spans="2:5" x14ac:dyDescent="0.2">
      <c r="B62" s="30">
        <v>1845</v>
      </c>
      <c r="C62" s="32">
        <v>42298</v>
      </c>
      <c r="D62" s="30">
        <v>4.4000000000000004</v>
      </c>
      <c r="E62" s="33">
        <v>2146.1999999999998</v>
      </c>
    </row>
    <row r="63" spans="2:5" x14ac:dyDescent="0.2">
      <c r="B63" s="30">
        <v>1846</v>
      </c>
      <c r="C63" s="32">
        <v>45735</v>
      </c>
      <c r="D63" s="30">
        <v>4.51</v>
      </c>
      <c r="E63" s="33">
        <v>2251.5</v>
      </c>
    </row>
    <row r="64" spans="2:5" x14ac:dyDescent="0.2">
      <c r="B64" s="30">
        <v>1847</v>
      </c>
      <c r="C64" s="32">
        <v>48848</v>
      </c>
      <c r="D64" s="30">
        <v>4.93</v>
      </c>
      <c r="E64" s="33">
        <v>2327.6</v>
      </c>
    </row>
    <row r="65" spans="2:5" x14ac:dyDescent="0.2">
      <c r="B65" s="30">
        <v>1848</v>
      </c>
      <c r="C65" s="32">
        <v>50495</v>
      </c>
      <c r="D65" s="30">
        <v>4.8099999999999996</v>
      </c>
      <c r="E65" s="33">
        <v>2326.3000000000002</v>
      </c>
    </row>
    <row r="66" spans="2:5" x14ac:dyDescent="0.2">
      <c r="B66" s="30">
        <v>1849</v>
      </c>
      <c r="C66" s="32">
        <v>51197</v>
      </c>
      <c r="D66" s="30">
        <v>4.72</v>
      </c>
      <c r="E66" s="33">
        <v>2279.1</v>
      </c>
    </row>
    <row r="67" spans="2:5" x14ac:dyDescent="0.2">
      <c r="B67" s="30">
        <v>1850</v>
      </c>
      <c r="C67" s="32">
        <v>53575</v>
      </c>
      <c r="D67" s="30">
        <v>4.82</v>
      </c>
      <c r="E67" s="33">
        <v>2303.1999999999998</v>
      </c>
    </row>
    <row r="68" spans="2:5" x14ac:dyDescent="0.2">
      <c r="B68" s="30">
        <v>1851</v>
      </c>
      <c r="C68" s="32">
        <v>57887</v>
      </c>
      <c r="D68" s="30">
        <v>4.71</v>
      </c>
      <c r="E68" s="33">
        <v>2402.4</v>
      </c>
    </row>
    <row r="69" spans="2:5" x14ac:dyDescent="0.2">
      <c r="B69" s="30">
        <v>1852</v>
      </c>
      <c r="C69" s="32">
        <v>64572</v>
      </c>
      <c r="D69" s="30">
        <v>4.75</v>
      </c>
      <c r="E69" s="33">
        <v>2583</v>
      </c>
    </row>
    <row r="70" spans="2:5" x14ac:dyDescent="0.2">
      <c r="B70" s="30">
        <v>1853</v>
      </c>
      <c r="C70" s="32">
        <v>69852</v>
      </c>
      <c r="D70" s="30">
        <v>4.74</v>
      </c>
      <c r="E70" s="33">
        <v>2695.8</v>
      </c>
    </row>
    <row r="71" spans="2:5" x14ac:dyDescent="0.2">
      <c r="B71" s="30">
        <v>1854</v>
      </c>
      <c r="C71" s="32">
        <v>72264</v>
      </c>
      <c r="D71" s="30">
        <v>5.14</v>
      </c>
      <c r="E71" s="33">
        <v>2690.8</v>
      </c>
    </row>
    <row r="72" spans="2:5" x14ac:dyDescent="0.2">
      <c r="B72" s="30">
        <v>1855</v>
      </c>
      <c r="C72" s="32">
        <v>75277</v>
      </c>
      <c r="D72" s="30">
        <v>5.28</v>
      </c>
      <c r="E72" s="33">
        <v>2715</v>
      </c>
    </row>
    <row r="73" spans="2:5" x14ac:dyDescent="0.2">
      <c r="B73" s="30">
        <v>1856</v>
      </c>
      <c r="C73" s="32">
        <v>78300</v>
      </c>
      <c r="D73" s="30">
        <v>5.17</v>
      </c>
      <c r="E73" s="33">
        <v>2747.6</v>
      </c>
    </row>
    <row r="74" spans="2:5" x14ac:dyDescent="0.2">
      <c r="B74" s="30">
        <v>1857</v>
      </c>
      <c r="C74" s="32">
        <v>78701</v>
      </c>
      <c r="D74" s="30">
        <v>5.31</v>
      </c>
      <c r="E74" s="33">
        <v>2686.2</v>
      </c>
    </row>
    <row r="75" spans="2:5" x14ac:dyDescent="0.2">
      <c r="B75" s="30">
        <v>1858</v>
      </c>
      <c r="C75" s="32">
        <v>81886</v>
      </c>
      <c r="D75" s="30">
        <v>5</v>
      </c>
      <c r="E75" s="33">
        <v>2723.4</v>
      </c>
    </row>
    <row r="76" spans="2:5" x14ac:dyDescent="0.2">
      <c r="B76" s="30">
        <v>1859</v>
      </c>
      <c r="C76" s="32">
        <v>87815</v>
      </c>
      <c r="D76" s="30">
        <v>5.04</v>
      </c>
      <c r="E76" s="33">
        <v>2853</v>
      </c>
    </row>
    <row r="77" spans="2:5" x14ac:dyDescent="0.2">
      <c r="B77" s="30">
        <v>1860</v>
      </c>
      <c r="C77" s="32">
        <v>88713</v>
      </c>
      <c r="D77" s="30">
        <v>4.95</v>
      </c>
      <c r="E77" s="33">
        <v>2815.1</v>
      </c>
    </row>
    <row r="78" spans="2:5" x14ac:dyDescent="0.2">
      <c r="B78" s="30">
        <v>1861</v>
      </c>
      <c r="C78" s="32">
        <v>90293</v>
      </c>
      <c r="D78" s="30">
        <v>5.14</v>
      </c>
      <c r="E78" s="33">
        <v>2802.8</v>
      </c>
    </row>
    <row r="79" spans="2:5" x14ac:dyDescent="0.2">
      <c r="B79" s="30">
        <v>1862</v>
      </c>
      <c r="C79" s="32">
        <v>101513</v>
      </c>
      <c r="D79" s="30">
        <v>5.76</v>
      </c>
      <c r="E79" s="33">
        <v>3086.5</v>
      </c>
    </row>
    <row r="80" spans="2:5" x14ac:dyDescent="0.2">
      <c r="B80" s="30">
        <v>1863</v>
      </c>
      <c r="C80" s="32">
        <v>109319</v>
      </c>
      <c r="D80" s="30">
        <v>7.04</v>
      </c>
      <c r="E80" s="33">
        <v>3252.9</v>
      </c>
    </row>
    <row r="81" spans="2:5" x14ac:dyDescent="0.2">
      <c r="B81" s="30">
        <v>1864</v>
      </c>
      <c r="C81" s="32">
        <v>110559</v>
      </c>
      <c r="D81" s="30">
        <v>8.64</v>
      </c>
      <c r="E81" s="33">
        <v>3216.2</v>
      </c>
    </row>
    <row r="82" spans="2:5" x14ac:dyDescent="0.2">
      <c r="B82" s="30">
        <v>1865</v>
      </c>
      <c r="C82" s="32">
        <v>113725</v>
      </c>
      <c r="D82" s="30">
        <v>8.77</v>
      </c>
      <c r="E82" s="33">
        <v>3232.5</v>
      </c>
    </row>
    <row r="83" spans="2:5" x14ac:dyDescent="0.2">
      <c r="B83" s="30">
        <v>1866</v>
      </c>
      <c r="C83" s="32">
        <v>108507</v>
      </c>
      <c r="D83" s="30">
        <v>8.3699999999999992</v>
      </c>
      <c r="E83" s="33">
        <v>3009.7</v>
      </c>
    </row>
    <row r="84" spans="2:5" x14ac:dyDescent="0.2">
      <c r="B84" s="30">
        <v>1867</v>
      </c>
      <c r="C84" s="32">
        <v>110368</v>
      </c>
      <c r="D84" s="30">
        <v>7.63</v>
      </c>
      <c r="E84" s="33">
        <v>2985.3</v>
      </c>
    </row>
    <row r="85" spans="2:5" x14ac:dyDescent="0.2">
      <c r="B85" s="30">
        <v>1868</v>
      </c>
      <c r="C85" s="32">
        <v>114673</v>
      </c>
      <c r="D85" s="30">
        <v>7.17</v>
      </c>
      <c r="E85" s="33">
        <v>3026.9</v>
      </c>
    </row>
    <row r="86" spans="2:5" x14ac:dyDescent="0.2">
      <c r="B86" s="30">
        <v>1869</v>
      </c>
      <c r="C86" s="32">
        <v>117793</v>
      </c>
      <c r="D86" s="30">
        <v>6.72</v>
      </c>
      <c r="E86" s="33">
        <v>3030.4</v>
      </c>
    </row>
    <row r="87" spans="2:5" x14ac:dyDescent="0.2">
      <c r="B87" s="30">
        <v>1870</v>
      </c>
      <c r="C87" s="32">
        <v>121309</v>
      </c>
      <c r="D87" s="30">
        <v>6.44</v>
      </c>
      <c r="E87" s="33">
        <v>3039.9</v>
      </c>
    </row>
    <row r="88" spans="2:5" x14ac:dyDescent="0.2">
      <c r="B88" s="30">
        <v>1871</v>
      </c>
      <c r="C88" s="32">
        <v>127080</v>
      </c>
      <c r="D88" s="30">
        <v>6.03</v>
      </c>
      <c r="E88" s="33">
        <v>3098.8</v>
      </c>
    </row>
    <row r="89" spans="2:5" x14ac:dyDescent="0.2">
      <c r="B89" s="30">
        <v>1872</v>
      </c>
      <c r="C89" s="32">
        <v>137714</v>
      </c>
      <c r="D89" s="30">
        <v>6.03</v>
      </c>
      <c r="E89" s="33">
        <v>3273.8</v>
      </c>
    </row>
    <row r="90" spans="2:5" x14ac:dyDescent="0.2">
      <c r="B90" s="30">
        <v>1873</v>
      </c>
      <c r="C90" s="32">
        <v>149462</v>
      </c>
      <c r="D90" s="30">
        <v>5.91</v>
      </c>
      <c r="E90" s="33">
        <v>3457.8</v>
      </c>
    </row>
    <row r="91" spans="2:5" x14ac:dyDescent="0.2">
      <c r="B91" s="30">
        <v>1874</v>
      </c>
      <c r="C91" s="32">
        <v>152180</v>
      </c>
      <c r="D91" s="30">
        <v>5.63</v>
      </c>
      <c r="E91" s="33">
        <v>3425.2</v>
      </c>
    </row>
    <row r="92" spans="2:5" x14ac:dyDescent="0.2">
      <c r="B92" s="30">
        <v>1875</v>
      </c>
      <c r="C92" s="32">
        <v>151909</v>
      </c>
      <c r="D92" s="30">
        <v>5.42</v>
      </c>
      <c r="E92" s="33">
        <v>3339.2</v>
      </c>
    </row>
    <row r="93" spans="2:5" x14ac:dyDescent="0.2">
      <c r="B93" s="30">
        <v>1876</v>
      </c>
      <c r="C93" s="32">
        <v>158198</v>
      </c>
      <c r="D93" s="30">
        <v>5.3</v>
      </c>
      <c r="E93" s="33">
        <v>3405.1</v>
      </c>
    </row>
    <row r="94" spans="2:5" x14ac:dyDescent="0.2">
      <c r="B94" s="30">
        <v>1877</v>
      </c>
      <c r="C94" s="32">
        <v>166069</v>
      </c>
      <c r="D94" s="30">
        <v>5.18</v>
      </c>
      <c r="E94" s="33">
        <v>3503.6</v>
      </c>
    </row>
    <row r="95" spans="2:5" x14ac:dyDescent="0.2">
      <c r="B95" s="30">
        <v>1878</v>
      </c>
      <c r="C95" s="32">
        <v>171405</v>
      </c>
      <c r="D95" s="30">
        <v>4.9400000000000004</v>
      </c>
      <c r="E95" s="33">
        <v>3547.4</v>
      </c>
    </row>
    <row r="96" spans="2:5" x14ac:dyDescent="0.2">
      <c r="B96" s="30">
        <v>1879</v>
      </c>
      <c r="C96" s="32">
        <v>191383</v>
      </c>
      <c r="D96" s="30">
        <v>4.9400000000000004</v>
      </c>
      <c r="E96" s="33">
        <v>3884.9</v>
      </c>
    </row>
    <row r="97" spans="2:5" x14ac:dyDescent="0.2">
      <c r="B97" s="30">
        <v>1880</v>
      </c>
      <c r="C97" s="32">
        <v>207245</v>
      </c>
      <c r="D97" s="30">
        <v>5.05</v>
      </c>
      <c r="E97" s="33">
        <v>4123.3</v>
      </c>
    </row>
    <row r="98" spans="2:5" x14ac:dyDescent="0.2">
      <c r="B98" s="30">
        <v>1881</v>
      </c>
      <c r="C98" s="32">
        <v>233159</v>
      </c>
      <c r="D98" s="30">
        <v>5.04</v>
      </c>
      <c r="E98" s="33">
        <v>4530.3999999999996</v>
      </c>
    </row>
    <row r="99" spans="2:5" x14ac:dyDescent="0.2">
      <c r="B99" s="30">
        <v>1882</v>
      </c>
      <c r="C99" s="32">
        <v>245533</v>
      </c>
      <c r="D99" s="30">
        <v>5.0199999999999996</v>
      </c>
      <c r="E99" s="33">
        <v>4642.1000000000004</v>
      </c>
    </row>
    <row r="100" spans="2:5" x14ac:dyDescent="0.2">
      <c r="B100" s="30">
        <v>1883</v>
      </c>
      <c r="C100" s="32">
        <v>252323</v>
      </c>
      <c r="D100" s="30">
        <v>4.93</v>
      </c>
      <c r="E100" s="33">
        <v>4635.3</v>
      </c>
    </row>
    <row r="101" spans="2:5" x14ac:dyDescent="0.2">
      <c r="B101" s="30">
        <v>1884</v>
      </c>
      <c r="C101" s="32">
        <v>248163</v>
      </c>
      <c r="D101" s="30">
        <v>4.79</v>
      </c>
      <c r="E101" s="33">
        <v>4445.3</v>
      </c>
    </row>
    <row r="102" spans="2:5" x14ac:dyDescent="0.2">
      <c r="B102" s="30">
        <v>1885</v>
      </c>
      <c r="C102" s="32">
        <v>249022</v>
      </c>
      <c r="D102" s="30">
        <v>4.7</v>
      </c>
      <c r="E102" s="33">
        <v>4359</v>
      </c>
    </row>
    <row r="103" spans="2:5" x14ac:dyDescent="0.2">
      <c r="B103" s="30">
        <v>1886</v>
      </c>
      <c r="C103" s="32">
        <v>269276</v>
      </c>
      <c r="D103" s="30">
        <v>4.57</v>
      </c>
      <c r="E103" s="33">
        <v>4622.1000000000004</v>
      </c>
    </row>
    <row r="104" spans="2:5" x14ac:dyDescent="0.2">
      <c r="B104" s="30">
        <v>1887</v>
      </c>
      <c r="C104" s="32">
        <v>288837</v>
      </c>
      <c r="D104" s="30">
        <v>4.5999999999999996</v>
      </c>
      <c r="E104" s="33">
        <v>4866.1000000000004</v>
      </c>
    </row>
    <row r="105" spans="2:5" x14ac:dyDescent="0.2">
      <c r="B105" s="30">
        <v>1888</v>
      </c>
      <c r="C105" s="32">
        <v>305444</v>
      </c>
      <c r="D105" s="30">
        <v>4.58</v>
      </c>
      <c r="E105" s="33">
        <v>5039.2</v>
      </c>
    </row>
    <row r="106" spans="2:5" x14ac:dyDescent="0.2">
      <c r="B106" s="30">
        <v>1889</v>
      </c>
      <c r="C106" s="32">
        <v>314221</v>
      </c>
      <c r="D106" s="30">
        <v>4.45</v>
      </c>
      <c r="E106" s="33">
        <v>5076.8</v>
      </c>
    </row>
    <row r="107" spans="2:5" x14ac:dyDescent="0.2">
      <c r="B107" s="30">
        <v>1890</v>
      </c>
      <c r="C107" s="32">
        <v>344747</v>
      </c>
      <c r="D107" s="30">
        <v>4.42</v>
      </c>
      <c r="E107" s="33">
        <v>5467.3</v>
      </c>
    </row>
    <row r="108" spans="2:5" x14ac:dyDescent="0.2">
      <c r="B108" s="30">
        <v>1891</v>
      </c>
      <c r="C108" s="32">
        <v>348823</v>
      </c>
      <c r="D108" s="30">
        <v>4.46</v>
      </c>
      <c r="E108" s="33">
        <v>5413.8</v>
      </c>
    </row>
    <row r="109" spans="2:5" x14ac:dyDescent="0.2">
      <c r="B109" s="30">
        <v>1892</v>
      </c>
      <c r="C109" s="32">
        <v>366598</v>
      </c>
      <c r="D109" s="30">
        <v>4.5</v>
      </c>
      <c r="E109" s="33">
        <v>5561.2</v>
      </c>
    </row>
    <row r="110" spans="2:5" x14ac:dyDescent="0.2">
      <c r="B110" s="30">
        <v>1893</v>
      </c>
      <c r="C110" s="32">
        <v>345318</v>
      </c>
      <c r="D110" s="30">
        <v>4.51</v>
      </c>
      <c r="E110" s="33">
        <v>5118.1000000000004</v>
      </c>
    </row>
    <row r="111" spans="2:5" x14ac:dyDescent="0.2">
      <c r="B111" s="30">
        <v>1894</v>
      </c>
      <c r="C111" s="32">
        <v>328952</v>
      </c>
      <c r="D111" s="30">
        <v>4.34</v>
      </c>
      <c r="E111" s="33">
        <v>4773.6000000000004</v>
      </c>
    </row>
    <row r="112" spans="2:5" x14ac:dyDescent="0.2">
      <c r="B112" s="30">
        <v>1895</v>
      </c>
      <c r="C112" s="32">
        <v>366539</v>
      </c>
      <c r="D112" s="30">
        <v>4.3</v>
      </c>
      <c r="E112" s="33">
        <v>5230.6000000000004</v>
      </c>
    </row>
    <row r="113" spans="2:5" x14ac:dyDescent="0.2">
      <c r="B113" s="30">
        <v>1896</v>
      </c>
      <c r="C113" s="32">
        <v>360483</v>
      </c>
      <c r="D113" s="30">
        <v>4.34</v>
      </c>
      <c r="E113" s="33">
        <v>5063.8</v>
      </c>
    </row>
    <row r="114" spans="2:5" x14ac:dyDescent="0.2">
      <c r="B114" s="30">
        <v>1897</v>
      </c>
      <c r="C114" s="32">
        <v>376021</v>
      </c>
      <c r="D114" s="30">
        <v>4.34</v>
      </c>
      <c r="E114" s="33">
        <v>5190.7</v>
      </c>
    </row>
    <row r="115" spans="2:5" x14ac:dyDescent="0.2">
      <c r="B115" s="30">
        <v>1898</v>
      </c>
      <c r="C115" s="32">
        <v>417134</v>
      </c>
      <c r="D115" s="30">
        <v>4.38</v>
      </c>
      <c r="E115" s="33">
        <v>5667.6</v>
      </c>
    </row>
    <row r="116" spans="2:5" x14ac:dyDescent="0.2">
      <c r="B116" s="30">
        <v>1899</v>
      </c>
      <c r="C116" s="32">
        <v>445659</v>
      </c>
      <c r="D116" s="30">
        <v>4.42</v>
      </c>
      <c r="E116" s="33">
        <v>5958.6</v>
      </c>
    </row>
    <row r="117" spans="2:5" x14ac:dyDescent="0.2">
      <c r="B117" s="30">
        <v>1900</v>
      </c>
      <c r="C117" s="32">
        <v>456861</v>
      </c>
      <c r="D117" s="30">
        <v>4.55</v>
      </c>
      <c r="E117" s="33">
        <v>6003.9</v>
      </c>
    </row>
    <row r="118" spans="2:5" x14ac:dyDescent="0.2">
      <c r="B118" s="30">
        <v>1901</v>
      </c>
      <c r="C118" s="32">
        <v>481111</v>
      </c>
      <c r="D118" s="30">
        <v>4.67</v>
      </c>
      <c r="E118" s="33">
        <v>6201.2</v>
      </c>
    </row>
    <row r="119" spans="2:5" x14ac:dyDescent="0.2">
      <c r="B119" s="30">
        <v>1902</v>
      </c>
      <c r="C119" s="32">
        <v>505823</v>
      </c>
      <c r="D119" s="30">
        <v>4.8</v>
      </c>
      <c r="E119" s="33">
        <v>6389.6</v>
      </c>
    </row>
    <row r="120" spans="2:5" x14ac:dyDescent="0.2">
      <c r="B120" s="30">
        <v>1903</v>
      </c>
      <c r="C120" s="32">
        <v>520584</v>
      </c>
      <c r="D120" s="30">
        <v>5.03</v>
      </c>
      <c r="E120" s="33">
        <v>6456.3</v>
      </c>
    </row>
    <row r="121" spans="2:5" x14ac:dyDescent="0.2">
      <c r="B121" s="30">
        <v>1904</v>
      </c>
      <c r="C121" s="32">
        <v>502152</v>
      </c>
      <c r="D121" s="30">
        <v>5.16</v>
      </c>
      <c r="E121" s="33">
        <v>6111.4</v>
      </c>
    </row>
    <row r="122" spans="2:5" x14ac:dyDescent="0.2">
      <c r="B122" s="30">
        <v>1905</v>
      </c>
      <c r="C122" s="32">
        <v>558810</v>
      </c>
      <c r="D122" s="30">
        <v>5.2</v>
      </c>
      <c r="E122" s="33">
        <v>6666.6</v>
      </c>
    </row>
    <row r="123" spans="2:5" x14ac:dyDescent="0.2">
      <c r="B123" s="30">
        <v>1906</v>
      </c>
      <c r="C123" s="32">
        <v>581661</v>
      </c>
      <c r="D123" s="30">
        <v>5.39</v>
      </c>
      <c r="E123" s="33">
        <v>6807</v>
      </c>
    </row>
    <row r="124" spans="2:5" x14ac:dyDescent="0.2">
      <c r="B124" s="30">
        <v>1907</v>
      </c>
      <c r="C124" s="32">
        <v>596607</v>
      </c>
      <c r="D124" s="30">
        <v>5.73</v>
      </c>
      <c r="E124" s="33">
        <v>6856.9</v>
      </c>
    </row>
    <row r="125" spans="2:5" x14ac:dyDescent="0.2">
      <c r="B125" s="30">
        <v>1908</v>
      </c>
      <c r="C125" s="32">
        <v>532105</v>
      </c>
      <c r="D125" s="30">
        <v>5.72</v>
      </c>
      <c r="E125" s="33">
        <v>5998.3</v>
      </c>
    </row>
    <row r="126" spans="2:5" x14ac:dyDescent="0.2">
      <c r="B126" s="30">
        <v>1909</v>
      </c>
      <c r="C126" s="32">
        <v>570565</v>
      </c>
      <c r="D126" s="30">
        <v>5.7</v>
      </c>
      <c r="E126" s="33">
        <v>6305.3</v>
      </c>
    </row>
    <row r="127" spans="2:5" x14ac:dyDescent="0.2">
      <c r="B127" s="30">
        <v>1910</v>
      </c>
      <c r="C127" s="32">
        <v>576709</v>
      </c>
      <c r="D127" s="30">
        <v>5.85</v>
      </c>
      <c r="E127" s="33">
        <v>6241</v>
      </c>
    </row>
    <row r="128" spans="2:5" x14ac:dyDescent="0.2">
      <c r="B128" s="30">
        <v>1911</v>
      </c>
      <c r="C128" s="32">
        <v>595394</v>
      </c>
      <c r="D128" s="30">
        <v>5.82</v>
      </c>
      <c r="E128" s="33">
        <v>6343.2</v>
      </c>
    </row>
    <row r="129" spans="2:5" x14ac:dyDescent="0.2">
      <c r="B129" s="30">
        <v>1912</v>
      </c>
      <c r="C129" s="32">
        <v>623289</v>
      </c>
      <c r="D129" s="30">
        <v>6.06</v>
      </c>
      <c r="E129" s="33">
        <v>6537.9</v>
      </c>
    </row>
    <row r="130" spans="2:5" x14ac:dyDescent="0.2">
      <c r="B130" s="30">
        <v>1913</v>
      </c>
      <c r="C130" s="32">
        <v>647893</v>
      </c>
      <c r="D130" s="30">
        <v>6.1</v>
      </c>
      <c r="E130" s="33">
        <v>6663.9</v>
      </c>
    </row>
    <row r="131" spans="2:5" x14ac:dyDescent="0.2">
      <c r="B131" s="30">
        <v>1914</v>
      </c>
      <c r="C131" s="32">
        <v>598287</v>
      </c>
      <c r="D131" s="30">
        <v>6.16</v>
      </c>
      <c r="E131" s="33">
        <v>6036.5</v>
      </c>
    </row>
    <row r="132" spans="2:5" x14ac:dyDescent="0.2">
      <c r="B132" s="30">
        <v>1915</v>
      </c>
      <c r="C132" s="32">
        <v>614598</v>
      </c>
      <c r="D132" s="30">
        <v>6.35</v>
      </c>
      <c r="E132" s="33">
        <v>6112.6</v>
      </c>
    </row>
    <row r="133" spans="2:5" x14ac:dyDescent="0.2">
      <c r="B133" s="30">
        <v>1916</v>
      </c>
      <c r="C133" s="32">
        <v>699822</v>
      </c>
      <c r="D133" s="30">
        <v>7.16</v>
      </c>
      <c r="E133" s="33">
        <v>6863.6</v>
      </c>
    </row>
    <row r="134" spans="2:5" x14ac:dyDescent="0.2">
      <c r="B134" s="30">
        <v>1917</v>
      </c>
      <c r="C134" s="32">
        <v>682512</v>
      </c>
      <c r="D134" s="30">
        <v>8.83</v>
      </c>
      <c r="E134" s="33">
        <v>6599.8</v>
      </c>
    </row>
    <row r="135" spans="2:5" x14ac:dyDescent="0.2">
      <c r="B135" s="30">
        <v>1918</v>
      </c>
      <c r="C135" s="32">
        <v>744069</v>
      </c>
      <c r="D135" s="30">
        <v>10.29</v>
      </c>
      <c r="E135" s="33">
        <v>7116.9</v>
      </c>
    </row>
    <row r="136" spans="2:5" x14ac:dyDescent="0.2">
      <c r="B136" s="30">
        <v>1919</v>
      </c>
      <c r="C136" s="32">
        <v>750039</v>
      </c>
      <c r="D136" s="30">
        <v>10.54</v>
      </c>
      <c r="E136" s="33">
        <v>7138.9</v>
      </c>
    </row>
    <row r="137" spans="2:5" x14ac:dyDescent="0.2">
      <c r="B137" s="30">
        <v>1920</v>
      </c>
      <c r="C137" s="32">
        <v>743030</v>
      </c>
      <c r="D137" s="30">
        <v>12.01</v>
      </c>
      <c r="E137" s="33">
        <v>6979.4</v>
      </c>
    </row>
    <row r="138" spans="2:5" x14ac:dyDescent="0.2">
      <c r="B138" s="30">
        <v>1921</v>
      </c>
      <c r="C138" s="32">
        <v>725995</v>
      </c>
      <c r="D138" s="30">
        <v>10.24</v>
      </c>
      <c r="E138" s="33">
        <v>6688.9</v>
      </c>
    </row>
    <row r="139" spans="2:5" x14ac:dyDescent="0.2">
      <c r="B139" s="30">
        <v>1922</v>
      </c>
      <c r="C139" s="32">
        <v>766310</v>
      </c>
      <c r="D139" s="30">
        <v>9.67</v>
      </c>
      <c r="E139" s="33">
        <v>6963.4</v>
      </c>
    </row>
    <row r="140" spans="2:5" x14ac:dyDescent="0.2">
      <c r="B140" s="30">
        <v>1923</v>
      </c>
      <c r="C140" s="32">
        <v>867213</v>
      </c>
      <c r="D140" s="30">
        <v>9.94</v>
      </c>
      <c r="E140" s="33">
        <v>7746.6</v>
      </c>
    </row>
    <row r="141" spans="2:5" x14ac:dyDescent="0.2">
      <c r="B141" s="30">
        <v>1924</v>
      </c>
      <c r="C141" s="32">
        <v>893916</v>
      </c>
      <c r="D141" s="30">
        <v>9.82</v>
      </c>
      <c r="E141" s="33">
        <v>7833.9</v>
      </c>
    </row>
    <row r="142" spans="2:5" x14ac:dyDescent="0.2">
      <c r="B142" s="30">
        <v>1925</v>
      </c>
      <c r="C142" s="32">
        <v>914914</v>
      </c>
      <c r="D142" s="30">
        <v>10</v>
      </c>
      <c r="E142" s="33">
        <v>7898.8</v>
      </c>
    </row>
    <row r="143" spans="2:5" x14ac:dyDescent="0.2">
      <c r="B143" s="30">
        <v>1926</v>
      </c>
      <c r="C143" s="32">
        <v>974698</v>
      </c>
      <c r="D143" s="30">
        <v>10.039999999999999</v>
      </c>
      <c r="E143" s="33">
        <v>8302.6</v>
      </c>
    </row>
    <row r="144" spans="2:5" x14ac:dyDescent="0.2">
      <c r="B144" s="30">
        <v>1927</v>
      </c>
      <c r="C144" s="32">
        <v>984111</v>
      </c>
      <c r="D144" s="30">
        <v>9.8000000000000007</v>
      </c>
      <c r="E144" s="33">
        <v>8267.4</v>
      </c>
    </row>
    <row r="145" spans="2:5" x14ac:dyDescent="0.2">
      <c r="B145" s="30">
        <v>1928</v>
      </c>
      <c r="C145" s="32">
        <v>995390</v>
      </c>
      <c r="D145" s="30">
        <v>9.8800000000000008</v>
      </c>
      <c r="E145" s="33">
        <v>8259.9</v>
      </c>
    </row>
    <row r="146" spans="2:5" x14ac:dyDescent="0.2">
      <c r="B146" s="30">
        <v>1929</v>
      </c>
      <c r="C146" s="32">
        <v>1056600</v>
      </c>
      <c r="D146" s="30">
        <v>9.9</v>
      </c>
      <c r="E146" s="33">
        <v>8669</v>
      </c>
    </row>
    <row r="147" spans="2:5" x14ac:dyDescent="0.2">
      <c r="B147" s="30">
        <v>1930</v>
      </c>
      <c r="C147" s="32">
        <v>966700</v>
      </c>
      <c r="D147" s="30">
        <v>9.5399999999999991</v>
      </c>
      <c r="E147" s="33">
        <v>7847</v>
      </c>
    </row>
    <row r="148" spans="2:5" x14ac:dyDescent="0.2">
      <c r="B148" s="30">
        <v>1931</v>
      </c>
      <c r="C148" s="32">
        <v>904800</v>
      </c>
      <c r="D148" s="30">
        <v>8.5500000000000007</v>
      </c>
      <c r="E148" s="33">
        <v>7288</v>
      </c>
    </row>
    <row r="149" spans="2:5" x14ac:dyDescent="0.2">
      <c r="B149" s="30">
        <v>1932</v>
      </c>
      <c r="C149" s="32">
        <v>788200</v>
      </c>
      <c r="D149" s="30">
        <v>7.55</v>
      </c>
      <c r="E149" s="33">
        <v>6308</v>
      </c>
    </row>
    <row r="150" spans="2:5" x14ac:dyDescent="0.2">
      <c r="B150" s="30">
        <v>1933</v>
      </c>
      <c r="C150" s="32">
        <v>778300</v>
      </c>
      <c r="D150" s="30">
        <v>7.35</v>
      </c>
      <c r="E150" s="33">
        <v>6192</v>
      </c>
    </row>
    <row r="151" spans="2:5" x14ac:dyDescent="0.2">
      <c r="B151" s="30">
        <v>1934</v>
      </c>
      <c r="C151" s="32">
        <v>862200</v>
      </c>
      <c r="D151" s="30">
        <v>7.75</v>
      </c>
      <c r="E151" s="33">
        <v>6817</v>
      </c>
    </row>
    <row r="152" spans="2:5" x14ac:dyDescent="0.2">
      <c r="B152" s="30">
        <v>1935</v>
      </c>
      <c r="C152" s="32">
        <v>939000</v>
      </c>
      <c r="D152" s="30">
        <v>7.91</v>
      </c>
      <c r="E152" s="33">
        <v>7373</v>
      </c>
    </row>
    <row r="153" spans="2:5" x14ac:dyDescent="0.2">
      <c r="B153" s="30">
        <v>1936</v>
      </c>
      <c r="C153" s="32">
        <v>1060500</v>
      </c>
      <c r="D153" s="30">
        <v>8.01</v>
      </c>
      <c r="E153" s="33">
        <v>8273</v>
      </c>
    </row>
    <row r="154" spans="2:5" x14ac:dyDescent="0.2">
      <c r="B154" s="30">
        <v>1937</v>
      </c>
      <c r="C154" s="32">
        <v>1114600</v>
      </c>
      <c r="D154" s="30">
        <v>8.34</v>
      </c>
      <c r="E154" s="33">
        <v>8643</v>
      </c>
    </row>
    <row r="155" spans="2:5" x14ac:dyDescent="0.2">
      <c r="B155" s="30">
        <v>1938</v>
      </c>
      <c r="C155" s="32">
        <v>1077700</v>
      </c>
      <c r="D155" s="30">
        <v>8.11</v>
      </c>
      <c r="E155" s="33">
        <v>8292</v>
      </c>
    </row>
    <row r="156" spans="2:5" x14ac:dyDescent="0.2">
      <c r="B156" s="30">
        <v>1939</v>
      </c>
      <c r="C156" s="32">
        <v>1163600</v>
      </c>
      <c r="D156" s="30">
        <v>8.0399999999999991</v>
      </c>
      <c r="E156" s="33">
        <v>8881</v>
      </c>
    </row>
    <row r="157" spans="2:5" x14ac:dyDescent="0.2">
      <c r="B157" s="30">
        <v>1940</v>
      </c>
      <c r="C157" s="32">
        <v>1266100</v>
      </c>
      <c r="D157" s="30">
        <v>8.1300000000000008</v>
      </c>
      <c r="E157" s="33">
        <v>9583</v>
      </c>
    </row>
    <row r="158" spans="2:5" x14ac:dyDescent="0.2">
      <c r="B158" s="30">
        <v>1941</v>
      </c>
      <c r="C158" s="32">
        <v>1490300</v>
      </c>
      <c r="D158" s="30">
        <v>8.68</v>
      </c>
      <c r="E158" s="33">
        <v>11171</v>
      </c>
    </row>
    <row r="159" spans="2:5" x14ac:dyDescent="0.2">
      <c r="B159" s="30">
        <v>1942</v>
      </c>
      <c r="C159" s="32">
        <v>1771800</v>
      </c>
      <c r="D159" s="30">
        <v>9.3699999999999992</v>
      </c>
      <c r="E159" s="33">
        <v>13138</v>
      </c>
    </row>
    <row r="160" spans="2:5" x14ac:dyDescent="0.2">
      <c r="B160" s="30">
        <v>1943</v>
      </c>
      <c r="C160" s="32">
        <v>2073700</v>
      </c>
      <c r="D160" s="30">
        <v>9.7899999999999991</v>
      </c>
      <c r="E160" s="33">
        <v>15165</v>
      </c>
    </row>
    <row r="161" spans="2:5" x14ac:dyDescent="0.2">
      <c r="B161" s="30">
        <v>1944</v>
      </c>
      <c r="C161" s="32">
        <v>2239400</v>
      </c>
      <c r="D161" s="30">
        <v>10.029999999999999</v>
      </c>
      <c r="E161" s="33">
        <v>16181</v>
      </c>
    </row>
    <row r="162" spans="2:5" x14ac:dyDescent="0.2">
      <c r="B162" s="30">
        <v>1945</v>
      </c>
      <c r="C162" s="32">
        <v>2217800</v>
      </c>
      <c r="D162" s="30">
        <v>10.29</v>
      </c>
      <c r="E162" s="33">
        <v>15850</v>
      </c>
    </row>
    <row r="163" spans="2:5" x14ac:dyDescent="0.2">
      <c r="B163" s="30">
        <v>1946</v>
      </c>
      <c r="C163" s="32">
        <v>1960900</v>
      </c>
      <c r="D163" s="30">
        <v>11.62</v>
      </c>
      <c r="E163" s="33">
        <v>13869</v>
      </c>
    </row>
    <row r="164" spans="2:5" x14ac:dyDescent="0.2">
      <c r="B164" s="30">
        <v>1947</v>
      </c>
      <c r="C164" s="32">
        <v>1939400</v>
      </c>
      <c r="D164" s="30">
        <v>12.89</v>
      </c>
      <c r="E164" s="33">
        <v>13456</v>
      </c>
    </row>
    <row r="165" spans="2:5" x14ac:dyDescent="0.2">
      <c r="B165" s="30">
        <v>1948</v>
      </c>
      <c r="C165" s="32">
        <v>2020000</v>
      </c>
      <c r="D165" s="30">
        <v>13.6</v>
      </c>
      <c r="E165" s="33">
        <v>13776</v>
      </c>
    </row>
    <row r="166" spans="2:5" x14ac:dyDescent="0.2">
      <c r="B166" s="30">
        <v>1949</v>
      </c>
      <c r="C166" s="32">
        <v>2008900</v>
      </c>
      <c r="D166" s="30">
        <v>13.58</v>
      </c>
      <c r="E166" s="33">
        <v>13466</v>
      </c>
    </row>
    <row r="167" spans="2:5" x14ac:dyDescent="0.2">
      <c r="B167" s="30">
        <v>1950</v>
      </c>
      <c r="C167" s="32">
        <v>2184000</v>
      </c>
      <c r="D167" s="30">
        <v>13.75</v>
      </c>
      <c r="E167" s="33">
        <v>14398</v>
      </c>
    </row>
    <row r="168" spans="2:5" x14ac:dyDescent="0.2">
      <c r="B168" s="30">
        <v>1951</v>
      </c>
      <c r="C168" s="32">
        <v>2360000</v>
      </c>
      <c r="D168" s="30">
        <v>14.72</v>
      </c>
      <c r="E168" s="33">
        <v>15296</v>
      </c>
    </row>
    <row r="169" spans="2:5" x14ac:dyDescent="0.2">
      <c r="B169" s="30">
        <v>1952</v>
      </c>
      <c r="C169" s="32">
        <v>2456100</v>
      </c>
      <c r="D169" s="30">
        <v>14.97</v>
      </c>
      <c r="E169" s="33">
        <v>15649</v>
      </c>
    </row>
    <row r="170" spans="2:5" x14ac:dyDescent="0.2">
      <c r="B170" s="30">
        <v>1953</v>
      </c>
      <c r="C170" s="32">
        <v>2571400</v>
      </c>
      <c r="D170" s="30">
        <v>15.16</v>
      </c>
      <c r="E170" s="33">
        <v>16115</v>
      </c>
    </row>
    <row r="171" spans="2:5" x14ac:dyDescent="0.2">
      <c r="B171" s="30">
        <v>1954</v>
      </c>
      <c r="C171" s="32">
        <v>2556900</v>
      </c>
      <c r="D171" s="30">
        <v>15.3</v>
      </c>
      <c r="E171" s="33">
        <v>15745</v>
      </c>
    </row>
    <row r="172" spans="2:5" x14ac:dyDescent="0.2">
      <c r="B172" s="30">
        <v>1955</v>
      </c>
      <c r="C172" s="32">
        <v>2739000</v>
      </c>
      <c r="D172" s="30">
        <v>15.56</v>
      </c>
      <c r="E172" s="33">
        <v>16572</v>
      </c>
    </row>
    <row r="173" spans="2:5" x14ac:dyDescent="0.2">
      <c r="B173" s="30">
        <v>1956</v>
      </c>
      <c r="C173" s="32">
        <v>2797400</v>
      </c>
      <c r="D173" s="30">
        <v>16.09</v>
      </c>
      <c r="E173" s="33">
        <v>16629</v>
      </c>
    </row>
    <row r="174" spans="2:5" x14ac:dyDescent="0.2">
      <c r="B174" s="30">
        <v>1957</v>
      </c>
      <c r="C174" s="32">
        <v>2856300</v>
      </c>
      <c r="D174" s="30">
        <v>16.63</v>
      </c>
      <c r="E174" s="33">
        <v>16677</v>
      </c>
    </row>
    <row r="175" spans="2:5" x14ac:dyDescent="0.2">
      <c r="B175" s="30">
        <v>1958</v>
      </c>
      <c r="C175" s="32">
        <v>2835300</v>
      </c>
      <c r="D175" s="30">
        <v>17</v>
      </c>
      <c r="E175" s="33">
        <v>16282</v>
      </c>
    </row>
    <row r="176" spans="2:5" x14ac:dyDescent="0.2">
      <c r="B176" s="30">
        <v>1959</v>
      </c>
      <c r="C176" s="32">
        <v>3031000</v>
      </c>
      <c r="D176" s="30">
        <v>17.239999999999998</v>
      </c>
      <c r="E176" s="33">
        <v>17112</v>
      </c>
    </row>
    <row r="177" spans="2:5" x14ac:dyDescent="0.2">
      <c r="B177" s="30">
        <v>1960</v>
      </c>
      <c r="C177" s="32">
        <v>3108700</v>
      </c>
      <c r="D177" s="30">
        <v>17.48</v>
      </c>
      <c r="E177" s="33">
        <v>17198</v>
      </c>
    </row>
    <row r="178" spans="2:5" x14ac:dyDescent="0.2">
      <c r="B178" s="30">
        <v>1961</v>
      </c>
      <c r="C178" s="32">
        <v>3188100</v>
      </c>
      <c r="D178" s="30">
        <v>17.670000000000002</v>
      </c>
      <c r="E178" s="33">
        <v>17351</v>
      </c>
    </row>
    <row r="179" spans="2:5" x14ac:dyDescent="0.2">
      <c r="B179" s="30">
        <v>1962</v>
      </c>
      <c r="C179" s="32">
        <v>3383100</v>
      </c>
      <c r="D179" s="30">
        <v>17.89</v>
      </c>
      <c r="E179" s="33">
        <v>18131</v>
      </c>
    </row>
    <row r="180" spans="2:5" x14ac:dyDescent="0.2">
      <c r="B180" s="30">
        <v>1963</v>
      </c>
      <c r="C180" s="32">
        <v>3530400</v>
      </c>
      <c r="D180" s="30">
        <v>18.09</v>
      </c>
      <c r="E180" s="33">
        <v>18650</v>
      </c>
    </row>
    <row r="181" spans="2:5" x14ac:dyDescent="0.2">
      <c r="B181" s="30">
        <v>1964</v>
      </c>
      <c r="C181" s="32">
        <v>3734000</v>
      </c>
      <c r="D181" s="30">
        <v>18.37</v>
      </c>
      <c r="E181" s="33">
        <v>19455</v>
      </c>
    </row>
    <row r="182" spans="2:5" x14ac:dyDescent="0.2">
      <c r="B182" s="30">
        <v>1965</v>
      </c>
      <c r="C182" s="32">
        <v>3976700</v>
      </c>
      <c r="D182" s="30">
        <v>18.7</v>
      </c>
      <c r="E182" s="33">
        <v>20462</v>
      </c>
    </row>
    <row r="183" spans="2:5" x14ac:dyDescent="0.2">
      <c r="B183" s="30">
        <v>1966</v>
      </c>
      <c r="C183" s="32">
        <v>4238900</v>
      </c>
      <c r="D183" s="30">
        <v>19.23</v>
      </c>
      <c r="E183" s="33">
        <v>21561</v>
      </c>
    </row>
    <row r="184" spans="2:5" x14ac:dyDescent="0.2">
      <c r="B184" s="30">
        <v>1967</v>
      </c>
      <c r="C184" s="32">
        <v>4355200</v>
      </c>
      <c r="D184" s="30">
        <v>19.79</v>
      </c>
      <c r="E184" s="33">
        <v>21913</v>
      </c>
    </row>
    <row r="185" spans="2:5" x14ac:dyDescent="0.2">
      <c r="B185" s="30">
        <v>1968</v>
      </c>
      <c r="C185" s="32">
        <v>4569000</v>
      </c>
      <c r="D185" s="30">
        <v>20.63</v>
      </c>
      <c r="E185" s="33">
        <v>22760</v>
      </c>
    </row>
    <row r="186" spans="2:5" x14ac:dyDescent="0.2">
      <c r="B186" s="30">
        <v>1969</v>
      </c>
      <c r="C186" s="32">
        <v>4712500</v>
      </c>
      <c r="D186" s="30">
        <v>21.64</v>
      </c>
      <c r="E186" s="33">
        <v>23245</v>
      </c>
    </row>
    <row r="187" spans="2:5" x14ac:dyDescent="0.2">
      <c r="B187" s="30">
        <v>1970</v>
      </c>
      <c r="C187" s="32">
        <v>4722000</v>
      </c>
      <c r="D187" s="30">
        <v>22.79</v>
      </c>
      <c r="E187" s="33">
        <v>23024</v>
      </c>
    </row>
    <row r="188" spans="2:5" x14ac:dyDescent="0.2">
      <c r="B188" s="30">
        <v>1971</v>
      </c>
      <c r="C188" s="32">
        <v>4877600</v>
      </c>
      <c r="D188" s="30">
        <v>23.94</v>
      </c>
      <c r="E188" s="33">
        <v>23485</v>
      </c>
    </row>
    <row r="189" spans="2:5" x14ac:dyDescent="0.2">
      <c r="B189" s="30">
        <v>1972</v>
      </c>
      <c r="C189" s="32">
        <v>5134300</v>
      </c>
      <c r="D189" s="30">
        <v>24.98</v>
      </c>
      <c r="E189" s="33">
        <v>24458</v>
      </c>
    </row>
    <row r="190" spans="2:5" x14ac:dyDescent="0.2">
      <c r="B190" s="30">
        <v>1973</v>
      </c>
      <c r="C190" s="32">
        <v>5424100</v>
      </c>
      <c r="D190" s="30">
        <v>26.34</v>
      </c>
      <c r="E190" s="33">
        <v>25593</v>
      </c>
    </row>
    <row r="191" spans="2:5" x14ac:dyDescent="0.2">
      <c r="B191" s="30">
        <v>1974</v>
      </c>
      <c r="C191" s="32">
        <v>5396000</v>
      </c>
      <c r="D191" s="30">
        <v>28.7</v>
      </c>
      <c r="E191" s="33">
        <v>25227</v>
      </c>
    </row>
    <row r="192" spans="2:5" x14ac:dyDescent="0.2">
      <c r="B192" s="30">
        <v>1975</v>
      </c>
      <c r="C192" s="32">
        <v>5385400</v>
      </c>
      <c r="D192" s="30">
        <v>31.36</v>
      </c>
      <c r="E192" s="33">
        <v>24935</v>
      </c>
    </row>
    <row r="193" spans="2:5" x14ac:dyDescent="0.2">
      <c r="B193" s="30">
        <v>1976</v>
      </c>
      <c r="C193" s="32">
        <v>5675400</v>
      </c>
      <c r="D193" s="30">
        <v>33.08</v>
      </c>
      <c r="E193" s="33">
        <v>26024</v>
      </c>
    </row>
    <row r="194" spans="2:5" x14ac:dyDescent="0.2">
      <c r="B194" s="30">
        <v>1977</v>
      </c>
      <c r="C194" s="32">
        <v>5937000</v>
      </c>
      <c r="D194" s="30">
        <v>35.14</v>
      </c>
      <c r="E194" s="33">
        <v>26951</v>
      </c>
    </row>
    <row r="195" spans="2:5" x14ac:dyDescent="0.2">
      <c r="B195" s="30">
        <v>1978</v>
      </c>
      <c r="C195" s="32">
        <v>6267200</v>
      </c>
      <c r="D195" s="30">
        <v>37.6</v>
      </c>
      <c r="E195" s="33">
        <v>28151</v>
      </c>
    </row>
    <row r="196" spans="2:5" x14ac:dyDescent="0.2">
      <c r="B196" s="30">
        <v>1979</v>
      </c>
      <c r="C196" s="32">
        <v>6466200</v>
      </c>
      <c r="D196" s="30">
        <v>40.71</v>
      </c>
      <c r="E196" s="33">
        <v>28725</v>
      </c>
    </row>
    <row r="197" spans="2:5" x14ac:dyDescent="0.2">
      <c r="B197" s="30">
        <v>1980</v>
      </c>
      <c r="C197" s="32">
        <v>6450400</v>
      </c>
      <c r="D197" s="30">
        <v>44.38</v>
      </c>
      <c r="E197" s="33">
        <v>28325</v>
      </c>
    </row>
    <row r="198" spans="2:5" x14ac:dyDescent="0.2">
      <c r="B198" s="30">
        <v>1981</v>
      </c>
      <c r="C198" s="32">
        <v>6617700</v>
      </c>
      <c r="D198" s="30">
        <v>48.52</v>
      </c>
      <c r="E198" s="33">
        <v>28772</v>
      </c>
    </row>
    <row r="199" spans="2:5" x14ac:dyDescent="0.2">
      <c r="B199" s="30">
        <v>1982</v>
      </c>
      <c r="C199" s="32">
        <v>6491300</v>
      </c>
      <c r="D199" s="30">
        <v>51.53</v>
      </c>
      <c r="E199" s="33">
        <v>27953</v>
      </c>
    </row>
    <row r="200" spans="2:5" x14ac:dyDescent="0.2">
      <c r="B200" s="30">
        <v>1983</v>
      </c>
      <c r="C200" s="32">
        <v>6792000</v>
      </c>
      <c r="D200" s="30">
        <v>53.56</v>
      </c>
      <c r="E200" s="33">
        <v>28984</v>
      </c>
    </row>
    <row r="201" spans="2:5" x14ac:dyDescent="0.2">
      <c r="B201" s="30">
        <v>1984</v>
      </c>
      <c r="C201" s="32">
        <v>7285000</v>
      </c>
      <c r="D201" s="30">
        <v>55.47</v>
      </c>
      <c r="E201" s="33">
        <v>30817</v>
      </c>
    </row>
    <row r="202" spans="2:5" x14ac:dyDescent="0.2">
      <c r="B202" s="30">
        <v>1985</v>
      </c>
      <c r="C202" s="32">
        <v>7593800</v>
      </c>
      <c r="D202" s="30">
        <v>57.24</v>
      </c>
      <c r="E202" s="33">
        <v>31839</v>
      </c>
    </row>
    <row r="203" spans="2:5" x14ac:dyDescent="0.2">
      <c r="B203" s="30">
        <v>1986</v>
      </c>
      <c r="C203" s="32">
        <v>7860500</v>
      </c>
      <c r="D203" s="30">
        <v>58.4</v>
      </c>
      <c r="E203" s="33">
        <v>32659</v>
      </c>
    </row>
    <row r="204" spans="2:5" x14ac:dyDescent="0.2">
      <c r="B204" s="30">
        <v>1987</v>
      </c>
      <c r="C204" s="32">
        <v>8132600</v>
      </c>
      <c r="D204" s="30">
        <v>59.89</v>
      </c>
      <c r="E204" s="33">
        <v>33489</v>
      </c>
    </row>
    <row r="205" spans="2:5" x14ac:dyDescent="0.2">
      <c r="B205" s="30">
        <v>1988</v>
      </c>
      <c r="C205" s="32">
        <v>8474500</v>
      </c>
      <c r="D205" s="30">
        <v>61.98</v>
      </c>
      <c r="E205" s="33">
        <v>34581</v>
      </c>
    </row>
    <row r="206" spans="2:5" x14ac:dyDescent="0.2">
      <c r="B206" s="30">
        <v>1989</v>
      </c>
      <c r="C206" s="32">
        <v>8786400</v>
      </c>
      <c r="D206" s="30">
        <v>64.39</v>
      </c>
      <c r="E206" s="33">
        <v>35517</v>
      </c>
    </row>
    <row r="207" spans="2:5" x14ac:dyDescent="0.2">
      <c r="B207" s="30">
        <v>1990</v>
      </c>
      <c r="C207" s="32">
        <v>8955000</v>
      </c>
      <c r="D207" s="30">
        <v>66.77</v>
      </c>
      <c r="E207" s="33">
        <v>35794</v>
      </c>
    </row>
    <row r="208" spans="2:5" x14ac:dyDescent="0.2">
      <c r="B208" s="30">
        <v>1991</v>
      </c>
      <c r="C208" s="32">
        <v>8948400</v>
      </c>
      <c r="D208" s="30">
        <v>69</v>
      </c>
      <c r="E208" s="33">
        <v>35295</v>
      </c>
    </row>
    <row r="209" spans="2:5" x14ac:dyDescent="0.2">
      <c r="B209" s="30">
        <v>1992</v>
      </c>
      <c r="C209" s="32">
        <v>9266600</v>
      </c>
      <c r="D209" s="30">
        <v>70.569999999999993</v>
      </c>
      <c r="E209" s="33">
        <v>36068</v>
      </c>
    </row>
    <row r="210" spans="2:5" x14ac:dyDescent="0.2">
      <c r="B210" s="30">
        <v>1993</v>
      </c>
      <c r="C210" s="32">
        <v>9521000</v>
      </c>
      <c r="D210" s="30">
        <v>72.25</v>
      </c>
      <c r="E210" s="33">
        <v>36580</v>
      </c>
    </row>
    <row r="211" spans="2:5" x14ac:dyDescent="0.2">
      <c r="B211" s="30">
        <v>1994</v>
      </c>
      <c r="C211" s="32">
        <v>9905400</v>
      </c>
      <c r="D211" s="30">
        <v>73.790000000000006</v>
      </c>
      <c r="E211" s="33">
        <v>37598</v>
      </c>
    </row>
    <row r="212" spans="2:5" x14ac:dyDescent="0.2">
      <c r="B212" s="30">
        <v>1995</v>
      </c>
      <c r="C212" s="32">
        <v>10174800</v>
      </c>
      <c r="D212" s="30">
        <v>75.319999999999993</v>
      </c>
      <c r="E212" s="33">
        <v>38167</v>
      </c>
    </row>
    <row r="213" spans="2:5" x14ac:dyDescent="0.2">
      <c r="B213" s="30">
        <v>1996</v>
      </c>
      <c r="C213" s="32">
        <v>10561000</v>
      </c>
      <c r="D213" s="30">
        <v>76.7</v>
      </c>
      <c r="E213" s="33">
        <v>39156</v>
      </c>
    </row>
    <row r="214" spans="2:5" x14ac:dyDescent="0.2">
      <c r="B214" s="30">
        <v>1997</v>
      </c>
      <c r="C214" s="32">
        <v>11034900</v>
      </c>
      <c r="D214" s="30">
        <v>78.010000000000005</v>
      </c>
      <c r="E214" s="33">
        <v>40427</v>
      </c>
    </row>
    <row r="215" spans="2:5" x14ac:dyDescent="0.2">
      <c r="B215" s="30">
        <v>1998</v>
      </c>
      <c r="C215" s="32">
        <v>11525900</v>
      </c>
      <c r="D215" s="30">
        <v>78.86</v>
      </c>
      <c r="E215" s="33">
        <v>41737</v>
      </c>
    </row>
    <row r="216" spans="2:5" x14ac:dyDescent="0.2">
      <c r="B216" s="30">
        <v>1999</v>
      </c>
      <c r="C216" s="32">
        <v>12065900</v>
      </c>
      <c r="D216" s="30">
        <v>80.069999999999993</v>
      </c>
      <c r="E216" s="33">
        <v>43196</v>
      </c>
    </row>
    <row r="217" spans="2:5" x14ac:dyDescent="0.2">
      <c r="B217" s="30">
        <v>2000</v>
      </c>
      <c r="C217" s="32">
        <v>12559700</v>
      </c>
      <c r="D217" s="30">
        <v>81.89</v>
      </c>
      <c r="E217" s="33">
        <v>44475</v>
      </c>
    </row>
    <row r="218" spans="2:5" x14ac:dyDescent="0.2">
      <c r="B218" s="30">
        <v>2001</v>
      </c>
      <c r="C218" s="32">
        <v>12682200</v>
      </c>
      <c r="D218" s="30">
        <v>83.75</v>
      </c>
      <c r="E218" s="33">
        <v>44464</v>
      </c>
    </row>
    <row r="219" spans="2:5" x14ac:dyDescent="0.2">
      <c r="B219" s="30">
        <v>2002</v>
      </c>
      <c r="C219" s="32">
        <v>12908800</v>
      </c>
      <c r="D219" s="30">
        <v>85.04</v>
      </c>
      <c r="E219" s="33">
        <v>44829</v>
      </c>
    </row>
    <row r="220" spans="2:5" x14ac:dyDescent="0.2">
      <c r="B220" s="30">
        <v>2003</v>
      </c>
      <c r="C220" s="32">
        <v>13271100</v>
      </c>
      <c r="D220" s="30">
        <v>86.74</v>
      </c>
      <c r="E220" s="33">
        <v>45664</v>
      </c>
    </row>
    <row r="221" spans="2:5" x14ac:dyDescent="0.2">
      <c r="B221" s="30">
        <v>2004</v>
      </c>
      <c r="C221" s="32">
        <v>13773500</v>
      </c>
      <c r="D221" s="30">
        <v>89.12</v>
      </c>
      <c r="E221" s="33">
        <v>46967</v>
      </c>
    </row>
    <row r="222" spans="2:5" x14ac:dyDescent="0.2">
      <c r="B222" s="30">
        <v>2005</v>
      </c>
      <c r="C222" s="32">
        <v>14234200</v>
      </c>
      <c r="D222" s="30">
        <v>91.99</v>
      </c>
      <c r="E222" s="33">
        <v>48090</v>
      </c>
    </row>
    <row r="223" spans="2:5" x14ac:dyDescent="0.2">
      <c r="B223" s="30">
        <v>2006</v>
      </c>
      <c r="C223" s="32">
        <v>14613800</v>
      </c>
      <c r="D223" s="30">
        <v>94.81</v>
      </c>
      <c r="E223" s="33">
        <v>48905</v>
      </c>
    </row>
    <row r="224" spans="2:5" x14ac:dyDescent="0.2">
      <c r="B224" s="30">
        <v>2007</v>
      </c>
      <c r="C224" s="32">
        <v>14873700</v>
      </c>
      <c r="D224" s="30">
        <v>97.34</v>
      </c>
      <c r="E224" s="33">
        <v>49300</v>
      </c>
    </row>
    <row r="225" spans="1:228" x14ac:dyDescent="0.2">
      <c r="B225" s="30">
        <v>2008</v>
      </c>
      <c r="C225" s="32">
        <v>14830400</v>
      </c>
      <c r="D225" s="30">
        <v>99.25</v>
      </c>
      <c r="E225" s="33">
        <v>48697</v>
      </c>
    </row>
    <row r="226" spans="1:228" x14ac:dyDescent="0.2">
      <c r="B226" s="30">
        <v>2009</v>
      </c>
      <c r="C226" s="32">
        <v>14418700</v>
      </c>
      <c r="D226" s="30">
        <v>100</v>
      </c>
      <c r="E226" s="33">
        <v>46930</v>
      </c>
    </row>
    <row r="227" spans="1:228" x14ac:dyDescent="0.2">
      <c r="B227" s="30">
        <v>2010</v>
      </c>
      <c r="C227" s="32">
        <v>14783800</v>
      </c>
      <c r="D227" s="30">
        <v>101.22</v>
      </c>
      <c r="E227" s="33">
        <v>47720</v>
      </c>
    </row>
    <row r="228" spans="1:228" x14ac:dyDescent="0.2">
      <c r="B228" s="30">
        <v>2011</v>
      </c>
      <c r="C228" s="32">
        <v>15020600</v>
      </c>
      <c r="D228" s="30">
        <v>103.31</v>
      </c>
      <c r="E228" s="33">
        <v>48125</v>
      </c>
    </row>
    <row r="229" spans="1:228" x14ac:dyDescent="0.2">
      <c r="B229" s="30">
        <v>2012</v>
      </c>
      <c r="C229" s="32">
        <v>15354600</v>
      </c>
      <c r="D229" s="30">
        <v>105.22</v>
      </c>
      <c r="E229" s="33">
        <v>48841</v>
      </c>
    </row>
    <row r="230" spans="1:228" x14ac:dyDescent="0.2">
      <c r="B230" s="30">
        <v>2013</v>
      </c>
      <c r="C230" s="32">
        <v>15612200</v>
      </c>
      <c r="D230" s="30">
        <v>106.91</v>
      </c>
      <c r="E230" s="33">
        <v>49317</v>
      </c>
    </row>
    <row r="231" spans="1:228" x14ac:dyDescent="0.2">
      <c r="B231" s="30">
        <v>2014</v>
      </c>
      <c r="C231" s="32">
        <v>16013300</v>
      </c>
      <c r="D231" s="30">
        <v>108.84</v>
      </c>
      <c r="E231" s="33">
        <v>50216</v>
      </c>
    </row>
    <row r="232" spans="1:228" x14ac:dyDescent="0.2">
      <c r="B232" s="30">
        <v>2015</v>
      </c>
      <c r="C232" s="32">
        <v>16471500</v>
      </c>
      <c r="D232" s="30">
        <v>110.01</v>
      </c>
      <c r="E232" s="33">
        <v>51286</v>
      </c>
    </row>
    <row r="234" spans="1:228" x14ac:dyDescent="0.2">
      <c r="A234" t="s">
        <v>540</v>
      </c>
      <c r="B234" t="s">
        <v>536</v>
      </c>
      <c r="C234" s="32">
        <v>4351</v>
      </c>
      <c r="D234" s="32">
        <v>4612</v>
      </c>
      <c r="E234" s="32">
        <v>4952</v>
      </c>
      <c r="F234" s="32">
        <v>5345</v>
      </c>
      <c r="G234" s="32">
        <v>6052</v>
      </c>
      <c r="H234" s="32">
        <v>6436</v>
      </c>
      <c r="I234" s="32">
        <v>6640</v>
      </c>
      <c r="J234" s="32">
        <v>6774</v>
      </c>
      <c r="K234" s="32">
        <v>7064</v>
      </c>
      <c r="L234" s="32">
        <v>7563</v>
      </c>
      <c r="M234" s="32">
        <v>7994</v>
      </c>
      <c r="N234" s="32">
        <v>8383</v>
      </c>
      <c r="O234" s="32">
        <v>8647</v>
      </c>
      <c r="P234" s="32">
        <v>8793</v>
      </c>
      <c r="Q234" s="32">
        <v>9135</v>
      </c>
      <c r="R234" s="32">
        <v>9619</v>
      </c>
      <c r="S234" s="32">
        <v>10074</v>
      </c>
      <c r="T234" s="32">
        <v>10083</v>
      </c>
      <c r="U234" s="32">
        <v>10105</v>
      </c>
      <c r="V234" s="32">
        <v>10878</v>
      </c>
      <c r="W234" s="32">
        <v>11481</v>
      </c>
      <c r="X234" s="32">
        <v>12003</v>
      </c>
      <c r="Y234" s="32">
        <v>12482</v>
      </c>
      <c r="Z234" s="32">
        <v>13192</v>
      </c>
      <c r="AA234" s="32">
        <v>13744</v>
      </c>
      <c r="AB234" s="32">
        <v>13855</v>
      </c>
      <c r="AC234" s="32">
        <v>13854</v>
      </c>
      <c r="AD234" s="32">
        <v>14176</v>
      </c>
      <c r="AE234" s="32">
        <v>14691</v>
      </c>
      <c r="AF234" s="32">
        <v>14975</v>
      </c>
      <c r="AG234" s="32">
        <v>15574</v>
      </c>
      <c r="AH234" s="32">
        <v>16403</v>
      </c>
      <c r="AI234" s="32">
        <v>17024</v>
      </c>
      <c r="AJ234" s="32">
        <v>17640</v>
      </c>
      <c r="AK234" s="32">
        <v>18686</v>
      </c>
      <c r="AL234" s="32">
        <v>19522</v>
      </c>
      <c r="AM234" s="32">
        <v>20217</v>
      </c>
      <c r="AN234" s="32">
        <v>20844</v>
      </c>
      <c r="AO234" s="32">
        <v>21126</v>
      </c>
      <c r="AP234" s="32">
        <v>21929</v>
      </c>
      <c r="AQ234" s="32">
        <v>23945</v>
      </c>
      <c r="AR234" s="32">
        <v>25922</v>
      </c>
      <c r="AS234" s="32">
        <v>27674</v>
      </c>
      <c r="AT234" s="32">
        <v>28526</v>
      </c>
      <c r="AU234" s="32">
        <v>29006</v>
      </c>
      <c r="AV234" s="32">
        <v>30545</v>
      </c>
      <c r="AW234" s="32">
        <v>31449</v>
      </c>
      <c r="AX234" s="32">
        <v>31737</v>
      </c>
      <c r="AY234" s="32">
        <v>33050</v>
      </c>
      <c r="AZ234" s="32">
        <v>33899</v>
      </c>
      <c r="BA234" s="32">
        <v>33992</v>
      </c>
      <c r="BB234" s="32">
        <v>34753</v>
      </c>
      <c r="BC234" s="32">
        <v>35864</v>
      </c>
      <c r="BD234" s="32">
        <v>37641</v>
      </c>
      <c r="BE234" s="32">
        <v>39780</v>
      </c>
      <c r="BF234" s="32">
        <v>42298</v>
      </c>
      <c r="BG234" s="32">
        <v>45735</v>
      </c>
      <c r="BH234" s="32">
        <v>48848</v>
      </c>
      <c r="BI234" s="32">
        <v>50495</v>
      </c>
      <c r="BJ234" s="32">
        <v>51197</v>
      </c>
      <c r="BK234" s="32">
        <v>53575</v>
      </c>
      <c r="BL234" s="32">
        <v>57887</v>
      </c>
      <c r="BM234" s="32">
        <v>64572</v>
      </c>
      <c r="BN234" s="32">
        <v>69852</v>
      </c>
      <c r="BO234" s="32">
        <v>72264</v>
      </c>
      <c r="BP234" s="32">
        <v>75277</v>
      </c>
      <c r="BQ234" s="32">
        <v>78300</v>
      </c>
      <c r="BR234" s="32">
        <v>78701</v>
      </c>
      <c r="BS234" s="32">
        <v>81886</v>
      </c>
      <c r="BT234" s="32">
        <v>87815</v>
      </c>
      <c r="BU234" s="32">
        <v>88713</v>
      </c>
      <c r="BV234" s="32">
        <v>90293</v>
      </c>
      <c r="BW234" s="32">
        <v>101513</v>
      </c>
      <c r="BX234" s="32">
        <v>109319</v>
      </c>
      <c r="BY234" s="32">
        <v>110559</v>
      </c>
      <c r="BZ234" s="32">
        <v>113725</v>
      </c>
      <c r="CA234" s="32">
        <v>108507</v>
      </c>
      <c r="CB234" s="32">
        <v>110368</v>
      </c>
      <c r="CC234" s="32">
        <v>114673</v>
      </c>
      <c r="CD234" s="32">
        <v>117793</v>
      </c>
      <c r="CE234" s="32">
        <v>121309</v>
      </c>
      <c r="CF234" s="32">
        <v>127080</v>
      </c>
      <c r="CG234" s="32">
        <v>137714</v>
      </c>
      <c r="CH234" s="32">
        <v>149462</v>
      </c>
      <c r="CI234" s="32">
        <v>152180</v>
      </c>
      <c r="CJ234" s="32">
        <v>151909</v>
      </c>
      <c r="CK234" s="32">
        <v>158198</v>
      </c>
      <c r="CL234" s="32">
        <v>166069</v>
      </c>
      <c r="CM234" s="32">
        <v>171405</v>
      </c>
      <c r="CN234" s="32">
        <v>191383</v>
      </c>
      <c r="CO234" s="32">
        <v>207245</v>
      </c>
      <c r="CP234" s="32">
        <v>233159</v>
      </c>
      <c r="CQ234" s="32">
        <v>245533</v>
      </c>
      <c r="CR234" s="32">
        <v>252323</v>
      </c>
      <c r="CS234" s="32">
        <v>248163</v>
      </c>
      <c r="CT234" s="32">
        <v>249022</v>
      </c>
      <c r="CU234" s="32">
        <v>269276</v>
      </c>
      <c r="CV234" s="32">
        <v>288837</v>
      </c>
      <c r="CW234" s="32">
        <v>305444</v>
      </c>
      <c r="CX234" s="32">
        <v>314221</v>
      </c>
      <c r="CY234" s="32">
        <v>344747</v>
      </c>
      <c r="CZ234" s="32">
        <v>348823</v>
      </c>
      <c r="DA234" s="32">
        <v>366598</v>
      </c>
      <c r="DB234" s="32">
        <v>345318</v>
      </c>
      <c r="DC234" s="32">
        <v>328952</v>
      </c>
      <c r="DD234" s="32">
        <v>366539</v>
      </c>
      <c r="DE234" s="32">
        <v>360483</v>
      </c>
      <c r="DF234" s="32">
        <v>376021</v>
      </c>
      <c r="DG234" s="32">
        <v>417134</v>
      </c>
      <c r="DH234" s="32">
        <v>445659</v>
      </c>
      <c r="DI234" s="32">
        <v>456861</v>
      </c>
      <c r="DJ234" s="32">
        <v>481111</v>
      </c>
      <c r="DK234" s="32">
        <v>505823</v>
      </c>
      <c r="DL234" s="32">
        <v>520584</v>
      </c>
      <c r="DM234" s="32">
        <v>502152</v>
      </c>
      <c r="DN234" s="32">
        <v>558810</v>
      </c>
      <c r="DO234" s="32">
        <v>581661</v>
      </c>
      <c r="DP234" s="32">
        <v>596607</v>
      </c>
      <c r="DQ234" s="32">
        <v>532105</v>
      </c>
      <c r="DR234" s="32">
        <v>570565</v>
      </c>
      <c r="DS234" s="32">
        <v>576709</v>
      </c>
      <c r="DT234" s="32">
        <v>595394</v>
      </c>
      <c r="DU234" s="32">
        <v>623289</v>
      </c>
      <c r="DV234" s="32">
        <v>647893</v>
      </c>
      <c r="DW234" s="32">
        <v>598287</v>
      </c>
      <c r="DX234" s="32">
        <v>614598</v>
      </c>
      <c r="DY234" s="32">
        <v>699822</v>
      </c>
      <c r="DZ234" s="32">
        <v>682512</v>
      </c>
      <c r="EA234" s="32">
        <v>744069</v>
      </c>
      <c r="EB234" s="32">
        <v>750039</v>
      </c>
      <c r="EC234" s="32">
        <v>743030</v>
      </c>
      <c r="ED234" s="32">
        <v>725995</v>
      </c>
      <c r="EE234" s="32">
        <v>766310</v>
      </c>
      <c r="EF234" s="32">
        <v>867213</v>
      </c>
      <c r="EG234" s="32">
        <v>893916</v>
      </c>
      <c r="EH234" s="32">
        <v>914914</v>
      </c>
      <c r="EI234" s="32">
        <v>974698</v>
      </c>
      <c r="EJ234" s="32">
        <v>984111</v>
      </c>
      <c r="EK234" s="32">
        <v>995390</v>
      </c>
      <c r="EL234" s="32">
        <v>1056600</v>
      </c>
      <c r="EM234" s="32">
        <v>966700</v>
      </c>
      <c r="EN234" s="32">
        <v>904800</v>
      </c>
      <c r="EO234" s="32">
        <v>788200</v>
      </c>
      <c r="EP234" s="32">
        <v>778300</v>
      </c>
      <c r="EQ234" s="32">
        <v>862200</v>
      </c>
      <c r="ER234" s="32">
        <v>939000</v>
      </c>
      <c r="ES234" s="32">
        <v>1060500</v>
      </c>
      <c r="ET234" s="32">
        <v>1114600</v>
      </c>
      <c r="EU234" s="32">
        <v>1077700</v>
      </c>
      <c r="EV234" s="32">
        <v>1163600</v>
      </c>
      <c r="EW234" s="32">
        <v>1266100</v>
      </c>
      <c r="EX234" s="32">
        <v>1490300</v>
      </c>
      <c r="EY234" s="32">
        <v>1771800</v>
      </c>
      <c r="EZ234" s="32">
        <v>2073700</v>
      </c>
      <c r="FA234" s="32">
        <v>2239400</v>
      </c>
      <c r="FB234" s="32">
        <v>2217800</v>
      </c>
      <c r="FC234" s="32">
        <v>1960900</v>
      </c>
      <c r="FD234" s="32">
        <v>1939400</v>
      </c>
      <c r="FE234" s="32">
        <v>2020000</v>
      </c>
      <c r="FF234" s="32">
        <v>2008900</v>
      </c>
      <c r="FG234" s="32">
        <v>2184000</v>
      </c>
      <c r="FH234" s="32">
        <v>2360000</v>
      </c>
      <c r="FI234" s="32">
        <v>2456100</v>
      </c>
      <c r="FJ234" s="32">
        <v>2571400</v>
      </c>
      <c r="FK234" s="32">
        <v>2556900</v>
      </c>
      <c r="FL234" s="32">
        <v>2739000</v>
      </c>
      <c r="FM234" s="32">
        <v>2797400</v>
      </c>
      <c r="FN234" s="32">
        <v>2856300</v>
      </c>
      <c r="FO234" s="32">
        <v>2835300</v>
      </c>
      <c r="FP234" s="32">
        <v>3031000</v>
      </c>
      <c r="FQ234" s="32">
        <v>3108700</v>
      </c>
      <c r="FR234" s="32">
        <v>3188100</v>
      </c>
      <c r="FS234" s="32">
        <v>3383100</v>
      </c>
      <c r="FT234" s="32">
        <v>3530400</v>
      </c>
      <c r="FU234" s="32">
        <v>3734000</v>
      </c>
      <c r="FV234" s="32">
        <v>3976700</v>
      </c>
      <c r="FW234" s="32">
        <v>4238900</v>
      </c>
      <c r="FX234" s="32">
        <v>4355200</v>
      </c>
      <c r="FY234" s="32">
        <v>4569000</v>
      </c>
      <c r="FZ234" s="32">
        <v>4712500</v>
      </c>
      <c r="GA234" s="32">
        <v>4722000</v>
      </c>
      <c r="GB234" s="32">
        <v>4877600</v>
      </c>
      <c r="GC234" s="32">
        <v>5134300</v>
      </c>
      <c r="GD234" s="32">
        <v>5424100</v>
      </c>
      <c r="GE234" s="32">
        <v>5396000</v>
      </c>
      <c r="GF234" s="32">
        <v>5385400</v>
      </c>
      <c r="GG234" s="32">
        <v>5675400</v>
      </c>
      <c r="GH234" s="32">
        <v>5937000</v>
      </c>
      <c r="GI234" s="32">
        <v>6267200</v>
      </c>
      <c r="GJ234" s="32">
        <v>6466200</v>
      </c>
      <c r="GK234" s="32">
        <v>6450400</v>
      </c>
      <c r="GL234" s="32">
        <v>6617700</v>
      </c>
      <c r="GM234" s="32">
        <v>6491300</v>
      </c>
      <c r="GN234" s="32">
        <v>6792000</v>
      </c>
      <c r="GO234" s="32">
        <v>7285000</v>
      </c>
      <c r="GP234" s="32">
        <v>7593800</v>
      </c>
      <c r="GQ234" s="32">
        <v>7860500</v>
      </c>
      <c r="GR234" s="32">
        <v>8132600</v>
      </c>
      <c r="GS234" s="32">
        <v>8474500</v>
      </c>
      <c r="GT234" s="32">
        <v>8786400</v>
      </c>
      <c r="GU234" s="32">
        <v>8955000</v>
      </c>
      <c r="GV234" s="32">
        <v>8948400</v>
      </c>
      <c r="GW234" s="32">
        <v>9266600</v>
      </c>
      <c r="GX234" s="32">
        <v>9521000</v>
      </c>
      <c r="GY234" s="32">
        <v>9905400</v>
      </c>
      <c r="GZ234" s="32">
        <v>10174800</v>
      </c>
      <c r="HA234" s="32">
        <v>10561000</v>
      </c>
      <c r="HB234" s="32">
        <v>11034900</v>
      </c>
      <c r="HC234" s="32">
        <v>11525900</v>
      </c>
      <c r="HD234" s="32">
        <v>12065900</v>
      </c>
      <c r="HE234" s="32">
        <v>12559700</v>
      </c>
      <c r="HF234" s="32">
        <v>12682200</v>
      </c>
      <c r="HG234" s="32">
        <v>12908800</v>
      </c>
      <c r="HH234" s="32">
        <v>13271100</v>
      </c>
      <c r="HI234" s="32">
        <v>13773500</v>
      </c>
      <c r="HJ234" s="32">
        <v>14234200</v>
      </c>
      <c r="HK234" s="32">
        <v>14613800</v>
      </c>
      <c r="HL234" s="32">
        <v>14873700</v>
      </c>
      <c r="HM234" s="32">
        <v>14830400</v>
      </c>
      <c r="HN234" s="32">
        <v>14418700</v>
      </c>
      <c r="HO234" s="32">
        <v>14783800</v>
      </c>
      <c r="HP234" s="32">
        <v>15020600</v>
      </c>
      <c r="HQ234" s="32">
        <v>15354600</v>
      </c>
      <c r="HR234" s="32">
        <v>15612200</v>
      </c>
      <c r="HS234" s="32">
        <v>16013300</v>
      </c>
      <c r="HT234" s="32">
        <v>16471500</v>
      </c>
    </row>
    <row r="235" spans="1:228" x14ac:dyDescent="0.2">
      <c r="A235" t="s">
        <v>541</v>
      </c>
      <c r="B235" t="s">
        <v>537</v>
      </c>
      <c r="C235" s="30">
        <v>4.34</v>
      </c>
      <c r="D235" s="30">
        <v>4.46</v>
      </c>
      <c r="E235" s="30">
        <v>4.54</v>
      </c>
      <c r="F235" s="30">
        <v>4.7</v>
      </c>
      <c r="G235" s="30">
        <v>5.21</v>
      </c>
      <c r="H235" s="30">
        <v>5.96</v>
      </c>
      <c r="I235" s="30">
        <v>6.27</v>
      </c>
      <c r="J235" s="30">
        <v>6.04</v>
      </c>
      <c r="K235" s="30">
        <v>5.84</v>
      </c>
      <c r="L235" s="30">
        <v>5.84</v>
      </c>
      <c r="M235" s="30">
        <v>6.01</v>
      </c>
      <c r="N235" s="30">
        <v>6.13</v>
      </c>
      <c r="O235" s="30">
        <v>5.21</v>
      </c>
      <c r="P235" s="30">
        <v>5.54</v>
      </c>
      <c r="Q235" s="30">
        <v>5.83</v>
      </c>
      <c r="R235" s="30">
        <v>5.83</v>
      </c>
      <c r="S235" s="30">
        <v>6.13</v>
      </c>
      <c r="T235" s="30">
        <v>5.84</v>
      </c>
      <c r="U235" s="30">
        <v>6.39</v>
      </c>
      <c r="V235" s="30">
        <v>6.31</v>
      </c>
      <c r="W235" s="30">
        <v>6.15</v>
      </c>
      <c r="X235" s="30">
        <v>6.39</v>
      </c>
      <c r="Y235" s="30">
        <v>6.3</v>
      </c>
      <c r="Z235" s="30">
        <v>7.35</v>
      </c>
      <c r="AA235" s="30">
        <v>7.84</v>
      </c>
      <c r="AB235" s="30">
        <v>6.68</v>
      </c>
      <c r="AC235" s="30">
        <v>5.91</v>
      </c>
      <c r="AD235" s="30">
        <v>5.42</v>
      </c>
      <c r="AE235" s="30">
        <v>5.0199999999999996</v>
      </c>
      <c r="AF235" s="30">
        <v>4.8499999999999996</v>
      </c>
      <c r="AG235" s="30">
        <v>4.5599999999999996</v>
      </c>
      <c r="AH235" s="30">
        <v>4.4800000000000004</v>
      </c>
      <c r="AI235" s="30">
        <v>4.7300000000000004</v>
      </c>
      <c r="AJ235" s="30">
        <v>4.3</v>
      </c>
      <c r="AK235" s="30">
        <v>4.03</v>
      </c>
      <c r="AL235" s="30">
        <v>4.21</v>
      </c>
      <c r="AM235" s="30">
        <v>4.28</v>
      </c>
      <c r="AN235" s="30">
        <v>4.3899999999999997</v>
      </c>
      <c r="AO235" s="30">
        <v>4.24</v>
      </c>
      <c r="AP235" s="30">
        <v>4.24</v>
      </c>
      <c r="AQ235" s="30">
        <v>4.2699999999999996</v>
      </c>
      <c r="AR235" s="30">
        <v>4.0599999999999996</v>
      </c>
      <c r="AS235" s="30">
        <v>4.08</v>
      </c>
      <c r="AT235" s="30">
        <v>4.0599999999999996</v>
      </c>
      <c r="AU235" s="30">
        <v>4.2</v>
      </c>
      <c r="AV235" s="30">
        <v>4.3899999999999997</v>
      </c>
      <c r="AW235" s="30">
        <v>4.7</v>
      </c>
      <c r="AX235" s="30">
        <v>4.9000000000000004</v>
      </c>
      <c r="AY235" s="30">
        <v>4.83</v>
      </c>
      <c r="AZ235" s="30">
        <v>4.9000000000000004</v>
      </c>
      <c r="BA235" s="30">
        <v>4.63</v>
      </c>
      <c r="BB235" s="30">
        <v>4.75</v>
      </c>
      <c r="BC235" s="30">
        <v>4.51</v>
      </c>
      <c r="BD235" s="30">
        <v>4.16</v>
      </c>
      <c r="BE235" s="30">
        <v>4.28</v>
      </c>
      <c r="BF235" s="30">
        <v>4.4000000000000004</v>
      </c>
      <c r="BG235" s="30">
        <v>4.51</v>
      </c>
      <c r="BH235" s="30">
        <v>4.93</v>
      </c>
      <c r="BI235" s="30">
        <v>4.8099999999999996</v>
      </c>
      <c r="BJ235" s="30">
        <v>4.72</v>
      </c>
      <c r="BK235" s="30">
        <v>4.82</v>
      </c>
      <c r="BL235" s="30">
        <v>4.71</v>
      </c>
      <c r="BM235" s="30">
        <v>4.75</v>
      </c>
      <c r="BN235" s="30">
        <v>4.74</v>
      </c>
      <c r="BO235" s="30">
        <v>5.14</v>
      </c>
      <c r="BP235" s="30">
        <v>5.28</v>
      </c>
      <c r="BQ235" s="30">
        <v>5.17</v>
      </c>
      <c r="BR235" s="30">
        <v>5.31</v>
      </c>
      <c r="BS235" s="30">
        <v>5</v>
      </c>
      <c r="BT235" s="30">
        <v>5.04</v>
      </c>
      <c r="BU235" s="30">
        <v>4.95</v>
      </c>
      <c r="BV235" s="30">
        <v>5.14</v>
      </c>
      <c r="BW235" s="30">
        <v>5.76</v>
      </c>
      <c r="BX235" s="30">
        <v>7.04</v>
      </c>
      <c r="BY235" s="30">
        <v>8.64</v>
      </c>
      <c r="BZ235" s="30">
        <v>8.77</v>
      </c>
      <c r="CA235" s="30">
        <v>8.3699999999999992</v>
      </c>
      <c r="CB235" s="30">
        <v>7.63</v>
      </c>
      <c r="CC235" s="30">
        <v>7.17</v>
      </c>
      <c r="CD235" s="30">
        <v>6.72</v>
      </c>
      <c r="CE235" s="30">
        <v>6.44</v>
      </c>
      <c r="CF235" s="30">
        <v>6.03</v>
      </c>
      <c r="CG235" s="30">
        <v>6.03</v>
      </c>
      <c r="CH235" s="30">
        <v>5.91</v>
      </c>
      <c r="CI235" s="30">
        <v>5.63</v>
      </c>
      <c r="CJ235" s="30">
        <v>5.42</v>
      </c>
      <c r="CK235" s="30">
        <v>5.3</v>
      </c>
      <c r="CL235" s="30">
        <v>5.18</v>
      </c>
      <c r="CM235" s="30">
        <v>4.9400000000000004</v>
      </c>
      <c r="CN235" s="30">
        <v>4.9400000000000004</v>
      </c>
      <c r="CO235" s="30">
        <v>5.05</v>
      </c>
      <c r="CP235" s="30">
        <v>5.04</v>
      </c>
      <c r="CQ235" s="30">
        <v>5.0199999999999996</v>
      </c>
      <c r="CR235" s="30">
        <v>4.93</v>
      </c>
      <c r="CS235" s="30">
        <v>4.79</v>
      </c>
      <c r="CT235" s="30">
        <v>4.7</v>
      </c>
      <c r="CU235" s="30">
        <v>4.57</v>
      </c>
      <c r="CV235" s="30">
        <v>4.5999999999999996</v>
      </c>
      <c r="CW235" s="30">
        <v>4.58</v>
      </c>
      <c r="CX235" s="30">
        <v>4.45</v>
      </c>
      <c r="CY235" s="30">
        <v>4.42</v>
      </c>
      <c r="CZ235" s="30">
        <v>4.46</v>
      </c>
      <c r="DA235" s="30">
        <v>4.5</v>
      </c>
      <c r="DB235" s="30">
        <v>4.51</v>
      </c>
      <c r="DC235" s="30">
        <v>4.34</v>
      </c>
      <c r="DD235" s="30">
        <v>4.3</v>
      </c>
      <c r="DE235" s="30">
        <v>4.34</v>
      </c>
      <c r="DF235" s="30">
        <v>4.34</v>
      </c>
      <c r="DG235" s="30">
        <v>4.38</v>
      </c>
      <c r="DH235" s="30">
        <v>4.42</v>
      </c>
      <c r="DI235" s="30">
        <v>4.55</v>
      </c>
      <c r="DJ235" s="30">
        <v>4.67</v>
      </c>
      <c r="DK235" s="30">
        <v>4.8</v>
      </c>
      <c r="DL235" s="30">
        <v>5.03</v>
      </c>
      <c r="DM235" s="30">
        <v>5.16</v>
      </c>
      <c r="DN235" s="30">
        <v>5.2</v>
      </c>
      <c r="DO235" s="30">
        <v>5.39</v>
      </c>
      <c r="DP235" s="30">
        <v>5.73</v>
      </c>
      <c r="DQ235" s="30">
        <v>5.72</v>
      </c>
      <c r="DR235" s="30">
        <v>5.7</v>
      </c>
      <c r="DS235" s="30">
        <v>5.85</v>
      </c>
      <c r="DT235" s="30">
        <v>5.82</v>
      </c>
      <c r="DU235" s="30">
        <v>6.06</v>
      </c>
      <c r="DV235" s="30">
        <v>6.1</v>
      </c>
      <c r="DW235" s="30">
        <v>6.16</v>
      </c>
      <c r="DX235" s="30">
        <v>6.35</v>
      </c>
      <c r="DY235" s="30">
        <v>7.16</v>
      </c>
      <c r="DZ235" s="30">
        <v>8.83</v>
      </c>
      <c r="EA235" s="30">
        <v>10.29</v>
      </c>
      <c r="EB235" s="30">
        <v>10.54</v>
      </c>
      <c r="EC235" s="30">
        <v>12.01</v>
      </c>
      <c r="ED235" s="30">
        <v>10.24</v>
      </c>
      <c r="EE235" s="30">
        <v>9.67</v>
      </c>
      <c r="EF235" s="30">
        <v>9.94</v>
      </c>
      <c r="EG235" s="30">
        <v>9.82</v>
      </c>
      <c r="EH235" s="30">
        <v>10</v>
      </c>
      <c r="EI235" s="30">
        <v>10.039999999999999</v>
      </c>
      <c r="EJ235" s="30">
        <v>9.8000000000000007</v>
      </c>
      <c r="EK235" s="30">
        <v>9.8800000000000008</v>
      </c>
      <c r="EL235" s="30">
        <v>9.9</v>
      </c>
      <c r="EM235" s="30">
        <v>9.5399999999999991</v>
      </c>
      <c r="EN235" s="30">
        <v>8.5500000000000007</v>
      </c>
      <c r="EO235" s="30">
        <v>7.55</v>
      </c>
      <c r="EP235" s="30">
        <v>7.35</v>
      </c>
      <c r="EQ235" s="30">
        <v>7.75</v>
      </c>
      <c r="ER235" s="30">
        <v>7.91</v>
      </c>
      <c r="ES235" s="30">
        <v>8.01</v>
      </c>
      <c r="ET235" s="30">
        <v>8.34</v>
      </c>
      <c r="EU235" s="30">
        <v>8.11</v>
      </c>
      <c r="EV235" s="30">
        <v>8.0399999999999991</v>
      </c>
      <c r="EW235" s="30">
        <v>8.1300000000000008</v>
      </c>
      <c r="EX235" s="30">
        <v>8.68</v>
      </c>
      <c r="EY235" s="30">
        <v>9.3699999999999992</v>
      </c>
      <c r="EZ235" s="30">
        <v>9.7899999999999991</v>
      </c>
      <c r="FA235" s="30">
        <v>10.029999999999999</v>
      </c>
      <c r="FB235" s="30">
        <v>10.29</v>
      </c>
      <c r="FC235" s="30">
        <v>11.62</v>
      </c>
      <c r="FD235" s="30">
        <v>12.89</v>
      </c>
      <c r="FE235" s="30">
        <v>13.6</v>
      </c>
      <c r="FF235" s="30">
        <v>13.58</v>
      </c>
      <c r="FG235" s="30">
        <v>13.75</v>
      </c>
      <c r="FH235" s="30">
        <v>14.72</v>
      </c>
      <c r="FI235" s="30">
        <v>14.97</v>
      </c>
      <c r="FJ235" s="30">
        <v>15.16</v>
      </c>
      <c r="FK235" s="30">
        <v>15.3</v>
      </c>
      <c r="FL235" s="30">
        <v>15.56</v>
      </c>
      <c r="FM235" s="30">
        <v>16.09</v>
      </c>
      <c r="FN235" s="30">
        <v>16.63</v>
      </c>
      <c r="FO235" s="30">
        <v>17</v>
      </c>
      <c r="FP235" s="30">
        <v>17.239999999999998</v>
      </c>
      <c r="FQ235" s="30">
        <v>17.48</v>
      </c>
      <c r="FR235" s="30">
        <v>17.670000000000002</v>
      </c>
      <c r="FS235" s="30">
        <v>17.89</v>
      </c>
      <c r="FT235" s="30">
        <v>18.09</v>
      </c>
      <c r="FU235" s="30">
        <v>18.37</v>
      </c>
      <c r="FV235" s="30">
        <v>18.7</v>
      </c>
      <c r="FW235" s="30">
        <v>19.23</v>
      </c>
      <c r="FX235" s="30">
        <v>19.79</v>
      </c>
      <c r="FY235" s="30">
        <v>20.63</v>
      </c>
      <c r="FZ235" s="30">
        <v>21.64</v>
      </c>
      <c r="GA235" s="30">
        <v>22.79</v>
      </c>
      <c r="GB235" s="30">
        <v>23.94</v>
      </c>
      <c r="GC235" s="30">
        <v>24.98</v>
      </c>
      <c r="GD235" s="30">
        <v>26.34</v>
      </c>
      <c r="GE235" s="30">
        <v>28.7</v>
      </c>
      <c r="GF235" s="30">
        <v>31.36</v>
      </c>
      <c r="GG235" s="30">
        <v>33.08</v>
      </c>
      <c r="GH235" s="30">
        <v>35.14</v>
      </c>
      <c r="GI235" s="30">
        <v>37.6</v>
      </c>
      <c r="GJ235" s="30">
        <v>40.71</v>
      </c>
      <c r="GK235" s="30">
        <v>44.38</v>
      </c>
      <c r="GL235" s="30">
        <v>48.52</v>
      </c>
      <c r="GM235" s="30">
        <v>51.53</v>
      </c>
      <c r="GN235" s="30">
        <v>53.56</v>
      </c>
      <c r="GO235" s="30">
        <v>55.47</v>
      </c>
      <c r="GP235" s="30">
        <v>57.24</v>
      </c>
      <c r="GQ235" s="30">
        <v>58.4</v>
      </c>
      <c r="GR235" s="30">
        <v>59.89</v>
      </c>
      <c r="GS235" s="30">
        <v>61.98</v>
      </c>
      <c r="GT235" s="30">
        <v>64.39</v>
      </c>
      <c r="GU235" s="30">
        <v>66.77</v>
      </c>
      <c r="GV235" s="30">
        <v>69</v>
      </c>
      <c r="GW235" s="30">
        <v>70.569999999999993</v>
      </c>
      <c r="GX235" s="30">
        <v>72.25</v>
      </c>
      <c r="GY235" s="30">
        <v>73.790000000000006</v>
      </c>
      <c r="GZ235" s="30">
        <v>75.319999999999993</v>
      </c>
      <c r="HA235" s="30">
        <v>76.7</v>
      </c>
      <c r="HB235" s="30">
        <v>78.010000000000005</v>
      </c>
      <c r="HC235" s="30">
        <v>78.86</v>
      </c>
      <c r="HD235" s="30">
        <v>80.069999999999993</v>
      </c>
      <c r="HE235" s="30">
        <v>81.89</v>
      </c>
      <c r="HF235" s="30">
        <v>83.75</v>
      </c>
      <c r="HG235" s="30">
        <v>85.04</v>
      </c>
      <c r="HH235" s="30">
        <v>86.74</v>
      </c>
      <c r="HI235" s="30">
        <v>89.12</v>
      </c>
      <c r="HJ235" s="30">
        <v>91.99</v>
      </c>
      <c r="HK235" s="30">
        <v>94.81</v>
      </c>
      <c r="HL235" s="30">
        <v>97.34</v>
      </c>
      <c r="HM235" s="30">
        <v>99.25</v>
      </c>
      <c r="HN235" s="30">
        <v>100</v>
      </c>
      <c r="HO235" s="30">
        <v>101.22</v>
      </c>
      <c r="HP235" s="30">
        <v>103.31</v>
      </c>
      <c r="HQ235" s="30">
        <v>105.22</v>
      </c>
      <c r="HR235" s="30">
        <v>106.91</v>
      </c>
      <c r="HS235" s="30">
        <v>108.84</v>
      </c>
      <c r="HT235" s="30">
        <v>110.01</v>
      </c>
    </row>
    <row r="236" spans="1:228" x14ac:dyDescent="0.2">
      <c r="A236" t="s">
        <v>539</v>
      </c>
      <c r="B236" t="s">
        <v>538</v>
      </c>
      <c r="C236" s="33">
        <v>1107.3</v>
      </c>
      <c r="D236" s="33">
        <v>1139.3</v>
      </c>
      <c r="E236" s="33">
        <v>1186.8</v>
      </c>
      <c r="F236" s="33">
        <v>1243.3</v>
      </c>
      <c r="G236" s="33">
        <v>1366.5</v>
      </c>
      <c r="H236" s="33">
        <v>1410.4</v>
      </c>
      <c r="I236" s="33">
        <v>1412.5</v>
      </c>
      <c r="J236" s="33">
        <v>1398.3</v>
      </c>
      <c r="K236" s="33">
        <v>1415.7</v>
      </c>
      <c r="L236" s="33">
        <v>1471</v>
      </c>
      <c r="M236" s="33">
        <v>1509.1</v>
      </c>
      <c r="N236" s="33">
        <v>1535.1</v>
      </c>
      <c r="O236" s="33">
        <v>1535.3</v>
      </c>
      <c r="P236" s="33">
        <v>1513.7</v>
      </c>
      <c r="Q236" s="33">
        <v>1524.7</v>
      </c>
      <c r="R236" s="33">
        <v>1556.4</v>
      </c>
      <c r="S236" s="33">
        <v>1579.2</v>
      </c>
      <c r="T236" s="33">
        <v>1530.5</v>
      </c>
      <c r="U236" s="33">
        <v>1486.7</v>
      </c>
      <c r="V236" s="33">
        <v>1552.1</v>
      </c>
      <c r="W236" s="33">
        <v>1589.3</v>
      </c>
      <c r="X236" s="33">
        <v>1614.2</v>
      </c>
      <c r="Y236" s="33">
        <v>1631.4</v>
      </c>
      <c r="Z236" s="33">
        <v>1676.9</v>
      </c>
      <c r="AA236" s="33">
        <v>1700</v>
      </c>
      <c r="AB236" s="33">
        <v>1667.6</v>
      </c>
      <c r="AC236" s="33">
        <v>1622.2</v>
      </c>
      <c r="AD236" s="33">
        <v>1612.7</v>
      </c>
      <c r="AE236" s="33">
        <v>1622</v>
      </c>
      <c r="AF236" s="33">
        <v>1604.2</v>
      </c>
      <c r="AG236" s="33">
        <v>1619.2</v>
      </c>
      <c r="AH236" s="33">
        <v>1657</v>
      </c>
      <c r="AI236" s="33">
        <v>1670.9</v>
      </c>
      <c r="AJ236" s="33">
        <v>1682</v>
      </c>
      <c r="AK236" s="33">
        <v>1731</v>
      </c>
      <c r="AL236" s="33">
        <v>1756.4</v>
      </c>
      <c r="AM236" s="33">
        <v>1765.8</v>
      </c>
      <c r="AN236" s="33">
        <v>1766.9</v>
      </c>
      <c r="AO236" s="33">
        <v>1737.6</v>
      </c>
      <c r="AP236" s="33">
        <v>1750.8</v>
      </c>
      <c r="AQ236" s="33">
        <v>1856</v>
      </c>
      <c r="AR236" s="33">
        <v>1952.4</v>
      </c>
      <c r="AS236" s="33">
        <v>2023.5</v>
      </c>
      <c r="AT236" s="33">
        <v>2025.1</v>
      </c>
      <c r="AU236" s="33">
        <v>1999.8</v>
      </c>
      <c r="AV236" s="33">
        <v>2047.7</v>
      </c>
      <c r="AW236" s="33">
        <v>2050.1</v>
      </c>
      <c r="AX236" s="33">
        <v>2010</v>
      </c>
      <c r="AY236" s="33">
        <v>2037.1</v>
      </c>
      <c r="AZ236" s="33">
        <v>2035.2</v>
      </c>
      <c r="BA236" s="33">
        <v>1985.5</v>
      </c>
      <c r="BB236" s="33">
        <v>1973.3</v>
      </c>
      <c r="BC236" s="33">
        <v>1978.8</v>
      </c>
      <c r="BD236" s="33">
        <v>2019.3</v>
      </c>
      <c r="BE236" s="33">
        <v>2076.5</v>
      </c>
      <c r="BF236" s="33">
        <v>2146.1999999999998</v>
      </c>
      <c r="BG236" s="33">
        <v>2251.5</v>
      </c>
      <c r="BH236" s="33">
        <v>2327.6</v>
      </c>
      <c r="BI236" s="33">
        <v>2326.3000000000002</v>
      </c>
      <c r="BJ236" s="33">
        <v>2279.1</v>
      </c>
      <c r="BK236" s="33">
        <v>2303.1999999999998</v>
      </c>
      <c r="BL236" s="33">
        <v>2402.4</v>
      </c>
      <c r="BM236" s="33">
        <v>2583</v>
      </c>
      <c r="BN236" s="33">
        <v>2695.8</v>
      </c>
      <c r="BO236" s="33">
        <v>2690.8</v>
      </c>
      <c r="BP236" s="33">
        <v>2715</v>
      </c>
      <c r="BQ236" s="33">
        <v>2747.6</v>
      </c>
      <c r="BR236" s="33">
        <v>2686.2</v>
      </c>
      <c r="BS236" s="33">
        <v>2723.4</v>
      </c>
      <c r="BT236" s="33">
        <v>2853</v>
      </c>
      <c r="BU236" s="33">
        <v>2815.1</v>
      </c>
      <c r="BV236" s="33">
        <v>2802.8</v>
      </c>
      <c r="BW236" s="33">
        <v>3086.5</v>
      </c>
      <c r="BX236" s="33">
        <v>3252.9</v>
      </c>
      <c r="BY236" s="33">
        <v>3216.2</v>
      </c>
      <c r="BZ236" s="33">
        <v>3232.5</v>
      </c>
      <c r="CA236" s="33">
        <v>3009.7</v>
      </c>
      <c r="CB236" s="33">
        <v>2985.3</v>
      </c>
      <c r="CC236" s="33">
        <v>3026.9</v>
      </c>
      <c r="CD236" s="33">
        <v>3030.4</v>
      </c>
      <c r="CE236" s="33">
        <v>3039.9</v>
      </c>
      <c r="CF236" s="33">
        <v>3098.8</v>
      </c>
      <c r="CG236" s="33">
        <v>3273.8</v>
      </c>
      <c r="CH236" s="33">
        <v>3457.8</v>
      </c>
      <c r="CI236" s="33">
        <v>3425.2</v>
      </c>
      <c r="CJ236" s="33">
        <v>3339.2</v>
      </c>
      <c r="CK236" s="33">
        <v>3405.1</v>
      </c>
      <c r="CL236" s="33">
        <v>3503.6</v>
      </c>
      <c r="CM236" s="33">
        <v>3547.4</v>
      </c>
      <c r="CN236" s="33">
        <v>3884.9</v>
      </c>
      <c r="CO236" s="33">
        <v>4123.3</v>
      </c>
      <c r="CP236" s="33">
        <v>4530.3999999999996</v>
      </c>
      <c r="CQ236" s="33">
        <v>4642.1000000000004</v>
      </c>
      <c r="CR236" s="33">
        <v>4635.3</v>
      </c>
      <c r="CS236" s="33">
        <v>4445.3</v>
      </c>
      <c r="CT236" s="33">
        <v>4359</v>
      </c>
      <c r="CU236" s="33">
        <v>4622.1000000000004</v>
      </c>
      <c r="CV236" s="33">
        <v>4866.1000000000004</v>
      </c>
      <c r="CW236" s="33">
        <v>5039.2</v>
      </c>
      <c r="CX236" s="33">
        <v>5076.8</v>
      </c>
      <c r="CY236" s="33">
        <v>5467.3</v>
      </c>
      <c r="CZ236" s="33">
        <v>5413.8</v>
      </c>
      <c r="DA236" s="33">
        <v>5561.2</v>
      </c>
      <c r="DB236" s="33">
        <v>5118.1000000000004</v>
      </c>
      <c r="DC236" s="33">
        <v>4773.6000000000004</v>
      </c>
      <c r="DD236" s="33">
        <v>5230.6000000000004</v>
      </c>
      <c r="DE236" s="33">
        <v>5063.8</v>
      </c>
      <c r="DF236" s="33">
        <v>5190.7</v>
      </c>
      <c r="DG236" s="33">
        <v>5667.6</v>
      </c>
      <c r="DH236" s="33">
        <v>5958.6</v>
      </c>
      <c r="DI236" s="33">
        <v>6003.9</v>
      </c>
      <c r="DJ236" s="33">
        <v>6201.2</v>
      </c>
      <c r="DK236" s="33">
        <v>6389.6</v>
      </c>
      <c r="DL236" s="33">
        <v>6456.3</v>
      </c>
      <c r="DM236" s="33">
        <v>6111.4</v>
      </c>
      <c r="DN236" s="33">
        <v>6666.6</v>
      </c>
      <c r="DO236" s="33">
        <v>6807</v>
      </c>
      <c r="DP236" s="33">
        <v>6856.9</v>
      </c>
      <c r="DQ236" s="33">
        <v>5998.3</v>
      </c>
      <c r="DR236" s="33">
        <v>6305.3</v>
      </c>
      <c r="DS236" s="33">
        <v>6241</v>
      </c>
      <c r="DT236" s="33">
        <v>6343.2</v>
      </c>
      <c r="DU236" s="33">
        <v>6537.9</v>
      </c>
      <c r="DV236" s="33">
        <v>6663.9</v>
      </c>
      <c r="DW236" s="33">
        <v>6036.5</v>
      </c>
      <c r="DX236" s="33">
        <v>6112.6</v>
      </c>
      <c r="DY236" s="33">
        <v>6863.6</v>
      </c>
      <c r="DZ236" s="33">
        <v>6599.8</v>
      </c>
      <c r="EA236" s="33">
        <v>7116.9</v>
      </c>
      <c r="EB236" s="33">
        <v>7138.9</v>
      </c>
      <c r="EC236" s="33">
        <v>6979.4</v>
      </c>
      <c r="ED236" s="33">
        <v>6688.9</v>
      </c>
      <c r="EE236" s="33">
        <v>6963.4</v>
      </c>
      <c r="EF236" s="33">
        <v>7746.6</v>
      </c>
      <c r="EG236" s="33">
        <v>7833.9</v>
      </c>
      <c r="EH236" s="33">
        <v>7898.8</v>
      </c>
      <c r="EI236" s="33">
        <v>8302.6</v>
      </c>
      <c r="EJ236" s="33">
        <v>8267.4</v>
      </c>
      <c r="EK236" s="33">
        <v>8259.9</v>
      </c>
      <c r="EL236" s="33">
        <v>8669</v>
      </c>
      <c r="EM236" s="33">
        <v>7847</v>
      </c>
      <c r="EN236" s="33">
        <v>7288</v>
      </c>
      <c r="EO236" s="33">
        <v>6308</v>
      </c>
      <c r="EP236" s="33">
        <v>6192</v>
      </c>
      <c r="EQ236" s="33">
        <v>6817</v>
      </c>
      <c r="ER236" s="33">
        <v>7373</v>
      </c>
      <c r="ES236" s="33">
        <v>8273</v>
      </c>
      <c r="ET236" s="33">
        <v>8643</v>
      </c>
      <c r="EU236" s="33">
        <v>8292</v>
      </c>
      <c r="EV236" s="33">
        <v>8881</v>
      </c>
      <c r="EW236" s="33">
        <v>9583</v>
      </c>
      <c r="EX236" s="33">
        <v>11171</v>
      </c>
      <c r="EY236" s="33">
        <v>13138</v>
      </c>
      <c r="EZ236" s="33">
        <v>15165</v>
      </c>
      <c r="FA236" s="33">
        <v>16181</v>
      </c>
      <c r="FB236" s="33">
        <v>15850</v>
      </c>
      <c r="FC236" s="33">
        <v>13869</v>
      </c>
      <c r="FD236" s="33">
        <v>13456</v>
      </c>
      <c r="FE236" s="33">
        <v>13776</v>
      </c>
      <c r="FF236" s="33">
        <v>13466</v>
      </c>
      <c r="FG236" s="33">
        <v>14398</v>
      </c>
      <c r="FH236" s="33">
        <v>15296</v>
      </c>
      <c r="FI236" s="33">
        <v>15649</v>
      </c>
      <c r="FJ236" s="33">
        <v>16115</v>
      </c>
      <c r="FK236" s="33">
        <v>15745</v>
      </c>
      <c r="FL236" s="33">
        <v>16572</v>
      </c>
      <c r="FM236" s="33">
        <v>16629</v>
      </c>
      <c r="FN236" s="33">
        <v>16677</v>
      </c>
      <c r="FO236" s="33">
        <v>16282</v>
      </c>
      <c r="FP236" s="33">
        <v>17112</v>
      </c>
      <c r="FQ236" s="33">
        <v>17198</v>
      </c>
      <c r="FR236" s="33">
        <v>17351</v>
      </c>
      <c r="FS236" s="33">
        <v>18131</v>
      </c>
      <c r="FT236" s="33">
        <v>18650</v>
      </c>
      <c r="FU236" s="33">
        <v>19455</v>
      </c>
      <c r="FV236" s="33">
        <v>20462</v>
      </c>
      <c r="FW236" s="33">
        <v>21561</v>
      </c>
      <c r="FX236" s="33">
        <v>21913</v>
      </c>
      <c r="FY236" s="33">
        <v>22760</v>
      </c>
      <c r="FZ236" s="33">
        <v>23245</v>
      </c>
      <c r="GA236" s="33">
        <v>23024</v>
      </c>
      <c r="GB236" s="33">
        <v>23485</v>
      </c>
      <c r="GC236" s="33">
        <v>24458</v>
      </c>
      <c r="GD236" s="33">
        <v>25593</v>
      </c>
      <c r="GE236" s="33">
        <v>25227</v>
      </c>
      <c r="GF236" s="33">
        <v>24935</v>
      </c>
      <c r="GG236" s="33">
        <v>26024</v>
      </c>
      <c r="GH236" s="33">
        <v>26951</v>
      </c>
      <c r="GI236" s="33">
        <v>28151</v>
      </c>
      <c r="GJ236" s="33">
        <v>28725</v>
      </c>
      <c r="GK236" s="33">
        <v>28325</v>
      </c>
      <c r="GL236" s="33">
        <v>28772</v>
      </c>
      <c r="GM236" s="33">
        <v>27953</v>
      </c>
      <c r="GN236" s="33">
        <v>28984</v>
      </c>
      <c r="GO236" s="33">
        <v>30817</v>
      </c>
      <c r="GP236" s="33">
        <v>31839</v>
      </c>
      <c r="GQ236" s="33">
        <v>32659</v>
      </c>
      <c r="GR236" s="33">
        <v>33489</v>
      </c>
      <c r="GS236" s="33">
        <v>34581</v>
      </c>
      <c r="GT236" s="33">
        <v>35517</v>
      </c>
      <c r="GU236" s="33">
        <v>35794</v>
      </c>
      <c r="GV236" s="33">
        <v>35295</v>
      </c>
      <c r="GW236" s="33">
        <v>36068</v>
      </c>
      <c r="GX236" s="33">
        <v>36580</v>
      </c>
      <c r="GY236" s="33">
        <v>37598</v>
      </c>
      <c r="GZ236" s="33">
        <v>38167</v>
      </c>
      <c r="HA236" s="33">
        <v>39156</v>
      </c>
      <c r="HB236" s="33">
        <v>40427</v>
      </c>
      <c r="HC236" s="33">
        <v>41737</v>
      </c>
      <c r="HD236" s="33">
        <v>43196</v>
      </c>
      <c r="HE236" s="33">
        <v>44475</v>
      </c>
      <c r="HF236" s="33">
        <v>44464</v>
      </c>
      <c r="HG236" s="33">
        <v>44829</v>
      </c>
      <c r="HH236" s="33">
        <v>45664</v>
      </c>
      <c r="HI236" s="33">
        <v>46967</v>
      </c>
      <c r="HJ236" s="33">
        <v>48090</v>
      </c>
      <c r="HK236" s="33">
        <v>48905</v>
      </c>
      <c r="HL236" s="33">
        <v>49300</v>
      </c>
      <c r="HM236" s="33">
        <v>48697</v>
      </c>
      <c r="HN236" s="33">
        <v>46930</v>
      </c>
      <c r="HO236" s="33">
        <v>47720</v>
      </c>
      <c r="HP236" s="33">
        <v>48125</v>
      </c>
      <c r="HQ236" s="33">
        <v>48841</v>
      </c>
      <c r="HR236" s="33">
        <v>49317</v>
      </c>
      <c r="HS236" s="33">
        <v>50216</v>
      </c>
      <c r="HT236" s="33">
        <v>51286</v>
      </c>
    </row>
  </sheetData>
  <mergeCells count="2">
    <mergeCell ref="B5:B6"/>
    <mergeCell ref="B2:B4"/>
  </mergeCells>
  <hyperlinks>
    <hyperlink ref="C5" r:id="rId1" xr:uid="{00000000-0004-0000-0300-000000000000}"/>
    <hyperlink ref="C6" r:id="rId2" xr:uid="{00000000-0004-0000-0300-000001000000}"/>
    <hyperlink ref="D5" r:id="rId3" xr:uid="{00000000-0004-0000-0300-000002000000}"/>
    <hyperlink ref="D6" r:id="rId4" xr:uid="{00000000-0004-0000-0300-000003000000}"/>
    <hyperlink ref="E5" r:id="rId5" xr:uid="{00000000-0004-0000-0300-000004000000}"/>
    <hyperlink ref="E6" r:id="rId6" xr:uid="{00000000-0004-0000-03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2017-07-30T03:44:19Z</dcterms:created>
  <dcterms:modified xsi:type="dcterms:W3CDTF">2018-07-22T02:25:42Z</dcterms:modified>
</cp:coreProperties>
</file>