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ARKI\Downloads\"/>
    </mc:Choice>
  </mc:AlternateContent>
  <xr:revisionPtr revIDLastSave="19" documentId="11_725F8B3B424485766590AA84C246EB57944C78C8" xr6:coauthVersionLast="37" xr6:coauthVersionMax="37" xr10:uidLastSave="{702AFB12-9FBF-4A4D-A262-ADC41AC7A978}"/>
  <bookViews>
    <workbookView xWindow="0" yWindow="360" windowWidth="20490" windowHeight="7890" xr2:uid="{00000000-000D-0000-FFFF-FFFF00000000}"/>
  </bookViews>
  <sheets>
    <sheet name="Plantilla" sheetId="2" r:id="rId1"/>
    <sheet name="Tablas" sheetId="3" r:id="rId2"/>
  </sheets>
  <definedNames>
    <definedName name="_xlnm.Print_Area" localSheetId="0">Plantilla!$C$7:$CA$84</definedName>
  </definedNames>
  <calcPr calcId="179020"/>
</workbook>
</file>

<file path=xl/calcChain.xml><?xml version="1.0" encoding="utf-8"?>
<calcChain xmlns="http://schemas.openxmlformats.org/spreadsheetml/2006/main">
  <c r="BU63" i="2" l="1"/>
  <c r="BL62" i="2"/>
  <c r="BL61" i="2"/>
  <c r="AK62" i="2"/>
  <c r="AK61" i="2"/>
  <c r="BL12" i="2"/>
  <c r="P82" i="2"/>
  <c r="BB82" i="2"/>
  <c r="AM82" i="2"/>
  <c r="BO82" i="2"/>
  <c r="BL60" i="2"/>
  <c r="BL59" i="2"/>
  <c r="AK60" i="2"/>
  <c r="AK59" i="2"/>
  <c r="BU57" i="2"/>
  <c r="BU60" i="2"/>
  <c r="BL58" i="2"/>
  <c r="AK58" i="2"/>
  <c r="BL55" i="2"/>
  <c r="BL56" i="2"/>
  <c r="BL57" i="2"/>
  <c r="AK55" i="2"/>
  <c r="AK56" i="2"/>
  <c r="AK57" i="2"/>
  <c r="AK54" i="2"/>
  <c r="BL54" i="2"/>
</calcChain>
</file>

<file path=xl/sharedStrings.xml><?xml version="1.0" encoding="utf-8"?>
<sst xmlns="http://schemas.openxmlformats.org/spreadsheetml/2006/main" count="177" uniqueCount="114">
  <si>
    <t>EPM-Informe Avance Quincenal Proyecto v0.1 PP-PMC</t>
  </si>
  <si>
    <t>Informe de Avance Quincenal</t>
  </si>
  <si>
    <t xml:space="preserve"> </t>
  </si>
  <si>
    <t>|</t>
  </si>
  <si>
    <r>
      <rPr>
        <b/>
        <vertAlign val="superscript"/>
        <sz val="11"/>
        <rFont val="Arial"/>
        <family val="2"/>
      </rPr>
      <t>1  Quincena</t>
    </r>
    <r>
      <rPr>
        <b/>
        <sz val="11"/>
        <rFont val="Arial"/>
        <family val="2"/>
      </rPr>
      <t xml:space="preserve"> del </t>
    </r>
  </si>
  <si>
    <t>al</t>
  </si>
  <si>
    <t>Jefe de Proyecto:</t>
  </si>
  <si>
    <t>David Barrera Garay</t>
  </si>
  <si>
    <t>Situación Actual</t>
  </si>
  <si>
    <t>ID</t>
  </si>
  <si>
    <t>Descripción</t>
  </si>
  <si>
    <t>Próximas Acciones</t>
  </si>
  <si>
    <t>Responsable</t>
  </si>
  <si>
    <t>Fecha fin</t>
  </si>
  <si>
    <t>Plan de Proyecto PP-PMC</t>
  </si>
  <si>
    <t>Culminado</t>
  </si>
  <si>
    <t>Aprobacion por el Usuario reunión externa</t>
  </si>
  <si>
    <t>David Barrera</t>
  </si>
  <si>
    <t xml:space="preserve">Cronograma </t>
  </si>
  <si>
    <t>Ángel Becerra</t>
  </si>
  <si>
    <t>Actas de reunión-seguimiento</t>
  </si>
  <si>
    <t>Espera de la siguiente reunión en la fecha 12 de septiembre del 2018</t>
  </si>
  <si>
    <t>Carlos Sánchez</t>
  </si>
  <si>
    <t xml:space="preserve">Proceso de Gestión de proyectos </t>
  </si>
  <si>
    <t>Registro de Riesgos</t>
  </si>
  <si>
    <t>Robert Segura</t>
  </si>
  <si>
    <t>Flujo Presupuestal</t>
  </si>
  <si>
    <t>Elaborar LMR Proyecto Programado</t>
  </si>
  <si>
    <t xml:space="preserve">Informe de Avance Quincenal </t>
  </si>
  <si>
    <t>Eliú Toscano</t>
  </si>
  <si>
    <t>Aceptación de entregables</t>
  </si>
  <si>
    <t>Espera del reconocimiento por parte del cliente de la aceptación y entrega o rechazo del entregable</t>
  </si>
  <si>
    <t>Denisse Luque</t>
  </si>
  <si>
    <t>Plan de Seguimiento del proveedor</t>
  </si>
  <si>
    <t>culminado</t>
  </si>
  <si>
    <t>seguimineto de los entregables y reuniones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</si>
  <si>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</si>
  <si>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</si>
  <si>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</si>
  <si>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</si>
  <si>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</si>
  <si>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</si>
  <si>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</si>
  <si>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</si>
  <si>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Poca disponibilidad de recursos de los participantes del proyecto</t>
  </si>
  <si>
    <t>Mitigar</t>
  </si>
  <si>
    <t>Facilitar recursos a los participantes. (internet)</t>
  </si>
  <si>
    <t>Abierto</t>
  </si>
  <si>
    <t>Poco tiempo para la culminación del Proyecto</t>
  </si>
  <si>
    <t>Seguimiento constante. 
Elaborar Plan de Contingencia</t>
  </si>
  <si>
    <t>Salida del personal por trabajo o universidad</t>
  </si>
  <si>
    <t>Comprometer a los participantes. 
Sustitucion temporal de integrante</t>
  </si>
  <si>
    <t>Ocurrido</t>
  </si>
  <si>
    <t xml:space="preserve"> Poca experiencia del personal puede afectar la calidad de los productos</t>
  </si>
  <si>
    <t>Eliminar</t>
  </si>
  <si>
    <t>Capacitar a los integrantes en Gestión y en Web</t>
  </si>
  <si>
    <t>Problemas</t>
  </si>
  <si>
    <t>Problema</t>
  </si>
  <si>
    <t>Acción tomada / Alternativa de solución</t>
  </si>
  <si>
    <t>Se detectó faltas a las reuniones de algunos integrantes por motivos laborales</t>
  </si>
  <si>
    <t>Se creó un repositorio para que puedan cumplir con los trabajos asignados y se creyó grupos en redes sociales (facebook y WhatsApp) para informales los temas desarrollados en las reuniones</t>
  </si>
  <si>
    <t>Resuelto</t>
  </si>
  <si>
    <t xml:space="preserve">Se canceló la reunión programada para el 11/09/2018 </t>
  </si>
  <si>
    <t>La reunión se postergó para el 12/09/2018</t>
  </si>
  <si>
    <t>Areas de Oportunidad (Qué se puede mejorar / Estrategias)</t>
  </si>
  <si>
    <t>Revisión mas continuo del Repositorio</t>
  </si>
  <si>
    <t xml:space="preserve">Participación activa de los stakeholders durante el proyecto. </t>
  </si>
  <si>
    <t>Control de Avance</t>
  </si>
  <si>
    <t>PP-PMC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</si>
  <si>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</si>
  <si>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</si>
  <si>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</si>
  <si>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</si>
  <si>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</si>
  <si>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</si>
  <si>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</si>
  <si>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</si>
  <si>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</si>
  <si>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</si>
  <si>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 xml:space="preserve">Plan de Proyecto </t>
  </si>
  <si>
    <t xml:space="preserve">Cronograma  </t>
  </si>
  <si>
    <t>Actas de reunión interna</t>
  </si>
  <si>
    <t>Real</t>
  </si>
  <si>
    <t xml:space="preserve">Registro de Riesgos </t>
  </si>
  <si>
    <t>31/09/2018</t>
  </si>
  <si>
    <t>Flujo Presupuestado Proyecto</t>
  </si>
  <si>
    <t>Planificado</t>
  </si>
  <si>
    <t>Desviación</t>
  </si>
  <si>
    <t>Fechas Clave</t>
  </si>
  <si>
    <t>Hito</t>
  </si>
  <si>
    <t xml:space="preserve">Fecha </t>
  </si>
  <si>
    <t>inicio del proyecto</t>
  </si>
  <si>
    <t>Disponibilidad de la universidad para utilizar el cubículo</t>
  </si>
  <si>
    <t>Control de Cambios (Impacto en costo y plazo)</t>
  </si>
  <si>
    <t>No Aplica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</si>
  <si>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</si>
  <si>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</si>
  <si>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</si>
  <si>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</si>
  <si>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</si>
  <si>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</si>
  <si>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</si>
  <si>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</si>
  <si>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</si>
  <si>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Este primer informe de avance quincenal abarca desde el incio del proyecto hasta la primera presentación con el usuario</t>
  </si>
  <si>
    <t>V.B.</t>
  </si>
  <si>
    <t>Status Problemas</t>
  </si>
  <si>
    <t>Estrategia</t>
  </si>
  <si>
    <t>Integrantes</t>
  </si>
  <si>
    <t>Pendiente</t>
  </si>
  <si>
    <t>Cerrado</t>
  </si>
  <si>
    <t>Cancelado</t>
  </si>
  <si>
    <t>Aceptar</t>
  </si>
  <si>
    <t>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</si>
</sst>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3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12"/>
      <color theme="1"/>
      <name val="Times New Roman"/>
      <family val="1"/>
    </font>
    <font>
      <sz val="14"/>
      <color rgb="FF000000"/>
      <name val="Times New Roman"/>
      <family val="1"/>
    </font>
    <font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left" vertical="center" textRotation="90"/>
    </xf>
    <xf numFmtId="0" fontId="0" fillId="2" borderId="4" xfId="0" applyFill="1" applyBorder="1"/>
    <xf numFmtId="0" fontId="11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/>
    <xf numFmtId="0" fontId="13" fillId="2" borderId="6" xfId="0" applyFont="1" applyFill="1" applyBorder="1"/>
    <xf numFmtId="0" fontId="3" fillId="2" borderId="0" xfId="0" applyFont="1" applyFill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/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14" fontId="11" fillId="2" borderId="0" xfId="0" applyNumberFormat="1" applyFont="1" applyFill="1" applyAlignment="1">
      <alignment horizontal="center" vertical="top" wrapText="1"/>
    </xf>
    <xf numFmtId="0" fontId="7" fillId="2" borderId="0" xfId="0" applyFont="1" applyFill="1"/>
    <xf numFmtId="0" fontId="11" fillId="2" borderId="0" xfId="0" applyFont="1" applyFill="1" applyAlignment="1">
      <alignment vertical="top" wrapText="1"/>
    </xf>
    <xf numFmtId="0" fontId="2" fillId="0" borderId="6" xfId="0" applyFont="1" applyBorder="1"/>
    <xf numFmtId="165" fontId="11" fillId="2" borderId="0" xfId="0" applyNumberFormat="1" applyFont="1" applyFill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3" fillId="0" borderId="0" xfId="0" applyFont="1"/>
    <xf numFmtId="0" fontId="18" fillId="0" borderId="0" xfId="0" applyFont="1"/>
    <xf numFmtId="0" fontId="13" fillId="2" borderId="0" xfId="0" applyFont="1" applyFill="1" applyAlignment="1">
      <alignment horizontal="center" vertical="top"/>
    </xf>
    <xf numFmtId="0" fontId="0" fillId="0" borderId="14" xfId="0" applyBorder="1"/>
    <xf numFmtId="0" fontId="6" fillId="2" borderId="0" xfId="0" applyFont="1" applyFill="1"/>
    <xf numFmtId="0" fontId="20" fillId="0" borderId="0" xfId="0" applyFont="1"/>
    <xf numFmtId="0" fontId="21" fillId="0" borderId="0" xfId="0" applyFont="1" applyAlignment="1">
      <alignment vertical="center" wrapText="1"/>
    </xf>
    <xf numFmtId="0" fontId="13" fillId="2" borderId="0" xfId="0" applyFont="1" applyFill="1" applyAlignment="1">
      <alignment vertical="top" wrapText="1"/>
    </xf>
    <xf numFmtId="0" fontId="2" fillId="2" borderId="0" xfId="0" applyFont="1" applyFill="1" applyAlignment="1">
      <alignment wrapText="1"/>
    </xf>
    <xf numFmtId="0" fontId="12" fillId="2" borderId="0" xfId="0" applyFont="1" applyFill="1" applyAlignment="1">
      <alignment vertical="center"/>
    </xf>
    <xf numFmtId="0" fontId="5" fillId="2" borderId="9" xfId="0" applyFont="1" applyFill="1" applyBorder="1"/>
    <xf numFmtId="14" fontId="13" fillId="2" borderId="0" xfId="0" applyNumberFormat="1" applyFont="1" applyFill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 vertical="top" wrapText="1"/>
    </xf>
    <xf numFmtId="0" fontId="13" fillId="2" borderId="8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1" fillId="2" borderId="0" xfId="0" applyFont="1" applyFill="1" applyAlignment="1">
      <alignment horizontal="center" vertical="top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9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2" fillId="2" borderId="0" xfId="0" applyNumberFormat="1" applyFont="1" applyFill="1" applyAlignment="1">
      <alignment horizontal="center"/>
    </xf>
    <xf numFmtId="9" fontId="11" fillId="2" borderId="0" xfId="0" applyNumberFormat="1" applyFont="1" applyFill="1" applyAlignment="1">
      <alignment horizontal="center" vertical="center" wrapText="1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6" xfId="0" applyFont="1" applyFill="1" applyBorder="1" applyAlignment="1">
      <alignment horizontal="center"/>
    </xf>
    <xf numFmtId="9" fontId="11" fillId="2" borderId="0" xfId="0" applyNumberFormat="1" applyFont="1" applyFill="1" applyAlignment="1">
      <alignment horizontal="center" vertical="top" wrapText="1"/>
    </xf>
    <xf numFmtId="10" fontId="11" fillId="2" borderId="0" xfId="0" applyNumberFormat="1" applyFont="1" applyFill="1" applyAlignment="1">
      <alignment horizontal="center" vertical="top" wrapText="1"/>
    </xf>
    <xf numFmtId="167" fontId="0" fillId="0" borderId="0" xfId="0" applyNumberFormat="1" applyAlignment="1">
      <alignment horizontal="center"/>
    </xf>
    <xf numFmtId="14" fontId="22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7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11" fillId="0" borderId="0" xfId="0" applyFont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Alignment="1">
      <alignment horizontal="center" vertical="top" wrapText="1"/>
    </xf>
    <xf numFmtId="14" fontId="11" fillId="2" borderId="0" xfId="0" applyNumberFormat="1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164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Plantilla!$U$34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E63-87CB-91C75519488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Plantilla!$U$35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1-4E63-87CB-91C75519488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B1-4E63-87CB-91C75519488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Plantilla!$U$36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1-4E63-87CB-91C75519488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Plantilla!$T$37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1-4E63-87CB-91C755194887}"/>
            </c:ext>
          </c:extLst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-1956742864"/>
        <c:axId val="-1810883568"/>
      </c:scatterChart>
      <c:valAx>
        <c:axId val="-195674286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0883568"/>
        <c:crosses val="autoZero"/>
        <c:crossBetween val="midCat"/>
        <c:majorUnit val="1"/>
        <c:minorUnit val="1"/>
      </c:valAx>
      <c:valAx>
        <c:axId val="-181088356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5674286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390369012092659E-2"/>
          <c:y val="0.85555855175637296"/>
          <c:w val="0.8925490478073802"/>
          <c:h val="0.14444144824362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95250</xdr:colOff>
      <xdr:row>29</xdr:row>
      <xdr:rowOff>0</xdr:rowOff>
    </xdr:from>
    <xdr:to>
      <xdr:col>80</xdr:col>
      <xdr:colOff>95250</xdr:colOff>
      <xdr:row>36</xdr:row>
      <xdr:rowOff>133350</xdr:rowOff>
    </xdr:to>
    <xdr:graphicFrame macro="">
      <xdr:nvGraphicFramePr>
        <xdr:cNvPr id="5233" name="Chart 2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24383</xdr:colOff>
      <xdr:row>0</xdr:row>
      <xdr:rowOff>47625</xdr:rowOff>
    </xdr:from>
    <xdr:to>
      <xdr:col>51</xdr:col>
      <xdr:colOff>19049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283" y="47625"/>
          <a:ext cx="1956816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E92"/>
  <sheetViews>
    <sheetView showGridLines="0" tabSelected="1" topLeftCell="A35" zoomScaleNormal="100" workbookViewId="0" xr3:uid="{AEA406A1-0E4B-5B11-9CD5-51D6E497D94C}">
      <selection activeCell="D42" sqref="D42:AF42"/>
    </sheetView>
  </sheetViews>
  <sheetFormatPr defaultColWidth="11.42578125" defaultRowHeight="12.75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3.71093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8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5.85546875" customWidth="1"/>
    <col min="79" max="80" width="1" customWidth="1"/>
  </cols>
  <sheetData>
    <row r="2" spans="1:83" ht="15.75">
      <c r="F2" s="46" t="s">
        <v>0</v>
      </c>
    </row>
    <row r="4" spans="1:8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</row>
    <row r="5" spans="1:8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</row>
    <row r="6" spans="1:8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</row>
    <row r="7" spans="1:83" ht="12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2" t="s">
        <v>1</v>
      </c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"/>
      <c r="CB7" s="7"/>
      <c r="CE7" t="s">
        <v>2</v>
      </c>
    </row>
    <row r="8" spans="1:83" ht="12.75" customHeight="1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"/>
      <c r="CB8" s="7"/>
    </row>
    <row r="9" spans="1:83" ht="12.75" customHeight="1">
      <c r="C9" s="45" t="s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"/>
      <c r="CB9" s="7"/>
    </row>
    <row r="10" spans="1:83" ht="3.75" customHeight="1" thickBot="1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"/>
      <c r="CB10" s="7"/>
    </row>
    <row r="11" spans="1:83" ht="3" customHeight="1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3" ht="15" customHeight="1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4" t="s">
        <v>4</v>
      </c>
      <c r="BC12" s="74"/>
      <c r="BD12" s="74"/>
      <c r="BE12" s="74"/>
      <c r="BF12" s="74"/>
      <c r="BG12" s="74"/>
      <c r="BH12" s="74"/>
      <c r="BI12" s="74"/>
      <c r="BJ12" s="74"/>
      <c r="BK12" s="74"/>
      <c r="BL12" s="75">
        <f>BT12-15</f>
        <v>43338</v>
      </c>
      <c r="BM12" s="75"/>
      <c r="BN12" s="75"/>
      <c r="BO12" s="75"/>
      <c r="BP12" s="75"/>
      <c r="BQ12" s="75"/>
      <c r="BR12" s="76" t="s">
        <v>5</v>
      </c>
      <c r="BS12" s="76"/>
      <c r="BT12" s="77">
        <v>43353</v>
      </c>
      <c r="BU12" s="77"/>
      <c r="BV12" s="77"/>
      <c r="BW12" s="77"/>
      <c r="BX12" s="77"/>
      <c r="BY12" s="77"/>
      <c r="BZ12" s="77"/>
      <c r="CA12" s="7"/>
      <c r="CB12" s="7"/>
    </row>
    <row r="13" spans="1:83" ht="4.5" customHeight="1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"/>
      <c r="CB13" s="7"/>
    </row>
    <row r="14" spans="1:83" ht="18.75" customHeight="1">
      <c r="C14" s="83" t="s">
        <v>6</v>
      </c>
      <c r="D14" s="83"/>
      <c r="E14" s="83"/>
      <c r="F14" s="83"/>
      <c r="G14" s="83"/>
      <c r="H14" s="83"/>
      <c r="I14" s="83"/>
      <c r="J14" s="83"/>
      <c r="K14" s="83"/>
      <c r="L14" s="25"/>
      <c r="M14" s="84" t="s">
        <v>7</v>
      </c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"/>
      <c r="CB14" s="7"/>
      <c r="CE14" t="s">
        <v>2</v>
      </c>
    </row>
    <row r="15" spans="1:83" ht="9" customHeight="1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"/>
      <c r="CE15" t="s">
        <v>2</v>
      </c>
    </row>
    <row r="16" spans="1:83" ht="9" customHeight="1"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"/>
    </row>
    <row r="17" spans="3:83" ht="12.95" customHeight="1">
      <c r="C17" s="60" t="s">
        <v>8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6"/>
      <c r="CA17" s="2"/>
      <c r="CB17" s="2"/>
    </row>
    <row r="18" spans="3:83" ht="4.5" customHeight="1"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2"/>
    </row>
    <row r="19" spans="3:83" ht="12.95" customHeight="1">
      <c r="C19" s="11" t="s">
        <v>9</v>
      </c>
      <c r="D19" s="79" t="s">
        <v>10</v>
      </c>
      <c r="E19" s="79"/>
      <c r="F19" s="79"/>
      <c r="G19" s="79"/>
      <c r="H19" s="79"/>
      <c r="I19" s="79"/>
      <c r="J19" s="79"/>
      <c r="K19" s="79"/>
      <c r="L19" s="79"/>
      <c r="M19" s="79"/>
      <c r="N19" s="80" t="s">
        <v>8</v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2"/>
      <c r="AL19" s="15" t="s">
        <v>11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27"/>
      <c r="BN19" s="79" t="s">
        <v>12</v>
      </c>
      <c r="BO19" s="79"/>
      <c r="BP19" s="79"/>
      <c r="BQ19" s="79"/>
      <c r="BR19" s="79"/>
      <c r="BS19" s="79"/>
      <c r="BT19" s="79"/>
      <c r="BU19" s="79"/>
      <c r="BV19" s="79"/>
      <c r="BW19" s="79" t="s">
        <v>13</v>
      </c>
      <c r="BX19" s="79"/>
      <c r="BY19" s="79"/>
      <c r="BZ19" s="79"/>
      <c r="CA19" s="2"/>
      <c r="CB19" s="2"/>
    </row>
    <row r="20" spans="3:83" ht="37.5" customHeight="1">
      <c r="C20" s="43">
        <v>1</v>
      </c>
      <c r="D20" s="58" t="s">
        <v>14</v>
      </c>
      <c r="E20" s="58"/>
      <c r="F20" s="58"/>
      <c r="G20" s="58"/>
      <c r="H20" s="58"/>
      <c r="I20" s="58"/>
      <c r="J20" s="58"/>
      <c r="K20" s="58"/>
      <c r="L20" s="58"/>
      <c r="M20" s="58"/>
      <c r="N20" s="54" t="s">
        <v>15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 t="s">
        <v>16</v>
      </c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5" t="s">
        <v>17</v>
      </c>
      <c r="BO20" s="55"/>
      <c r="BP20" s="55"/>
      <c r="BQ20" s="55"/>
      <c r="BR20" s="55"/>
      <c r="BS20" s="55"/>
      <c r="BT20" s="55"/>
      <c r="BU20" s="55"/>
      <c r="BV20" s="55"/>
      <c r="BW20" s="52">
        <v>43340</v>
      </c>
      <c r="BX20" s="52"/>
      <c r="BY20" s="52"/>
      <c r="BZ20" s="52"/>
      <c r="CA20" s="4"/>
      <c r="CB20" s="4"/>
      <c r="CE20" t="s">
        <v>2</v>
      </c>
    </row>
    <row r="21" spans="3:83" ht="36" customHeight="1">
      <c r="C21" s="43">
        <v>2</v>
      </c>
      <c r="D21" s="53" t="s">
        <v>18</v>
      </c>
      <c r="E21" s="53"/>
      <c r="F21" s="53"/>
      <c r="G21" s="53"/>
      <c r="H21" s="53"/>
      <c r="I21" s="53"/>
      <c r="J21" s="53"/>
      <c r="K21" s="53"/>
      <c r="L21" s="53"/>
      <c r="M21" s="53"/>
      <c r="N21" s="54" t="s">
        <v>15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 t="s">
        <v>16</v>
      </c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6" t="s">
        <v>19</v>
      </c>
      <c r="BO21" s="56"/>
      <c r="BP21" s="56"/>
      <c r="BQ21" s="56"/>
      <c r="BR21" s="56"/>
      <c r="BS21" s="56"/>
      <c r="BT21" s="56"/>
      <c r="BU21" s="56"/>
      <c r="BV21" s="56"/>
      <c r="BW21" s="52">
        <v>43346</v>
      </c>
      <c r="BX21" s="52"/>
      <c r="BY21" s="52"/>
      <c r="BZ21" s="52"/>
      <c r="CA21" s="4"/>
      <c r="CB21" s="4"/>
      <c r="CE21" t="s">
        <v>2</v>
      </c>
    </row>
    <row r="22" spans="3:83" ht="30" customHeight="1">
      <c r="C22" s="43">
        <v>3</v>
      </c>
      <c r="D22" s="53" t="s">
        <v>20</v>
      </c>
      <c r="E22" s="53"/>
      <c r="F22" s="53"/>
      <c r="G22" s="53"/>
      <c r="H22" s="53"/>
      <c r="I22" s="53"/>
      <c r="J22" s="53"/>
      <c r="K22" s="53"/>
      <c r="L22" s="53"/>
      <c r="M22" s="53"/>
      <c r="N22" s="54" t="s">
        <v>15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 t="s">
        <v>21</v>
      </c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5" t="s">
        <v>22</v>
      </c>
      <c r="BO22" s="55"/>
      <c r="BP22" s="55"/>
      <c r="BQ22" s="55"/>
      <c r="BR22" s="55"/>
      <c r="BS22" s="55"/>
      <c r="BT22" s="55"/>
      <c r="BU22" s="55"/>
      <c r="BV22" s="55"/>
      <c r="BW22" s="52">
        <v>43342</v>
      </c>
      <c r="BX22" s="52"/>
      <c r="BY22" s="52"/>
      <c r="BZ22" s="52"/>
      <c r="CA22" s="4"/>
      <c r="CB22" s="4"/>
      <c r="CE22" t="s">
        <v>2</v>
      </c>
    </row>
    <row r="23" spans="3:83" ht="35.25" customHeight="1">
      <c r="C23" s="43">
        <v>4</v>
      </c>
      <c r="D23" s="53" t="s">
        <v>23</v>
      </c>
      <c r="E23" s="53"/>
      <c r="F23" s="53"/>
      <c r="G23" s="53"/>
      <c r="H23" s="53"/>
      <c r="I23" s="53"/>
      <c r="J23" s="53"/>
      <c r="K23" s="53"/>
      <c r="L23" s="53"/>
      <c r="M23" s="53"/>
      <c r="N23" s="54" t="s">
        <v>15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 t="s">
        <v>16</v>
      </c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5" t="s">
        <v>19</v>
      </c>
      <c r="BO23" s="55"/>
      <c r="BP23" s="55"/>
      <c r="BQ23" s="55"/>
      <c r="BR23" s="55"/>
      <c r="BS23" s="55"/>
      <c r="BT23" s="55"/>
      <c r="BU23" s="55"/>
      <c r="BV23" s="55"/>
      <c r="BW23" s="52">
        <v>43348</v>
      </c>
      <c r="BX23" s="52"/>
      <c r="BY23" s="52"/>
      <c r="BZ23" s="52"/>
      <c r="CA23" s="4"/>
      <c r="CB23" s="4"/>
    </row>
    <row r="24" spans="3:83" ht="35.25" customHeight="1">
      <c r="C24" s="43">
        <v>5</v>
      </c>
      <c r="D24" s="53" t="s">
        <v>24</v>
      </c>
      <c r="E24" s="53"/>
      <c r="F24" s="53"/>
      <c r="G24" s="53"/>
      <c r="H24" s="53"/>
      <c r="I24" s="53"/>
      <c r="J24" s="53"/>
      <c r="K24" s="53"/>
      <c r="L24" s="53"/>
      <c r="M24" s="53"/>
      <c r="N24" s="54" t="s">
        <v>15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 t="s">
        <v>16</v>
      </c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5" t="s">
        <v>25</v>
      </c>
      <c r="BO24" s="55"/>
      <c r="BP24" s="55"/>
      <c r="BQ24" s="55"/>
      <c r="BR24" s="55"/>
      <c r="BS24" s="55"/>
      <c r="BT24" s="55"/>
      <c r="BU24" s="55"/>
      <c r="BV24" s="55"/>
      <c r="BW24" s="52">
        <v>43343</v>
      </c>
      <c r="BX24" s="52"/>
      <c r="BY24" s="52"/>
      <c r="BZ24" s="52"/>
      <c r="CA24" s="4"/>
      <c r="CB24" s="4"/>
      <c r="CE24" t="s">
        <v>2</v>
      </c>
    </row>
    <row r="25" spans="3:83" ht="35.25" customHeight="1">
      <c r="C25" s="43">
        <v>6</v>
      </c>
      <c r="D25" s="53" t="s">
        <v>26</v>
      </c>
      <c r="E25" s="53"/>
      <c r="F25" s="53"/>
      <c r="G25" s="53"/>
      <c r="H25" s="53"/>
      <c r="I25" s="53"/>
      <c r="J25" s="53"/>
      <c r="K25" s="53"/>
      <c r="L25" s="53"/>
      <c r="M25" s="53"/>
      <c r="N25" s="54" t="s">
        <v>15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 t="s">
        <v>27</v>
      </c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5" t="s">
        <v>25</v>
      </c>
      <c r="BO25" s="55"/>
      <c r="BP25" s="55"/>
      <c r="BQ25" s="55"/>
      <c r="BR25" s="55"/>
      <c r="BS25" s="55"/>
      <c r="BT25" s="55"/>
      <c r="BU25" s="55"/>
      <c r="BV25" s="55"/>
      <c r="BW25" s="52">
        <v>43333</v>
      </c>
      <c r="BX25" s="52"/>
      <c r="BY25" s="52"/>
      <c r="BZ25" s="52"/>
      <c r="CA25" s="4"/>
      <c r="CB25" s="4"/>
      <c r="CE25" t="s">
        <v>2</v>
      </c>
    </row>
    <row r="26" spans="3:83" ht="35.25" customHeight="1">
      <c r="C26" s="43">
        <v>7</v>
      </c>
      <c r="D26" s="53" t="s">
        <v>28</v>
      </c>
      <c r="E26" s="53"/>
      <c r="F26" s="53"/>
      <c r="G26" s="53"/>
      <c r="H26" s="53"/>
      <c r="I26" s="53"/>
      <c r="J26" s="53"/>
      <c r="K26" s="53"/>
      <c r="L26" s="53"/>
      <c r="M26" s="53"/>
      <c r="N26" s="54" t="s">
        <v>15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 t="s">
        <v>16</v>
      </c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5" t="s">
        <v>29</v>
      </c>
      <c r="BO26" s="55"/>
      <c r="BP26" s="55"/>
      <c r="BQ26" s="55"/>
      <c r="BR26" s="55"/>
      <c r="BS26" s="55"/>
      <c r="BT26" s="55"/>
      <c r="BU26" s="55"/>
      <c r="BV26" s="55"/>
      <c r="BW26" s="52">
        <v>43353</v>
      </c>
      <c r="BX26" s="52"/>
      <c r="BY26" s="52"/>
      <c r="BZ26" s="52"/>
      <c r="CA26" s="4"/>
      <c r="CB26" s="4"/>
      <c r="CE26" t="s">
        <v>2</v>
      </c>
    </row>
    <row r="27" spans="3:83" ht="35.25" customHeight="1">
      <c r="C27" s="43">
        <v>8</v>
      </c>
      <c r="D27" s="53" t="s">
        <v>30</v>
      </c>
      <c r="E27" s="53"/>
      <c r="F27" s="53"/>
      <c r="G27" s="53"/>
      <c r="H27" s="53"/>
      <c r="I27" s="53"/>
      <c r="J27" s="53"/>
      <c r="K27" s="53"/>
      <c r="L27" s="53"/>
      <c r="M27" s="53"/>
      <c r="N27" s="54" t="s">
        <v>15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 t="s">
        <v>31</v>
      </c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N27" s="48"/>
      <c r="BO27" s="43"/>
      <c r="BP27" s="55" t="s">
        <v>32</v>
      </c>
      <c r="BQ27" s="55"/>
      <c r="BR27" s="55"/>
      <c r="BS27" s="55"/>
      <c r="BT27" s="55"/>
      <c r="BU27" s="55"/>
      <c r="BV27" s="55"/>
      <c r="BW27" s="52">
        <v>43355</v>
      </c>
      <c r="BX27" s="52"/>
      <c r="BY27" s="52"/>
      <c r="BZ27" s="52"/>
      <c r="CA27" s="4"/>
      <c r="CB27" s="4"/>
    </row>
    <row r="28" spans="3:83" ht="35.25" customHeight="1">
      <c r="C28" s="43">
        <v>9</v>
      </c>
      <c r="D28" s="148" t="s">
        <v>33</v>
      </c>
      <c r="E28" s="148"/>
      <c r="F28" s="148"/>
      <c r="G28" s="148"/>
      <c r="H28" s="148"/>
      <c r="I28" s="148"/>
      <c r="J28" s="148"/>
      <c r="K28" s="148"/>
      <c r="L28" s="148"/>
      <c r="M28" s="148"/>
      <c r="N28" s="91" t="s">
        <v>34</v>
      </c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 t="s">
        <v>35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59" t="s">
        <v>17</v>
      </c>
      <c r="BO28" s="59"/>
      <c r="BP28" s="59"/>
      <c r="BQ28" s="59"/>
      <c r="BR28" s="59"/>
      <c r="BS28" s="59"/>
      <c r="BT28" s="59"/>
      <c r="BU28" s="59"/>
      <c r="BV28" s="59"/>
      <c r="BW28" s="69">
        <v>43355</v>
      </c>
      <c r="BX28" s="69"/>
      <c r="BY28" s="69"/>
      <c r="BZ28" s="69"/>
      <c r="CA28" s="4"/>
      <c r="CB28" s="4"/>
    </row>
    <row r="29" spans="3:83" ht="4.5" customHeight="1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"/>
      <c r="CB29" s="1"/>
    </row>
    <row r="30" spans="3:83" ht="5.25" customHeight="1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3:83" ht="12.95" customHeight="1">
      <c r="C31" s="60" t="s">
        <v>36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2"/>
      <c r="BH31" s="1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5"/>
      <c r="CB31" s="5"/>
    </row>
    <row r="32" spans="3:83" ht="3.75" customHeight="1"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5"/>
      <c r="W32" s="65"/>
      <c r="X32" s="65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1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5"/>
      <c r="CB32" s="5"/>
    </row>
    <row r="33" spans="3:83" ht="57.75" customHeight="1">
      <c r="C33" s="14" t="s">
        <v>37</v>
      </c>
      <c r="D33" s="87" t="s">
        <v>10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17" t="s">
        <v>38</v>
      </c>
      <c r="U33" s="26" t="s">
        <v>39</v>
      </c>
      <c r="V33" s="87" t="s">
        <v>40</v>
      </c>
      <c r="W33" s="88"/>
      <c r="X33" s="89"/>
      <c r="Y33" s="87" t="s">
        <v>41</v>
      </c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9"/>
      <c r="AX33" s="94" t="s">
        <v>42</v>
      </c>
      <c r="AY33" s="94"/>
      <c r="AZ33" s="94"/>
      <c r="BA33" s="94"/>
      <c r="BB33" s="94"/>
      <c r="BC33" s="94"/>
      <c r="BD33" s="90" t="s">
        <v>43</v>
      </c>
      <c r="BE33" s="90"/>
      <c r="BF33" s="90"/>
      <c r="BG33" s="90"/>
      <c r="BH33" s="1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5"/>
      <c r="CB33" s="5"/>
    </row>
    <row r="34" spans="3:83" ht="45.75" customHeight="1">
      <c r="C34" s="43">
        <v>1</v>
      </c>
      <c r="D34" s="54" t="s">
        <v>44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43">
        <v>1</v>
      </c>
      <c r="U34" s="43">
        <v>0.1</v>
      </c>
      <c r="V34" s="55" t="s">
        <v>45</v>
      </c>
      <c r="W34" s="55"/>
      <c r="X34" s="55"/>
      <c r="Y34" s="54" t="s">
        <v>46</v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6" t="s">
        <v>25</v>
      </c>
      <c r="AY34" s="56"/>
      <c r="AZ34" s="56"/>
      <c r="BA34" s="56"/>
      <c r="BB34" s="56"/>
      <c r="BC34" s="56"/>
      <c r="BD34" s="55" t="s">
        <v>47</v>
      </c>
      <c r="BE34" s="55"/>
      <c r="BF34" s="55"/>
      <c r="BG34" s="55"/>
      <c r="BH34" s="7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E34" t="s">
        <v>2</v>
      </c>
    </row>
    <row r="35" spans="3:83" ht="45.75" customHeight="1">
      <c r="C35" s="43">
        <v>2</v>
      </c>
      <c r="D35" s="54" t="s">
        <v>48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43">
        <v>5</v>
      </c>
      <c r="U35" s="43">
        <v>0.5</v>
      </c>
      <c r="V35" s="55" t="s">
        <v>45</v>
      </c>
      <c r="W35" s="55"/>
      <c r="X35" s="55"/>
      <c r="Y35" s="54" t="s">
        <v>49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6" t="s">
        <v>17</v>
      </c>
      <c r="AY35" s="56"/>
      <c r="AZ35" s="56"/>
      <c r="BA35" s="56"/>
      <c r="BB35" s="56"/>
      <c r="BC35" s="56"/>
      <c r="BD35" s="55" t="s">
        <v>47</v>
      </c>
      <c r="BE35" s="55"/>
      <c r="BF35" s="55"/>
      <c r="BG35" s="55"/>
      <c r="BH35" s="7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E35" t="s">
        <v>2</v>
      </c>
    </row>
    <row r="36" spans="3:83" ht="37.5" customHeight="1">
      <c r="C36" s="43">
        <v>3</v>
      </c>
      <c r="D36" s="91" t="s">
        <v>50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28">
        <v>4</v>
      </c>
      <c r="U36" s="28">
        <v>0.3</v>
      </c>
      <c r="V36" s="59" t="s">
        <v>45</v>
      </c>
      <c r="W36" s="59"/>
      <c r="X36" s="59"/>
      <c r="Y36" s="91" t="s">
        <v>51</v>
      </c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5" t="s">
        <v>25</v>
      </c>
      <c r="AY36" s="95"/>
      <c r="AZ36" s="95"/>
      <c r="BA36" s="95"/>
      <c r="BB36" s="95"/>
      <c r="BC36" s="95"/>
      <c r="BD36" s="59" t="s">
        <v>52</v>
      </c>
      <c r="BE36" s="59"/>
      <c r="BF36" s="59"/>
      <c r="BG36" s="59"/>
      <c r="BH36" s="7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E36" t="s">
        <v>2</v>
      </c>
    </row>
    <row r="37" spans="3:83" ht="27" customHeight="1">
      <c r="C37" s="43">
        <v>4</v>
      </c>
      <c r="D37" s="91" t="s">
        <v>53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9">
        <v>2</v>
      </c>
      <c r="U37" s="19">
        <v>0.1</v>
      </c>
      <c r="V37" s="66" t="s">
        <v>54</v>
      </c>
      <c r="W37" s="66"/>
      <c r="X37" s="66"/>
      <c r="Y37" s="67" t="s">
        <v>55</v>
      </c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8" t="s">
        <v>19</v>
      </c>
      <c r="AY37" s="68"/>
      <c r="AZ37" s="68"/>
      <c r="BA37" s="68"/>
      <c r="BB37" s="68"/>
      <c r="BC37" s="68"/>
      <c r="BD37" s="66" t="s">
        <v>47</v>
      </c>
      <c r="BE37" s="66"/>
      <c r="BF37" s="66"/>
      <c r="BG37" s="66"/>
      <c r="BH37" s="7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E37" t="s">
        <v>2</v>
      </c>
    </row>
    <row r="38" spans="3:83" ht="6" customHeight="1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 t="s">
        <v>2</v>
      </c>
    </row>
    <row r="39" spans="3:83" ht="12.95" customHeight="1">
      <c r="C39" s="60" t="s">
        <v>56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2"/>
      <c r="CA39" s="2"/>
      <c r="CB39" s="2"/>
      <c r="CE39" t="s">
        <v>2</v>
      </c>
    </row>
    <row r="40" spans="3:83" ht="3.75" customHeight="1"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2"/>
      <c r="CB40" s="2"/>
      <c r="CE40" t="s">
        <v>2</v>
      </c>
    </row>
    <row r="41" spans="3:83" ht="12.95" customHeight="1">
      <c r="C41" s="11" t="s">
        <v>9</v>
      </c>
      <c r="D41" s="80" t="s">
        <v>57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2"/>
      <c r="AG41" s="80" t="s">
        <v>58</v>
      </c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2"/>
      <c r="BW41" s="80" t="s">
        <v>43</v>
      </c>
      <c r="BX41" s="81"/>
      <c r="BY41" s="81"/>
      <c r="BZ41" s="82"/>
      <c r="CA41" s="2"/>
      <c r="CB41" s="2"/>
    </row>
    <row r="42" spans="3:83" ht="39.75" customHeight="1">
      <c r="C42" s="28">
        <v>1</v>
      </c>
      <c r="D42" s="96" t="s">
        <v>59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 t="s">
        <v>60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7" t="s">
        <v>61</v>
      </c>
      <c r="BX42" s="97"/>
      <c r="BY42" s="97"/>
      <c r="BZ42" s="97"/>
      <c r="CA42" s="6"/>
      <c r="CB42" s="6"/>
    </row>
    <row r="43" spans="3:83" ht="21.75" customHeight="1">
      <c r="C43" s="28">
        <v>2</v>
      </c>
      <c r="D43" s="91" t="s">
        <v>62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 t="s">
        <v>63</v>
      </c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59" t="s">
        <v>61</v>
      </c>
      <c r="BX43" s="59"/>
      <c r="BY43" s="59"/>
      <c r="BZ43" s="59"/>
      <c r="CA43" s="6"/>
      <c r="CB43" s="6"/>
    </row>
    <row r="44" spans="3:83" ht="20.25" customHeight="1">
      <c r="C44" s="28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59"/>
      <c r="BX44" s="59"/>
      <c r="BY44" s="59"/>
      <c r="BZ44" s="59"/>
      <c r="CA44" s="6"/>
      <c r="CB44" s="6"/>
    </row>
    <row r="45" spans="3:83" ht="5.25" customHeight="1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3:83" ht="12.95" customHeight="1"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2"/>
      <c r="CA46" s="2"/>
      <c r="CB46" s="2"/>
    </row>
    <row r="47" spans="3:83" ht="20.25" customHeight="1">
      <c r="C47" s="28">
        <v>1</v>
      </c>
      <c r="D47" s="93" t="s">
        <v>65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3"/>
      <c r="CB47" s="3"/>
    </row>
    <row r="48" spans="3:83" ht="20.25" customHeight="1">
      <c r="C48" s="28">
        <v>2</v>
      </c>
      <c r="D48" s="36" t="s">
        <v>66</v>
      </c>
      <c r="CA48" s="3"/>
      <c r="CB48" s="3"/>
    </row>
    <row r="49" spans="3:80" ht="5.25" customHeight="1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</row>
    <row r="50" spans="3:80" ht="12.95" customHeight="1">
      <c r="C50" s="60" t="s">
        <v>67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2"/>
      <c r="CA50" s="2"/>
      <c r="CB50" s="2"/>
    </row>
    <row r="51" spans="3:80" ht="3" customHeight="1"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2"/>
      <c r="CB51" s="2"/>
    </row>
    <row r="52" spans="3:80" ht="12" customHeight="1">
      <c r="C52" s="117" t="s">
        <v>68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9"/>
      <c r="AR52" s="13"/>
      <c r="AS52" s="15" t="s">
        <v>69</v>
      </c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27"/>
      <c r="BR52" s="10"/>
      <c r="BS52" s="10"/>
      <c r="BT52" s="10"/>
      <c r="BU52" s="7"/>
      <c r="BV52" s="7"/>
      <c r="BW52" s="7"/>
      <c r="BX52" s="7"/>
      <c r="BY52" s="7"/>
      <c r="BZ52" s="10"/>
      <c r="CA52" s="2"/>
      <c r="CB52" s="2"/>
    </row>
    <row r="53" spans="3:80">
      <c r="C53" s="80" t="s">
        <v>70</v>
      </c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80" t="s">
        <v>71</v>
      </c>
      <c r="O53" s="81"/>
      <c r="P53" s="81"/>
      <c r="Q53" s="81"/>
      <c r="R53" s="81"/>
      <c r="S53" s="81"/>
      <c r="T53" s="80" t="s">
        <v>72</v>
      </c>
      <c r="U53" s="81"/>
      <c r="V53" s="81"/>
      <c r="W53" s="82"/>
      <c r="X53" s="80" t="s">
        <v>73</v>
      </c>
      <c r="Y53" s="81"/>
      <c r="Z53" s="81"/>
      <c r="AA53" s="81"/>
      <c r="AB53" s="81"/>
      <c r="AC53" s="81"/>
      <c r="AD53" s="81"/>
      <c r="AE53" s="82"/>
      <c r="AF53" s="80" t="s">
        <v>74</v>
      </c>
      <c r="AG53" s="81"/>
      <c r="AH53" s="81"/>
      <c r="AI53" s="81"/>
      <c r="AJ53" s="82"/>
      <c r="AK53" s="80" t="s">
        <v>75</v>
      </c>
      <c r="AL53" s="81"/>
      <c r="AM53" s="81"/>
      <c r="AN53" s="81"/>
      <c r="AO53" s="81"/>
      <c r="AP53" s="81"/>
      <c r="AQ53" s="82"/>
      <c r="AR53" s="33"/>
      <c r="AS53" s="99" t="s">
        <v>76</v>
      </c>
      <c r="AT53" s="100"/>
      <c r="AU53" s="100"/>
      <c r="AV53" s="100"/>
      <c r="AW53" s="100"/>
      <c r="AX53" s="100"/>
      <c r="AY53" s="101"/>
      <c r="AZ53" s="99" t="s">
        <v>73</v>
      </c>
      <c r="BA53" s="100"/>
      <c r="BB53" s="100"/>
      <c r="BC53" s="100"/>
      <c r="BD53" s="100"/>
      <c r="BE53" s="101"/>
      <c r="BF53" s="99" t="s">
        <v>74</v>
      </c>
      <c r="BG53" s="100"/>
      <c r="BH53" s="100"/>
      <c r="BI53" s="100"/>
      <c r="BJ53" s="100"/>
      <c r="BK53" s="101"/>
      <c r="BL53" s="102" t="s">
        <v>77</v>
      </c>
      <c r="BM53" s="102"/>
      <c r="BN53" s="102"/>
      <c r="BO53" s="102"/>
      <c r="BP53" s="102"/>
      <c r="BQ53" s="102"/>
      <c r="BR53" s="7"/>
      <c r="BS53" s="7"/>
      <c r="BT53" s="7"/>
      <c r="BU53" s="114" t="s">
        <v>78</v>
      </c>
      <c r="BV53" s="115"/>
      <c r="BW53" s="115"/>
      <c r="BX53" s="115"/>
      <c r="BY53" s="116"/>
      <c r="BZ53" s="7"/>
    </row>
    <row r="54" spans="3:80" ht="22.5" customHeight="1">
      <c r="C54" s="32">
        <v>1</v>
      </c>
      <c r="D54" s="57" t="s">
        <v>79</v>
      </c>
      <c r="E54" s="57"/>
      <c r="F54" s="57"/>
      <c r="G54" s="57"/>
      <c r="H54" s="57"/>
      <c r="I54" s="57"/>
      <c r="J54" s="57"/>
      <c r="K54" s="57"/>
      <c r="L54" s="57"/>
      <c r="M54" s="57"/>
      <c r="N54" s="108">
        <v>43327</v>
      </c>
      <c r="O54" s="108"/>
      <c r="P54" s="108"/>
      <c r="Q54" s="108"/>
      <c r="R54" s="108"/>
      <c r="S54" s="108"/>
      <c r="T54" s="109">
        <v>43340</v>
      </c>
      <c r="U54" s="109"/>
      <c r="V54" s="109"/>
      <c r="W54" s="109"/>
      <c r="X54" s="110">
        <v>1</v>
      </c>
      <c r="Y54" s="110"/>
      <c r="Z54" s="110"/>
      <c r="AA54" s="110"/>
      <c r="AB54" s="110"/>
      <c r="AC54" s="110"/>
      <c r="AD54" s="110"/>
      <c r="AE54" s="110"/>
      <c r="AF54" s="92">
        <v>0.8</v>
      </c>
      <c r="AG54" s="92"/>
      <c r="AH54" s="92"/>
      <c r="AI54" s="92"/>
      <c r="AJ54" s="92"/>
      <c r="AK54" s="103">
        <f t="shared" ref="AK54:AK60" si="0">X54-AF54</f>
        <v>0.19999999999999996</v>
      </c>
      <c r="AL54" s="104"/>
      <c r="AM54" s="104"/>
      <c r="AN54" s="104"/>
      <c r="AO54" s="104"/>
      <c r="AP54" s="104"/>
      <c r="AQ54" s="104"/>
      <c r="AR54" s="20"/>
      <c r="AS54" s="105">
        <v>43355</v>
      </c>
      <c r="AT54" s="106"/>
      <c r="AU54" s="106"/>
      <c r="AV54" s="106"/>
      <c r="AW54" s="106"/>
      <c r="AX54" s="106"/>
      <c r="AY54" s="106"/>
      <c r="AZ54" s="107">
        <v>1</v>
      </c>
      <c r="BA54" s="107"/>
      <c r="BB54" s="107"/>
      <c r="BC54" s="107"/>
      <c r="BD54" s="107"/>
      <c r="BE54" s="107"/>
      <c r="BF54" s="107">
        <v>0.8</v>
      </c>
      <c r="BG54" s="107"/>
      <c r="BH54" s="107"/>
      <c r="BI54" s="107"/>
      <c r="BJ54" s="107"/>
      <c r="BK54" s="107"/>
      <c r="BL54" s="107">
        <f t="shared" ref="BL54:BL60" si="1">BF54-AZ54</f>
        <v>-0.19999999999999996</v>
      </c>
      <c r="BM54" s="107"/>
      <c r="BN54" s="107"/>
      <c r="BO54" s="107"/>
      <c r="BP54" s="107"/>
      <c r="BQ54" s="107"/>
      <c r="BR54" s="21"/>
      <c r="BS54" s="21"/>
      <c r="BT54" s="21"/>
      <c r="BU54" s="111">
        <v>43355</v>
      </c>
      <c r="BV54" s="112"/>
      <c r="BW54" s="112"/>
      <c r="BX54" s="112"/>
      <c r="BY54" s="113"/>
      <c r="BZ54" s="7"/>
    </row>
    <row r="55" spans="3:80" ht="22.5" customHeight="1">
      <c r="C55" s="32">
        <v>2</v>
      </c>
      <c r="D55" s="54" t="s">
        <v>80</v>
      </c>
      <c r="E55" s="54"/>
      <c r="F55" s="54"/>
      <c r="G55" s="54"/>
      <c r="H55" s="54"/>
      <c r="I55" s="54"/>
      <c r="J55" s="54"/>
      <c r="K55" s="54"/>
      <c r="L55" s="54"/>
      <c r="M55" s="54"/>
      <c r="N55" s="108">
        <v>43346</v>
      </c>
      <c r="O55" s="108"/>
      <c r="P55" s="108"/>
      <c r="Q55" s="108"/>
      <c r="R55" s="108"/>
      <c r="S55" s="108"/>
      <c r="T55" s="109">
        <v>43346</v>
      </c>
      <c r="U55" s="109"/>
      <c r="V55" s="109"/>
      <c r="W55" s="109"/>
      <c r="X55" s="110">
        <v>1</v>
      </c>
      <c r="Y55" s="110"/>
      <c r="Z55" s="110"/>
      <c r="AA55" s="110"/>
      <c r="AB55" s="110"/>
      <c r="AC55" s="110"/>
      <c r="AD55" s="110"/>
      <c r="AE55" s="110"/>
      <c r="AF55" s="110">
        <v>1</v>
      </c>
      <c r="AG55" s="110"/>
      <c r="AH55" s="110"/>
      <c r="AI55" s="110"/>
      <c r="AJ55" s="110"/>
      <c r="AK55" s="103">
        <f t="shared" si="0"/>
        <v>0</v>
      </c>
      <c r="AL55" s="104"/>
      <c r="AM55" s="104"/>
      <c r="AN55" s="104"/>
      <c r="AO55" s="104"/>
      <c r="AP55" s="104"/>
      <c r="AQ55" s="104"/>
      <c r="AR55" s="20"/>
      <c r="AS55" s="120">
        <v>43355</v>
      </c>
      <c r="AT55" s="66"/>
      <c r="AU55" s="66"/>
      <c r="AV55" s="66"/>
      <c r="AW55" s="66"/>
      <c r="AX55" s="66"/>
      <c r="AY55" s="66"/>
      <c r="AZ55" s="107">
        <v>1</v>
      </c>
      <c r="BA55" s="107"/>
      <c r="BB55" s="107"/>
      <c r="BC55" s="107"/>
      <c r="BD55" s="107"/>
      <c r="BE55" s="107"/>
      <c r="BF55" s="107">
        <v>1</v>
      </c>
      <c r="BG55" s="107"/>
      <c r="BH55" s="107"/>
      <c r="BI55" s="107"/>
      <c r="BJ55" s="107"/>
      <c r="BK55" s="107"/>
      <c r="BL55" s="107">
        <f t="shared" si="1"/>
        <v>0</v>
      </c>
      <c r="BM55" s="107"/>
      <c r="BN55" s="107"/>
      <c r="BO55" s="107"/>
      <c r="BP55" s="107"/>
      <c r="BQ55" s="107"/>
      <c r="BR55" s="21"/>
      <c r="BS55" s="21"/>
      <c r="BT55" s="21"/>
      <c r="BU55" s="22"/>
      <c r="BV55" s="23"/>
      <c r="BW55" s="23"/>
      <c r="BX55" s="23"/>
      <c r="BY55" s="24"/>
      <c r="BZ55" s="7"/>
    </row>
    <row r="56" spans="3:80" ht="22.5" customHeight="1">
      <c r="C56" s="32">
        <v>3</v>
      </c>
      <c r="D56" s="54" t="s">
        <v>81</v>
      </c>
      <c r="E56" s="54"/>
      <c r="F56" s="54"/>
      <c r="G56" s="54"/>
      <c r="H56" s="54"/>
      <c r="I56" s="54"/>
      <c r="J56" s="54"/>
      <c r="K56" s="54"/>
      <c r="L56" s="54"/>
      <c r="M56" s="54"/>
      <c r="N56" s="108">
        <v>43342</v>
      </c>
      <c r="O56" s="108"/>
      <c r="P56" s="108"/>
      <c r="Q56" s="108"/>
      <c r="R56" s="108"/>
      <c r="S56" s="108"/>
      <c r="T56" s="109">
        <v>43342</v>
      </c>
      <c r="U56" s="109"/>
      <c r="V56" s="109"/>
      <c r="W56" s="109"/>
      <c r="X56" s="110">
        <v>1</v>
      </c>
      <c r="Y56" s="110"/>
      <c r="Z56" s="110"/>
      <c r="AA56" s="110"/>
      <c r="AB56" s="110"/>
      <c r="AC56" s="110"/>
      <c r="AD56" s="110"/>
      <c r="AE56" s="110"/>
      <c r="AF56" s="110">
        <v>1</v>
      </c>
      <c r="AG56" s="110"/>
      <c r="AH56" s="110"/>
      <c r="AI56" s="110"/>
      <c r="AJ56" s="110"/>
      <c r="AK56" s="103">
        <f t="shared" si="0"/>
        <v>0</v>
      </c>
      <c r="AL56" s="104"/>
      <c r="AM56" s="104"/>
      <c r="AN56" s="104"/>
      <c r="AO56" s="104"/>
      <c r="AP56" s="104"/>
      <c r="AQ56" s="104"/>
      <c r="AR56" s="20"/>
      <c r="AS56" s="120">
        <v>43355</v>
      </c>
      <c r="AT56" s="120"/>
      <c r="AU56" s="120"/>
      <c r="AV56" s="120"/>
      <c r="AW56" s="120"/>
      <c r="AX56" s="120"/>
      <c r="AY56" s="120"/>
      <c r="AZ56" s="107">
        <v>1</v>
      </c>
      <c r="BA56" s="107"/>
      <c r="BB56" s="107"/>
      <c r="BC56" s="107"/>
      <c r="BD56" s="107"/>
      <c r="BE56" s="107"/>
      <c r="BF56" s="107">
        <v>1</v>
      </c>
      <c r="BG56" s="107"/>
      <c r="BH56" s="107"/>
      <c r="BI56" s="107"/>
      <c r="BJ56" s="107"/>
      <c r="BK56" s="107"/>
      <c r="BL56" s="107">
        <f t="shared" si="1"/>
        <v>0</v>
      </c>
      <c r="BM56" s="107"/>
      <c r="BN56" s="107"/>
      <c r="BO56" s="107"/>
      <c r="BP56" s="107"/>
      <c r="BQ56" s="107"/>
      <c r="BR56" s="21"/>
      <c r="BS56" s="21"/>
      <c r="BT56" s="21"/>
      <c r="BU56" s="124" t="s">
        <v>82</v>
      </c>
      <c r="BV56" s="125"/>
      <c r="BW56" s="125"/>
      <c r="BX56" s="125"/>
      <c r="BY56" s="126"/>
      <c r="BZ56" s="7"/>
    </row>
    <row r="57" spans="3:80" ht="22.5" customHeight="1">
      <c r="C57" s="32">
        <v>4</v>
      </c>
      <c r="D57" s="54" t="s">
        <v>23</v>
      </c>
      <c r="E57" s="54"/>
      <c r="F57" s="54"/>
      <c r="G57" s="54"/>
      <c r="H57" s="54"/>
      <c r="I57" s="54"/>
      <c r="J57" s="54"/>
      <c r="K57" s="54"/>
      <c r="L57" s="54"/>
      <c r="M57" s="54"/>
      <c r="N57" s="108">
        <v>43347</v>
      </c>
      <c r="O57" s="108"/>
      <c r="P57" s="108"/>
      <c r="Q57" s="108"/>
      <c r="R57" s="108"/>
      <c r="S57" s="108"/>
      <c r="T57" s="109">
        <v>43348</v>
      </c>
      <c r="U57" s="109"/>
      <c r="V57" s="109"/>
      <c r="W57" s="109"/>
      <c r="X57" s="110">
        <v>1</v>
      </c>
      <c r="Y57" s="110"/>
      <c r="Z57" s="110"/>
      <c r="AA57" s="110"/>
      <c r="AB57" s="110"/>
      <c r="AC57" s="110"/>
      <c r="AD57" s="110"/>
      <c r="AE57" s="110"/>
      <c r="AF57" s="110">
        <v>1</v>
      </c>
      <c r="AG57" s="110"/>
      <c r="AH57" s="110"/>
      <c r="AI57" s="110"/>
      <c r="AJ57" s="110"/>
      <c r="AK57" s="103">
        <f t="shared" si="0"/>
        <v>0</v>
      </c>
      <c r="AL57" s="104"/>
      <c r="AM57" s="104"/>
      <c r="AN57" s="104"/>
      <c r="AO57" s="104"/>
      <c r="AP57" s="104"/>
      <c r="AQ57" s="104"/>
      <c r="AR57" s="20"/>
      <c r="AS57" s="120">
        <v>43355</v>
      </c>
      <c r="AT57" s="120"/>
      <c r="AU57" s="120"/>
      <c r="AV57" s="120"/>
      <c r="AW57" s="120"/>
      <c r="AX57" s="120"/>
      <c r="AY57" s="120"/>
      <c r="AZ57" s="107">
        <v>1</v>
      </c>
      <c r="BA57" s="107"/>
      <c r="BB57" s="107"/>
      <c r="BC57" s="107"/>
      <c r="BD57" s="107"/>
      <c r="BE57" s="107"/>
      <c r="BF57" s="107">
        <v>1</v>
      </c>
      <c r="BG57" s="107"/>
      <c r="BH57" s="107"/>
      <c r="BI57" s="107"/>
      <c r="BJ57" s="107"/>
      <c r="BK57" s="107"/>
      <c r="BL57" s="107">
        <f t="shared" si="1"/>
        <v>0</v>
      </c>
      <c r="BM57" s="107"/>
      <c r="BN57" s="107"/>
      <c r="BO57" s="107"/>
      <c r="BP57" s="107"/>
      <c r="BQ57" s="107"/>
      <c r="BR57" s="21"/>
      <c r="BS57" s="21"/>
      <c r="BT57" s="21"/>
      <c r="BU57" s="121">
        <f>SUM(BF54:BK58)</f>
        <v>4.8</v>
      </c>
      <c r="BV57" s="122"/>
      <c r="BW57" s="122"/>
      <c r="BX57" s="122"/>
      <c r="BY57" s="123"/>
      <c r="BZ57" s="7"/>
    </row>
    <row r="58" spans="3:80" ht="22.5" customHeight="1">
      <c r="C58" s="32">
        <v>5</v>
      </c>
      <c r="D58" s="54" t="s">
        <v>83</v>
      </c>
      <c r="E58" s="54"/>
      <c r="F58" s="54"/>
      <c r="G58" s="54"/>
      <c r="H58" s="54"/>
      <c r="I58" s="54"/>
      <c r="J58" s="54"/>
      <c r="K58" s="54"/>
      <c r="L58" s="54"/>
      <c r="M58" s="54"/>
      <c r="N58" s="108">
        <v>43343</v>
      </c>
      <c r="O58" s="108"/>
      <c r="P58" s="108"/>
      <c r="Q58" s="108"/>
      <c r="R58" s="108"/>
      <c r="S58" s="108"/>
      <c r="T58" s="109" t="s">
        <v>84</v>
      </c>
      <c r="U58" s="109"/>
      <c r="V58" s="109"/>
      <c r="W58" s="109"/>
      <c r="X58" s="110">
        <v>1</v>
      </c>
      <c r="Y58" s="110"/>
      <c r="Z58" s="110"/>
      <c r="AA58" s="110"/>
      <c r="AB58" s="110"/>
      <c r="AC58" s="110"/>
      <c r="AD58" s="110"/>
      <c r="AE58" s="110"/>
      <c r="AF58" s="127">
        <v>1</v>
      </c>
      <c r="AG58" s="127"/>
      <c r="AH58" s="127"/>
      <c r="AI58" s="127"/>
      <c r="AJ58" s="127"/>
      <c r="AK58" s="103">
        <f t="shared" si="0"/>
        <v>0</v>
      </c>
      <c r="AL58" s="104"/>
      <c r="AM58" s="104"/>
      <c r="AN58" s="104"/>
      <c r="AO58" s="104"/>
      <c r="AP58" s="104"/>
      <c r="AQ58" s="104"/>
      <c r="AR58" s="20"/>
      <c r="AS58" s="120">
        <v>43355</v>
      </c>
      <c r="AT58" s="120"/>
      <c r="AU58" s="120"/>
      <c r="AV58" s="120"/>
      <c r="AW58" s="120"/>
      <c r="AX58" s="120"/>
      <c r="AY58" s="120"/>
      <c r="AZ58" s="107">
        <v>1</v>
      </c>
      <c r="BA58" s="107"/>
      <c r="BB58" s="107"/>
      <c r="BC58" s="107"/>
      <c r="BD58" s="107"/>
      <c r="BE58" s="107"/>
      <c r="BF58" s="107">
        <v>1</v>
      </c>
      <c r="BG58" s="107"/>
      <c r="BH58" s="107"/>
      <c r="BI58" s="107"/>
      <c r="BJ58" s="107"/>
      <c r="BK58" s="107"/>
      <c r="BL58" s="107">
        <f t="shared" si="1"/>
        <v>0</v>
      </c>
      <c r="BM58" s="107"/>
      <c r="BN58" s="107"/>
      <c r="BO58" s="107"/>
      <c r="BP58" s="107"/>
      <c r="BQ58" s="107"/>
      <c r="BR58" s="21"/>
      <c r="BS58" s="21"/>
      <c r="BT58" s="21"/>
      <c r="BU58" s="22"/>
      <c r="BV58" s="23"/>
      <c r="BW58" s="23"/>
      <c r="BX58" s="23"/>
      <c r="BY58" s="24"/>
      <c r="BZ58" s="7"/>
    </row>
    <row r="59" spans="3:80" ht="22.5" customHeight="1">
      <c r="C59" s="32">
        <v>6</v>
      </c>
      <c r="D59" s="54" t="s">
        <v>85</v>
      </c>
      <c r="E59" s="54"/>
      <c r="F59" s="54"/>
      <c r="G59" s="54"/>
      <c r="H59" s="54"/>
      <c r="I59" s="54"/>
      <c r="J59" s="54"/>
      <c r="K59" s="54"/>
      <c r="L59" s="54"/>
      <c r="M59" s="54"/>
      <c r="N59" s="108">
        <v>43341</v>
      </c>
      <c r="O59" s="108"/>
      <c r="P59" s="108"/>
      <c r="Q59" s="108"/>
      <c r="R59" s="108"/>
      <c r="S59" s="108"/>
      <c r="T59" s="109">
        <v>43341</v>
      </c>
      <c r="U59" s="109"/>
      <c r="V59" s="109"/>
      <c r="W59" s="109"/>
      <c r="X59" s="110">
        <v>1</v>
      </c>
      <c r="Y59" s="110"/>
      <c r="Z59" s="110"/>
      <c r="AA59" s="110"/>
      <c r="AB59" s="110"/>
      <c r="AC59" s="110"/>
      <c r="AD59" s="110"/>
      <c r="AE59" s="110"/>
      <c r="AF59" s="127">
        <v>1</v>
      </c>
      <c r="AG59" s="127"/>
      <c r="AH59" s="127"/>
      <c r="AI59" s="127"/>
      <c r="AJ59" s="127"/>
      <c r="AK59" s="103">
        <f t="shared" si="0"/>
        <v>0</v>
      </c>
      <c r="AL59" s="104"/>
      <c r="AM59" s="104"/>
      <c r="AN59" s="104"/>
      <c r="AO59" s="104"/>
      <c r="AP59" s="104"/>
      <c r="AQ59" s="104"/>
      <c r="AR59" s="20"/>
      <c r="AS59" s="120">
        <v>43355</v>
      </c>
      <c r="AT59" s="120"/>
      <c r="AU59" s="120"/>
      <c r="AV59" s="120"/>
      <c r="AW59" s="120"/>
      <c r="AX59" s="120"/>
      <c r="AY59" s="120"/>
      <c r="AZ59" s="107">
        <v>1</v>
      </c>
      <c r="BA59" s="107"/>
      <c r="BB59" s="107"/>
      <c r="BC59" s="107"/>
      <c r="BD59" s="107"/>
      <c r="BE59" s="107"/>
      <c r="BF59" s="107">
        <v>1</v>
      </c>
      <c r="BG59" s="107"/>
      <c r="BH59" s="107"/>
      <c r="BI59" s="107"/>
      <c r="BJ59" s="107"/>
      <c r="BK59" s="107"/>
      <c r="BL59" s="107">
        <f t="shared" si="1"/>
        <v>0</v>
      </c>
      <c r="BM59" s="107"/>
      <c r="BN59" s="107"/>
      <c r="BO59" s="107"/>
      <c r="BP59" s="107"/>
      <c r="BQ59" s="107"/>
      <c r="BR59" s="21"/>
      <c r="BS59" s="21"/>
      <c r="BT59" s="21"/>
      <c r="BU59" s="124" t="s">
        <v>86</v>
      </c>
      <c r="BV59" s="125"/>
      <c r="BW59" s="125"/>
      <c r="BX59" s="125"/>
      <c r="BY59" s="126"/>
      <c r="BZ59" s="7"/>
    </row>
    <row r="60" spans="3:80" ht="22.5" customHeight="1">
      <c r="C60" s="32">
        <v>7</v>
      </c>
      <c r="D60" s="54" t="s">
        <v>28</v>
      </c>
      <c r="E60" s="54"/>
      <c r="F60" s="54"/>
      <c r="G60" s="54"/>
      <c r="H60" s="54"/>
      <c r="I60" s="54"/>
      <c r="J60" s="54"/>
      <c r="K60" s="54"/>
      <c r="L60" s="54"/>
      <c r="M60" s="54"/>
      <c r="N60" s="108">
        <v>43353</v>
      </c>
      <c r="O60" s="108"/>
      <c r="P60" s="108"/>
      <c r="Q60" s="108"/>
      <c r="R60" s="108"/>
      <c r="S60" s="108"/>
      <c r="T60" s="109">
        <v>43353</v>
      </c>
      <c r="U60" s="109"/>
      <c r="V60" s="109"/>
      <c r="W60" s="109"/>
      <c r="X60" s="110">
        <v>1</v>
      </c>
      <c r="Y60" s="110"/>
      <c r="Z60" s="110"/>
      <c r="AA60" s="110"/>
      <c r="AB60" s="110"/>
      <c r="AC60" s="110"/>
      <c r="AD60" s="110"/>
      <c r="AE60" s="110"/>
      <c r="AF60" s="127">
        <v>1</v>
      </c>
      <c r="AG60" s="127"/>
      <c r="AH60" s="127"/>
      <c r="AI60" s="127"/>
      <c r="AJ60" s="127"/>
      <c r="AK60" s="103">
        <f t="shared" si="0"/>
        <v>0</v>
      </c>
      <c r="AL60" s="104"/>
      <c r="AM60" s="104"/>
      <c r="AN60" s="104"/>
      <c r="AO60" s="104"/>
      <c r="AP60" s="104"/>
      <c r="AQ60" s="104"/>
      <c r="AR60" s="20"/>
      <c r="AS60" s="120">
        <v>43355</v>
      </c>
      <c r="AT60" s="120"/>
      <c r="AU60" s="120"/>
      <c r="AV60" s="120"/>
      <c r="AW60" s="120"/>
      <c r="AX60" s="120"/>
      <c r="AY60" s="120"/>
      <c r="AZ60" s="107">
        <v>1</v>
      </c>
      <c r="BA60" s="107"/>
      <c r="BB60" s="107"/>
      <c r="BC60" s="107"/>
      <c r="BD60" s="107"/>
      <c r="BE60" s="107"/>
      <c r="BF60" s="107">
        <v>1</v>
      </c>
      <c r="BG60" s="107"/>
      <c r="BH60" s="107"/>
      <c r="BI60" s="107"/>
      <c r="BJ60" s="107"/>
      <c r="BK60" s="107"/>
      <c r="BL60" s="107">
        <f t="shared" si="1"/>
        <v>0</v>
      </c>
      <c r="BM60" s="107"/>
      <c r="BN60" s="107"/>
      <c r="BO60" s="107"/>
      <c r="BP60" s="107"/>
      <c r="BQ60" s="107"/>
      <c r="BR60" s="21"/>
      <c r="BS60" s="21"/>
      <c r="BT60" s="21"/>
      <c r="BU60" s="121">
        <f>SUM(AZ54:BE60)</f>
        <v>7</v>
      </c>
      <c r="BV60" s="122"/>
      <c r="BW60" s="122"/>
      <c r="BX60" s="122"/>
      <c r="BY60" s="123"/>
      <c r="BZ60" s="7"/>
    </row>
    <row r="61" spans="3:80" ht="22.5" customHeight="1">
      <c r="C61" s="32">
        <v>8</v>
      </c>
      <c r="D61" s="91" t="s">
        <v>30</v>
      </c>
      <c r="E61" s="91"/>
      <c r="F61" s="91"/>
      <c r="G61" s="91"/>
      <c r="H61" s="91"/>
      <c r="I61" s="91"/>
      <c r="J61" s="91"/>
      <c r="K61" s="91"/>
      <c r="L61" s="91"/>
      <c r="M61" s="91"/>
      <c r="N61" s="108">
        <v>43355</v>
      </c>
      <c r="O61" s="108"/>
      <c r="P61" s="108"/>
      <c r="Q61" s="108"/>
      <c r="R61" s="108"/>
      <c r="S61" s="108"/>
      <c r="T61" s="109">
        <v>43355</v>
      </c>
      <c r="U61" s="109"/>
      <c r="V61" s="109"/>
      <c r="W61" s="109"/>
      <c r="X61" s="110">
        <v>1</v>
      </c>
      <c r="Y61" s="110"/>
      <c r="Z61" s="110"/>
      <c r="AA61" s="110"/>
      <c r="AB61" s="110"/>
      <c r="AC61" s="110"/>
      <c r="AD61" s="110"/>
      <c r="AE61" s="110"/>
      <c r="AF61" s="110">
        <v>1</v>
      </c>
      <c r="AG61" s="110"/>
      <c r="AH61" s="110"/>
      <c r="AI61" s="110"/>
      <c r="AJ61" s="110"/>
      <c r="AK61" s="128">
        <f>X61-AF61</f>
        <v>0</v>
      </c>
      <c r="AL61" s="128"/>
      <c r="AM61" s="128"/>
      <c r="AN61" s="128"/>
      <c r="AO61" s="128"/>
      <c r="AP61" s="128"/>
      <c r="AQ61" s="128"/>
      <c r="AR61" s="20"/>
      <c r="AS61" s="120">
        <v>43355</v>
      </c>
      <c r="AT61" s="120"/>
      <c r="AU61" s="120"/>
      <c r="AV61" s="120"/>
      <c r="AW61" s="120"/>
      <c r="AX61" s="120"/>
      <c r="AY61" s="120"/>
      <c r="AZ61" s="107">
        <v>1</v>
      </c>
      <c r="BA61" s="107"/>
      <c r="BB61" s="107"/>
      <c r="BC61" s="107"/>
      <c r="BD61" s="107"/>
      <c r="BE61" s="107"/>
      <c r="BF61" s="107">
        <v>1</v>
      </c>
      <c r="BG61" s="107"/>
      <c r="BH61" s="107"/>
      <c r="BI61" s="107"/>
      <c r="BJ61" s="107"/>
      <c r="BK61" s="107"/>
      <c r="BL61" s="107">
        <f>AZ61-BF61</f>
        <v>0</v>
      </c>
      <c r="BM61" s="107"/>
      <c r="BN61" s="107"/>
      <c r="BO61" s="107"/>
      <c r="BP61" s="107"/>
      <c r="BQ61" s="107"/>
      <c r="BR61" s="21"/>
      <c r="BS61" s="21"/>
      <c r="BT61" s="21"/>
      <c r="BU61" s="22"/>
      <c r="BV61" s="23"/>
      <c r="BW61" s="23"/>
      <c r="BX61" s="23"/>
      <c r="BY61" s="24"/>
      <c r="BZ61" s="7"/>
    </row>
    <row r="62" spans="3:80" ht="22.5" customHeight="1">
      <c r="C62" s="32">
        <v>9</v>
      </c>
      <c r="D62" s="91" t="s">
        <v>33</v>
      </c>
      <c r="E62" s="91"/>
      <c r="F62" s="91"/>
      <c r="G62" s="91"/>
      <c r="H62" s="91"/>
      <c r="I62" s="91"/>
      <c r="J62" s="91"/>
      <c r="K62" s="91"/>
      <c r="L62" s="91"/>
      <c r="M62" s="91"/>
      <c r="N62" s="108">
        <v>43324</v>
      </c>
      <c r="O62" s="108"/>
      <c r="P62" s="108"/>
      <c r="Q62" s="108"/>
      <c r="R62" s="108"/>
      <c r="S62" s="108"/>
      <c r="T62" s="130">
        <v>43355</v>
      </c>
      <c r="U62" s="130"/>
      <c r="V62" s="130"/>
      <c r="W62" s="130"/>
      <c r="X62" s="110">
        <v>1</v>
      </c>
      <c r="Y62" s="110"/>
      <c r="Z62" s="110"/>
      <c r="AA62" s="110"/>
      <c r="AB62" s="110"/>
      <c r="AC62" s="110"/>
      <c r="AD62" s="110"/>
      <c r="AE62" s="110"/>
      <c r="AF62" s="110">
        <v>1</v>
      </c>
      <c r="AG62" s="110"/>
      <c r="AH62" s="110"/>
      <c r="AI62" s="110"/>
      <c r="AJ62" s="110"/>
      <c r="AK62" s="128">
        <f>X62-AF62</f>
        <v>0</v>
      </c>
      <c r="AL62" s="128"/>
      <c r="AM62" s="128"/>
      <c r="AN62" s="128"/>
      <c r="AO62" s="128"/>
      <c r="AP62" s="128"/>
      <c r="AQ62" s="128"/>
      <c r="AR62" s="20"/>
      <c r="AS62" s="120">
        <v>43355</v>
      </c>
      <c r="AT62" s="120"/>
      <c r="AU62" s="120"/>
      <c r="AV62" s="120"/>
      <c r="AW62" s="120"/>
      <c r="AX62" s="120"/>
      <c r="AY62" s="120"/>
      <c r="AZ62" s="107">
        <v>1</v>
      </c>
      <c r="BA62" s="107"/>
      <c r="BB62" s="107"/>
      <c r="BC62" s="107"/>
      <c r="BD62" s="107"/>
      <c r="BE62" s="107"/>
      <c r="BF62" s="107">
        <v>1</v>
      </c>
      <c r="BG62" s="107"/>
      <c r="BH62" s="107"/>
      <c r="BI62" s="107"/>
      <c r="BJ62" s="107"/>
      <c r="BK62" s="107"/>
      <c r="BL62" s="107">
        <f>AZ62-BF62</f>
        <v>0</v>
      </c>
      <c r="BM62" s="107"/>
      <c r="BN62" s="107"/>
      <c r="BO62" s="107"/>
      <c r="BP62" s="107"/>
      <c r="BQ62" s="107"/>
      <c r="BR62" s="21"/>
      <c r="BS62" s="21"/>
      <c r="BT62" s="21"/>
      <c r="BU62" s="124" t="s">
        <v>87</v>
      </c>
      <c r="BV62" s="125"/>
      <c r="BW62" s="125"/>
      <c r="BX62" s="125"/>
      <c r="BY62" s="126"/>
      <c r="BZ62" s="7"/>
    </row>
    <row r="63" spans="3:80" ht="22.5" customHeight="1">
      <c r="C63" s="35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108"/>
      <c r="O63" s="108"/>
      <c r="P63" s="108"/>
      <c r="Q63" s="108"/>
      <c r="R63" s="108"/>
      <c r="S63" s="108"/>
      <c r="T63" s="129"/>
      <c r="U63" s="129"/>
      <c r="V63" s="129"/>
      <c r="W63" s="129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20"/>
      <c r="AS63" s="132"/>
      <c r="AT63" s="133"/>
      <c r="AU63" s="133"/>
      <c r="AV63" s="133"/>
      <c r="AW63" s="133"/>
      <c r="AX63" s="133"/>
      <c r="AY63" s="133"/>
      <c r="AZ63" s="131"/>
      <c r="BA63" s="131"/>
      <c r="BB63" s="131"/>
      <c r="BC63" s="131"/>
      <c r="BD63" s="131"/>
      <c r="BE63" s="131"/>
      <c r="BF63" s="131"/>
      <c r="BG63" s="131"/>
      <c r="BH63" s="131"/>
      <c r="BI63" s="131"/>
      <c r="BJ63" s="131"/>
      <c r="BK63" s="131"/>
      <c r="BL63" s="107"/>
      <c r="BM63" s="107"/>
      <c r="BN63" s="107"/>
      <c r="BO63" s="107"/>
      <c r="BP63" s="107"/>
      <c r="BQ63" s="107"/>
      <c r="BR63" s="21"/>
      <c r="BS63" s="21"/>
      <c r="BT63" s="21"/>
      <c r="BU63" s="135">
        <f>BU57-BU60</f>
        <v>-2.2000000000000002</v>
      </c>
      <c r="BV63" s="136"/>
      <c r="BW63" s="136"/>
      <c r="BX63" s="136"/>
      <c r="BY63" s="137"/>
      <c r="BZ63" s="7"/>
    </row>
    <row r="64" spans="3:80" ht="12.75" customHeight="1">
      <c r="C64" s="35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0"/>
      <c r="O64" s="30"/>
      <c r="P64" s="30"/>
      <c r="Q64" s="30"/>
      <c r="R64" s="30"/>
      <c r="S64" s="30"/>
      <c r="T64" s="34"/>
      <c r="U64" s="34"/>
      <c r="V64" s="34"/>
      <c r="W64" s="34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20"/>
      <c r="AS64" s="132"/>
      <c r="AT64" s="133"/>
      <c r="AU64" s="133"/>
      <c r="AV64" s="133"/>
      <c r="AW64" s="133"/>
      <c r="AX64" s="133"/>
      <c r="AY64" s="133"/>
      <c r="AZ64" s="131"/>
      <c r="BA64" s="131"/>
      <c r="BB64" s="131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21"/>
      <c r="BS64" s="21"/>
      <c r="BT64" s="21"/>
      <c r="BU64" s="21"/>
      <c r="BV64" s="21"/>
      <c r="BW64" s="21"/>
      <c r="BX64" s="21"/>
      <c r="BY64" s="21"/>
      <c r="BZ64" s="7"/>
    </row>
    <row r="65" spans="3:80" ht="6.75" customHeight="1"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</row>
    <row r="66" spans="3:80" ht="12.95" customHeight="1">
      <c r="C66" s="60" t="s">
        <v>88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2"/>
      <c r="AL66" s="138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31"/>
      <c r="CA66" s="2"/>
      <c r="CB66" s="2"/>
    </row>
    <row r="67" spans="3:80" ht="4.5" customHeight="1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2"/>
      <c r="CB67" s="2"/>
    </row>
    <row r="68" spans="3:80">
      <c r="C68" s="11" t="s">
        <v>9</v>
      </c>
      <c r="D68" s="79" t="s">
        <v>89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 t="s">
        <v>90</v>
      </c>
      <c r="AG68" s="79"/>
      <c r="AH68" s="79"/>
      <c r="AI68" s="79"/>
      <c r="AJ68" s="79"/>
      <c r="AK68" s="79"/>
      <c r="AL68" s="138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31"/>
      <c r="CA68" s="2"/>
      <c r="CB68" s="2"/>
    </row>
    <row r="69" spans="3:80" ht="13.5" customHeight="1">
      <c r="C69" s="23">
        <v>1</v>
      </c>
      <c r="D69" s="140" t="s">
        <v>91</v>
      </c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09">
        <v>43327</v>
      </c>
      <c r="AG69" s="109"/>
      <c r="AH69" s="109"/>
      <c r="AI69" s="109"/>
      <c r="AJ69" s="109"/>
      <c r="AK69" s="109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31"/>
    </row>
    <row r="70" spans="3:80" ht="20.25" customHeight="1">
      <c r="C70" s="23">
        <v>2</v>
      </c>
      <c r="D70" s="145" t="s">
        <v>92</v>
      </c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7">
        <v>43355</v>
      </c>
      <c r="AG70" s="70"/>
      <c r="AH70" s="70"/>
      <c r="AI70" s="70"/>
      <c r="AJ70" s="70"/>
      <c r="AK70" s="70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3:80" ht="26.25" customHeight="1">
      <c r="C71" s="23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</row>
    <row r="72" spans="3:80" ht="12.95" customHeight="1">
      <c r="C72" s="60" t="s">
        <v>93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2"/>
      <c r="CA72" s="2"/>
      <c r="CB72" s="2"/>
    </row>
    <row r="73" spans="3:80" ht="4.5" customHeight="1"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</row>
    <row r="74" spans="3:80" ht="37.5" customHeight="1">
      <c r="C74" s="142" t="s">
        <v>94</v>
      </c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</row>
    <row r="75" spans="3:80" ht="13.5" customHeight="1">
      <c r="C75" s="29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  <c r="AT75" s="154"/>
      <c r="AU75" s="154"/>
      <c r="AV75" s="154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155"/>
      <c r="BN75" s="155"/>
      <c r="BO75" s="155"/>
      <c r="BP75" s="155"/>
      <c r="BQ75" s="155"/>
      <c r="BR75" s="155"/>
      <c r="BS75" s="56"/>
      <c r="BT75" s="56"/>
      <c r="BU75" s="56"/>
      <c r="BV75" s="56"/>
      <c r="BW75" s="56"/>
      <c r="BX75" s="56"/>
      <c r="BY75" s="56"/>
      <c r="BZ75" s="56"/>
    </row>
    <row r="76" spans="3:80" ht="6.75" customHeight="1"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</row>
    <row r="77" spans="3:80" ht="12.95" customHeight="1">
      <c r="C77" s="60" t="s">
        <v>95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2"/>
      <c r="CA77" s="2"/>
      <c r="CB77" s="2"/>
    </row>
    <row r="78" spans="3:80" ht="6" customHeight="1"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</row>
    <row r="79" spans="3:80" ht="12.75" customHeight="1">
      <c r="C79" s="117" t="s">
        <v>96</v>
      </c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9"/>
      <c r="AL79" s="7"/>
      <c r="AM79" s="117" t="s">
        <v>97</v>
      </c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9"/>
    </row>
    <row r="80" spans="3:80" ht="12.75" customHeight="1"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</row>
    <row r="81" spans="3:80" ht="30.75" customHeight="1">
      <c r="C81" s="156" t="s">
        <v>98</v>
      </c>
      <c r="D81" s="156"/>
      <c r="E81" s="156"/>
      <c r="F81" s="156"/>
      <c r="G81" s="156"/>
      <c r="H81" s="156"/>
      <c r="I81" s="156"/>
      <c r="J81" s="156" t="s">
        <v>99</v>
      </c>
      <c r="K81" s="156"/>
      <c r="L81" s="156"/>
      <c r="M81" s="156"/>
      <c r="N81" s="156"/>
      <c r="O81" s="156"/>
      <c r="P81" s="156" t="s">
        <v>96</v>
      </c>
      <c r="Q81" s="156"/>
      <c r="R81" s="156"/>
      <c r="S81" s="156"/>
      <c r="T81" s="156"/>
      <c r="U81" s="156"/>
      <c r="V81" s="156"/>
      <c r="W81" s="156"/>
      <c r="X81" s="156"/>
      <c r="Y81" s="156" t="s">
        <v>100</v>
      </c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49"/>
      <c r="AM81" s="156" t="s">
        <v>101</v>
      </c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 t="s">
        <v>102</v>
      </c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  <c r="BM81" s="156"/>
      <c r="BN81" s="156"/>
      <c r="BO81" s="156" t="s">
        <v>103</v>
      </c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2"/>
      <c r="CB81" s="2"/>
    </row>
    <row r="82" spans="3:80" ht="12.75" customHeight="1">
      <c r="C82" s="157">
        <v>13420.333000000001</v>
      </c>
      <c r="D82" s="157"/>
      <c r="E82" s="157"/>
      <c r="F82" s="157"/>
      <c r="G82" s="157"/>
      <c r="H82" s="157"/>
      <c r="I82" s="157"/>
      <c r="J82" s="158"/>
      <c r="K82" s="158"/>
      <c r="L82" s="158"/>
      <c r="M82" s="158"/>
      <c r="N82" s="158"/>
      <c r="O82" s="158"/>
      <c r="P82" s="157">
        <f>C82+J82</f>
        <v>13420.333000000001</v>
      </c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50"/>
      <c r="AM82" s="157">
        <f>P82</f>
        <v>13420.333000000001</v>
      </c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7">
        <f>P82</f>
        <v>13420.333000000001</v>
      </c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7">
        <f>BB82-AM82</f>
        <v>0</v>
      </c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2"/>
      <c r="CB82" s="2"/>
    </row>
    <row r="83" spans="3:80" ht="37.5" customHeight="1">
      <c r="C83" s="150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2"/>
    </row>
    <row r="84" spans="3:80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</row>
    <row r="85" spans="3:80" ht="14.25">
      <c r="D85" s="42">
        <v>1</v>
      </c>
      <c r="E85" s="36" t="s">
        <v>104</v>
      </c>
    </row>
    <row r="91" spans="3:80" ht="13.5" thickBot="1">
      <c r="BC91" s="149"/>
      <c r="BD91" s="149"/>
      <c r="BE91" s="149"/>
      <c r="BF91" s="149"/>
      <c r="BG91" s="149"/>
      <c r="BH91" s="149"/>
      <c r="BI91" s="149"/>
      <c r="BJ91" s="149"/>
      <c r="BK91" s="149"/>
      <c r="BL91" s="44"/>
      <c r="BM91" s="44"/>
      <c r="BN91" s="44"/>
      <c r="BO91" s="44"/>
      <c r="BP91" s="44"/>
    </row>
    <row r="92" spans="3:80" ht="13.5" thickTop="1">
      <c r="BE92" s="41"/>
      <c r="BH92" s="41" t="s">
        <v>105</v>
      </c>
    </row>
  </sheetData>
  <dataConsolidate/>
  <mergeCells count="282">
    <mergeCell ref="C81:I81"/>
    <mergeCell ref="J81:O81"/>
    <mergeCell ref="P81:X81"/>
    <mergeCell ref="Y81:AK81"/>
    <mergeCell ref="AM81:BA81"/>
    <mergeCell ref="BB81:BN81"/>
    <mergeCell ref="BO81:BZ81"/>
    <mergeCell ref="C82:I82"/>
    <mergeCell ref="J82:O82"/>
    <mergeCell ref="P82:X82"/>
    <mergeCell ref="Y82:AK82"/>
    <mergeCell ref="AM82:BA82"/>
    <mergeCell ref="BB82:BN82"/>
    <mergeCell ref="BO82:BZ82"/>
    <mergeCell ref="D57:M57"/>
    <mergeCell ref="BN23:BV23"/>
    <mergeCell ref="AL23:BM23"/>
    <mergeCell ref="N23:AK23"/>
    <mergeCell ref="D28:M28"/>
    <mergeCell ref="BN24:BV24"/>
    <mergeCell ref="BC91:BK91"/>
    <mergeCell ref="D26:M26"/>
    <mergeCell ref="N26:AK26"/>
    <mergeCell ref="AL26:BM26"/>
    <mergeCell ref="BN26:BV26"/>
    <mergeCell ref="C83:BZ83"/>
    <mergeCell ref="C84:BZ84"/>
    <mergeCell ref="C80:BZ80"/>
    <mergeCell ref="C78:BZ78"/>
    <mergeCell ref="D75:Z75"/>
    <mergeCell ref="AA75:AK75"/>
    <mergeCell ref="AL75:AV75"/>
    <mergeCell ref="AW75:BD75"/>
    <mergeCell ref="BE75:BL75"/>
    <mergeCell ref="BM75:BR75"/>
    <mergeCell ref="C79:AK79"/>
    <mergeCell ref="C77:BZ77"/>
    <mergeCell ref="AL68:BY68"/>
    <mergeCell ref="D69:AE69"/>
    <mergeCell ref="AF69:AK69"/>
    <mergeCell ref="BS75:BZ75"/>
    <mergeCell ref="C76:BZ76"/>
    <mergeCell ref="C74:BZ74"/>
    <mergeCell ref="C72:BZ72"/>
    <mergeCell ref="C73:BZ73"/>
    <mergeCell ref="AM79:BZ79"/>
    <mergeCell ref="D70:AE70"/>
    <mergeCell ref="D71:AE71"/>
    <mergeCell ref="AF70:AK70"/>
    <mergeCell ref="AF71:AK71"/>
    <mergeCell ref="BF63:BK63"/>
    <mergeCell ref="X64:AE64"/>
    <mergeCell ref="AF64:AJ64"/>
    <mergeCell ref="AK64:AQ64"/>
    <mergeCell ref="AS64:AY64"/>
    <mergeCell ref="AZ64:BE64"/>
    <mergeCell ref="BF64:BK64"/>
    <mergeCell ref="AL69:BY69"/>
    <mergeCell ref="AK62:AQ62"/>
    <mergeCell ref="BL63:BQ63"/>
    <mergeCell ref="BU63:BY63"/>
    <mergeCell ref="AS62:AY62"/>
    <mergeCell ref="AZ62:BE62"/>
    <mergeCell ref="BF62:BK62"/>
    <mergeCell ref="BL62:BQ62"/>
    <mergeCell ref="BU62:BY62"/>
    <mergeCell ref="AS63:AY63"/>
    <mergeCell ref="AZ63:BE63"/>
    <mergeCell ref="BL64:BQ64"/>
    <mergeCell ref="C65:BZ65"/>
    <mergeCell ref="C66:AK66"/>
    <mergeCell ref="AL66:BY66"/>
    <mergeCell ref="D68:AE68"/>
    <mergeCell ref="AF68:AK68"/>
    <mergeCell ref="BU60:BY60"/>
    <mergeCell ref="AS59:AY59"/>
    <mergeCell ref="AZ59:BE59"/>
    <mergeCell ref="BF59:BK59"/>
    <mergeCell ref="BL59:BQ59"/>
    <mergeCell ref="BU59:BY59"/>
    <mergeCell ref="AZ61:BE61"/>
    <mergeCell ref="AF60:AJ60"/>
    <mergeCell ref="D63:M63"/>
    <mergeCell ref="N63:S63"/>
    <mergeCell ref="T63:W63"/>
    <mergeCell ref="X63:AE63"/>
    <mergeCell ref="AF63:AJ63"/>
    <mergeCell ref="AF61:AJ61"/>
    <mergeCell ref="AK63:AQ63"/>
    <mergeCell ref="AF62:AJ62"/>
    <mergeCell ref="BF61:BK61"/>
    <mergeCell ref="BL61:BQ61"/>
    <mergeCell ref="D62:M62"/>
    <mergeCell ref="N62:S62"/>
    <mergeCell ref="T62:W62"/>
    <mergeCell ref="X62:AE62"/>
    <mergeCell ref="AS61:AY61"/>
    <mergeCell ref="N61:S61"/>
    <mergeCell ref="BF60:BK60"/>
    <mergeCell ref="BL60:BQ60"/>
    <mergeCell ref="AZ60:BE60"/>
    <mergeCell ref="AS60:AY60"/>
    <mergeCell ref="D60:M60"/>
    <mergeCell ref="N60:S60"/>
    <mergeCell ref="T60:W60"/>
    <mergeCell ref="X60:AE60"/>
    <mergeCell ref="D61:M61"/>
    <mergeCell ref="AK61:AQ61"/>
    <mergeCell ref="AK60:AQ60"/>
    <mergeCell ref="T61:W61"/>
    <mergeCell ref="X61:AE61"/>
    <mergeCell ref="N58:S58"/>
    <mergeCell ref="AZ58:BE58"/>
    <mergeCell ref="AS58:AY58"/>
    <mergeCell ref="D59:M59"/>
    <mergeCell ref="N59:S59"/>
    <mergeCell ref="T59:W59"/>
    <mergeCell ref="X59:AE59"/>
    <mergeCell ref="AF59:AJ59"/>
    <mergeCell ref="AK59:AQ59"/>
    <mergeCell ref="T58:W58"/>
    <mergeCell ref="X58:AE58"/>
    <mergeCell ref="AF58:AJ58"/>
    <mergeCell ref="AK58:AQ58"/>
    <mergeCell ref="D58:M58"/>
    <mergeCell ref="BU57:BY57"/>
    <mergeCell ref="AS56:AY56"/>
    <mergeCell ref="AZ56:BE56"/>
    <mergeCell ref="BF56:BK56"/>
    <mergeCell ref="BL56:BQ56"/>
    <mergeCell ref="BU56:BY56"/>
    <mergeCell ref="BF57:BK57"/>
    <mergeCell ref="BF58:BK58"/>
    <mergeCell ref="BL58:BQ58"/>
    <mergeCell ref="AS57:AY57"/>
    <mergeCell ref="N55:S55"/>
    <mergeCell ref="T55:W55"/>
    <mergeCell ref="X55:AE55"/>
    <mergeCell ref="AF55:AJ55"/>
    <mergeCell ref="AK55:AQ55"/>
    <mergeCell ref="AZ55:BE55"/>
    <mergeCell ref="BL57:BQ57"/>
    <mergeCell ref="BF55:BK55"/>
    <mergeCell ref="BL55:BQ55"/>
    <mergeCell ref="N56:S56"/>
    <mergeCell ref="T56:W56"/>
    <mergeCell ref="X56:AE56"/>
    <mergeCell ref="N57:S57"/>
    <mergeCell ref="T57:W57"/>
    <mergeCell ref="AZ57:BE57"/>
    <mergeCell ref="AF57:AJ57"/>
    <mergeCell ref="AS55:AY55"/>
    <mergeCell ref="AF56:AJ56"/>
    <mergeCell ref="AK56:AQ56"/>
    <mergeCell ref="AK57:AQ57"/>
    <mergeCell ref="X57:AE57"/>
    <mergeCell ref="C49:BZ49"/>
    <mergeCell ref="AZ53:BE53"/>
    <mergeCell ref="BF53:BK53"/>
    <mergeCell ref="BL53:BQ53"/>
    <mergeCell ref="AK54:AQ54"/>
    <mergeCell ref="AS54:AY54"/>
    <mergeCell ref="AZ54:BE54"/>
    <mergeCell ref="N54:S54"/>
    <mergeCell ref="T54:W54"/>
    <mergeCell ref="X54:AE54"/>
    <mergeCell ref="BF54:BK54"/>
    <mergeCell ref="BL54:BQ54"/>
    <mergeCell ref="BU54:BY54"/>
    <mergeCell ref="BU53:BY53"/>
    <mergeCell ref="C50:BZ50"/>
    <mergeCell ref="C51:BZ51"/>
    <mergeCell ref="C52:AQ52"/>
    <mergeCell ref="X53:AE53"/>
    <mergeCell ref="AF53:AJ53"/>
    <mergeCell ref="AK53:AQ53"/>
    <mergeCell ref="AS53:AY53"/>
    <mergeCell ref="BW44:BZ44"/>
    <mergeCell ref="C46:BZ46"/>
    <mergeCell ref="C39:BZ39"/>
    <mergeCell ref="C40:BZ40"/>
    <mergeCell ref="D41:AF41"/>
    <mergeCell ref="AG41:BV41"/>
    <mergeCell ref="BW41:BZ41"/>
    <mergeCell ref="D42:AF42"/>
    <mergeCell ref="AG42:BV42"/>
    <mergeCell ref="BW42:BZ42"/>
    <mergeCell ref="BW43:BZ43"/>
    <mergeCell ref="Y34:AW34"/>
    <mergeCell ref="AX34:BC34"/>
    <mergeCell ref="BD34:BG34"/>
    <mergeCell ref="Y33:AW33"/>
    <mergeCell ref="AX33:BC33"/>
    <mergeCell ref="BD37:BG37"/>
    <mergeCell ref="D36:S36"/>
    <mergeCell ref="V36:X36"/>
    <mergeCell ref="Y36:AW36"/>
    <mergeCell ref="AX36:BC36"/>
    <mergeCell ref="D37:S37"/>
    <mergeCell ref="D56:M56"/>
    <mergeCell ref="AL25:BM25"/>
    <mergeCell ref="D33:S33"/>
    <mergeCell ref="BD36:BG36"/>
    <mergeCell ref="BD33:BG33"/>
    <mergeCell ref="D34:S34"/>
    <mergeCell ref="V34:X34"/>
    <mergeCell ref="V33:X33"/>
    <mergeCell ref="D35:S35"/>
    <mergeCell ref="V35:X35"/>
    <mergeCell ref="D25:M25"/>
    <mergeCell ref="N28:AK28"/>
    <mergeCell ref="AL28:BM28"/>
    <mergeCell ref="N29:AK29"/>
    <mergeCell ref="AL29:BM29"/>
    <mergeCell ref="C53:M53"/>
    <mergeCell ref="N53:S53"/>
    <mergeCell ref="T53:W53"/>
    <mergeCell ref="D44:AF44"/>
    <mergeCell ref="AG44:BV44"/>
    <mergeCell ref="D43:AF43"/>
    <mergeCell ref="AG43:BV43"/>
    <mergeCell ref="AF54:AJ54"/>
    <mergeCell ref="D47:BZ47"/>
    <mergeCell ref="BW28:BZ28"/>
    <mergeCell ref="P7:AY10"/>
    <mergeCell ref="AZ7:BZ10"/>
    <mergeCell ref="BB12:BK12"/>
    <mergeCell ref="BL12:BQ12"/>
    <mergeCell ref="BR12:BS12"/>
    <mergeCell ref="BT12:BZ12"/>
    <mergeCell ref="C18:CA18"/>
    <mergeCell ref="D19:M19"/>
    <mergeCell ref="N19:AK19"/>
    <mergeCell ref="BN19:BV19"/>
    <mergeCell ref="BW19:BZ19"/>
    <mergeCell ref="BB13:BZ14"/>
    <mergeCell ref="C14:K14"/>
    <mergeCell ref="M14:BA14"/>
    <mergeCell ref="C15:CA16"/>
    <mergeCell ref="C17:BZ17"/>
    <mergeCell ref="BW24:BZ24"/>
    <mergeCell ref="N25:AK25"/>
    <mergeCell ref="AL24:BM24"/>
    <mergeCell ref="N24:AK24"/>
    <mergeCell ref="BW26:BZ26"/>
    <mergeCell ref="AL27:BL27"/>
    <mergeCell ref="BP27:BV27"/>
    <mergeCell ref="D55:M55"/>
    <mergeCell ref="N21:AK21"/>
    <mergeCell ref="AL21:BM21"/>
    <mergeCell ref="BN21:BV21"/>
    <mergeCell ref="N22:AK22"/>
    <mergeCell ref="AL22:BM22"/>
    <mergeCell ref="BN22:BV22"/>
    <mergeCell ref="D54:M54"/>
    <mergeCell ref="D20:M20"/>
    <mergeCell ref="D21:M21"/>
    <mergeCell ref="D22:M22"/>
    <mergeCell ref="D23:M23"/>
    <mergeCell ref="D24:M24"/>
    <mergeCell ref="BN25:BV25"/>
    <mergeCell ref="BN28:BV28"/>
    <mergeCell ref="Y35:AW35"/>
    <mergeCell ref="AX35:BC35"/>
    <mergeCell ref="BD35:BG35"/>
    <mergeCell ref="C31:BG31"/>
    <mergeCell ref="BI31:BZ37"/>
    <mergeCell ref="C32:BG32"/>
    <mergeCell ref="V37:X37"/>
    <mergeCell ref="Y37:AW37"/>
    <mergeCell ref="AX37:BC37"/>
    <mergeCell ref="BW27:BZ27"/>
    <mergeCell ref="D27:M27"/>
    <mergeCell ref="N27:AK27"/>
    <mergeCell ref="BW20:BZ20"/>
    <mergeCell ref="BW21:BZ21"/>
    <mergeCell ref="BW22:BZ22"/>
    <mergeCell ref="N20:AK20"/>
    <mergeCell ref="AL20:BM20"/>
    <mergeCell ref="BN20:BV20"/>
    <mergeCell ref="BW23:BZ23"/>
    <mergeCell ref="BW25:BZ25"/>
  </mergeCells>
  <phoneticPr fontId="1" type="noConversion"/>
  <dataValidations count="1">
    <dataValidation type="list" allowBlank="1" showInputMessage="1" showErrorMessage="1" sqref="CA42:CB44 BW44:BZ44 BE75:BL75" xr:uid="{00000000-0002-0000-0000-000000000000}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Tablas!$J$4:$J$7</xm:f>
          </x14:formula1>
          <xm:sqref>BD34:BG37</xm:sqref>
        </x14:dataValidation>
        <x14:dataValidation type="list" allowBlank="1" showInputMessage="1" showErrorMessage="1" xr:uid="{00000000-0002-0000-0000-000002000000}">
          <x14:formula1>
            <xm:f>Tablas!$H$4:$H$6</xm:f>
          </x14:formula1>
          <xm:sqref>V34:X37</xm:sqref>
        </x14:dataValidation>
        <x14:dataValidation type="list" allowBlank="1" showInputMessage="1" showErrorMessage="1" xr:uid="{00000000-0002-0000-0000-000003000000}">
          <x14:formula1>
            <xm:f>Tablas!$F$4:$F$6</xm:f>
          </x14:formula1>
          <xm:sqref>BW42:BZ43</xm:sqref>
        </x14:dataValidation>
        <x14:dataValidation type="list" allowBlank="1" showInputMessage="1" showErrorMessage="1" xr:uid="{00000000-0002-0000-0000-000004000000}">
          <x14:formula1>
            <xm:f>Tablas!$L$4:$L$7</xm:f>
          </x14:formula1>
          <xm:sqref>BO27</xm:sqref>
        </x14:dataValidation>
        <x14:dataValidation type="list" allowBlank="1" showInputMessage="1" showErrorMessage="1" xr:uid="{00000000-0002-0000-0000-000005000000}">
          <x14:formula1>
            <xm:f>Tablas!$L$4:$L$9</xm:f>
          </x14:formula1>
          <xm:sqref>BN20:BV26 BP27:BV27 BN28:BV28 AX34:BC37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L19"/>
  <sheetViews>
    <sheetView workbookViewId="0" xr3:uid="{958C4451-9541-5A59-BF78-D2F731DF1C81}">
      <selection activeCell="H7" sqref="H7"/>
    </sheetView>
  </sheetViews>
  <sheetFormatPr defaultColWidth="11.42578125" defaultRowHeight="12.75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>
      <c r="D3" s="39" t="s">
        <v>39</v>
      </c>
      <c r="E3" s="36"/>
      <c r="F3" s="39" t="s">
        <v>106</v>
      </c>
      <c r="G3" s="36"/>
      <c r="H3" s="39" t="s">
        <v>107</v>
      </c>
      <c r="I3" s="36"/>
      <c r="J3" s="39" t="s">
        <v>43</v>
      </c>
      <c r="K3" s="36"/>
      <c r="L3" s="39" t="s">
        <v>108</v>
      </c>
    </row>
    <row r="4" spans="4:12">
      <c r="D4" s="38">
        <v>1</v>
      </c>
      <c r="F4" s="38" t="s">
        <v>109</v>
      </c>
      <c r="H4" s="38" t="s">
        <v>45</v>
      </c>
      <c r="J4" s="38" t="s">
        <v>47</v>
      </c>
      <c r="L4" s="37" t="s">
        <v>17</v>
      </c>
    </row>
    <row r="5" spans="4:12">
      <c r="D5" s="38">
        <v>2</v>
      </c>
      <c r="F5" s="38" t="s">
        <v>61</v>
      </c>
      <c r="H5" s="38" t="s">
        <v>54</v>
      </c>
      <c r="J5" s="38" t="s">
        <v>110</v>
      </c>
      <c r="L5" s="37" t="s">
        <v>22</v>
      </c>
    </row>
    <row r="6" spans="4:12">
      <c r="D6" s="38">
        <v>3</v>
      </c>
      <c r="F6" s="38" t="s">
        <v>111</v>
      </c>
      <c r="H6" s="37" t="s">
        <v>112</v>
      </c>
      <c r="J6" s="38" t="s">
        <v>52</v>
      </c>
      <c r="L6" s="37" t="s">
        <v>19</v>
      </c>
    </row>
    <row r="7" spans="4:12">
      <c r="J7" s="38" t="s">
        <v>113</v>
      </c>
      <c r="L7" s="37" t="s">
        <v>25</v>
      </c>
    </row>
    <row r="8" spans="4:12">
      <c r="L8" s="37" t="s">
        <v>29</v>
      </c>
    </row>
    <row r="9" spans="4:12">
      <c r="L9" s="37" t="s">
        <v>32</v>
      </c>
    </row>
    <row r="11" spans="4:12" ht="18.75">
      <c r="L11" s="47"/>
    </row>
    <row r="13" spans="4:12" ht="18.75">
      <c r="L13" s="47"/>
    </row>
    <row r="15" spans="4:12" ht="18.75">
      <c r="L15" s="47"/>
    </row>
    <row r="17" spans="12:12" ht="18.75">
      <c r="L17" s="47"/>
    </row>
    <row r="19" spans="12:12" ht="18.75">
      <c r="L1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ROBERT, SEGURA HUAMAN, ROBERT</cp:lastModifiedBy>
  <cp:revision/>
  <dcterms:created xsi:type="dcterms:W3CDTF">2008-10-21T13:59:07Z</dcterms:created>
  <dcterms:modified xsi:type="dcterms:W3CDTF">2018-09-13T01:54:16Z</dcterms:modified>
  <cp:category/>
  <cp:contentStatus/>
</cp:coreProperties>
</file>