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<sst xmlns="http://schemas.openxmlformats.org/spreadsheetml/2006/main" count="1702" uniqueCount="419">
  <si>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</si>
  <si>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</si>
  <si>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</si>
  <si>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</si>
  <si>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</si>
  <si>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</si>
  <si>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</si>
  <si>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</si>
  <si>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</si>
  <si>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</si>
  <si>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</si>
  <si>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</si>
  <si>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</si>
  <si>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</si>
  <si>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</si>
  <si>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</si>
  <si>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</si>
  <si>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</si>
  <si>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</si>
  <si>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</si>
  <si>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</si>
  <si>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</si>
  <si>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</si>
  <si>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</si>
  <si>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</si>
  <si>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</si>
  <si>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</si>
  <si>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</si>
  <si>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</si>
  <si>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</si>
  <si>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</si>
  <si>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</si>
  <si>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</si>
  <si>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</si>
  <si>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</si>
  <si>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</si>
  <si>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</si>
  <si>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</si>
  <si>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</si>
  <si>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</si>
  <si>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</si>
  <si>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</si>
  <si>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</si>
  <si>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</si>
  <si>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</si>
  <si>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</si>
  <si>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</si>
  <si>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</si>
  <si>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</si>
  <si>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</si>
  <si>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</si>
  <si>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</si>
  <si>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</si>
  <si>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</si>
  <si>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</si>
  <si>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</si>
  <si>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</si>
  <si>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</si>
  <si>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</si>
  <si>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</si>
  <si>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</si>
  <si>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</si>
  <si>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</si>
  <si>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</si>
  <si>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</si>
  <si>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</si>
  <si>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</si>
  <si>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</si>
  <si>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</si>
  <si>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</si>
  <si>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</si>
  <si>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</si>
  <si>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</si>
  <si>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</si>
  <si>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</si>
  <si>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</si>
  <si>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</si>
  <si>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</si>
  <si>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</si>
  <si>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</si>
  <si>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</si>
  <si>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</si>
  <si>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</si>
  <si>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</si>
  <si>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</si>
  <si>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</si>
  <si>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</si>
  <si>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</si>
  <si>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</si>
  <si>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</si>
  <si>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</si>
  <si>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</si>
  <si>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</si>
  <si>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</si>
  <si>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</si>
  <si>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</si>
  <si>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</si>
  <si>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</si>
  <si>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</si>
  <si>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</si>
  <si>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</si>
  <si>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</si>
  <si>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</si>
  <si>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</si>
  <si>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</si>
  <si>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</si>
  <si>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</si>
  <si>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</si>
  <si>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</si>
  <si>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</si>
  <si>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</si>
  <si>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</si>
  <si>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</si>
  <si>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</si>
  <si>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</si>
  <si>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</si>
  <si>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</si>
  <si>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</si>
  <si>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</si>
  <si>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</si>
  <si>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</si>
  <si>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</si>
  <si>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</si>
  <si>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</si>
  <si>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</si>
  <si>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</si>
  <si>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</si>
  <si>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</si>
  <si>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</si>
  <si>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</si>
  <si>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</si>
  <si>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</si>
  <si>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</si>
  <si>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</si>
  <si>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</si>
  <si>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</si>
  <si>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</si>
  <si>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</si>
  <si>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</si>
  <si>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</si>
  <si>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</si>
  <si>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</si>
  <si>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</si>
  <si>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</si>
  <si>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</si>
  <si>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</si>
  <si>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</si>
  <si>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</si>
  <si>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</si>
  <si>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</si>
  <si>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</si>
  <si>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</si>
  <si>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</si>
  <si>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</si>
  <si>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</si>
  <si>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</si>
  <si>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</si>
  <si>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</si>
  <si>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</si>
  <si>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</si>
  <si>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</si>
  <si>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</si>
  <si>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</si>
  <si>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</si>
  <si>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</si>
  <si>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</si>
  <si>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</si>
  <si>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</si>
  <si>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</si>
  <si>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</si>
  <si>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</si>
  <si>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</si>
  <si>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</si>
  <si>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</si>
  <si>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</si>
  <si>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</si>
  <si>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</si>
  <si>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</si>
  <si>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</si>
  <si>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</si>
  <si>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</si>
  <si>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</si>
  <si>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</si>
  <si>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</si>
  <si>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</si>
  <si>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</si>
  <si>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</si>
  <si>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</si>
  <si>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</si>
  <si>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</si>
  <si>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</si>
  <si>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</si>
  <si>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</si>
  <si>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</si>
  <si>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</si>
  <si>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</si>
  <si>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</si>
  <si>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</si>
  <si>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</si>
  <si>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</si>
  <si>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</si>
  <si>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</si>
  <si>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</si>
  <si>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</si>
  <si>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</si>
  <si>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</si>
  <si>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</si>
  <si>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</si>
  <si>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</si>
  <si>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</si>
  <si>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</si>
  <si>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</si>
  <si>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</si>
  <si>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</si>
  <si>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</si>
  <si>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</si>
  <si>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</si>
  <si>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</si>
  <si>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</si>
  <si>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</si>
  <si>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</si>
  <si>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</si>
  <si>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</si>
  <si>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</si>
  <si>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</si>
  <si>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</si>
  <si>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</si>
  <si>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</si>
  <si>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</si>
  <si>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</si>
  <si>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</si>
  <si>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</si>
  <si>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</si>
  <si>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</si>
  <si>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</si>
  <si>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</si>
  <si>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</si>
  <si>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</si>
  <si>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</si>
  <si>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</si>
  <si>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</si>
  <si>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</si>
  <si>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</si>
  <si>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</si>
  <si>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</si>
  <si>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</si>
  <si>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</si>
  <si>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</si>
  <si>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</si>
  <si>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</si>
  <si>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</si>
  <si>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</si>
  <si>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</si>
  <si>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</si>
  <si>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</si>
  <si>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</si>
  <si>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</si>
  <si>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</si>
  <si>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</si>
  <si>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</si>
  <si>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</si>
  <si>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</si>
  <si>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</si>
  <si>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</si>
  <si>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</si>
  <si>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</si>
  <si>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</si>
  <si>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</si>
  <si>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</si>
  <si>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</si>
  <si>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</si>
  <si>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</si>
  <si>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</si>
  <si>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</si>
  <si>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</si>
  <si>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</si>
  <si>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</si>
  <si>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</si>
  <si>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</si>
  <si>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</si>
  <si>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</si>
  <si>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</si>
  <si>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</si>
  <si>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</si>
  <si>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</si>
  <si>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</si>
  <si>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</si>
  <si>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</si>
  <si>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</si>
  <si>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</si>
  <si>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</si>
  <si>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</si>
  <si>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</si>
  <si>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</si>
  <si>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</si>
  <si>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</si>
  <si>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</si>
  <si>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</si>
  <si>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</si>
  <si>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</si>
  <si>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</si>
  <si>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</si>
  <si>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</si>
  <si>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</si>
  <si>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</si>
  <si>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</si>
  <si>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</si>
  <si>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</si>
  <si>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</si>
  <si>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</si>
  <si>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</si>
  <si>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</si>
  <si>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</si>
  <si>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</si>
  <si>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</si>
  <si>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</si>
  <si>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</si>
  <si>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</si>
  <si>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</si>
  <si>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</si>
  <si>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</si>
  <si>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</si>
  <si>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</si>
  <si>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</si>
  <si>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</si>
  <si>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</si>
  <si>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</si>
  <si>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</si>
  <si>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</si>
  <si>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</si>
  <si>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</si>
  <si>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</si>
  <si>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</si>
  <si>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</si>
  <si>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</si>
  <si>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</si>
  <si>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</si>
  <si>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</si>
  <si>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</si>
  <si>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</si>
  <si>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</si>
  <si>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</si>
  <si>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</si>
  <si>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</si>
  <si>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</si>
  <si>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</si>
  <si>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</si>
  <si>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</si>
  <si>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</si>
  <si>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</si>
  <si>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</si>
  <si>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</si>
  <si>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</si>
  <si>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</si>
  <si>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</si>
  <si>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</si>
  <si>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</si>
  <si>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</si>
  <si>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</si>
  <si>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</si>
  <si>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</si>
  <si>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</si>
  <si>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</si>
  <si>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</si>
  <si>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rPr>
        <sz val="10"/>
        <color rgb="FF2E6190"/>
        <rFont val="宋体"/>
        <charset val="134"/>
      </rP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</si>
  <si>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</si>
  <si>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</si>
  <si>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</si>
  <si>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</si>
  <si>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</si>
  <si>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</si>
  <si>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</si>
  <si>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</si>
  <si>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</si>
  <si>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rPr>
        <sz val="11"/>
        <color theme="1"/>
        <rFont val="宋体"/>
        <charset val="134"/>
        <scheme val="minor"/>
      </rP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</si>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</sst>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9">
    <font>
      <sz val="11"/>
      <color theme="1"/>
      <name val="宋体"/>
      <charset val="134"/>
      <scheme val="minor"/>
    </font>
    <font>
      <sz val="9.75"/>
      <color rgb="FF2E6190"/>
      <name val="Verdana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2E6190"/>
      <name val="Verdana"/>
      <charset val="134"/>
    </font>
    <font>
      <sz val="10"/>
      <color rgb="FF2E6190"/>
      <name val="宋体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176" fontId="4" fillId="0" borderId="0" xfId="42" applyNumberFormat="1" applyFont="1">
      <alignment vertical="center"/>
    </xf>
    <xf numFmtId="0" fontId="4" fillId="0" borderId="0" xfId="42" applyFont="1">
      <alignment vertical="center"/>
    </xf>
    <xf numFmtId="0" fontId="5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902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9965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9902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9902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abSelected="1" workbookViewId="0">
      <selection activeCell="J3" sqref="J3"/>
    </sheetView>
  </sheetViews>
  <sheetFormatPr defaultColWidth="8.87962962962963" defaultRowHeight="14.4"/>
  <cols>
    <col min="1" max="1" width="29.1296296296296" customWidth="1"/>
    <col min="9" max="9" width="16.3796296296296" customWidth="1"/>
    <col min="10" max="10" width="13.8888888888889"/>
    <col min="11" max="17" width="12.8796296296296"/>
    <col min="18" max="18" width="10.6296296296296"/>
    <col min="19" max="19" width="11.75"/>
    <col min="20" max="21" width="12.8796296296296"/>
    <col min="22" max="22" width="11.75"/>
    <col min="23" max="34" width="12.8796296296296"/>
    <col min="35" max="35" width="10.6296296296296"/>
    <col min="36" max="36" width="11.75"/>
    <col min="37" max="44" width="12.8796296296296"/>
    <col min="45" max="45" width="11.75"/>
    <col min="46" max="49" width="12.8796296296296"/>
    <col min="50" max="50" width="11.75"/>
    <col min="51" max="66" width="12.8796296296296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10</v>
      </c>
      <c r="L1" t="s">
        <v>11</v>
      </c>
    </row>
    <row r="2" ht="75" customHeight="1" spans="1:15">
      <c r="A2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J2"/>
      <c r="K2">
        <f>H2*1.1^59</f>
        <v>281230.314340075</v>
      </c>
      <c r="L2">
        <f>I2*1.1^59</f>
        <v>960611.892604129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J3"/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</v>
      </c>
      <c r="O3">
        <f t="shared" si="0"/>
        <v>4414828.7645159</v>
      </c>
    </row>
    <row r="4" ht="75" customHeight="1" spans="1:15">
      <c r="A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J4"/>
      <c r="K4">
        <f t="shared" si="1"/>
        <v>248899.900250586</v>
      </c>
      <c r="L4">
        <f t="shared" si="2"/>
        <v>984084.658997867</v>
      </c>
      <c r="M4" t="s">
        <v>18</v>
      </c>
      <c r="N4">
        <f t="shared" ref="N4:N14" si="3">K4*3.25</f>
        <v>808924.675814404</v>
      </c>
      <c r="O4">
        <f t="shared" si="0"/>
        <v>4317671.44135314</v>
      </c>
    </row>
    <row r="5" ht="75" customHeight="1" spans="1:15">
      <c r="A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J5"/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834833.295324473</v>
      </c>
      <c r="O5">
        <f t="shared" si="0"/>
        <v>4187480.62831504</v>
      </c>
    </row>
    <row r="6" spans="1:15">
      <c r="A6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879453.695591816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974784.128917329</v>
      </c>
      <c r="N8">
        <f t="shared" si="3"/>
        <v>901044.211850208</v>
      </c>
      <c r="O8">
        <f t="shared" si="0"/>
        <v>4276865.36562478</v>
      </c>
    </row>
    <row r="9" spans="1:15">
      <c r="A9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979655.835149992</v>
      </c>
      <c r="N10">
        <f t="shared" si="3"/>
        <v>813242.779066082</v>
      </c>
      <c r="O10">
        <f t="shared" si="0"/>
        <v>4298239.97672059</v>
      </c>
    </row>
    <row r="11" spans="1:15">
      <c r="A11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5738111.50599272</v>
      </c>
    </row>
    <row r="12" spans="1:16">
      <c r="A12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962383.422143279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993385.189078405</v>
      </c>
      <c r="M13" t="s">
        <v>18</v>
      </c>
      <c r="N13">
        <f t="shared" si="3"/>
        <v>883771.798843494</v>
      </c>
      <c r="O13">
        <f t="shared" si="0"/>
        <v>4358477.5170815</v>
      </c>
      <c r="P13">
        <f>I13/1.1^59</f>
        <v>12.9652481047646</v>
      </c>
    </row>
    <row r="14" spans="1:16">
      <c r="A14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995599.601002343</v>
      </c>
      <c r="M14" t="s">
        <v>18</v>
      </c>
      <c r="N14">
        <f t="shared" si="3"/>
        <v>880893.063342375</v>
      </c>
      <c r="O14">
        <f t="shared" si="0"/>
        <v>4368193.24939778</v>
      </c>
      <c r="P14">
        <f>I14/1.1^59</f>
        <v>12.9941496832415</v>
      </c>
    </row>
    <row r="15" spans="1:17">
      <c r="A15" s="4" t="s">
        <v>50</v>
      </c>
      <c r="B15" s="4"/>
      <c r="C15">
        <v>14</v>
      </c>
      <c r="D15" s="4" t="s">
        <v>34</v>
      </c>
      <c r="E15" s="4" t="s">
        <v>15</v>
      </c>
      <c r="F15" s="4" t="s">
        <v>22</v>
      </c>
      <c r="G15" s="4" t="s">
        <v>17</v>
      </c>
      <c r="H15" s="5">
        <v>920</v>
      </c>
      <c r="I15" s="5">
        <v>3476.8</v>
      </c>
      <c r="K15" s="5">
        <f t="shared" si="1"/>
        <v>254657.371252823</v>
      </c>
      <c r="L15" s="5">
        <f t="shared" si="2"/>
        <v>962383.422143279</v>
      </c>
      <c r="M15" s="2"/>
      <c r="N15" s="4">
        <f t="shared" ref="N15:N48" si="4">K15*3.25</f>
        <v>827636.456571676</v>
      </c>
      <c r="O15" s="6" t="s">
        <v>51</v>
      </c>
      <c r="P15" s="7"/>
      <c r="Q15" s="7"/>
    </row>
    <row r="16" spans="1:17">
      <c r="A16" s="4" t="s">
        <v>52</v>
      </c>
      <c r="B16" s="4"/>
      <c r="C16">
        <v>15</v>
      </c>
      <c r="D16" s="4" t="s">
        <v>53</v>
      </c>
      <c r="E16" s="4" t="s">
        <v>54</v>
      </c>
      <c r="F16" s="4" t="s">
        <v>22</v>
      </c>
      <c r="G16" s="4" t="s">
        <v>17</v>
      </c>
      <c r="H16" s="5">
        <v>640</v>
      </c>
      <c r="I16" s="5">
        <v>5000</v>
      </c>
      <c r="K16" s="5">
        <f t="shared" si="1"/>
        <v>177152.953915008</v>
      </c>
      <c r="L16" s="5">
        <f t="shared" si="2"/>
        <v>1384007.452461</v>
      </c>
      <c r="M16" s="2"/>
      <c r="N16" s="4">
        <f t="shared" si="4"/>
        <v>575747.100223775</v>
      </c>
      <c r="O16" s="6" t="s">
        <v>55</v>
      </c>
      <c r="P16" s="7"/>
      <c r="Q16" s="7"/>
    </row>
    <row r="17" spans="1:17">
      <c r="A17" s="4" t="s">
        <v>56</v>
      </c>
      <c r="B17" s="4"/>
      <c r="C17">
        <v>16</v>
      </c>
      <c r="D17" s="4" t="s">
        <v>42</v>
      </c>
      <c r="E17" s="4" t="s">
        <v>15</v>
      </c>
      <c r="F17" s="4" t="s">
        <v>22</v>
      </c>
      <c r="G17" s="4" t="s">
        <v>17</v>
      </c>
      <c r="H17" s="5">
        <v>1000</v>
      </c>
      <c r="I17" s="5">
        <v>3200</v>
      </c>
      <c r="K17" s="5">
        <f t="shared" si="1"/>
        <v>276801.490492199</v>
      </c>
      <c r="L17" s="5">
        <f t="shared" ref="L17:L48" si="5">I17*1.1^59</f>
        <v>885764.769575038</v>
      </c>
      <c r="M17" s="2"/>
      <c r="N17" s="4">
        <f t="shared" si="4"/>
        <v>899604.844099648</v>
      </c>
      <c r="O17" s="6" t="s">
        <v>57</v>
      </c>
      <c r="P17" s="7"/>
      <c r="Q17" s="7"/>
    </row>
    <row r="18" spans="1:17">
      <c r="A18" s="4" t="s">
        <v>58</v>
      </c>
      <c r="B18" s="4"/>
      <c r="C18">
        <v>17</v>
      </c>
      <c r="D18" s="4" t="s">
        <v>37</v>
      </c>
      <c r="E18" s="4" t="s">
        <v>15</v>
      </c>
      <c r="F18" s="4" t="s">
        <v>22</v>
      </c>
      <c r="G18" s="4" t="s">
        <v>17</v>
      </c>
      <c r="H18" s="5">
        <v>849.6</v>
      </c>
      <c r="I18" s="5">
        <v>3763.2</v>
      </c>
      <c r="K18" s="5">
        <f t="shared" ref="K18:K48" si="6">H18*1.1^59</f>
        <v>235170.546322173</v>
      </c>
      <c r="L18" s="5">
        <f t="shared" si="5"/>
        <v>1041659.36902024</v>
      </c>
      <c r="M18" s="2"/>
      <c r="N18" s="4">
        <f t="shared" si="4"/>
        <v>764304.275547061</v>
      </c>
      <c r="O18" s="6" t="s">
        <v>59</v>
      </c>
      <c r="P18" s="7"/>
      <c r="Q18" s="7"/>
    </row>
    <row r="19" spans="1:17">
      <c r="A19" s="4" t="s">
        <v>60</v>
      </c>
      <c r="B19" s="4"/>
      <c r="C19">
        <v>18</v>
      </c>
      <c r="D19" s="4" t="s">
        <v>42</v>
      </c>
      <c r="E19" s="4" t="s">
        <v>15</v>
      </c>
      <c r="F19" s="4" t="s">
        <v>22</v>
      </c>
      <c r="G19" s="4" t="s">
        <v>17</v>
      </c>
      <c r="H19" s="5">
        <v>940.8</v>
      </c>
      <c r="I19" s="5">
        <v>3395.2</v>
      </c>
      <c r="K19" s="5">
        <f t="shared" si="6"/>
        <v>260414.842255061</v>
      </c>
      <c r="L19" s="5">
        <f t="shared" si="5"/>
        <v>939796.420519116</v>
      </c>
      <c r="M19" s="2"/>
      <c r="N19" s="4">
        <f t="shared" si="4"/>
        <v>846348.237328949</v>
      </c>
      <c r="P19" s="7"/>
      <c r="Q19" s="7"/>
    </row>
    <row r="20" spans="1:17">
      <c r="A20" s="4" t="s">
        <v>61</v>
      </c>
      <c r="B20" s="4"/>
      <c r="C20">
        <v>19</v>
      </c>
      <c r="D20" s="4" t="s">
        <v>53</v>
      </c>
      <c r="E20" s="4" t="s">
        <v>15</v>
      </c>
      <c r="F20" s="4" t="s">
        <v>22</v>
      </c>
      <c r="G20" s="4" t="s">
        <v>17</v>
      </c>
      <c r="H20" s="5">
        <v>944</v>
      </c>
      <c r="I20" s="5">
        <v>3388.8</v>
      </c>
      <c r="K20" s="5">
        <f t="shared" si="6"/>
        <v>261300.607024636</v>
      </c>
      <c r="L20" s="5">
        <f t="shared" si="5"/>
        <v>938024.890979965</v>
      </c>
      <c r="M20" s="2"/>
      <c r="N20" s="4">
        <f t="shared" si="4"/>
        <v>849226.972830068</v>
      </c>
      <c r="P20" s="7"/>
      <c r="Q20" s="7"/>
    </row>
    <row r="21" spans="1:17">
      <c r="A21" s="4" t="s">
        <v>62</v>
      </c>
      <c r="B21" s="4"/>
      <c r="C21">
        <v>20</v>
      </c>
      <c r="D21" s="4" t="s">
        <v>53</v>
      </c>
      <c r="E21" s="4" t="s">
        <v>15</v>
      </c>
      <c r="F21" s="4" t="s">
        <v>16</v>
      </c>
      <c r="G21" s="4" t="s">
        <v>17</v>
      </c>
      <c r="H21" s="5">
        <v>939.2</v>
      </c>
      <c r="I21" s="5">
        <v>3403.2</v>
      </c>
      <c r="K21" s="5">
        <f t="shared" si="6"/>
        <v>259971.959870274</v>
      </c>
      <c r="L21" s="5">
        <f t="shared" si="5"/>
        <v>942010.832443053</v>
      </c>
      <c r="M21" s="2"/>
      <c r="N21" s="4">
        <f t="shared" si="4"/>
        <v>844908.86957839</v>
      </c>
      <c r="P21" s="7"/>
      <c r="Q21" s="7"/>
    </row>
    <row r="22" spans="1:17">
      <c r="A22" s="4" t="s">
        <v>63</v>
      </c>
      <c r="B22" s="4"/>
      <c r="C22">
        <v>21</v>
      </c>
      <c r="D22" s="4" t="s">
        <v>14</v>
      </c>
      <c r="E22" s="4" t="s">
        <v>54</v>
      </c>
      <c r="F22" s="4" t="s">
        <v>22</v>
      </c>
      <c r="G22" s="4" t="s">
        <v>17</v>
      </c>
      <c r="H22" s="5">
        <v>676.8</v>
      </c>
      <c r="I22" s="5">
        <v>5720</v>
      </c>
      <c r="K22" s="5">
        <f t="shared" si="6"/>
        <v>187339.248765121</v>
      </c>
      <c r="L22" s="5">
        <f t="shared" si="5"/>
        <v>1583304.52561538</v>
      </c>
      <c r="M22" s="2"/>
      <c r="N22" s="4">
        <f t="shared" si="4"/>
        <v>608852.558486642</v>
      </c>
      <c r="P22" s="7"/>
      <c r="Q22" s="7"/>
    </row>
    <row r="23" spans="1:17">
      <c r="A23" s="4" t="s">
        <v>64</v>
      </c>
      <c r="B23" s="4"/>
      <c r="C23">
        <v>22</v>
      </c>
      <c r="D23" s="4" t="s">
        <v>42</v>
      </c>
      <c r="E23" s="4" t="s">
        <v>15</v>
      </c>
      <c r="F23" s="4" t="s">
        <v>22</v>
      </c>
      <c r="G23" s="4" t="s">
        <v>17</v>
      </c>
      <c r="H23" s="5">
        <v>936</v>
      </c>
      <c r="I23" s="5">
        <v>3417.6</v>
      </c>
      <c r="K23" s="5">
        <f t="shared" si="6"/>
        <v>259086.195100699</v>
      </c>
      <c r="L23" s="5">
        <f t="shared" si="5"/>
        <v>945996.773906141</v>
      </c>
      <c r="M23" s="2"/>
      <c r="N23" s="4">
        <f t="shared" si="4"/>
        <v>842030.134077271</v>
      </c>
      <c r="P23" s="7"/>
      <c r="Q23" s="7"/>
    </row>
    <row r="24" spans="1:17">
      <c r="A24" s="4" t="s">
        <v>65</v>
      </c>
      <c r="B24" s="4"/>
      <c r="C24">
        <v>23</v>
      </c>
      <c r="D24" s="4" t="s">
        <v>14</v>
      </c>
      <c r="E24" s="4" t="s">
        <v>66</v>
      </c>
      <c r="F24" s="4" t="s">
        <v>22</v>
      </c>
      <c r="G24" s="4" t="s">
        <v>17</v>
      </c>
      <c r="H24" s="5">
        <v>968</v>
      </c>
      <c r="I24" s="5">
        <v>3305.6</v>
      </c>
      <c r="K24" s="5">
        <f t="shared" si="6"/>
        <v>267943.842796449</v>
      </c>
      <c r="L24" s="5">
        <f t="shared" si="5"/>
        <v>914995.006971014</v>
      </c>
      <c r="M24" s="2"/>
      <c r="N24" s="4">
        <f t="shared" si="4"/>
        <v>870817.489088459</v>
      </c>
      <c r="P24" s="7"/>
      <c r="Q24" s="7"/>
    </row>
    <row r="25" spans="1:17">
      <c r="A25" s="4" t="s">
        <v>67</v>
      </c>
      <c r="B25" s="4"/>
      <c r="C25">
        <v>24</v>
      </c>
      <c r="D25" s="4" t="s">
        <v>37</v>
      </c>
      <c r="E25" s="4" t="s">
        <v>66</v>
      </c>
      <c r="F25" s="4" t="s">
        <v>16</v>
      </c>
      <c r="G25" s="4" t="s">
        <v>17</v>
      </c>
      <c r="H25" s="5">
        <v>726.4</v>
      </c>
      <c r="I25" s="5">
        <v>4400</v>
      </c>
      <c r="K25" s="5">
        <f t="shared" si="6"/>
        <v>201068.602693534</v>
      </c>
      <c r="L25" s="5">
        <f t="shared" si="5"/>
        <v>1217926.55816568</v>
      </c>
      <c r="M25" s="2"/>
      <c r="N25" s="4">
        <f t="shared" si="4"/>
        <v>653472.958753984</v>
      </c>
      <c r="P25" s="7"/>
      <c r="Q25" s="7"/>
    </row>
    <row r="26" spans="1:17">
      <c r="A26" s="4" t="s">
        <v>68</v>
      </c>
      <c r="B26" s="4"/>
      <c r="C26">
        <v>25</v>
      </c>
      <c r="D26" s="4" t="s">
        <v>42</v>
      </c>
      <c r="E26" s="4" t="s">
        <v>54</v>
      </c>
      <c r="F26" s="4" t="s">
        <v>16</v>
      </c>
      <c r="G26" s="4" t="s">
        <v>17</v>
      </c>
      <c r="H26" s="5">
        <v>580.8</v>
      </c>
      <c r="I26" s="5">
        <v>5499.2</v>
      </c>
      <c r="K26" s="5">
        <f t="shared" si="6"/>
        <v>160766.305677869</v>
      </c>
      <c r="L26" s="5">
        <f t="shared" si="5"/>
        <v>1522186.7565147</v>
      </c>
      <c r="M26" s="2"/>
      <c r="N26" s="4">
        <f t="shared" si="4"/>
        <v>522490.493453076</v>
      </c>
      <c r="P26" s="7"/>
      <c r="Q26" s="7"/>
    </row>
    <row r="27" spans="1:19">
      <c r="A27" s="4" t="s">
        <v>69</v>
      </c>
      <c r="B27" s="4"/>
      <c r="C27">
        <v>26</v>
      </c>
      <c r="D27" s="4" t="s">
        <v>37</v>
      </c>
      <c r="E27" s="4" t="s">
        <v>15</v>
      </c>
      <c r="F27" s="4" t="s">
        <v>16</v>
      </c>
      <c r="G27" s="4" t="s">
        <v>17</v>
      </c>
      <c r="H27" s="5">
        <v>995.2</v>
      </c>
      <c r="I27" s="5">
        <v>3544</v>
      </c>
      <c r="K27" s="5">
        <f t="shared" si="6"/>
        <v>275472.843337837</v>
      </c>
      <c r="L27" s="5">
        <f t="shared" si="5"/>
        <v>980984.482304355</v>
      </c>
      <c r="M27" t="s">
        <v>43</v>
      </c>
      <c r="N27" s="4">
        <f t="shared" si="4"/>
        <v>895286.74084797</v>
      </c>
      <c r="O27" s="6" t="s">
        <v>70</v>
      </c>
      <c r="P27" s="8">
        <v>995.196953275666</v>
      </c>
      <c r="Q27" s="8">
        <v>3543.99825758036</v>
      </c>
      <c r="R27" s="9">
        <v>275472</v>
      </c>
      <c r="S27" s="9">
        <v>980984</v>
      </c>
    </row>
    <row r="28" spans="1:17">
      <c r="A28" s="4" t="s">
        <v>71</v>
      </c>
      <c r="B28" s="4"/>
      <c r="C28">
        <v>27</v>
      </c>
      <c r="D28" s="4" t="s">
        <v>42</v>
      </c>
      <c r="E28" s="4" t="s">
        <v>66</v>
      </c>
      <c r="F28" s="4" t="s">
        <v>16</v>
      </c>
      <c r="G28" s="4" t="s">
        <v>17</v>
      </c>
      <c r="H28" s="5">
        <v>947.2</v>
      </c>
      <c r="I28" s="5">
        <v>3720</v>
      </c>
      <c r="K28" s="5">
        <f t="shared" si="6"/>
        <v>262186.371794211</v>
      </c>
      <c r="L28" s="5">
        <f t="shared" si="5"/>
        <v>1029701.54463098</v>
      </c>
      <c r="M28" s="2"/>
      <c r="N28" s="4">
        <f t="shared" si="4"/>
        <v>852105.708331187</v>
      </c>
      <c r="P28" s="7"/>
      <c r="Q28" s="7"/>
    </row>
    <row r="29" spans="1:17">
      <c r="A29" s="4" t="s">
        <v>72</v>
      </c>
      <c r="B29" s="4"/>
      <c r="C29">
        <v>28</v>
      </c>
      <c r="D29" s="4" t="s">
        <v>42</v>
      </c>
      <c r="E29" s="4" t="s">
        <v>15</v>
      </c>
      <c r="F29" s="4" t="s">
        <v>16</v>
      </c>
      <c r="G29" s="4" t="s">
        <v>17</v>
      </c>
      <c r="H29" s="5">
        <v>1008</v>
      </c>
      <c r="I29" s="5">
        <v>3499.2</v>
      </c>
      <c r="K29" s="5">
        <f t="shared" si="6"/>
        <v>279015.902416137</v>
      </c>
      <c r="L29" s="5">
        <f t="shared" si="5"/>
        <v>968583.775530304</v>
      </c>
      <c r="M29" s="2"/>
      <c r="N29" s="4">
        <f t="shared" si="4"/>
        <v>906801.682852445</v>
      </c>
      <c r="P29" s="7"/>
      <c r="Q29" s="7"/>
    </row>
    <row r="30" spans="1:17">
      <c r="A30" s="4" t="s">
        <v>73</v>
      </c>
      <c r="B30" s="4"/>
      <c r="C30">
        <v>29</v>
      </c>
      <c r="D30" s="4" t="s">
        <v>53</v>
      </c>
      <c r="E30" s="4" t="s">
        <v>66</v>
      </c>
      <c r="F30" s="4" t="s">
        <v>22</v>
      </c>
      <c r="G30" s="4" t="s">
        <v>17</v>
      </c>
      <c r="H30" s="5">
        <v>675.2</v>
      </c>
      <c r="I30" s="5">
        <v>4729.6</v>
      </c>
      <c r="K30" s="5">
        <f t="shared" si="6"/>
        <v>186896.366380333</v>
      </c>
      <c r="L30" s="5">
        <f t="shared" si="5"/>
        <v>1309160.32943191</v>
      </c>
      <c r="M30" s="2"/>
      <c r="N30" s="4">
        <f t="shared" si="4"/>
        <v>607413.190736082</v>
      </c>
      <c r="O30" s="5"/>
      <c r="P30" s="7"/>
      <c r="Q30" s="7"/>
    </row>
    <row r="31" spans="1:17">
      <c r="A31" s="4" t="s">
        <v>74</v>
      </c>
      <c r="B31" s="4"/>
      <c r="C31">
        <v>30</v>
      </c>
      <c r="D31" s="4" t="s">
        <v>34</v>
      </c>
      <c r="E31" s="4" t="s">
        <v>15</v>
      </c>
      <c r="F31" s="4" t="s">
        <v>16</v>
      </c>
      <c r="G31" s="4" t="s">
        <v>17</v>
      </c>
      <c r="H31" s="5">
        <v>1024</v>
      </c>
      <c r="I31" s="5">
        <v>3441.6</v>
      </c>
      <c r="K31" s="5">
        <f t="shared" si="6"/>
        <v>283444.726264012</v>
      </c>
      <c r="L31" s="5">
        <f t="shared" si="5"/>
        <v>952640.009677954</v>
      </c>
      <c r="M31" s="2"/>
      <c r="N31" s="4">
        <f t="shared" si="4"/>
        <v>921195.36035804</v>
      </c>
      <c r="O31" s="5"/>
      <c r="P31" s="7"/>
      <c r="Q31" s="7"/>
    </row>
    <row r="32" spans="1:17">
      <c r="A32" s="4" t="s">
        <v>75</v>
      </c>
      <c r="B32" s="4"/>
      <c r="C32">
        <v>31</v>
      </c>
      <c r="D32" s="4" t="s">
        <v>37</v>
      </c>
      <c r="E32" s="4" t="s">
        <v>15</v>
      </c>
      <c r="F32" s="4" t="s">
        <v>16</v>
      </c>
      <c r="G32" s="4" t="s">
        <v>17</v>
      </c>
      <c r="H32" s="5">
        <v>1024</v>
      </c>
      <c r="I32" s="5">
        <v>3441.6</v>
      </c>
      <c r="K32" s="5">
        <f t="shared" si="6"/>
        <v>283444.726264012</v>
      </c>
      <c r="L32" s="5">
        <f t="shared" si="5"/>
        <v>952640.009677954</v>
      </c>
      <c r="M32" s="2"/>
      <c r="N32" s="4">
        <f t="shared" si="4"/>
        <v>921195.36035804</v>
      </c>
      <c r="O32" s="5"/>
      <c r="P32" s="7"/>
      <c r="Q32" s="7"/>
    </row>
    <row r="33" spans="1:17">
      <c r="A33" s="4" t="s">
        <v>76</v>
      </c>
      <c r="B33" s="4"/>
      <c r="C33">
        <v>32</v>
      </c>
      <c r="D33" s="4" t="s">
        <v>34</v>
      </c>
      <c r="E33" s="4" t="s">
        <v>66</v>
      </c>
      <c r="F33" s="4" t="s">
        <v>22</v>
      </c>
      <c r="G33" s="4" t="s">
        <v>17</v>
      </c>
      <c r="H33" s="5">
        <v>904</v>
      </c>
      <c r="I33" s="5">
        <v>3539.2</v>
      </c>
      <c r="K33" s="5">
        <f t="shared" si="6"/>
        <v>250228.547404948</v>
      </c>
      <c r="L33" s="5">
        <f t="shared" si="5"/>
        <v>979655.835149992</v>
      </c>
      <c r="M33" s="2"/>
      <c r="N33" s="4">
        <f t="shared" si="4"/>
        <v>813242.779066082</v>
      </c>
      <c r="O33" s="5"/>
      <c r="P33" s="7"/>
      <c r="Q33" s="7"/>
    </row>
    <row r="34" spans="1:17">
      <c r="A34" s="4" t="s">
        <v>77</v>
      </c>
      <c r="B34" s="4"/>
      <c r="C34">
        <v>33</v>
      </c>
      <c r="D34" s="4" t="s">
        <v>53</v>
      </c>
      <c r="E34" s="4" t="s">
        <v>15</v>
      </c>
      <c r="F34" s="4" t="s">
        <v>22</v>
      </c>
      <c r="G34" s="4" t="s">
        <v>17</v>
      </c>
      <c r="H34" s="5">
        <v>948.8</v>
      </c>
      <c r="I34" s="5">
        <v>3368</v>
      </c>
      <c r="K34" s="5">
        <f t="shared" si="6"/>
        <v>262629.254178999</v>
      </c>
      <c r="L34" s="5">
        <f t="shared" si="5"/>
        <v>932267.419977728</v>
      </c>
      <c r="M34" s="2"/>
      <c r="N34" s="4">
        <f t="shared" si="4"/>
        <v>853545.076081746</v>
      </c>
      <c r="O34" s="5"/>
      <c r="P34" s="7"/>
      <c r="Q34" s="7"/>
    </row>
    <row r="35" spans="1:17">
      <c r="A35" s="4" t="s">
        <v>78</v>
      </c>
      <c r="B35" s="4"/>
      <c r="C35">
        <v>34</v>
      </c>
      <c r="D35" s="4" t="s">
        <v>34</v>
      </c>
      <c r="E35" s="4" t="s">
        <v>15</v>
      </c>
      <c r="F35" s="4" t="s">
        <v>22</v>
      </c>
      <c r="G35" s="4" t="s">
        <v>17</v>
      </c>
      <c r="H35" s="5">
        <v>958.4</v>
      </c>
      <c r="I35" s="5">
        <v>3332.8</v>
      </c>
      <c r="K35" s="5">
        <f t="shared" si="6"/>
        <v>265286.548487724</v>
      </c>
      <c r="L35" s="5">
        <f t="shared" si="5"/>
        <v>922524.007512402</v>
      </c>
      <c r="M35" s="2"/>
      <c r="N35" s="4">
        <f t="shared" si="4"/>
        <v>862181.282585103</v>
      </c>
      <c r="O35" s="5"/>
      <c r="P35" s="7"/>
      <c r="Q35" s="7"/>
    </row>
    <row r="36" spans="1:17">
      <c r="A36" s="4" t="s">
        <v>79</v>
      </c>
      <c r="B36" s="4"/>
      <c r="C36">
        <v>35</v>
      </c>
      <c r="D36" s="4" t="s">
        <v>34</v>
      </c>
      <c r="E36" s="4" t="s">
        <v>66</v>
      </c>
      <c r="F36" s="4" t="s">
        <v>16</v>
      </c>
      <c r="G36" s="4" t="s">
        <v>17</v>
      </c>
      <c r="H36" s="5">
        <v>840</v>
      </c>
      <c r="I36" s="5">
        <v>4200</v>
      </c>
      <c r="K36" s="5">
        <f t="shared" si="6"/>
        <v>232513.252013448</v>
      </c>
      <c r="L36" s="5">
        <f t="shared" si="5"/>
        <v>1162566.26006724</v>
      </c>
      <c r="M36" s="2"/>
      <c r="N36" s="4">
        <f t="shared" si="4"/>
        <v>755668.069043704</v>
      </c>
      <c r="O36" s="5"/>
      <c r="P36" s="7"/>
      <c r="Q36" s="7"/>
    </row>
    <row r="37" spans="1:17">
      <c r="A37" s="4" t="s">
        <v>80</v>
      </c>
      <c r="B37" s="4"/>
      <c r="C37">
        <v>36</v>
      </c>
      <c r="D37" s="4" t="s">
        <v>53</v>
      </c>
      <c r="E37" s="4" t="s">
        <v>15</v>
      </c>
      <c r="F37" s="4" t="s">
        <v>16</v>
      </c>
      <c r="G37" s="4" t="s">
        <v>17</v>
      </c>
      <c r="H37" s="5">
        <v>942.4</v>
      </c>
      <c r="I37" s="5">
        <v>3740.8</v>
      </c>
      <c r="K37" s="5">
        <f t="shared" si="6"/>
        <v>260857.724639849</v>
      </c>
      <c r="L37" s="5">
        <f t="shared" si="5"/>
        <v>1035459.01563322</v>
      </c>
      <c r="M37" s="2"/>
      <c r="N37" s="4">
        <f t="shared" si="4"/>
        <v>847787.605079508</v>
      </c>
      <c r="O37" s="5"/>
      <c r="P37" s="7"/>
      <c r="Q37" s="7"/>
    </row>
    <row r="38" spans="1:17">
      <c r="A38" s="4" t="s">
        <v>81</v>
      </c>
      <c r="B38" s="4"/>
      <c r="C38">
        <v>37</v>
      </c>
      <c r="D38" s="4" t="s">
        <v>37</v>
      </c>
      <c r="E38" s="4" t="s">
        <v>25</v>
      </c>
      <c r="F38" s="4" t="s">
        <v>16</v>
      </c>
      <c r="G38" s="4" t="s">
        <v>17</v>
      </c>
      <c r="H38" s="5">
        <v>944</v>
      </c>
      <c r="I38" s="5">
        <v>3732.8</v>
      </c>
      <c r="K38" s="5">
        <f t="shared" si="6"/>
        <v>261300.607024636</v>
      </c>
      <c r="L38" s="5">
        <f t="shared" si="5"/>
        <v>1033244.60370928</v>
      </c>
      <c r="M38" s="2"/>
      <c r="N38" s="4">
        <f t="shared" si="4"/>
        <v>849226.972830068</v>
      </c>
      <c r="O38" s="5"/>
      <c r="P38" s="7"/>
      <c r="Q38" s="7"/>
    </row>
    <row r="39" spans="1:17">
      <c r="A39" s="4" t="s">
        <v>82</v>
      </c>
      <c r="B39" s="4"/>
      <c r="C39">
        <v>38</v>
      </c>
      <c r="D39" s="4" t="s">
        <v>34</v>
      </c>
      <c r="E39" s="4" t="s">
        <v>54</v>
      </c>
      <c r="F39" s="4" t="s">
        <v>16</v>
      </c>
      <c r="G39" s="4" t="s">
        <v>17</v>
      </c>
      <c r="H39" s="5">
        <v>691.2</v>
      </c>
      <c r="I39" s="5">
        <v>5102.4</v>
      </c>
      <c r="K39" s="5">
        <f t="shared" si="6"/>
        <v>191325.190228208</v>
      </c>
      <c r="L39" s="5">
        <f t="shared" si="5"/>
        <v>1412351.9250874</v>
      </c>
      <c r="M39" s="2"/>
      <c r="N39" s="4">
        <f t="shared" si="4"/>
        <v>621806.868241677</v>
      </c>
      <c r="O39" s="5"/>
      <c r="P39" s="7"/>
      <c r="Q39" s="7"/>
    </row>
    <row r="40" spans="1:17">
      <c r="A40" s="4" t="s">
        <v>83</v>
      </c>
      <c r="B40" s="4"/>
      <c r="C40">
        <v>39</v>
      </c>
      <c r="D40" s="4" t="s">
        <v>37</v>
      </c>
      <c r="E40" s="4" t="s">
        <v>54</v>
      </c>
      <c r="F40" s="4" t="s">
        <v>22</v>
      </c>
      <c r="G40" s="4" t="s">
        <v>17</v>
      </c>
      <c r="H40" s="5">
        <v>632</v>
      </c>
      <c r="I40" s="5">
        <v>5059.2</v>
      </c>
      <c r="K40" s="5">
        <f t="shared" si="6"/>
        <v>174938.54199107</v>
      </c>
      <c r="L40" s="5">
        <f t="shared" si="5"/>
        <v>1400394.10069814</v>
      </c>
      <c r="M40" s="2"/>
      <c r="N40" s="4">
        <f t="shared" si="4"/>
        <v>568550.261470978</v>
      </c>
      <c r="O40" s="5"/>
      <c r="P40" s="7"/>
      <c r="Q40" s="7"/>
    </row>
    <row r="41" spans="1:17">
      <c r="A41" s="4" t="s">
        <v>84</v>
      </c>
      <c r="B41" s="4"/>
      <c r="C41">
        <v>40</v>
      </c>
      <c r="D41" s="4" t="s">
        <v>53</v>
      </c>
      <c r="E41" s="4" t="s">
        <v>21</v>
      </c>
      <c r="F41" s="4" t="s">
        <v>22</v>
      </c>
      <c r="G41" s="4" t="s">
        <v>17</v>
      </c>
      <c r="H41" s="5">
        <v>896</v>
      </c>
      <c r="I41" s="5">
        <v>3571.2</v>
      </c>
      <c r="K41" s="5">
        <f t="shared" si="6"/>
        <v>248014.135481011</v>
      </c>
      <c r="L41" s="5">
        <f t="shared" si="5"/>
        <v>988513.482845743</v>
      </c>
      <c r="M41" s="2"/>
      <c r="N41" s="4">
        <f t="shared" si="4"/>
        <v>806045.940313285</v>
      </c>
      <c r="O41" s="5"/>
      <c r="P41" s="7"/>
      <c r="Q41" s="7"/>
    </row>
    <row r="42" spans="1:17">
      <c r="A42" s="4" t="s">
        <v>85</v>
      </c>
      <c r="B42" s="4"/>
      <c r="C42">
        <v>41</v>
      </c>
      <c r="D42" s="4" t="s">
        <v>14</v>
      </c>
      <c r="E42" s="4" t="s">
        <v>15</v>
      </c>
      <c r="F42" s="4" t="s">
        <v>22</v>
      </c>
      <c r="G42" s="4" t="s">
        <v>17</v>
      </c>
      <c r="H42" s="5">
        <v>907.2</v>
      </c>
      <c r="I42" s="5">
        <v>3523.2</v>
      </c>
      <c r="K42" s="5">
        <f t="shared" si="6"/>
        <v>251114.312174523</v>
      </c>
      <c r="L42" s="5">
        <f t="shared" si="5"/>
        <v>975227.011302117</v>
      </c>
      <c r="M42" s="2"/>
      <c r="N42" s="4">
        <f t="shared" si="4"/>
        <v>816121.514567201</v>
      </c>
      <c r="O42" s="5"/>
      <c r="P42" s="7"/>
      <c r="Q42" s="7"/>
    </row>
    <row r="43" spans="1:17">
      <c r="A43" s="4" t="s">
        <v>86</v>
      </c>
      <c r="B43" s="4"/>
      <c r="C43">
        <v>42</v>
      </c>
      <c r="D43" s="4" t="s">
        <v>42</v>
      </c>
      <c r="E43" s="4" t="s">
        <v>15</v>
      </c>
      <c r="F43" s="4" t="s">
        <v>16</v>
      </c>
      <c r="G43" s="4" t="s">
        <v>17</v>
      </c>
      <c r="H43" s="5">
        <v>1011.2</v>
      </c>
      <c r="I43" s="5">
        <v>3484.8</v>
      </c>
      <c r="K43" s="5">
        <f t="shared" si="6"/>
        <v>279901.667185712</v>
      </c>
      <c r="L43" s="5">
        <f t="shared" si="5"/>
        <v>964597.834067217</v>
      </c>
      <c r="M43" s="2"/>
      <c r="N43" s="4">
        <f t="shared" si="4"/>
        <v>909680.418353564</v>
      </c>
      <c r="O43" s="5"/>
      <c r="P43" s="7"/>
      <c r="Q43" s="7"/>
    </row>
    <row r="44" spans="1:17">
      <c r="A44" s="4" t="s">
        <v>87</v>
      </c>
      <c r="B44" s="4"/>
      <c r="C44">
        <v>43</v>
      </c>
      <c r="D44" s="4" t="s">
        <v>34</v>
      </c>
      <c r="E44" s="4" t="s">
        <v>21</v>
      </c>
      <c r="F44" s="4" t="s">
        <v>16</v>
      </c>
      <c r="G44" s="4" t="s">
        <v>17</v>
      </c>
      <c r="H44" s="5">
        <v>1017.6</v>
      </c>
      <c r="I44" s="5">
        <v>3462.4</v>
      </c>
      <c r="K44" s="5">
        <f t="shared" si="6"/>
        <v>281673.196724862</v>
      </c>
      <c r="L44" s="5">
        <f t="shared" si="5"/>
        <v>958397.480680191</v>
      </c>
      <c r="M44" s="2"/>
      <c r="N44" s="4">
        <f t="shared" si="4"/>
        <v>915437.889355802</v>
      </c>
      <c r="O44" s="5"/>
      <c r="P44" s="7"/>
      <c r="Q44" s="7"/>
    </row>
    <row r="45" spans="1:17">
      <c r="A45" s="4" t="s">
        <v>88</v>
      </c>
      <c r="B45" s="4"/>
      <c r="C45">
        <v>44</v>
      </c>
      <c r="D45" s="4" t="s">
        <v>42</v>
      </c>
      <c r="E45" s="4" t="s">
        <v>15</v>
      </c>
      <c r="F45" s="4" t="s">
        <v>16</v>
      </c>
      <c r="G45" s="4" t="s">
        <v>17</v>
      </c>
      <c r="H45" s="5">
        <v>998.4</v>
      </c>
      <c r="I45" s="5">
        <v>3528</v>
      </c>
      <c r="K45" s="5">
        <f t="shared" si="6"/>
        <v>276358.608107412</v>
      </c>
      <c r="L45" s="5">
        <f t="shared" si="5"/>
        <v>976555.65845648</v>
      </c>
      <c r="M45" s="2"/>
      <c r="N45" s="4">
        <f t="shared" si="4"/>
        <v>898165.476349089</v>
      </c>
      <c r="O45" s="5"/>
      <c r="P45" s="7"/>
      <c r="Q45" s="7"/>
    </row>
    <row r="46" spans="1:17">
      <c r="A46" s="4" t="s">
        <v>89</v>
      </c>
      <c r="B46" s="4"/>
      <c r="C46">
        <v>45</v>
      </c>
      <c r="D46" s="4" t="s">
        <v>53</v>
      </c>
      <c r="E46" s="4" t="s">
        <v>15</v>
      </c>
      <c r="F46" s="4" t="s">
        <v>16</v>
      </c>
      <c r="G46" s="4" t="s">
        <v>17</v>
      </c>
      <c r="H46" s="5">
        <v>995.2</v>
      </c>
      <c r="I46" s="5">
        <v>3544</v>
      </c>
      <c r="K46" s="5">
        <f t="shared" si="6"/>
        <v>275472.843337837</v>
      </c>
      <c r="L46" s="5">
        <f t="shared" si="5"/>
        <v>980984.482304355</v>
      </c>
      <c r="M46" s="2"/>
      <c r="N46" s="4">
        <f t="shared" si="4"/>
        <v>895286.74084797</v>
      </c>
      <c r="O46" s="5"/>
      <c r="P46" s="7"/>
      <c r="Q46" s="7"/>
    </row>
    <row r="47" spans="1:17">
      <c r="A47" s="4" t="s">
        <v>90</v>
      </c>
      <c r="B47" s="4"/>
      <c r="C47">
        <v>46</v>
      </c>
      <c r="D47" s="4" t="s">
        <v>53</v>
      </c>
      <c r="E47" s="4" t="s">
        <v>21</v>
      </c>
      <c r="F47" s="4" t="s">
        <v>16</v>
      </c>
      <c r="G47" s="4" t="s">
        <v>17</v>
      </c>
      <c r="H47" s="5">
        <v>984</v>
      </c>
      <c r="I47" s="5">
        <v>3580.8</v>
      </c>
      <c r="K47" s="5">
        <f t="shared" si="6"/>
        <v>272372.666644324</v>
      </c>
      <c r="L47" s="5">
        <f t="shared" si="5"/>
        <v>991170.777154468</v>
      </c>
      <c r="M47" s="2"/>
      <c r="N47" s="4">
        <f t="shared" si="4"/>
        <v>885211.166594054</v>
      </c>
      <c r="O47" s="5"/>
      <c r="P47" s="7"/>
      <c r="Q47" s="7"/>
    </row>
    <row r="48" spans="1:17">
      <c r="A48" s="4" t="s">
        <v>91</v>
      </c>
      <c r="B48" s="4"/>
      <c r="C48">
        <v>47</v>
      </c>
      <c r="D48" s="4" t="s">
        <v>34</v>
      </c>
      <c r="E48" s="4" t="s">
        <v>15</v>
      </c>
      <c r="F48" s="4" t="s">
        <v>22</v>
      </c>
      <c r="G48" s="4" t="s">
        <v>17</v>
      </c>
      <c r="H48" s="5">
        <v>961.6</v>
      </c>
      <c r="I48" s="5">
        <v>3326.4</v>
      </c>
      <c r="K48" s="5">
        <f t="shared" si="6"/>
        <v>266172.313257299</v>
      </c>
      <c r="L48" s="5">
        <f t="shared" si="5"/>
        <v>920752.477973252</v>
      </c>
      <c r="M48" s="2"/>
      <c r="N48" s="4">
        <f t="shared" si="4"/>
        <v>865060.018086222</v>
      </c>
      <c r="O48" s="5"/>
      <c r="P48" s="7"/>
      <c r="Q48" s="7"/>
    </row>
    <row r="49" spans="1:17">
      <c r="A49" t="s">
        <v>92</v>
      </c>
      <c r="C49">
        <v>48</v>
      </c>
      <c r="D49" s="4" t="s">
        <v>34</v>
      </c>
      <c r="E49" s="4" t="s">
        <v>15</v>
      </c>
      <c r="F49" s="4" t="s">
        <v>22</v>
      </c>
      <c r="G49" s="4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838.597362995564</v>
      </c>
      <c r="Q49">
        <f>L49/1.1^59</f>
        <v>2773.39908334646</v>
      </c>
    </row>
    <row r="50" spans="1:12">
      <c r="A50" s="5" t="s">
        <v>94</v>
      </c>
      <c r="B50" s="5"/>
      <c r="C50" s="5"/>
      <c r="D50" s="5" t="s">
        <v>53</v>
      </c>
      <c r="E50" s="5" t="s">
        <v>21</v>
      </c>
      <c r="F50" s="5" t="s">
        <v>22</v>
      </c>
      <c r="G50" s="5" t="s">
        <v>93</v>
      </c>
      <c r="H50" s="5">
        <v>767.2</v>
      </c>
      <c r="I50" s="5">
        <v>3032.4</v>
      </c>
      <c r="J50" s="5"/>
      <c r="K50" s="5">
        <f>H50*1.1^59</f>
        <v>212362.103505615</v>
      </c>
      <c r="L50" s="5">
        <f>I50*1.1^59</f>
        <v>839372.839768546</v>
      </c>
    </row>
    <row r="51" spans="1:12">
      <c r="A51" s="5" t="s">
        <v>95</v>
      </c>
      <c r="B51" s="5"/>
      <c r="C51" s="5"/>
      <c r="D51" s="5" t="s">
        <v>37</v>
      </c>
      <c r="E51" s="5" t="s">
        <v>54</v>
      </c>
      <c r="F51" s="5" t="s">
        <v>22</v>
      </c>
      <c r="G51" s="5" t="s">
        <v>93</v>
      </c>
      <c r="H51" s="5">
        <v>546</v>
      </c>
      <c r="I51" s="5">
        <v>4264.4</v>
      </c>
      <c r="J51" s="5"/>
      <c r="K51" s="5">
        <f>H51*1.1^59</f>
        <v>151133.613808741</v>
      </c>
      <c r="L51" s="5">
        <f>I51*1.1^59</f>
        <v>1180392.27605494</v>
      </c>
    </row>
    <row r="52" spans="1:12">
      <c r="A52" s="5" t="s">
        <v>96</v>
      </c>
      <c r="B52" s="5"/>
      <c r="C52" s="5"/>
      <c r="D52" s="5" t="s">
        <v>42</v>
      </c>
      <c r="E52" s="5" t="s">
        <v>25</v>
      </c>
      <c r="F52" s="5" t="s">
        <v>22</v>
      </c>
      <c r="G52" s="5" t="s">
        <v>93</v>
      </c>
      <c r="H52" s="5">
        <v>750.4</v>
      </c>
      <c r="I52" s="5">
        <v>3101</v>
      </c>
      <c r="J52" s="5"/>
      <c r="K52" s="5">
        <f t="shared" ref="K52:L61" si="7">H52*1.1^59</f>
        <v>207711.838465346</v>
      </c>
      <c r="L52" s="5">
        <f t="shared" si="7"/>
        <v>858361.42201631</v>
      </c>
    </row>
    <row r="53" spans="1:12">
      <c r="A53" s="5" t="s">
        <v>97</v>
      </c>
      <c r="B53" s="5"/>
      <c r="C53" s="5"/>
      <c r="D53" s="5" t="s">
        <v>14</v>
      </c>
      <c r="E53" s="5" t="s">
        <v>15</v>
      </c>
      <c r="F53" s="5" t="s">
        <v>22</v>
      </c>
      <c r="G53" s="5" t="s">
        <v>93</v>
      </c>
      <c r="H53" s="5">
        <v>831.6</v>
      </c>
      <c r="I53" s="5">
        <v>2795.8</v>
      </c>
      <c r="J53" s="5"/>
      <c r="K53" s="5">
        <f t="shared" si="7"/>
        <v>230188.119493313</v>
      </c>
      <c r="L53" s="5">
        <f t="shared" si="7"/>
        <v>773881.607118091</v>
      </c>
    </row>
    <row r="54" spans="1:12">
      <c r="A54" s="5" t="s">
        <v>98</v>
      </c>
      <c r="B54" s="5"/>
      <c r="C54" s="5"/>
      <c r="D54" s="5" t="s">
        <v>37</v>
      </c>
      <c r="E54" s="5" t="s">
        <v>66</v>
      </c>
      <c r="F54" s="5" t="s">
        <v>22</v>
      </c>
      <c r="G54" s="5" t="s">
        <v>93</v>
      </c>
      <c r="H54" s="5">
        <v>767.2</v>
      </c>
      <c r="I54" s="5">
        <v>3032.4</v>
      </c>
      <c r="J54" s="5"/>
      <c r="K54" s="5">
        <f t="shared" si="7"/>
        <v>212362.103505615</v>
      </c>
      <c r="L54" s="5">
        <f t="shared" si="7"/>
        <v>839372.839768546</v>
      </c>
    </row>
    <row r="55" spans="1:12">
      <c r="A55" s="5" t="s">
        <v>99</v>
      </c>
      <c r="B55" s="5"/>
      <c r="C55" s="5"/>
      <c r="D55" s="5" t="s">
        <v>53</v>
      </c>
      <c r="E55" s="5" t="s">
        <v>15</v>
      </c>
      <c r="F55" s="5" t="s">
        <v>22</v>
      </c>
      <c r="G55" s="5" t="s">
        <v>93</v>
      </c>
      <c r="H55" s="5">
        <v>777</v>
      </c>
      <c r="I55" s="5">
        <v>2993.2</v>
      </c>
      <c r="J55" s="5"/>
      <c r="K55" s="5">
        <f t="shared" si="7"/>
        <v>215074.758112439</v>
      </c>
      <c r="L55" s="5">
        <f t="shared" si="7"/>
        <v>828522.221341251</v>
      </c>
    </row>
    <row r="56" spans="1:12">
      <c r="A56" s="5" t="s">
        <v>100</v>
      </c>
      <c r="B56" s="5"/>
      <c r="C56" s="5"/>
      <c r="D56" s="5" t="s">
        <v>42</v>
      </c>
      <c r="E56" s="5" t="s">
        <v>66</v>
      </c>
      <c r="F56" s="5" t="s">
        <v>22</v>
      </c>
      <c r="G56" s="5" t="s">
        <v>93</v>
      </c>
      <c r="H56" s="5">
        <v>736.4</v>
      </c>
      <c r="I56" s="5">
        <v>3158.4</v>
      </c>
      <c r="J56" s="5"/>
      <c r="K56" s="5">
        <f t="shared" si="7"/>
        <v>203836.617598456</v>
      </c>
      <c r="L56" s="5">
        <f t="shared" si="7"/>
        <v>874249.827570563</v>
      </c>
    </row>
    <row r="57" spans="1:12">
      <c r="A57" s="5" t="s">
        <v>101</v>
      </c>
      <c r="B57" s="5"/>
      <c r="C57" s="5"/>
      <c r="D57" s="5" t="s">
        <v>14</v>
      </c>
      <c r="E57" s="5" t="s">
        <v>54</v>
      </c>
      <c r="F57" s="5" t="s">
        <v>22</v>
      </c>
      <c r="G57" s="5" t="s">
        <v>93</v>
      </c>
      <c r="H57" s="5">
        <v>534.8</v>
      </c>
      <c r="I57" s="5">
        <v>4349.8</v>
      </c>
      <c r="J57" s="5"/>
      <c r="K57" s="5">
        <f t="shared" si="7"/>
        <v>148033.437115228</v>
      </c>
      <c r="L57" s="5">
        <f t="shared" si="7"/>
        <v>1204031.12334297</v>
      </c>
    </row>
    <row r="58" spans="1:12">
      <c r="A58" s="5" t="s">
        <v>102</v>
      </c>
      <c r="B58" s="5"/>
      <c r="C58" s="5"/>
      <c r="D58" s="5" t="s">
        <v>42</v>
      </c>
      <c r="E58" s="5" t="s">
        <v>15</v>
      </c>
      <c r="F58" s="5" t="s">
        <v>22</v>
      </c>
      <c r="G58" s="5" t="s">
        <v>93</v>
      </c>
      <c r="H58" s="5">
        <v>799.4</v>
      </c>
      <c r="I58" s="5">
        <v>2909.2</v>
      </c>
      <c r="J58" s="5"/>
      <c r="K58" s="5">
        <f t="shared" si="7"/>
        <v>221275.111499464</v>
      </c>
      <c r="L58" s="5">
        <f t="shared" si="7"/>
        <v>805270.896139906</v>
      </c>
    </row>
    <row r="59" spans="1:12">
      <c r="A59" s="5" t="s">
        <v>103</v>
      </c>
      <c r="B59" s="5"/>
      <c r="C59" s="5"/>
      <c r="D59" s="5" t="s">
        <v>14</v>
      </c>
      <c r="E59" s="5" t="s">
        <v>15</v>
      </c>
      <c r="F59" s="5" t="s">
        <v>22</v>
      </c>
      <c r="G59" s="5" t="s">
        <v>93</v>
      </c>
      <c r="H59" s="5">
        <v>750.4</v>
      </c>
      <c r="I59" s="5">
        <v>3102.4</v>
      </c>
      <c r="J59" s="5"/>
      <c r="K59" s="5">
        <f t="shared" si="7"/>
        <v>207711.838465346</v>
      </c>
      <c r="L59" s="5">
        <f t="shared" si="7"/>
        <v>858748.944103</v>
      </c>
    </row>
    <row r="60" spans="1:12">
      <c r="A60" s="5" t="s">
        <v>104</v>
      </c>
      <c r="B60" s="5"/>
      <c r="C60" s="5"/>
      <c r="D60" s="5" t="s">
        <v>53</v>
      </c>
      <c r="E60" s="5" t="s">
        <v>66</v>
      </c>
      <c r="F60" s="5" t="s">
        <v>22</v>
      </c>
      <c r="G60" s="5" t="s">
        <v>93</v>
      </c>
      <c r="H60" s="5">
        <v>793.8</v>
      </c>
      <c r="I60" s="5">
        <v>2928.8</v>
      </c>
      <c r="J60" s="5"/>
      <c r="K60" s="5">
        <f t="shared" si="7"/>
        <v>219725.023152708</v>
      </c>
      <c r="L60" s="5">
        <f t="shared" si="7"/>
        <v>810696.205353554</v>
      </c>
    </row>
    <row r="61" spans="1:12">
      <c r="A61" s="5" t="s">
        <v>105</v>
      </c>
      <c r="B61" s="5"/>
      <c r="C61" s="5"/>
      <c r="D61" s="5" t="s">
        <v>34</v>
      </c>
      <c r="E61" s="5" t="s">
        <v>54</v>
      </c>
      <c r="F61" s="5" t="s">
        <v>22</v>
      </c>
      <c r="G61" s="5" t="s">
        <v>93</v>
      </c>
      <c r="H61" s="5">
        <v>537.6</v>
      </c>
      <c r="I61" s="5">
        <v>4550</v>
      </c>
      <c r="J61" s="5"/>
      <c r="K61" s="5">
        <f t="shared" si="7"/>
        <v>148808.481288606</v>
      </c>
      <c r="L61" s="5">
        <f t="shared" si="7"/>
        <v>1259446.78173951</v>
      </c>
    </row>
    <row r="62" spans="1:12">
      <c r="A62" s="5" t="s">
        <v>106</v>
      </c>
      <c r="B62" s="5"/>
      <c r="C62" s="5"/>
      <c r="D62" s="5" t="s">
        <v>42</v>
      </c>
      <c r="E62" s="5" t="s">
        <v>25</v>
      </c>
      <c r="F62" s="5" t="s">
        <v>22</v>
      </c>
      <c r="G62" s="5" t="s">
        <v>107</v>
      </c>
      <c r="H62" s="5">
        <v>684</v>
      </c>
      <c r="I62" s="5">
        <v>2374.8</v>
      </c>
      <c r="J62" s="5"/>
      <c r="K62" s="5">
        <f>H62*1.1^59</f>
        <v>189332.219496664</v>
      </c>
      <c r="L62" s="5">
        <f>I62*1.1^59</f>
        <v>657348.179620875</v>
      </c>
    </row>
    <row r="63" spans="1:12">
      <c r="A63" s="5" t="s">
        <v>108</v>
      </c>
      <c r="B63" s="5"/>
      <c r="C63" s="5"/>
      <c r="D63" s="5" t="s">
        <v>14</v>
      </c>
      <c r="E63" s="5" t="s">
        <v>15</v>
      </c>
      <c r="F63" s="5" t="s">
        <v>22</v>
      </c>
      <c r="G63" s="5" t="s">
        <v>107</v>
      </c>
      <c r="H63" s="5">
        <v>700.8</v>
      </c>
      <c r="I63" s="5">
        <v>2316</v>
      </c>
      <c r="J63" s="5"/>
      <c r="K63" s="5">
        <f>H63*1.1^59</f>
        <v>193982.484536933</v>
      </c>
      <c r="L63" s="5">
        <f>I63*1.1^59</f>
        <v>641072.251979934</v>
      </c>
    </row>
    <row r="64" spans="1:12">
      <c r="A64" s="5" t="s">
        <v>109</v>
      </c>
      <c r="B64" s="5"/>
      <c r="C64" s="5"/>
      <c r="D64" s="5" t="s">
        <v>34</v>
      </c>
      <c r="E64" s="5" t="s">
        <v>15</v>
      </c>
      <c r="F64" s="5" t="s">
        <v>22</v>
      </c>
      <c r="G64" s="5" t="s">
        <v>107</v>
      </c>
      <c r="H64" s="5">
        <v>535.2</v>
      </c>
      <c r="I64" s="5">
        <v>3034.8</v>
      </c>
      <c r="J64" s="5"/>
      <c r="K64" s="5">
        <f t="shared" ref="K64:L72" si="8">H64*1.1^59</f>
        <v>148144.157711425</v>
      </c>
      <c r="L64" s="5">
        <f t="shared" si="8"/>
        <v>840037.163345727</v>
      </c>
    </row>
    <row r="65" spans="1:12">
      <c r="A65" s="5" t="s">
        <v>110</v>
      </c>
      <c r="B65" s="5"/>
      <c r="C65" s="5"/>
      <c r="D65" s="5" t="s">
        <v>14</v>
      </c>
      <c r="E65" s="5" t="s">
        <v>54</v>
      </c>
      <c r="F65" s="5" t="s">
        <v>22</v>
      </c>
      <c r="G65" s="5" t="s">
        <v>107</v>
      </c>
      <c r="H65" s="5">
        <v>464.4</v>
      </c>
      <c r="I65" s="5">
        <v>3490.8</v>
      </c>
      <c r="J65" s="5"/>
      <c r="K65" s="5">
        <f t="shared" si="8"/>
        <v>128546.612184577</v>
      </c>
      <c r="L65" s="5">
        <f t="shared" si="8"/>
        <v>966258.64301017</v>
      </c>
    </row>
    <row r="66" spans="1:12">
      <c r="A66" s="5" t="s">
        <v>111</v>
      </c>
      <c r="B66" s="5"/>
      <c r="C66" s="5"/>
      <c r="D66" s="5" t="s">
        <v>53</v>
      </c>
      <c r="E66" s="5" t="s">
        <v>66</v>
      </c>
      <c r="F66" s="5" t="s">
        <v>22</v>
      </c>
      <c r="G66" s="5" t="s">
        <v>107</v>
      </c>
      <c r="H66" s="5">
        <v>655.2</v>
      </c>
      <c r="I66" s="5">
        <v>2478</v>
      </c>
      <c r="J66" s="5"/>
      <c r="K66" s="5">
        <f t="shared" si="8"/>
        <v>181360.336570489</v>
      </c>
      <c r="L66" s="5">
        <f t="shared" si="8"/>
        <v>685914.09343967</v>
      </c>
    </row>
    <row r="67" spans="1:12">
      <c r="A67" s="5" t="s">
        <v>112</v>
      </c>
      <c r="B67" s="5"/>
      <c r="C67" s="5"/>
      <c r="D67" s="5" t="s">
        <v>37</v>
      </c>
      <c r="E67" s="5" t="s">
        <v>25</v>
      </c>
      <c r="F67" s="5" t="s">
        <v>22</v>
      </c>
      <c r="G67" s="5" t="s">
        <v>107</v>
      </c>
      <c r="H67" s="5">
        <v>626.4</v>
      </c>
      <c r="I67" s="5">
        <v>2590.8</v>
      </c>
      <c r="J67" s="5"/>
      <c r="K67" s="5">
        <f t="shared" si="8"/>
        <v>173388.453644314</v>
      </c>
      <c r="L67" s="5">
        <f t="shared" si="8"/>
        <v>717137.30156719</v>
      </c>
    </row>
    <row r="68" spans="1:12">
      <c r="A68" s="5" t="s">
        <v>113</v>
      </c>
      <c r="B68" s="5"/>
      <c r="C68" s="5"/>
      <c r="D68" s="5" t="s">
        <v>34</v>
      </c>
      <c r="E68" s="5" t="s">
        <v>15</v>
      </c>
      <c r="F68" s="5" t="s">
        <v>22</v>
      </c>
      <c r="G68" s="5" t="s">
        <v>107</v>
      </c>
      <c r="H68" s="5">
        <v>703.2</v>
      </c>
      <c r="I68" s="5">
        <v>2307.6</v>
      </c>
      <c r="J68" s="5"/>
      <c r="K68" s="5">
        <f t="shared" si="8"/>
        <v>194646.808114115</v>
      </c>
      <c r="L68" s="5">
        <f t="shared" si="8"/>
        <v>638747.119459799</v>
      </c>
    </row>
    <row r="69" spans="1:12">
      <c r="A69" s="5" t="s">
        <v>114</v>
      </c>
      <c r="B69" s="5"/>
      <c r="C69" s="5"/>
      <c r="D69" s="5" t="s">
        <v>53</v>
      </c>
      <c r="E69" s="5" t="s">
        <v>66</v>
      </c>
      <c r="F69" s="5" t="s">
        <v>22</v>
      </c>
      <c r="G69" s="5" t="s">
        <v>107</v>
      </c>
      <c r="H69" s="5">
        <v>663.6</v>
      </c>
      <c r="I69" s="5">
        <v>2445.6</v>
      </c>
      <c r="J69" s="5"/>
      <c r="K69" s="5">
        <f t="shared" si="8"/>
        <v>183685.469090624</v>
      </c>
      <c r="L69" s="5">
        <f t="shared" si="8"/>
        <v>676945.725147723</v>
      </c>
    </row>
    <row r="70" spans="1:12">
      <c r="A70" s="5" t="s">
        <v>115</v>
      </c>
      <c r="B70" s="5"/>
      <c r="C70" s="5"/>
      <c r="D70" s="5" t="s">
        <v>37</v>
      </c>
      <c r="E70" s="5" t="s">
        <v>21</v>
      </c>
      <c r="F70" s="5" t="s">
        <v>22</v>
      </c>
      <c r="G70" s="5" t="s">
        <v>107</v>
      </c>
      <c r="H70" s="5">
        <v>634.8</v>
      </c>
      <c r="I70" s="5">
        <v>2556</v>
      </c>
      <c r="J70" s="5"/>
      <c r="K70" s="5">
        <f t="shared" si="8"/>
        <v>175713.586164448</v>
      </c>
      <c r="L70" s="5">
        <f t="shared" si="8"/>
        <v>707504.609698062</v>
      </c>
    </row>
    <row r="71" spans="1:12">
      <c r="A71" s="5" t="s">
        <v>116</v>
      </c>
      <c r="B71" s="5"/>
      <c r="C71" s="5"/>
      <c r="D71" s="5" t="s">
        <v>34</v>
      </c>
      <c r="E71" s="5" t="s">
        <v>25</v>
      </c>
      <c r="F71" s="5" t="s">
        <v>22</v>
      </c>
      <c r="G71" s="5" t="s">
        <v>107</v>
      </c>
      <c r="H71" s="5">
        <v>628.8</v>
      </c>
      <c r="I71" s="5">
        <v>2578.8</v>
      </c>
      <c r="J71" s="5"/>
      <c r="K71" s="5">
        <f t="shared" si="8"/>
        <v>174052.777221495</v>
      </c>
      <c r="L71" s="5">
        <f t="shared" si="8"/>
        <v>713815.683681284</v>
      </c>
    </row>
    <row r="72" spans="1:12">
      <c r="A72" s="5" t="s">
        <v>117</v>
      </c>
      <c r="B72" s="5"/>
      <c r="C72" s="5"/>
      <c r="D72" s="5" t="s">
        <v>53</v>
      </c>
      <c r="E72" s="5" t="s">
        <v>25</v>
      </c>
      <c r="F72" s="5" t="s">
        <v>22</v>
      </c>
      <c r="G72" s="5" t="s">
        <v>107</v>
      </c>
      <c r="H72" s="5">
        <v>638.4</v>
      </c>
      <c r="I72" s="5">
        <v>2544</v>
      </c>
      <c r="J72" s="5"/>
      <c r="K72" s="5">
        <f t="shared" si="8"/>
        <v>176710.07153022</v>
      </c>
      <c r="L72" s="5">
        <f t="shared" si="8"/>
        <v>704182.991812155</v>
      </c>
    </row>
    <row r="73" spans="1:12">
      <c r="A73" s="5" t="s">
        <v>118</v>
      </c>
      <c r="B73" s="5"/>
      <c r="C73" s="5"/>
      <c r="D73" s="5" t="s">
        <v>53</v>
      </c>
      <c r="E73" s="5" t="s">
        <v>54</v>
      </c>
      <c r="F73" s="5" t="s">
        <v>22</v>
      </c>
      <c r="G73" s="5" t="s">
        <v>119</v>
      </c>
      <c r="H73" s="10">
        <v>360</v>
      </c>
      <c r="I73" s="10">
        <v>2812</v>
      </c>
      <c r="J73" s="10"/>
      <c r="K73" s="10">
        <f>H73*1.1^59</f>
        <v>99648.5365771918</v>
      </c>
      <c r="L73" s="10">
        <f>I73*1.1^59</f>
        <v>778365.791264065</v>
      </c>
    </row>
    <row r="74" spans="1:12">
      <c r="A74" s="5" t="s">
        <v>120</v>
      </c>
      <c r="B74" s="5"/>
      <c r="C74" s="5"/>
      <c r="D74" s="5" t="s">
        <v>42</v>
      </c>
      <c r="E74" s="5" t="s">
        <v>15</v>
      </c>
      <c r="F74" s="5" t="s">
        <v>22</v>
      </c>
      <c r="G74" s="5" t="s">
        <v>119</v>
      </c>
      <c r="H74" s="10">
        <v>483</v>
      </c>
      <c r="I74" s="10">
        <v>2093</v>
      </c>
      <c r="J74" s="10"/>
      <c r="K74" s="10">
        <f t="shared" ref="K74:L93" si="9">H74*1.1^59</f>
        <v>133695.119907732</v>
      </c>
      <c r="L74" s="10">
        <f t="shared" si="9"/>
        <v>579345.519600173</v>
      </c>
    </row>
    <row r="75" spans="1:12">
      <c r="A75" s="5" t="s">
        <v>121</v>
      </c>
      <c r="B75" s="5"/>
      <c r="C75" s="5"/>
      <c r="D75" s="5" t="s">
        <v>42</v>
      </c>
      <c r="E75" s="5" t="s">
        <v>54</v>
      </c>
      <c r="F75" s="5" t="s">
        <v>22</v>
      </c>
      <c r="G75" s="5" t="s">
        <v>119</v>
      </c>
      <c r="H75" s="10">
        <v>364</v>
      </c>
      <c r="I75" s="10">
        <v>2778</v>
      </c>
      <c r="J75" s="10"/>
      <c r="K75" s="10">
        <f t="shared" si="9"/>
        <v>100755.742539161</v>
      </c>
      <c r="L75" s="10">
        <f t="shared" si="9"/>
        <v>768954.54058733</v>
      </c>
    </row>
    <row r="76" spans="1:12">
      <c r="A76" s="5" t="s">
        <v>122</v>
      </c>
      <c r="B76" s="5"/>
      <c r="C76" s="5"/>
      <c r="D76" s="5" t="s">
        <v>53</v>
      </c>
      <c r="E76" s="5" t="s">
        <v>15</v>
      </c>
      <c r="F76" s="5" t="s">
        <v>22</v>
      </c>
      <c r="G76" s="5" t="s">
        <v>119</v>
      </c>
      <c r="H76" s="10">
        <v>555</v>
      </c>
      <c r="I76" s="10">
        <v>1821</v>
      </c>
      <c r="J76" s="10"/>
      <c r="K76" s="10">
        <f t="shared" si="9"/>
        <v>153624.827223171</v>
      </c>
      <c r="L76" s="10">
        <f t="shared" si="9"/>
        <v>504055.514186295</v>
      </c>
    </row>
    <row r="77" spans="1:12">
      <c r="A77" s="5" t="s">
        <v>123</v>
      </c>
      <c r="B77" s="5"/>
      <c r="C77" s="5"/>
      <c r="D77" s="5" t="s">
        <v>34</v>
      </c>
      <c r="E77" s="5" t="s">
        <v>66</v>
      </c>
      <c r="F77" s="5" t="s">
        <v>22</v>
      </c>
      <c r="G77" s="5" t="s">
        <v>119</v>
      </c>
      <c r="H77" s="10">
        <v>549</v>
      </c>
      <c r="I77" s="10">
        <v>1844</v>
      </c>
      <c r="J77" s="10"/>
      <c r="K77" s="10">
        <f t="shared" si="9"/>
        <v>151964.018280217</v>
      </c>
      <c r="L77" s="10">
        <f t="shared" si="9"/>
        <v>510421.948467616</v>
      </c>
    </row>
    <row r="78" spans="1:12">
      <c r="A78" s="5" t="s">
        <v>124</v>
      </c>
      <c r="B78" s="5"/>
      <c r="C78" s="5"/>
      <c r="D78" s="5" t="s">
        <v>14</v>
      </c>
      <c r="E78" s="5" t="s">
        <v>25</v>
      </c>
      <c r="F78" s="5" t="s">
        <v>22</v>
      </c>
      <c r="G78" s="5" t="s">
        <v>119</v>
      </c>
      <c r="H78" s="10">
        <v>368</v>
      </c>
      <c r="I78" s="10">
        <v>2745</v>
      </c>
      <c r="J78" s="10"/>
      <c r="K78" s="10">
        <f t="shared" si="9"/>
        <v>101862.948501129</v>
      </c>
      <c r="L78" s="10">
        <f t="shared" si="9"/>
        <v>759820.091401087</v>
      </c>
    </row>
    <row r="79" spans="1:12">
      <c r="A79" s="5" t="s">
        <v>125</v>
      </c>
      <c r="B79" s="5"/>
      <c r="C79" s="5"/>
      <c r="D79" s="5" t="s">
        <v>14</v>
      </c>
      <c r="E79" s="5" t="s">
        <v>15</v>
      </c>
      <c r="F79" s="5" t="s">
        <v>22</v>
      </c>
      <c r="G79" s="5" t="s">
        <v>119</v>
      </c>
      <c r="H79" s="10">
        <v>528</v>
      </c>
      <c r="I79" s="10">
        <v>1914</v>
      </c>
      <c r="J79" s="10"/>
      <c r="K79" s="10">
        <f t="shared" si="9"/>
        <v>146151.186979881</v>
      </c>
      <c r="L79" s="10">
        <f t="shared" si="9"/>
        <v>529798.05280207</v>
      </c>
    </row>
    <row r="80" spans="1:12">
      <c r="A80" s="5" t="s">
        <v>126</v>
      </c>
      <c r="B80" s="5"/>
      <c r="C80" s="5"/>
      <c r="D80" s="5" t="s">
        <v>37</v>
      </c>
      <c r="E80" s="5" t="s">
        <v>15</v>
      </c>
      <c r="F80" s="5" t="s">
        <v>22</v>
      </c>
      <c r="G80" s="5" t="s">
        <v>119</v>
      </c>
      <c r="H80" s="10">
        <v>495</v>
      </c>
      <c r="I80" s="10">
        <v>2045</v>
      </c>
      <c r="J80" s="10"/>
      <c r="K80" s="10">
        <f t="shared" si="9"/>
        <v>137016.737793639</v>
      </c>
      <c r="L80" s="10">
        <f t="shared" si="9"/>
        <v>566059.048056548</v>
      </c>
    </row>
    <row r="81" spans="1:12">
      <c r="A81" s="5" t="s">
        <v>127</v>
      </c>
      <c r="B81" s="5"/>
      <c r="C81" s="5"/>
      <c r="D81" s="5" t="s">
        <v>34</v>
      </c>
      <c r="E81" s="5" t="s">
        <v>54</v>
      </c>
      <c r="F81" s="5" t="s">
        <v>22</v>
      </c>
      <c r="G81" s="5" t="s">
        <v>119</v>
      </c>
      <c r="H81" s="10">
        <v>365</v>
      </c>
      <c r="I81" s="10">
        <v>2767</v>
      </c>
      <c r="J81" s="10"/>
      <c r="K81" s="10">
        <f t="shared" si="9"/>
        <v>101032.544029653</v>
      </c>
      <c r="L81" s="10">
        <f t="shared" si="9"/>
        <v>765909.724191916</v>
      </c>
    </row>
    <row r="82" spans="1:12">
      <c r="A82" s="5" t="s">
        <v>128</v>
      </c>
      <c r="B82" s="5"/>
      <c r="C82" s="5"/>
      <c r="D82" s="5" t="s">
        <v>42</v>
      </c>
      <c r="E82" s="5" t="s">
        <v>54</v>
      </c>
      <c r="F82" s="5" t="s">
        <v>22</v>
      </c>
      <c r="G82" s="5" t="s">
        <v>119</v>
      </c>
      <c r="H82" s="10">
        <v>367</v>
      </c>
      <c r="I82" s="10">
        <v>2756</v>
      </c>
      <c r="J82" s="10"/>
      <c r="K82" s="10">
        <f t="shared" si="9"/>
        <v>101586.147010637</v>
      </c>
      <c r="L82" s="10">
        <f t="shared" si="9"/>
        <v>762864.907796502</v>
      </c>
    </row>
    <row r="83" spans="1:12">
      <c r="A83" s="5" t="s">
        <v>129</v>
      </c>
      <c r="B83" s="5"/>
      <c r="C83" s="5"/>
      <c r="D83" s="5" t="s">
        <v>42</v>
      </c>
      <c r="E83" s="5" t="s">
        <v>25</v>
      </c>
      <c r="F83" s="5" t="s">
        <v>22</v>
      </c>
      <c r="G83" s="5" t="s">
        <v>119</v>
      </c>
      <c r="H83" s="10">
        <v>528</v>
      </c>
      <c r="I83" s="10">
        <v>1914</v>
      </c>
      <c r="J83" s="10"/>
      <c r="K83" s="10">
        <f t="shared" si="9"/>
        <v>146151.186979881</v>
      </c>
      <c r="L83" s="10">
        <f t="shared" si="9"/>
        <v>529798.05280207</v>
      </c>
    </row>
    <row r="84" spans="1:12">
      <c r="A84" s="5" t="s">
        <v>130</v>
      </c>
      <c r="B84" s="5"/>
      <c r="C84" s="5"/>
      <c r="D84" s="5" t="s">
        <v>37</v>
      </c>
      <c r="E84" s="5" t="s">
        <v>66</v>
      </c>
      <c r="F84" s="5" t="s">
        <v>22</v>
      </c>
      <c r="G84" s="5" t="s">
        <v>119</v>
      </c>
      <c r="H84" s="10">
        <v>361</v>
      </c>
      <c r="I84" s="10">
        <v>2801</v>
      </c>
      <c r="J84" s="10"/>
      <c r="K84" s="10">
        <f t="shared" si="9"/>
        <v>99925.338067684</v>
      </c>
      <c r="L84" s="10">
        <f t="shared" si="9"/>
        <v>775320.974868651</v>
      </c>
    </row>
    <row r="85" spans="1:12">
      <c r="A85" s="5" t="s">
        <v>131</v>
      </c>
      <c r="B85" s="5"/>
      <c r="C85" s="5"/>
      <c r="D85" s="5" t="s">
        <v>14</v>
      </c>
      <c r="E85" s="5" t="s">
        <v>54</v>
      </c>
      <c r="F85" s="5" t="s">
        <v>22</v>
      </c>
      <c r="G85" s="5" t="s">
        <v>119</v>
      </c>
      <c r="H85" s="10">
        <v>428</v>
      </c>
      <c r="I85" s="10">
        <v>2362</v>
      </c>
      <c r="J85" s="10"/>
      <c r="K85" s="10">
        <f t="shared" si="9"/>
        <v>118471.037930661</v>
      </c>
      <c r="L85" s="10">
        <f t="shared" si="9"/>
        <v>653805.120542575</v>
      </c>
    </row>
    <row r="86" spans="1:12">
      <c r="A86" s="5" t="s">
        <v>132</v>
      </c>
      <c r="B86" s="5"/>
      <c r="C86" s="5"/>
      <c r="D86" s="5" t="s">
        <v>34</v>
      </c>
      <c r="E86" s="5" t="s">
        <v>66</v>
      </c>
      <c r="F86" s="5" t="s">
        <v>22</v>
      </c>
      <c r="G86" s="5" t="s">
        <v>119</v>
      </c>
      <c r="H86" s="10">
        <v>495</v>
      </c>
      <c r="I86" s="10">
        <v>2045</v>
      </c>
      <c r="J86" s="10"/>
      <c r="K86" s="10">
        <f t="shared" si="9"/>
        <v>137016.737793639</v>
      </c>
      <c r="L86" s="10">
        <f t="shared" si="9"/>
        <v>566059.048056548</v>
      </c>
    </row>
    <row r="87" spans="1:12">
      <c r="A87" s="5" t="s">
        <v>133</v>
      </c>
      <c r="B87" s="5"/>
      <c r="C87" s="5"/>
      <c r="D87" s="5" t="s">
        <v>14</v>
      </c>
      <c r="E87" s="5" t="s">
        <v>66</v>
      </c>
      <c r="F87" s="5" t="s">
        <v>22</v>
      </c>
      <c r="G87" s="5" t="s">
        <v>119</v>
      </c>
      <c r="H87" s="10">
        <v>492</v>
      </c>
      <c r="I87" s="10">
        <v>2054</v>
      </c>
      <c r="J87" s="10"/>
      <c r="K87" s="10">
        <f t="shared" si="9"/>
        <v>136186.333322162</v>
      </c>
      <c r="L87" s="10">
        <f t="shared" si="9"/>
        <v>568550.261470978</v>
      </c>
    </row>
    <row r="88" spans="1:12">
      <c r="A88" s="5" t="s">
        <v>134</v>
      </c>
      <c r="B88" s="5"/>
      <c r="C88" s="5"/>
      <c r="D88" s="5" t="s">
        <v>34</v>
      </c>
      <c r="E88" s="5" t="s">
        <v>54</v>
      </c>
      <c r="F88" s="5" t="s">
        <v>22</v>
      </c>
      <c r="G88" s="5" t="s">
        <v>119</v>
      </c>
      <c r="H88" s="10">
        <v>375</v>
      </c>
      <c r="I88" s="10">
        <v>2700</v>
      </c>
      <c r="J88" s="10"/>
      <c r="K88" s="10">
        <f t="shared" si="9"/>
        <v>103800.558934575</v>
      </c>
      <c r="L88" s="10">
        <f t="shared" si="9"/>
        <v>747364.024328938</v>
      </c>
    </row>
    <row r="89" spans="1:12">
      <c r="A89" s="5" t="s">
        <v>135</v>
      </c>
      <c r="B89" s="5"/>
      <c r="C89" s="5"/>
      <c r="D89" s="5" t="s">
        <v>14</v>
      </c>
      <c r="E89" s="5" t="s">
        <v>15</v>
      </c>
      <c r="F89" s="5" t="s">
        <v>22</v>
      </c>
      <c r="G89" s="5" t="s">
        <v>119</v>
      </c>
      <c r="H89" s="10">
        <v>506</v>
      </c>
      <c r="I89" s="10">
        <v>2000</v>
      </c>
      <c r="J89" s="10"/>
      <c r="K89" s="10">
        <f t="shared" si="9"/>
        <v>140061.554189053</v>
      </c>
      <c r="L89" s="10">
        <f t="shared" si="9"/>
        <v>553602.980984399</v>
      </c>
    </row>
    <row r="90" spans="1:12">
      <c r="A90" s="5" t="s">
        <v>136</v>
      </c>
      <c r="B90" s="5"/>
      <c r="C90" s="5"/>
      <c r="D90" s="5" t="s">
        <v>37</v>
      </c>
      <c r="E90" s="5" t="s">
        <v>15</v>
      </c>
      <c r="F90" s="5" t="s">
        <v>22</v>
      </c>
      <c r="G90" s="5" t="s">
        <v>119</v>
      </c>
      <c r="H90" s="10">
        <v>546</v>
      </c>
      <c r="I90" s="10">
        <v>1851</v>
      </c>
      <c r="J90" s="10"/>
      <c r="K90" s="10">
        <f t="shared" si="9"/>
        <v>151133.613808741</v>
      </c>
      <c r="L90" s="10">
        <f t="shared" si="9"/>
        <v>512359.558901061</v>
      </c>
    </row>
    <row r="91" spans="1:12">
      <c r="A91" s="6" t="s">
        <v>137</v>
      </c>
      <c r="B91" s="5"/>
      <c r="C91" s="5"/>
      <c r="D91" s="5" t="s">
        <v>37</v>
      </c>
      <c r="E91" s="5" t="s">
        <v>54</v>
      </c>
      <c r="F91" s="5" t="s">
        <v>22</v>
      </c>
      <c r="G91" s="5" t="s">
        <v>119</v>
      </c>
      <c r="H91" s="10">
        <v>361</v>
      </c>
      <c r="I91" s="10">
        <v>2801</v>
      </c>
      <c r="J91" s="10"/>
      <c r="K91" s="10">
        <f t="shared" si="9"/>
        <v>99925.338067684</v>
      </c>
      <c r="L91" s="10">
        <f t="shared" si="9"/>
        <v>775320.974868651</v>
      </c>
    </row>
    <row r="92" spans="1:12">
      <c r="A92" s="6" t="s">
        <v>138</v>
      </c>
      <c r="B92" s="5"/>
      <c r="C92" s="5"/>
      <c r="D92" s="5" t="s">
        <v>37</v>
      </c>
      <c r="E92" s="5" t="s">
        <v>66</v>
      </c>
      <c r="F92" s="5" t="s">
        <v>22</v>
      </c>
      <c r="G92" s="5" t="s">
        <v>119</v>
      </c>
      <c r="H92" s="10">
        <v>522</v>
      </c>
      <c r="I92" s="10">
        <v>1939</v>
      </c>
      <c r="J92" s="10"/>
      <c r="K92" s="10">
        <f t="shared" si="9"/>
        <v>144490.378036928</v>
      </c>
      <c r="L92" s="10">
        <f t="shared" si="9"/>
        <v>536718.090064375</v>
      </c>
    </row>
    <row r="93" spans="1:12">
      <c r="A93" s="6" t="s">
        <v>139</v>
      </c>
      <c r="B93" s="5"/>
      <c r="C93" s="5"/>
      <c r="D93" s="5" t="s">
        <v>42</v>
      </c>
      <c r="E93" s="5" t="s">
        <v>15</v>
      </c>
      <c r="F93" s="5" t="s">
        <v>22</v>
      </c>
      <c r="G93" s="5" t="s">
        <v>119</v>
      </c>
      <c r="H93" s="10">
        <v>522</v>
      </c>
      <c r="I93" s="10">
        <v>1939</v>
      </c>
      <c r="J93" s="10"/>
      <c r="K93" s="10">
        <f t="shared" si="9"/>
        <v>144490.378036928</v>
      </c>
      <c r="L93" s="10">
        <f t="shared" si="9"/>
        <v>536718.090064375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3"/>
  <sheetViews>
    <sheetView zoomScale="85" zoomScaleNormal="85" topLeftCell="A181" workbookViewId="0">
      <selection activeCell="G206" sqref="G206"/>
    </sheetView>
  </sheetViews>
  <sheetFormatPr defaultColWidth="8.87962962962963" defaultRowHeight="14.4" outlineLevelCol="7"/>
  <cols>
    <col min="1" max="1" width="14.5" customWidth="1"/>
    <col min="3" max="4" width="12" customWidth="1"/>
    <col min="5" max="5" width="73.5" customWidth="1"/>
    <col min="6" max="6" width="12.25" customWidth="1"/>
    <col min="7" max="7" width="73.3796296296296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t="s">
        <v>147</v>
      </c>
      <c r="F2" t="s">
        <v>148</v>
      </c>
      <c r="G2" s="1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t="s">
        <v>151</v>
      </c>
      <c r="F3" t="s">
        <v>148</v>
      </c>
      <c r="G3" s="1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2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t="s">
        <v>176</v>
      </c>
      <c r="F12" t="s">
        <v>177</v>
      </c>
      <c r="G12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t="s">
        <v>202</v>
      </c>
      <c r="F21" t="s">
        <v>148</v>
      </c>
      <c r="G21" s="1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t="s">
        <v>204</v>
      </c>
      <c r="F22" t="s">
        <v>148</v>
      </c>
      <c r="G22" s="1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t="s">
        <v>206</v>
      </c>
      <c r="F23" t="s">
        <v>148</v>
      </c>
      <c r="G23" s="1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t="s">
        <v>208</v>
      </c>
      <c r="F24" t="s">
        <v>148</v>
      </c>
      <c r="G24" s="1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t="s">
        <v>210</v>
      </c>
      <c r="F25" t="s">
        <v>148</v>
      </c>
      <c r="G25" s="1" t="s">
        <v>211</v>
      </c>
    </row>
    <row r="26" spans="1:7">
      <c r="A26" t="s">
        <v>19</v>
      </c>
      <c r="B26">
        <v>2006</v>
      </c>
      <c r="C26" t="s">
        <v>162</v>
      </c>
      <c r="E26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t="s">
        <v>218</v>
      </c>
      <c r="F29" t="s">
        <v>219</v>
      </c>
      <c r="G29" s="1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t="s">
        <v>260</v>
      </c>
      <c r="F67" t="s">
        <v>164</v>
      </c>
      <c r="G67" t="s">
        <v>261</v>
      </c>
    </row>
    <row r="68" spans="1:7">
      <c r="A68" t="s">
        <v>28</v>
      </c>
      <c r="B68">
        <v>5007</v>
      </c>
      <c r="C68" t="s">
        <v>174</v>
      </c>
      <c r="D68" t="s">
        <v>175</v>
      </c>
      <c r="E68" t="s">
        <v>262</v>
      </c>
      <c r="F68" t="s">
        <v>188</v>
      </c>
      <c r="G68" t="s">
        <v>165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t="s">
        <v>263</v>
      </c>
      <c r="F69" t="s">
        <v>184</v>
      </c>
      <c r="G69" t="s">
        <v>264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t="s">
        <v>265</v>
      </c>
      <c r="F70" t="s">
        <v>184</v>
      </c>
      <c r="G70" t="s">
        <v>266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t="s">
        <v>267</v>
      </c>
      <c r="F74" t="s">
        <v>177</v>
      </c>
      <c r="G74" t="s">
        <v>268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t="s">
        <v>269</v>
      </c>
      <c r="F76" t="s">
        <v>148</v>
      </c>
      <c r="G76" t="s">
        <v>270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t="s">
        <v>271</v>
      </c>
      <c r="F77" t="s">
        <v>148</v>
      </c>
      <c r="G77" t="s">
        <v>272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t="s">
        <v>273</v>
      </c>
      <c r="F78" t="s">
        <v>148</v>
      </c>
      <c r="G78" t="s">
        <v>274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275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276</v>
      </c>
    </row>
    <row r="81" spans="1:7">
      <c r="A81" t="s">
        <v>32</v>
      </c>
      <c r="B81">
        <v>11006</v>
      </c>
      <c r="C81" t="s">
        <v>162</v>
      </c>
      <c r="E81" t="s">
        <v>277</v>
      </c>
      <c r="F81" t="s">
        <v>164</v>
      </c>
      <c r="G81" t="s">
        <v>278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t="s">
        <v>279</v>
      </c>
      <c r="F82" t="s">
        <v>177</v>
      </c>
      <c r="G82" t="s">
        <v>280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t="s">
        <v>281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t="s">
        <v>282</v>
      </c>
      <c r="F84" t="s">
        <v>188</v>
      </c>
      <c r="G84" t="s">
        <v>283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t="s">
        <v>284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t="s">
        <v>285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t="s">
        <v>286</v>
      </c>
      <c r="F88" t="s">
        <v>201</v>
      </c>
      <c r="G88" t="s">
        <v>287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t="s">
        <v>288</v>
      </c>
      <c r="F90" t="s">
        <v>148</v>
      </c>
      <c r="G90" t="s">
        <v>289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290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291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292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293</v>
      </c>
    </row>
    <row r="95" spans="1:7">
      <c r="A95" t="s">
        <v>35</v>
      </c>
      <c r="B95">
        <v>7006</v>
      </c>
      <c r="C95" t="s">
        <v>162</v>
      </c>
      <c r="E95" t="s">
        <v>294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t="s">
        <v>295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t="s">
        <v>296</v>
      </c>
      <c r="F97" t="s">
        <v>219</v>
      </c>
      <c r="G97" t="s">
        <v>297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t="s">
        <v>298</v>
      </c>
      <c r="F98" t="s">
        <v>164</v>
      </c>
      <c r="G98" t="s">
        <v>299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t="s">
        <v>300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t="s">
        <v>285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t="s">
        <v>301</v>
      </c>
      <c r="F101" t="s">
        <v>194</v>
      </c>
      <c r="G101" t="s">
        <v>302</v>
      </c>
    </row>
    <row r="102" spans="2:7">
      <c r="B102">
        <v>7013</v>
      </c>
      <c r="C102" t="s">
        <v>196</v>
      </c>
      <c r="E102" t="s">
        <v>303</v>
      </c>
      <c r="F102" t="s">
        <v>225</v>
      </c>
      <c r="G102" t="s">
        <v>304</v>
      </c>
    </row>
    <row r="103" spans="2:7">
      <c r="B103">
        <v>7014</v>
      </c>
      <c r="C103" t="s">
        <v>196</v>
      </c>
      <c r="F103" t="s">
        <v>225</v>
      </c>
      <c r="G103" t="s">
        <v>305</v>
      </c>
    </row>
    <row r="104" spans="2:7">
      <c r="B104">
        <v>7015</v>
      </c>
      <c r="C104" t="s">
        <v>196</v>
      </c>
      <c r="F104" t="s">
        <v>225</v>
      </c>
      <c r="G104" t="s">
        <v>306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t="s">
        <v>307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t="s">
        <v>308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t="s">
        <v>309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t="s">
        <v>310</v>
      </c>
      <c r="F113" t="s">
        <v>184</v>
      </c>
      <c r="G113" t="s">
        <v>311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t="s">
        <v>312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t="s">
        <v>300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t="s">
        <v>313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t="s">
        <v>301</v>
      </c>
      <c r="F117" t="s">
        <v>194</v>
      </c>
      <c r="G117" t="s">
        <v>302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t="s">
        <v>314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315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316</v>
      </c>
    </row>
    <row r="124" spans="1:7">
      <c r="A124" t="s">
        <v>40</v>
      </c>
      <c r="B124">
        <v>9006</v>
      </c>
      <c r="C124" t="s">
        <v>162</v>
      </c>
      <c r="E124" t="s">
        <v>317</v>
      </c>
      <c r="F124" t="s">
        <v>164</v>
      </c>
      <c r="G124" t="s">
        <v>165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t="s">
        <v>318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t="s">
        <v>319</v>
      </c>
      <c r="F126" t="s">
        <v>225</v>
      </c>
      <c r="G126" t="s">
        <v>320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t="s">
        <v>321</v>
      </c>
      <c r="F127" t="s">
        <v>225</v>
      </c>
      <c r="G127" t="s">
        <v>322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t="s">
        <v>313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t="s">
        <v>323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2" t="s">
        <v>324</v>
      </c>
      <c r="F132" t="s">
        <v>148</v>
      </c>
      <c r="G132" t="s">
        <v>325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326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327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328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329</v>
      </c>
    </row>
    <row r="137" spans="1:7">
      <c r="A137" t="s">
        <v>44</v>
      </c>
      <c r="B137">
        <v>10006</v>
      </c>
      <c r="C137" t="s">
        <v>162</v>
      </c>
      <c r="E137" t="s">
        <v>330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t="s">
        <v>331</v>
      </c>
      <c r="F138" t="s">
        <v>177</v>
      </c>
      <c r="G138" t="s">
        <v>332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t="s">
        <v>333</v>
      </c>
      <c r="F139" t="s">
        <v>164</v>
      </c>
      <c r="G139" t="s">
        <v>334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t="s">
        <v>335</v>
      </c>
      <c r="F140" t="s">
        <v>164</v>
      </c>
      <c r="G140" t="s">
        <v>336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t="s">
        <v>335</v>
      </c>
      <c r="F141" t="s">
        <v>225</v>
      </c>
      <c r="G141" t="s">
        <v>337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t="s">
        <v>338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t="s">
        <v>339</v>
      </c>
      <c r="F144" t="s">
        <v>194</v>
      </c>
      <c r="G144" t="s">
        <v>340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t="s">
        <v>341</v>
      </c>
      <c r="F146" t="s">
        <v>148</v>
      </c>
      <c r="G146" t="s">
        <v>342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342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343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344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345</v>
      </c>
    </row>
    <row r="151" spans="1:7">
      <c r="A151" t="s">
        <v>46</v>
      </c>
      <c r="B151">
        <v>12006</v>
      </c>
      <c r="C151" t="s">
        <v>162</v>
      </c>
      <c r="E151" t="s">
        <v>346</v>
      </c>
      <c r="F151" t="s">
        <v>184</v>
      </c>
      <c r="G151" t="s">
        <v>347</v>
      </c>
    </row>
    <row r="152" spans="1:7">
      <c r="A152" t="s">
        <v>46</v>
      </c>
      <c r="B152">
        <v>12020</v>
      </c>
      <c r="C152" t="s">
        <v>162</v>
      </c>
      <c r="E152" t="s">
        <v>348</v>
      </c>
      <c r="F152" t="s">
        <v>164</v>
      </c>
      <c r="G152" t="s">
        <v>349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t="s">
        <v>350</v>
      </c>
      <c r="F153" t="s">
        <v>184</v>
      </c>
      <c r="G153" t="s">
        <v>351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t="s">
        <v>352</v>
      </c>
      <c r="F154" t="s">
        <v>164</v>
      </c>
      <c r="G154" t="s">
        <v>334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t="s">
        <v>353</v>
      </c>
      <c r="F155" t="s">
        <v>184</v>
      </c>
      <c r="G155" t="s">
        <v>354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t="s">
        <v>355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t="s">
        <v>285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t="s">
        <v>356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t="s">
        <v>357</v>
      </c>
      <c r="F159" t="s">
        <v>358</v>
      </c>
      <c r="G159" t="s">
        <v>359</v>
      </c>
    </row>
    <row r="160" spans="1:7">
      <c r="A160" t="s">
        <v>46</v>
      </c>
      <c r="B160">
        <v>12014</v>
      </c>
      <c r="C160" t="s">
        <v>196</v>
      </c>
      <c r="F160" t="s">
        <v>358</v>
      </c>
      <c r="G160" t="s">
        <v>360</v>
      </c>
    </row>
    <row r="161" spans="1:7">
      <c r="A161" t="s">
        <v>46</v>
      </c>
      <c r="B161">
        <v>12015</v>
      </c>
      <c r="C161" t="s">
        <v>196</v>
      </c>
      <c r="F161" t="s">
        <v>358</v>
      </c>
      <c r="G161" t="s">
        <v>361</v>
      </c>
    </row>
    <row r="162" spans="1:7">
      <c r="A162" t="s">
        <v>46</v>
      </c>
      <c r="B162">
        <v>12016</v>
      </c>
      <c r="C162" t="s">
        <v>196</v>
      </c>
      <c r="E162" t="s">
        <v>362</v>
      </c>
      <c r="F162" t="s">
        <v>358</v>
      </c>
      <c r="G162" t="s">
        <v>363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t="s">
        <v>364</v>
      </c>
      <c r="F164" t="s">
        <v>148</v>
      </c>
      <c r="G164" t="s">
        <v>365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366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367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368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369</v>
      </c>
    </row>
    <row r="169" spans="1:7">
      <c r="A169" t="s">
        <v>48</v>
      </c>
      <c r="B169">
        <v>13006</v>
      </c>
      <c r="C169" t="s">
        <v>192</v>
      </c>
      <c r="E169" t="s">
        <v>301</v>
      </c>
      <c r="F169" t="s">
        <v>194</v>
      </c>
      <c r="G169" t="s">
        <v>302</v>
      </c>
    </row>
    <row r="170" spans="1:7">
      <c r="A170" t="s">
        <v>48</v>
      </c>
      <c r="B170">
        <v>13007</v>
      </c>
      <c r="C170" t="s">
        <v>162</v>
      </c>
      <c r="E170" t="s">
        <v>370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t="s">
        <v>371</v>
      </c>
      <c r="F171" t="s">
        <v>219</v>
      </c>
      <c r="G171" t="s">
        <v>372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t="s">
        <v>373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t="s">
        <v>374</v>
      </c>
      <c r="F173" t="s">
        <v>177</v>
      </c>
      <c r="G173" t="s">
        <v>375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t="s">
        <v>376</v>
      </c>
      <c r="F174" t="s">
        <v>184</v>
      </c>
      <c r="G174" t="s">
        <v>377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t="s">
        <v>300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t="s">
        <v>313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t="s">
        <v>378</v>
      </c>
      <c r="F178" t="s">
        <v>148</v>
      </c>
      <c r="G178" t="s">
        <v>379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t="s">
        <v>380</v>
      </c>
      <c r="F179" t="s">
        <v>148</v>
      </c>
      <c r="G179" t="s">
        <v>381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t="s">
        <v>382</v>
      </c>
      <c r="F180" t="s">
        <v>148</v>
      </c>
      <c r="G180" t="s">
        <v>383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t="s">
        <v>384</v>
      </c>
      <c r="F181" t="s">
        <v>148</v>
      </c>
      <c r="G181" t="s">
        <v>385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t="s">
        <v>386</v>
      </c>
      <c r="F182" t="s">
        <v>148</v>
      </c>
      <c r="G182" t="s">
        <v>387</v>
      </c>
    </row>
    <row r="183" spans="1:7">
      <c r="A183" t="s">
        <v>92</v>
      </c>
      <c r="B183">
        <v>48006</v>
      </c>
      <c r="C183" t="s">
        <v>192</v>
      </c>
      <c r="E183" t="s">
        <v>356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t="s">
        <v>388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t="s">
        <v>389</v>
      </c>
      <c r="F185" t="s">
        <v>177</v>
      </c>
      <c r="G185" t="s">
        <v>390</v>
      </c>
      <c r="H185" t="s">
        <v>391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t="s">
        <v>392</v>
      </c>
      <c r="F186" t="s">
        <v>225</v>
      </c>
      <c r="G186" t="s">
        <v>337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t="s">
        <v>393</v>
      </c>
      <c r="F187" t="s">
        <v>225</v>
      </c>
      <c r="G187" t="s">
        <v>394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t="s">
        <v>395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s="3" t="s">
        <v>396</v>
      </c>
      <c r="F191" t="s">
        <v>148</v>
      </c>
      <c r="G191" t="s">
        <v>397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398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s="3" t="s">
        <v>399</v>
      </c>
      <c r="F193" t="s">
        <v>148</v>
      </c>
      <c r="G193" t="s">
        <v>400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t="s">
        <v>401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402</v>
      </c>
    </row>
    <row r="196" spans="1:7">
      <c r="A196" t="s">
        <v>69</v>
      </c>
      <c r="B196">
        <v>26006</v>
      </c>
      <c r="C196" t="s">
        <v>192</v>
      </c>
      <c r="E196" t="s">
        <v>356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s="3" t="s">
        <v>403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s="3" t="s">
        <v>404</v>
      </c>
      <c r="F198" t="s">
        <v>225</v>
      </c>
      <c r="G198" t="s">
        <v>405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s="3" t="s">
        <v>406</v>
      </c>
      <c r="F199" t="s">
        <v>225</v>
      </c>
      <c r="G199" t="s">
        <v>407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s="3" t="s">
        <v>408</v>
      </c>
      <c r="F200" t="s">
        <v>188</v>
      </c>
      <c r="G200" t="s">
        <v>409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s="3" t="s">
        <v>408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s="3" t="s">
        <v>284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s="3" t="s">
        <v>338</v>
      </c>
      <c r="F203" t="s">
        <v>188</v>
      </c>
      <c r="G203" t="s">
        <v>165</v>
      </c>
    </row>
  </sheetData>
  <conditionalFormatting sqref="E54">
    <cfRule type="cellIs" dxfId="0" priority="43" operator="equal">
      <formula>"没做"</formula>
    </cfRule>
  </conditionalFormatting>
  <conditionalFormatting sqref="G84">
    <cfRule type="containsText" dxfId="1" priority="44" operator="between" text="没做">
      <formula>NOT(ISERROR(SEARCH("没做",G84)))</formula>
    </cfRule>
  </conditionalFormatting>
  <conditionalFormatting sqref="A152:C152">
    <cfRule type="cellIs" dxfId="0" priority="41" operator="equal">
      <formula>"没做"</formula>
    </cfRule>
  </conditionalFormatting>
  <conditionalFormatting sqref="F160">
    <cfRule type="cellIs" dxfId="0" priority="31" operator="equal">
      <formula>"没做"</formula>
    </cfRule>
  </conditionalFormatting>
  <conditionalFormatting sqref="G160">
    <cfRule type="cellIs" dxfId="0" priority="40" operator="equal">
      <formula>"没做"</formula>
    </cfRule>
  </conditionalFormatting>
  <conditionalFormatting sqref="F161">
    <cfRule type="cellIs" dxfId="0" priority="30" operator="equal">
      <formula>"没做"</formula>
    </cfRule>
  </conditionalFormatting>
  <conditionalFormatting sqref="G161">
    <cfRule type="cellIs" dxfId="0" priority="39" operator="equal">
      <formula>"没做"</formula>
    </cfRule>
  </conditionalFormatting>
  <conditionalFormatting sqref="F162">
    <cfRule type="cellIs" dxfId="0" priority="29" operator="equal">
      <formula>"没做"</formula>
    </cfRule>
  </conditionalFormatting>
  <conditionalFormatting sqref="G162">
    <cfRule type="cellIs" dxfId="0" priority="38" operator="equal">
      <formula>"没做"</formula>
    </cfRule>
  </conditionalFormatting>
  <conditionalFormatting sqref="E164">
    <cfRule type="cellIs" dxfId="0" priority="16" operator="equal">
      <formula>"没做"</formula>
    </cfRule>
  </conditionalFormatting>
  <conditionalFormatting sqref="E173">
    <cfRule type="cellIs" dxfId="0" priority="18" operator="equal">
      <formula>"没做"</formula>
    </cfRule>
  </conditionalFormatting>
  <conditionalFormatting sqref="F183:G183">
    <cfRule type="cellIs" dxfId="0" priority="25" operator="equal">
      <formula>"没做"</formula>
    </cfRule>
  </conditionalFormatting>
  <conditionalFormatting sqref="E188">
    <cfRule type="cellIs" dxfId="0" priority="23" operator="equal">
      <formula>"没做"</formula>
    </cfRule>
  </conditionalFormatting>
  <conditionalFormatting sqref="D189">
    <cfRule type="cellIs" dxfId="0" priority="10" operator="equal">
      <formula>"没做"</formula>
    </cfRule>
  </conditionalFormatting>
  <conditionalFormatting sqref="E196">
    <cfRule type="cellIs" dxfId="0" priority="5" operator="equal">
      <formula>"没做"</formula>
    </cfRule>
  </conditionalFormatting>
  <conditionalFormatting sqref="F196:G196">
    <cfRule type="cellIs" dxfId="0" priority="6" operator="equal">
      <formula>"没做"</formula>
    </cfRule>
  </conditionalFormatting>
  <conditionalFormatting sqref="C201:D201">
    <cfRule type="cellIs" dxfId="0" priority="3" operator="equal">
      <formula>"没做"</formula>
    </cfRule>
  </conditionalFormatting>
  <conditionalFormatting sqref="D203">
    <cfRule type="cellIs" dxfId="0" priority="7" operator="equal">
      <formula>"没做"</formula>
    </cfRule>
  </conditionalFormatting>
  <conditionalFormatting sqref="B$1:B$1048576">
    <cfRule type="duplicateValues" dxfId="2" priority="1"/>
  </conditionalFormatting>
  <conditionalFormatting sqref="E74:E92">
    <cfRule type="cellIs" dxfId="0" priority="11" operator="equal">
      <formula>"没做"</formula>
    </cfRule>
  </conditionalFormatting>
  <conditionalFormatting sqref="E112:E121">
    <cfRule type="cellIs" dxfId="0" priority="12" operator="equal">
      <formula>"没做"</formula>
    </cfRule>
  </conditionalFormatting>
  <conditionalFormatting sqref="E122:E134">
    <cfRule type="cellIs" dxfId="0" priority="13" operator="equal">
      <formula>"没做"</formula>
    </cfRule>
  </conditionalFormatting>
  <conditionalFormatting sqref="E135:E149">
    <cfRule type="cellIs" dxfId="0" priority="14" operator="equal">
      <formula>"没做"</formula>
    </cfRule>
  </conditionalFormatting>
  <conditionalFormatting sqref="E151:E160">
    <cfRule type="cellIs" dxfId="0" priority="15" operator="equal">
      <formula>"没做"</formula>
    </cfRule>
  </conditionalFormatting>
  <conditionalFormatting sqref="E175:E185">
    <cfRule type="cellIs" dxfId="0" priority="24" operator="equal">
      <formula>"没做"</formula>
    </cfRule>
  </conditionalFormatting>
  <conditionalFormatting sqref="F1:XFD19 A1:E73 A74:D92 A93:E111 A112:D149 A150:E150 A151:D151 G20:XFD159 F152:F159 A153:D160 F20:F150 H160:XFD162 A161:E162 $A163:$XFD163 B164:B176 F164:XFD178 F179:G182 H179:XFD183 C169:D176 A177:D177 A178:A189 E186:XFD187 F184:XFD185 $A190:$XFD190 A191:A200 $A204:$XFD1048576 F188:XFD188 E191:E195 G191:XFD195 H196:XFD196 F197:XFD203 E197:E200 E189:XFD189 E202:E203 A202:A203">
    <cfRule type="cellIs" dxfId="0" priority="42" operator="equal">
      <formula>"没做"</formula>
    </cfRule>
  </conditionalFormatting>
  <conditionalFormatting sqref="C164:D168">
    <cfRule type="cellIs" dxfId="0" priority="28" operator="equal">
      <formula>"没做"</formula>
    </cfRule>
  </conditionalFormatting>
  <conditionalFormatting sqref="E165:E172 E174">
    <cfRule type="cellIs" dxfId="0" priority="22" operator="equal">
      <formula>"没做"</formula>
    </cfRule>
  </conditionalFormatting>
  <conditionalFormatting sqref="B178:B189 C183:D188 C189">
    <cfRule type="cellIs" dxfId="0" priority="27" operator="equal">
      <formula>"没做"</formula>
    </cfRule>
  </conditionalFormatting>
  <conditionalFormatting sqref="C178:D182">
    <cfRule type="cellIs" dxfId="0" priority="26" operator="equal">
      <formula>"没做"</formula>
    </cfRule>
  </conditionalFormatting>
  <conditionalFormatting sqref="C191:D195">
    <cfRule type="cellIs" dxfId="0" priority="8" operator="equal">
      <formula>"没做"</formula>
    </cfRule>
  </conditionalFormatting>
  <conditionalFormatting sqref="F191 F192:F195">
    <cfRule type="cellIs" dxfId="0" priority="2" operator="equal">
      <formula>"没做"</formula>
    </cfRule>
  </conditionalFormatting>
  <conditionalFormatting sqref="C196:D200 C203 C202:D202">
    <cfRule type="cellIs" dxfId="0" priority="9" operator="equal">
      <formula>"没做"</formula>
    </cfRule>
  </conditionalFormatting>
  <conditionalFormatting sqref="A201 E201">
    <cfRule type="cellIs" dxfId="0" priority="4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E61" sqref="E61"/>
    </sheetView>
  </sheetViews>
  <sheetFormatPr defaultColWidth="8.8796296296296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410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411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412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413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414</v>
      </c>
    </row>
    <row r="7" spans="1:5">
      <c r="A7" t="s">
        <v>19</v>
      </c>
      <c r="B7">
        <v>2006</v>
      </c>
      <c r="C7" t="s">
        <v>162</v>
      </c>
      <c r="E7" t="s">
        <v>415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416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417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418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2022-04-29T13:16:05Z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